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4525"/>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Y14" i="25"/>
  <c r="M14" i="25"/>
  <c r="I14" i="25"/>
  <c r="C14" i="25"/>
  <c r="L14" i="25"/>
  <c r="X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O14" i="25" l="1"/>
  <c r="K14" i="25"/>
  <c r="B14" i="25"/>
  <c r="A15" i="25"/>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X77" i="28" l="1"/>
  <c r="T77" i="28"/>
  <c r="P77" i="28"/>
  <c r="L77" i="28"/>
  <c r="H77" i="28"/>
  <c r="D77" i="28"/>
  <c r="W77" i="28"/>
  <c r="S77" i="28"/>
  <c r="O77" i="28"/>
  <c r="K77" i="28"/>
  <c r="G77" i="28"/>
  <c r="C77" i="28"/>
  <c r="Y77" i="28"/>
  <c r="Q77" i="28"/>
  <c r="I77" i="28"/>
  <c r="V77" i="28"/>
  <c r="N77" i="28"/>
  <c r="F77" i="28"/>
  <c r="R77" i="28"/>
  <c r="B77"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X77" i="21"/>
  <c r="T77" i="21"/>
  <c r="P77" i="21"/>
  <c r="L77" i="21"/>
  <c r="H77" i="21"/>
  <c r="D77" i="21"/>
  <c r="W77" i="21"/>
  <c r="S77" i="21"/>
  <c r="O77" i="21"/>
  <c r="K77" i="21"/>
  <c r="G77" i="21"/>
  <c r="C77" i="21"/>
  <c r="U77" i="21"/>
  <c r="M77" i="21"/>
  <c r="E77" i="21"/>
  <c r="Q77" i="21"/>
  <c r="F77"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A252" i="28" l="1"/>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R113" i="28"/>
  <c r="J113" i="28"/>
  <c r="B113" i="28"/>
  <c r="W113" i="28"/>
  <c r="O113" i="28"/>
  <c r="G113" i="28"/>
  <c r="K113" i="28"/>
  <c r="S113" i="28"/>
  <c r="V113" i="28"/>
  <c r="F113" i="28"/>
  <c r="C113" i="28"/>
  <c r="N113" i="28"/>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R149" i="21"/>
  <c r="J149" i="21"/>
  <c r="B149" i="21"/>
  <c r="N149" i="21"/>
  <c r="W149" i="21"/>
  <c r="O149" i="21"/>
  <c r="G149" i="21"/>
  <c r="V149" i="21"/>
  <c r="F149" i="21"/>
  <c r="K149" i="21"/>
  <c r="C149" i="21"/>
  <c r="S149" i="21"/>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V185" i="21" l="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V220" i="21"/>
  <c r="R220" i="21"/>
  <c r="N220" i="21"/>
  <c r="J220" i="21"/>
  <c r="F220" i="21"/>
  <c r="B220" i="21"/>
  <c r="T220" i="21"/>
  <c r="L220" i="21"/>
  <c r="D220" i="21"/>
  <c r="X220" i="21"/>
  <c r="H220" i="21"/>
  <c r="Y220" i="21"/>
  <c r="Q220" i="21"/>
  <c r="I220" i="21"/>
  <c r="P220" i="21"/>
  <c r="M220" i="21"/>
  <c r="E220" i="21"/>
  <c r="U220" i="21"/>
  <c r="A325" i="28" l="1"/>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<sst xmlns="http://schemas.openxmlformats.org/spreadsheetml/2006/main" count="1034" uniqueCount="179">
  <si>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</si>
  <si>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</si>
  <si>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</si>
  <si>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</si>
  <si>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</si>
  <si>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</si>
  <si>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</si>
  <si>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</si>
  <si>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</si>
  <si>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</si>
  <si>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</si>
  <si>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</si>
  <si>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</si>
  <si>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</si>
  <si>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</si>
  <si>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</si>
  <si>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</si>
  <si>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</si>
  <si>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</si>
  <si>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</si>
  <si>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</si>
  <si>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</si>
  <si>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</si>
  <si>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</si>
  <si>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</si>
  <si>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</si>
  <si>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</si>
  <si>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</si>
  <si>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</si>
  <si>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</si>
  <si>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</si>
  <si>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</si>
  <si>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</si>
  <si>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</si>
  <si>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</si>
  <si>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</si>
  <si>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</si>
  <si>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</si>
  <si>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</si>
  <si>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</si>
  <si>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</si>
  <si>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</si>
  <si>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</si>
  <si>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</si>
  <si>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</si>
  <si>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</si>
  <si>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</si>
  <si>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</si>
  <si>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</si>
  <si>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</si>
  <si>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</si>
  <si>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</si>
  <si>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</si>
  <si>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</si>
  <si>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</si>
  <si>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</si>
  <si>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</si>
  <si>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</si>
  <si>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</si>
  <si>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</si>
  <si>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</si>
  <si>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</si>
  <si>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</si>
  <si>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</si>
  <si>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</si>
  <si>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</si>
  <si>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</si>
  <si>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</si>
  <si>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</si>
  <si>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</si>
  <si>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</si>
  <si>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</si>
  <si>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</si>
  <si>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</si>
  <si>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</si>
  <si>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</si>
  <si>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</si>
  <si>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</si>
  <si>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</si>
  <si>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</si>
  <si>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</si>
  <si>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</si>
  <si>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</si>
  <si>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</si>
  <si>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</si>
  <si>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</si>
  <si>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</si>
  <si>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</si>
  <si>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</si>
  <si>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</si>
  <si>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</si>
  <si>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</si>
  <si>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</si>
  <si>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</si>
  <si>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</si>
  <si>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</si>
  <si>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</si>
  <si>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</si>
  <si>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</si>
  <si>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</si>
  <si>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</si>
  <si>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</si>
  <si>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</si>
  <si>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</si>
  <si>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</si>
  <si>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</si>
  <si>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</si>
  <si>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</si>
  <si>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</si>
  <si>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</si>
  <si>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</si>
  <si>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</si>
  <si>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</si>
  <si>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</si>
  <si>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</si>
  <si>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</si>
  <si>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</si>
  <si>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</si>
  <si>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</si>
  <si>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</si>
  <si>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</si>
  <si>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</si>
  <si>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</si>
  <si>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</si>
  <si>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</si>
  <si>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</si>
  <si>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</si>
  <si>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</si>
  <si>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</si>
  <si>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</si>
  <si>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</si>
  <si>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</si>
  <si>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</si>
  <si>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</si>
  <si>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</si>
  <si>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</si>
  <si>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</si>
  <si>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</si>
  <si>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</si>
  <si>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</si>
  <si>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Агенство по тарифам Приморского края. Постановление № 69/1 от 25.12.2020г.</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</si>
  <si>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</si>
  <si>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</si>
  <si>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</si>
  <si>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</si>
  <si>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</si>
  <si>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</si>
  <si>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2021 г.</t>
  </si>
  <si>
    <t>апрель 2021 года</t>
  </si>
  <si>
    <t>01.04.2021</t>
  </si>
  <si>
    <t>02.04.2021</t>
  </si>
  <si>
    <t>03.04.2021</t>
  </si>
  <si>
    <t>04.04.2021</t>
  </si>
  <si>
    <t>05.04.2021</t>
  </si>
  <si>
    <t>06.04.2021</t>
  </si>
  <si>
    <t>07.04.2021</t>
  </si>
  <si>
    <t>08.04.2021</t>
  </si>
  <si>
    <t>09.04.2021</t>
  </si>
  <si>
    <t>10.04.2021</t>
  </si>
  <si>
    <t>11.04.2021</t>
  </si>
  <si>
    <t>12.04.2021</t>
  </si>
  <si>
    <t>13.04.2021</t>
  </si>
  <si>
    <t>14.04.2021</t>
  </si>
  <si>
    <t>15.04.2021</t>
  </si>
  <si>
    <t>16.04.2021</t>
  </si>
  <si>
    <t>17.04.2021</t>
  </si>
  <si>
    <t>18.04.2021</t>
  </si>
  <si>
    <t>19.04.2021</t>
  </si>
  <si>
    <t>20.04.2021</t>
  </si>
  <si>
    <t>21.04.2021</t>
  </si>
  <si>
    <t>22.04.2021</t>
  </si>
  <si>
    <t>23.04.2021</t>
  </si>
  <si>
    <t>24.04.2021</t>
  </si>
  <si>
    <t>25.04.2021</t>
  </si>
  <si>
    <t>26.04.2021</t>
  </si>
  <si>
    <t>27.04.2021</t>
  </si>
  <si>
    <t>28.04.2021</t>
  </si>
  <si>
    <t>29.04.2021</t>
  </si>
  <si>
    <t>30.04.2021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</si>
</sst>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356" name="Object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19050</xdr:rowOff>
        </xdr:from>
        <xdr:to>
          <xdr:col>2</xdr:col>
          <xdr:colOff>1047750</xdr:colOff>
          <xdr:row>21</xdr:row>
          <xdr:rowOff>0</xdr:rowOff>
        </xdr:to>
        <xdr:sp macro="" textlink="">
          <xdr:nvSpPr>
            <xdr:cNvPr id="1368" name="Object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19050</xdr:rowOff>
        </xdr:from>
        <xdr:to>
          <xdr:col>2</xdr:col>
          <xdr:colOff>1066800</xdr:colOff>
          <xdr:row>22</xdr:row>
          <xdr:rowOff>0</xdr:rowOff>
        </xdr:to>
        <xdr:sp macro="" textlink="">
          <xdr:nvSpPr>
            <xdr:cNvPr id="1369" name="Object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0</xdr:rowOff>
        </xdr:from>
        <xdr:to>
          <xdr:col>2</xdr:col>
          <xdr:colOff>904875</xdr:colOff>
          <xdr:row>23</xdr:row>
          <xdr:rowOff>0</xdr:rowOff>
        </xdr:to>
        <xdr:sp macro="" textlink="">
          <xdr:nvSpPr>
            <xdr:cNvPr id="1370" name="Object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0</xdr:rowOff>
        </xdr:from>
        <xdr:to>
          <xdr:col>2</xdr:col>
          <xdr:colOff>876300</xdr:colOff>
          <xdr:row>24</xdr:row>
          <xdr:rowOff>0</xdr:rowOff>
        </xdr:to>
        <xdr:sp macro="" textlink="">
          <xdr:nvSpPr>
            <xdr:cNvPr id="1371" name="Object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3210.2831660400002</v>
      </c>
      <c r="D7" s="4">
        <f>$F$12+'СЕТ СН'!G5+СВЦЭМ!$D$10+'СЕТ СН'!G8-'СЕТ СН'!G$15</f>
        <v>3916.0531660399997</v>
      </c>
      <c r="E7" s="4">
        <f>$F$12+'СЕТ СН'!H5+СВЦЭМ!$D$10+'СЕТ СН'!H8-'СЕТ СН'!H$15</f>
        <v>4291.50316604</v>
      </c>
      <c r="F7" s="4">
        <f>$F$12+'СЕТ СН'!I5+СВЦЭМ!$D$10+'СЕТ СН'!I8-'СЕТ СН'!I$15</f>
        <v>4632.4231660400001</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1669.6626055700001</v>
      </c>
      <c r="H12" s="2" t="s">
        <v>41</v>
      </c>
    </row>
    <row r="13" spans="1:8" ht="31.5" x14ac:dyDescent="0.25">
      <c r="A13" s="12">
        <v>2</v>
      </c>
      <c r="B13" s="100" t="s">
        <v>48</v>
      </c>
      <c r="C13" s="100"/>
      <c r="D13" s="100"/>
      <c r="E13" s="13" t="s">
        <v>22</v>
      </c>
      <c r="F13" s="11">
        <f>СВЦЭМ!$D$11</f>
        <v>934.40771368000003</v>
      </c>
    </row>
    <row r="14" spans="1:8" ht="36" customHeight="1" x14ac:dyDescent="0.25">
      <c r="A14" s="12">
        <v>3</v>
      </c>
      <c r="B14" s="100" t="s">
        <v>49</v>
      </c>
      <c r="C14" s="100"/>
      <c r="D14" s="100"/>
      <c r="E14" s="13" t="s">
        <v>23</v>
      </c>
      <c r="F14" s="11">
        <f>СВЦЭМ!$D$12</f>
        <v>525339.61873638339</v>
      </c>
    </row>
    <row r="15" spans="1:8" ht="30.75" customHeight="1" x14ac:dyDescent="0.25">
      <c r="A15" s="12">
        <v>4</v>
      </c>
      <c r="B15" s="100" t="s">
        <v>50</v>
      </c>
      <c r="C15" s="100" t="s">
        <v>24</v>
      </c>
      <c r="D15" s="100" t="s">
        <v>24</v>
      </c>
      <c r="E15" s="14" t="s">
        <v>51</v>
      </c>
      <c r="F15" s="15">
        <f>ROUND(IF(F25-(F26+F33)&lt;=0,0,MAX(0,(F16-(F17+F24))/(F25-(F26+F33)))),11)</f>
        <v>1.39958013E-3</v>
      </c>
    </row>
    <row r="16" spans="1:8" ht="36" customHeight="1" x14ac:dyDescent="0.25">
      <c r="A16" s="12">
        <v>5</v>
      </c>
      <c r="B16" s="100" t="s">
        <v>52</v>
      </c>
      <c r="C16" s="100" t="s">
        <v>25</v>
      </c>
      <c r="D16" s="100" t="s">
        <v>6</v>
      </c>
      <c r="E16" s="13" t="s">
        <v>6</v>
      </c>
      <c r="F16" s="16">
        <f>СВЦЭМ!$D$27</f>
        <v>0.91800000000000004</v>
      </c>
    </row>
    <row r="17" spans="1:6" ht="33" customHeight="1" x14ac:dyDescent="0.25">
      <c r="A17" s="12">
        <v>6</v>
      </c>
      <c r="B17" s="100" t="s">
        <v>53</v>
      </c>
      <c r="C17" s="100" t="s">
        <v>25</v>
      </c>
      <c r="D17" s="100" t="s">
        <v>6</v>
      </c>
      <c r="E17" s="13" t="s">
        <v>6</v>
      </c>
      <c r="F17" s="16">
        <f>SUM(F19:F23)</f>
        <v>0.86799999999999999</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0.86799999999999999</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637.11699999999996</v>
      </c>
    </row>
    <row r="26" spans="1:6" ht="30.75" customHeight="1" x14ac:dyDescent="0.25">
      <c r="A26" s="12">
        <v>9</v>
      </c>
      <c r="B26" s="100" t="s">
        <v>62</v>
      </c>
      <c r="C26" s="100" t="s">
        <v>27</v>
      </c>
      <c r="D26" s="100" t="s">
        <v>28</v>
      </c>
      <c r="E26" s="13" t="s">
        <v>61</v>
      </c>
      <c r="F26" s="16">
        <f>SUM(F28:F32)</f>
        <v>601.39200000000017</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601.39200000000017</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2021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2532.8541203499999</v>
      </c>
      <c r="C9" s="4">
        <f>СВЦЭМ!$D$14+'СЕТ СН'!G5+СВЦЭМ!$D$10+'СЕТ СН'!G8-'СЕТ СН'!G$16</f>
        <v>3238.6241203499999</v>
      </c>
      <c r="D9" s="4">
        <f>СВЦЭМ!$D$14+'СЕТ СН'!H5+СВЦЭМ!$D$10+'СЕТ СН'!H8-'СЕТ СН'!H$16</f>
        <v>3614.0741203499997</v>
      </c>
      <c r="E9" s="4">
        <f>СВЦЭМ!$D$14+'СЕТ СН'!I5+СВЦЭМ!$D$10+'СЕТ СН'!I8-'СЕТ СН'!I$16</f>
        <v>3954.9941203499998</v>
      </c>
    </row>
    <row r="10" spans="1:6" x14ac:dyDescent="0.25">
      <c r="A10" s="26" t="s">
        <v>35</v>
      </c>
      <c r="B10" s="4">
        <f>СВЦЭМ!$D$15+'СЕТ СН'!F5+СВЦЭМ!$D$10+'СЕТ СН'!F8-'СЕТ СН'!F$16</f>
        <v>3221.3566379399999</v>
      </c>
      <c r="C10" s="4">
        <f>СВЦЭМ!$D$15+'СЕТ СН'!G5+СВЦЭМ!$D$10+'СЕТ СН'!G8-'СЕТ СН'!G$16</f>
        <v>3927.1266379399999</v>
      </c>
      <c r="D10" s="4">
        <f>СВЦЭМ!$D$15+'СЕТ СН'!H5+СВЦЭМ!$D$10+'СЕТ СН'!H8-'СЕТ СН'!H$16</f>
        <v>4302.5766379400002</v>
      </c>
      <c r="E10" s="4">
        <f>СВЦЭМ!$D$15+'СЕТ СН'!I5+СВЦЭМ!$D$10+'СЕТ СН'!I8-'СЕТ СН'!I$16</f>
        <v>4643.4966379400003</v>
      </c>
    </row>
    <row r="11" spans="1:6" x14ac:dyDescent="0.25">
      <c r="A11" s="26" t="s">
        <v>36</v>
      </c>
      <c r="B11" s="4">
        <f>СВЦЭМ!$D$16+'СЕТ СН'!F5+СВЦЭМ!$D$10+'СЕТ СН'!F8-'СЕТ СН'!F$16</f>
        <v>4401.8007711700002</v>
      </c>
      <c r="C11" s="4">
        <f>СВЦЭМ!$D$16+'СЕТ СН'!G5+СВЦЭМ!$D$10+'СЕТ СН'!G8-'СЕТ СН'!G$16</f>
        <v>5107.5707711700006</v>
      </c>
      <c r="D11" s="4">
        <f>СВЦЭМ!$D$16+'СЕТ СН'!H5+СВЦЭМ!$D$10+'СЕТ СН'!H8-'СЕТ СН'!H$16</f>
        <v>5483.0207711699995</v>
      </c>
      <c r="E11" s="4">
        <f>СВЦЭМ!$D$16+'СЕТ СН'!I5+СВЦЭМ!$D$10+'СЕТ СН'!I8-'СЕТ СН'!I$16</f>
        <v>5823.9407711699996</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2532.8541203499999</v>
      </c>
      <c r="C16" s="28">
        <f>СВЦЭМ!$D$14+'СЕТ СН'!G5+СВЦЭМ!$D$10+'СЕТ СН'!G8-'СЕТ СН'!G$16</f>
        <v>3238.6241203499999</v>
      </c>
      <c r="D16" s="28">
        <f>СВЦЭМ!$D$14+'СЕТ СН'!H5+СВЦЭМ!$D$10+'СЕТ СН'!H8-'СЕТ СН'!H$16</f>
        <v>3614.0741203499997</v>
      </c>
      <c r="E16" s="28">
        <f>СВЦЭМ!$D$14+'СЕТ СН'!I5+СВЦЭМ!$D$10+'СЕТ СН'!I8-'СЕТ СН'!I$16</f>
        <v>3954.9941203499998</v>
      </c>
    </row>
    <row r="17" spans="1:5" x14ac:dyDescent="0.25">
      <c r="A17" s="26" t="s">
        <v>37</v>
      </c>
      <c r="B17" s="28">
        <f>СВЦЭМ!$D$17+'СЕТ СН'!F5+СВЦЭМ!$D$10+'СЕТ СН'!F8-'СЕТ СН'!F$16</f>
        <v>3634.535625</v>
      </c>
      <c r="C17" s="28">
        <f>СВЦЭМ!$D$17+'СЕТ СН'!G5+СВЦЭМ!$D$10+'СЕТ СН'!G8-'СЕТ СН'!G$16</f>
        <v>4340.305625</v>
      </c>
      <c r="D17" s="28">
        <f>СВЦЭМ!$D$17+'СЕТ СН'!H5+СВЦЭМ!$D$10+'СЕТ СН'!H8-'СЕТ СН'!H$16</f>
        <v>4715.7556250000007</v>
      </c>
      <c r="E17" s="28">
        <f>СВЦЭМ!$D$17+'СЕТ СН'!I5+СВЦЭМ!$D$10+'СЕТ СН'!I8-'СЕТ СН'!I$16</f>
        <v>5056.6756250000008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SUMIFS(СВЦЭМ!$C$39:$C$782,СВЦЭМ!$A$39:$A$782,$A12,СВЦЭМ!$B$39:$B$782,B$11)+'СЕТ СН'!$F$9+СВЦЭМ!$D$10+'СЕТ СН'!$F$5-'СЕТ СН'!$F$17</f>
        <v>2499.4755302900003</v>
      </c>
      <c r="C12" s="36">
        <f>SUMIFS(СВЦЭМ!$C$39:$C$782,СВЦЭМ!$A$39:$A$782,$A12,СВЦЭМ!$B$39:$B$782,C$11)+'СЕТ СН'!$F$9+СВЦЭМ!$D$10+'СЕТ СН'!$F$5-'СЕТ СН'!$F$17</f>
        <v>2569.8547233899999</v>
      </c>
      <c r="D12" s="36">
        <f>SUMIFS(СВЦЭМ!$C$39:$C$782,СВЦЭМ!$A$39:$A$782,$A12,СВЦЭМ!$B$39:$B$782,D$11)+'СЕТ СН'!$F$9+СВЦЭМ!$D$10+'СЕТ СН'!$F$5-'СЕТ СН'!$F$17</f>
        <v>2634.5391195000002</v>
      </c>
      <c r="E12" s="36">
        <f>SUMIFS(СВЦЭМ!$C$39:$C$782,СВЦЭМ!$A$39:$A$782,$A12,СВЦЭМ!$B$39:$B$782,E$11)+'СЕТ СН'!$F$9+СВЦЭМ!$D$10+'СЕТ СН'!$F$5-'СЕТ СН'!$F$17</f>
        <v>2644.7066052700002</v>
      </c>
      <c r="F12" s="36">
        <f>SUMIFS(СВЦЭМ!$C$39:$C$782,СВЦЭМ!$A$39:$A$782,$A12,СВЦЭМ!$B$39:$B$782,F$11)+'СЕТ СН'!$F$9+СВЦЭМ!$D$10+'СЕТ СН'!$F$5-'СЕТ СН'!$F$17</f>
        <v>2616.8838268999998</v>
      </c>
      <c r="G12" s="36">
        <f>SUMIFS(СВЦЭМ!$C$39:$C$782,СВЦЭМ!$A$39:$A$782,$A12,СВЦЭМ!$B$39:$B$782,G$11)+'СЕТ СН'!$F$9+СВЦЭМ!$D$10+'СЕТ СН'!$F$5-'СЕТ СН'!$F$17</f>
        <v>2598.13810048</v>
      </c>
      <c r="H12" s="36">
        <f>SUMIFS(СВЦЭМ!$C$39:$C$782,СВЦЭМ!$A$39:$A$782,$A12,СВЦЭМ!$B$39:$B$782,H$11)+'СЕТ СН'!$F$9+СВЦЭМ!$D$10+'СЕТ СН'!$F$5-'СЕТ СН'!$F$17</f>
        <v>2543.3132594600002</v>
      </c>
      <c r="I12" s="36">
        <f>SUMIFS(СВЦЭМ!$C$39:$C$782,СВЦЭМ!$A$39:$A$782,$A12,СВЦЭМ!$B$39:$B$782,I$11)+'СЕТ СН'!$F$9+СВЦЭМ!$D$10+'СЕТ СН'!$F$5-'СЕТ СН'!$F$17</f>
        <v>2514.4926445900001</v>
      </c>
      <c r="J12" s="36">
        <f>SUMIFS(СВЦЭМ!$C$39:$C$782,СВЦЭМ!$A$39:$A$782,$A12,СВЦЭМ!$B$39:$B$782,J$11)+'СЕТ СН'!$F$9+СВЦЭМ!$D$10+'СЕТ СН'!$F$5-'СЕТ СН'!$F$17</f>
        <v>2475.3948234500003</v>
      </c>
      <c r="K12" s="36">
        <f>SUMIFS(СВЦЭМ!$C$39:$C$782,СВЦЭМ!$A$39:$A$782,$A12,СВЦЭМ!$B$39:$B$782,K$11)+'СЕТ СН'!$F$9+СВЦЭМ!$D$10+'СЕТ СН'!$F$5-'СЕТ СН'!$F$17</f>
        <v>2418.8327576700003</v>
      </c>
      <c r="L12" s="36">
        <f>SUMIFS(СВЦЭМ!$C$39:$C$782,СВЦЭМ!$A$39:$A$782,$A12,СВЦЭМ!$B$39:$B$782,L$11)+'СЕТ СН'!$F$9+СВЦЭМ!$D$10+'СЕТ СН'!$F$5-'СЕТ СН'!$F$17</f>
        <v>2419.6546570199998</v>
      </c>
      <c r="M12" s="36">
        <f>SUMIFS(СВЦЭМ!$C$39:$C$782,СВЦЭМ!$A$39:$A$782,$A12,СВЦЭМ!$B$39:$B$782,M$11)+'СЕТ СН'!$F$9+СВЦЭМ!$D$10+'СЕТ СН'!$F$5-'СЕТ СН'!$F$17</f>
        <v>2420.0422364599999</v>
      </c>
      <c r="N12" s="36">
        <f>SUMIFS(СВЦЭМ!$C$39:$C$782,СВЦЭМ!$A$39:$A$782,$A12,СВЦЭМ!$B$39:$B$782,N$11)+'СЕТ СН'!$F$9+СВЦЭМ!$D$10+'СЕТ СН'!$F$5-'СЕТ СН'!$F$17</f>
        <v>2441.42936375</v>
      </c>
      <c r="O12" s="36">
        <f>SUMIFS(СВЦЭМ!$C$39:$C$782,СВЦЭМ!$A$39:$A$782,$A12,СВЦЭМ!$B$39:$B$782,O$11)+'СЕТ СН'!$F$9+СВЦЭМ!$D$10+'СЕТ СН'!$F$5-'СЕТ СН'!$F$17</f>
        <v>2481.8923462299999</v>
      </c>
      <c r="P12" s="36">
        <f>SUMIFS(СВЦЭМ!$C$39:$C$782,СВЦЭМ!$A$39:$A$782,$A12,СВЦЭМ!$B$39:$B$782,P$11)+'СЕТ СН'!$F$9+СВЦЭМ!$D$10+'СЕТ СН'!$F$5-'СЕТ СН'!$F$17</f>
        <v>2528.9616381599999</v>
      </c>
      <c r="Q12" s="36">
        <f>SUMIFS(СВЦЭМ!$C$39:$C$782,СВЦЭМ!$A$39:$A$782,$A12,СВЦЭМ!$B$39:$B$782,Q$11)+'СЕТ СН'!$F$9+СВЦЭМ!$D$10+'СЕТ СН'!$F$5-'СЕТ СН'!$F$17</f>
        <v>2546.5495930900001</v>
      </c>
      <c r="R12" s="36">
        <f>SUMIFS(СВЦЭМ!$C$39:$C$782,СВЦЭМ!$A$39:$A$782,$A12,СВЦЭМ!$B$39:$B$782,R$11)+'СЕТ СН'!$F$9+СВЦЭМ!$D$10+'СЕТ СН'!$F$5-'СЕТ СН'!$F$17</f>
        <v>2526.26872172</v>
      </c>
      <c r="S12" s="36">
        <f>SUMIFS(СВЦЭМ!$C$39:$C$782,СВЦЭМ!$A$39:$A$782,$A12,СВЦЭМ!$B$39:$B$782,S$11)+'СЕТ СН'!$F$9+СВЦЭМ!$D$10+'СЕТ СН'!$F$5-'СЕТ СН'!$F$17</f>
        <v>2508.64422324</v>
      </c>
      <c r="T12" s="36">
        <f>SUMIFS(СВЦЭМ!$C$39:$C$782,СВЦЭМ!$A$39:$A$782,$A12,СВЦЭМ!$B$39:$B$782,T$11)+'СЕТ СН'!$F$9+СВЦЭМ!$D$10+'СЕТ СН'!$F$5-'СЕТ СН'!$F$17</f>
        <v>2481.39314337</v>
      </c>
      <c r="U12" s="36">
        <f>SUMIFS(СВЦЭМ!$C$39:$C$782,СВЦЭМ!$A$39:$A$782,$A12,СВЦЭМ!$B$39:$B$782,U$11)+'СЕТ СН'!$F$9+СВЦЭМ!$D$10+'СЕТ СН'!$F$5-'СЕТ СН'!$F$17</f>
        <v>2425.6530093900001</v>
      </c>
      <c r="V12" s="36">
        <f>SUMIFS(СВЦЭМ!$C$39:$C$782,СВЦЭМ!$A$39:$A$782,$A12,СВЦЭМ!$B$39:$B$782,V$11)+'СЕТ СН'!$F$9+СВЦЭМ!$D$10+'СЕТ СН'!$F$5-'СЕТ СН'!$F$17</f>
        <v>2397.9965895200003</v>
      </c>
      <c r="W12" s="36">
        <f>SUMIFS(СВЦЭМ!$C$39:$C$782,СВЦЭМ!$A$39:$A$782,$A12,СВЦЭМ!$B$39:$B$782,W$11)+'СЕТ СН'!$F$9+СВЦЭМ!$D$10+'СЕТ СН'!$F$5-'СЕТ СН'!$F$17</f>
        <v>2387.9944368900001</v>
      </c>
      <c r="X12" s="36">
        <f>SUMIFS(СВЦЭМ!$C$39:$C$782,СВЦЭМ!$A$39:$A$782,$A12,СВЦЭМ!$B$39:$B$782,X$11)+'СЕТ СН'!$F$9+СВЦЭМ!$D$10+'СЕТ СН'!$F$5-'СЕТ СН'!$F$17</f>
        <v>2394.6490366500002</v>
      </c>
      <c r="Y12" s="36">
        <f>SUMIFS(СВЦЭМ!$C$39:$C$782,СВЦЭМ!$A$39:$A$782,$A12,СВЦЭМ!$B$39:$B$782,Y$11)+'СЕТ СН'!$F$9+СВЦЭМ!$D$10+'СЕТ СН'!$F$5-'СЕТ СН'!$F$17</f>
        <v>2410.1584106400001</v>
      </c>
      <c r="AA12" s="37"/>
    </row>
    <row r="13" spans="1:27" ht="15.75" x14ac:dyDescent="0.2">
      <c r="A13" s="35">
        <f>A12+1</f>
        <v>44288</v>
      </c>
      <c r="B13" s="36">
        <f>SUMIFS(СВЦЭМ!$C$39:$C$782,СВЦЭМ!$A$39:$A$782,$A13,СВЦЭМ!$B$39:$B$782,B$11)+'СЕТ СН'!$F$9+СВЦЭМ!$D$10+'СЕТ СН'!$F$5-'СЕТ СН'!$F$17</f>
        <v>2473.6663340300001</v>
      </c>
      <c r="C13" s="36">
        <f>SUMIFS(СВЦЭМ!$C$39:$C$782,СВЦЭМ!$A$39:$A$782,$A13,СВЦЭМ!$B$39:$B$782,C$11)+'СЕТ СН'!$F$9+СВЦЭМ!$D$10+'СЕТ СН'!$F$5-'СЕТ СН'!$F$17</f>
        <v>2517.38354445</v>
      </c>
      <c r="D13" s="36">
        <f>SUMIFS(СВЦЭМ!$C$39:$C$782,СВЦЭМ!$A$39:$A$782,$A13,СВЦЭМ!$B$39:$B$782,D$11)+'СЕТ СН'!$F$9+СВЦЭМ!$D$10+'СЕТ СН'!$F$5-'СЕТ СН'!$F$17</f>
        <v>2606.7260048300004</v>
      </c>
      <c r="E13" s="36">
        <f>SUMIFS(СВЦЭМ!$C$39:$C$782,СВЦЭМ!$A$39:$A$782,$A13,СВЦЭМ!$B$39:$B$782,E$11)+'СЕТ СН'!$F$9+СВЦЭМ!$D$10+'СЕТ СН'!$F$5-'СЕТ СН'!$F$17</f>
        <v>2588.8001909499999</v>
      </c>
      <c r="F13" s="36">
        <f>SUMIFS(СВЦЭМ!$C$39:$C$782,СВЦЭМ!$A$39:$A$782,$A13,СВЦЭМ!$B$39:$B$782,F$11)+'СЕТ СН'!$F$9+СВЦЭМ!$D$10+'СЕТ СН'!$F$5-'СЕТ СН'!$F$17</f>
        <v>2565.8871990100001</v>
      </c>
      <c r="G13" s="36">
        <f>SUMIFS(СВЦЭМ!$C$39:$C$782,СВЦЭМ!$A$39:$A$782,$A13,СВЦЭМ!$B$39:$B$782,G$11)+'СЕТ СН'!$F$9+СВЦЭМ!$D$10+'СЕТ СН'!$F$5-'СЕТ СН'!$F$17</f>
        <v>2540.3384190900001</v>
      </c>
      <c r="H13" s="36">
        <f>SUMIFS(СВЦЭМ!$C$39:$C$782,СВЦЭМ!$A$39:$A$782,$A13,СВЦЭМ!$B$39:$B$782,H$11)+'СЕТ СН'!$F$9+СВЦЭМ!$D$10+'СЕТ СН'!$F$5-'СЕТ СН'!$F$17</f>
        <v>2510.1160301800001</v>
      </c>
      <c r="I13" s="36">
        <f>SUMIFS(СВЦЭМ!$C$39:$C$782,СВЦЭМ!$A$39:$A$782,$A13,СВЦЭМ!$B$39:$B$782,I$11)+'СЕТ СН'!$F$9+СВЦЭМ!$D$10+'СЕТ СН'!$F$5-'СЕТ СН'!$F$17</f>
        <v>2486.8619599600001</v>
      </c>
      <c r="J13" s="36">
        <f>SUMIFS(СВЦЭМ!$C$39:$C$782,СВЦЭМ!$A$39:$A$782,$A13,СВЦЭМ!$B$39:$B$782,J$11)+'СЕТ СН'!$F$9+СВЦЭМ!$D$10+'СЕТ СН'!$F$5-'СЕТ СН'!$F$17</f>
        <v>2450.6327588600002</v>
      </c>
      <c r="K13" s="36">
        <f>SUMIFS(СВЦЭМ!$C$39:$C$782,СВЦЭМ!$A$39:$A$782,$A13,СВЦЭМ!$B$39:$B$782,K$11)+'СЕТ СН'!$F$9+СВЦЭМ!$D$10+'СЕТ СН'!$F$5-'СЕТ СН'!$F$17</f>
        <v>2431.2229231400001</v>
      </c>
      <c r="L13" s="36">
        <f>SUMIFS(СВЦЭМ!$C$39:$C$782,СВЦЭМ!$A$39:$A$782,$A13,СВЦЭМ!$B$39:$B$782,L$11)+'СЕТ СН'!$F$9+СВЦЭМ!$D$10+'СЕТ СН'!$F$5-'СЕТ СН'!$F$17</f>
        <v>2449.1457638000002</v>
      </c>
      <c r="M13" s="36">
        <f>SUMIFS(СВЦЭМ!$C$39:$C$782,СВЦЭМ!$A$39:$A$782,$A13,СВЦЭМ!$B$39:$B$782,M$11)+'СЕТ СН'!$F$9+СВЦЭМ!$D$10+'СЕТ СН'!$F$5-'СЕТ СН'!$F$17</f>
        <v>2435.5776139200002</v>
      </c>
      <c r="N13" s="36">
        <f>SUMIFS(СВЦЭМ!$C$39:$C$782,СВЦЭМ!$A$39:$A$782,$A13,СВЦЭМ!$B$39:$B$782,N$11)+'СЕТ СН'!$F$9+СВЦЭМ!$D$10+'СЕТ СН'!$F$5-'СЕТ СН'!$F$17</f>
        <v>2458.9441314599999</v>
      </c>
      <c r="O13" s="36">
        <f>SUMIFS(СВЦЭМ!$C$39:$C$782,СВЦЭМ!$A$39:$A$782,$A13,СВЦЭМ!$B$39:$B$782,O$11)+'СЕТ СН'!$F$9+СВЦЭМ!$D$10+'СЕТ СН'!$F$5-'СЕТ СН'!$F$17</f>
        <v>2494.5410403599999</v>
      </c>
      <c r="P13" s="36">
        <f>SUMIFS(СВЦЭМ!$C$39:$C$782,СВЦЭМ!$A$39:$A$782,$A13,СВЦЭМ!$B$39:$B$782,P$11)+'СЕТ СН'!$F$9+СВЦЭМ!$D$10+'СЕТ СН'!$F$5-'СЕТ СН'!$F$17</f>
        <v>2540.3714411999999</v>
      </c>
      <c r="Q13" s="36">
        <f>SUMIFS(СВЦЭМ!$C$39:$C$782,СВЦЭМ!$A$39:$A$782,$A13,СВЦЭМ!$B$39:$B$782,Q$11)+'СЕТ СН'!$F$9+СВЦЭМ!$D$10+'СЕТ СН'!$F$5-'СЕТ СН'!$F$17</f>
        <v>2554.3171709500002</v>
      </c>
      <c r="R13" s="36">
        <f>SUMIFS(СВЦЭМ!$C$39:$C$782,СВЦЭМ!$A$39:$A$782,$A13,СВЦЭМ!$B$39:$B$782,R$11)+'СЕТ СН'!$F$9+СВЦЭМ!$D$10+'СЕТ СН'!$F$5-'СЕТ СН'!$F$17</f>
        <v>2545.5038991600004</v>
      </c>
      <c r="S13" s="36">
        <f>SUMIFS(СВЦЭМ!$C$39:$C$782,СВЦЭМ!$A$39:$A$782,$A13,СВЦЭМ!$B$39:$B$782,S$11)+'СЕТ СН'!$F$9+СВЦЭМ!$D$10+'СЕТ СН'!$F$5-'СЕТ СН'!$F$17</f>
        <v>2539.3820874600001</v>
      </c>
      <c r="T13" s="36">
        <f>SUMIFS(СВЦЭМ!$C$39:$C$782,СВЦЭМ!$A$39:$A$782,$A13,СВЦЭМ!$B$39:$B$782,T$11)+'СЕТ СН'!$F$9+СВЦЭМ!$D$10+'СЕТ СН'!$F$5-'СЕТ СН'!$F$17</f>
        <v>2486.8455784600001</v>
      </c>
      <c r="U13" s="36">
        <f>SUMIFS(СВЦЭМ!$C$39:$C$782,СВЦЭМ!$A$39:$A$782,$A13,СВЦЭМ!$B$39:$B$782,U$11)+'СЕТ СН'!$F$9+СВЦЭМ!$D$10+'СЕТ СН'!$F$5-'СЕТ СН'!$F$17</f>
        <v>2425.1356509500001</v>
      </c>
      <c r="V13" s="36">
        <f>SUMIFS(СВЦЭМ!$C$39:$C$782,СВЦЭМ!$A$39:$A$782,$A13,СВЦЭМ!$B$39:$B$782,V$11)+'СЕТ СН'!$F$9+СВЦЭМ!$D$10+'СЕТ СН'!$F$5-'СЕТ СН'!$F$17</f>
        <v>2390.7680473700002</v>
      </c>
      <c r="W13" s="36">
        <f>SUMIFS(СВЦЭМ!$C$39:$C$782,СВЦЭМ!$A$39:$A$782,$A13,СВЦЭМ!$B$39:$B$782,W$11)+'СЕТ СН'!$F$9+СВЦЭМ!$D$10+'СЕТ СН'!$F$5-'СЕТ СН'!$F$17</f>
        <v>2390.7285117300003</v>
      </c>
      <c r="X13" s="36">
        <f>SUMIFS(СВЦЭМ!$C$39:$C$782,СВЦЭМ!$A$39:$A$782,$A13,СВЦЭМ!$B$39:$B$782,X$11)+'СЕТ СН'!$F$9+СВЦЭМ!$D$10+'СЕТ СН'!$F$5-'СЕТ СН'!$F$17</f>
        <v>2415.92474924</v>
      </c>
      <c r="Y13" s="36">
        <f>SUMIFS(СВЦЭМ!$C$39:$C$782,СВЦЭМ!$A$39:$A$782,$A13,СВЦЭМ!$B$39:$B$782,Y$11)+'СЕТ СН'!$F$9+СВЦЭМ!$D$10+'СЕТ СН'!$F$5-'СЕТ СН'!$F$17</f>
        <v>2454.9213010800004</v>
      </c>
    </row>
    <row r="14" spans="1:27" ht="15.75" x14ac:dyDescent="0.2">
      <c r="A14" s="35">
        <f t="shared" ref="A14:A42" si="0">A13+1</f>
        <v>44289</v>
      </c>
      <c r="B14" s="36">
        <f>SUMIFS(СВЦЭМ!$C$39:$C$782,СВЦЭМ!$A$39:$A$782,$A14,СВЦЭМ!$B$39:$B$782,B$11)+'СЕТ СН'!$F$9+СВЦЭМ!$D$10+'СЕТ СН'!$F$5-'СЕТ СН'!$F$17</f>
        <v>2535.9598981999998</v>
      </c>
      <c r="C14" s="36">
        <f>SUMIFS(СВЦЭМ!$C$39:$C$782,СВЦЭМ!$A$39:$A$782,$A14,СВЦЭМ!$B$39:$B$782,C$11)+'СЕТ СН'!$F$9+СВЦЭМ!$D$10+'СЕТ СН'!$F$5-'СЕТ СН'!$F$17</f>
        <v>2581.2717313500002</v>
      </c>
      <c r="D14" s="36">
        <f>SUMIFS(СВЦЭМ!$C$39:$C$782,СВЦЭМ!$A$39:$A$782,$A14,СВЦЭМ!$B$39:$B$782,D$11)+'СЕТ СН'!$F$9+СВЦЭМ!$D$10+'СЕТ СН'!$F$5-'СЕТ СН'!$F$17</f>
        <v>2634.43753014</v>
      </c>
      <c r="E14" s="36">
        <f>SUMIFS(СВЦЭМ!$C$39:$C$782,СВЦЭМ!$A$39:$A$782,$A14,СВЦЭМ!$B$39:$B$782,E$11)+'СЕТ СН'!$F$9+СВЦЭМ!$D$10+'СЕТ СН'!$F$5-'СЕТ СН'!$F$17</f>
        <v>2622.8263227100001</v>
      </c>
      <c r="F14" s="36">
        <f>SUMIFS(СВЦЭМ!$C$39:$C$782,СВЦЭМ!$A$39:$A$782,$A14,СВЦЭМ!$B$39:$B$782,F$11)+'СЕТ СН'!$F$9+СВЦЭМ!$D$10+'СЕТ СН'!$F$5-'СЕТ СН'!$F$17</f>
        <v>2616.0758786200004</v>
      </c>
      <c r="G14" s="36">
        <f>SUMIFS(СВЦЭМ!$C$39:$C$782,СВЦЭМ!$A$39:$A$782,$A14,СВЦЭМ!$B$39:$B$782,G$11)+'СЕТ СН'!$F$9+СВЦЭМ!$D$10+'СЕТ СН'!$F$5-'СЕТ СН'!$F$17</f>
        <v>2602.2816937600001</v>
      </c>
      <c r="H14" s="36">
        <f>SUMIFS(СВЦЭМ!$C$39:$C$782,СВЦЭМ!$A$39:$A$782,$A14,СВЦЭМ!$B$39:$B$782,H$11)+'СЕТ СН'!$F$9+СВЦЭМ!$D$10+'СЕТ СН'!$F$5-'СЕТ СН'!$F$17</f>
        <v>2526.68769849</v>
      </c>
      <c r="I14" s="36">
        <f>SUMIFS(СВЦЭМ!$C$39:$C$782,СВЦЭМ!$A$39:$A$782,$A14,СВЦЭМ!$B$39:$B$782,I$11)+'СЕТ СН'!$F$9+СВЦЭМ!$D$10+'СЕТ СН'!$F$5-'СЕТ СН'!$F$17</f>
        <v>2497.65776151</v>
      </c>
      <c r="J14" s="36">
        <f>SUMIFS(СВЦЭМ!$C$39:$C$782,СВЦЭМ!$A$39:$A$782,$A14,СВЦЭМ!$B$39:$B$782,J$11)+'СЕТ СН'!$F$9+СВЦЭМ!$D$10+'СЕТ СН'!$F$5-'СЕТ СН'!$F$17</f>
        <v>2445.31466568</v>
      </c>
      <c r="K14" s="36">
        <f>SUMIFS(СВЦЭМ!$C$39:$C$782,СВЦЭМ!$A$39:$A$782,$A14,СВЦЭМ!$B$39:$B$782,K$11)+'СЕТ СН'!$F$9+СВЦЭМ!$D$10+'СЕТ СН'!$F$5-'СЕТ СН'!$F$17</f>
        <v>2398.3941126500004</v>
      </c>
      <c r="L14" s="36">
        <f>SUMIFS(СВЦЭМ!$C$39:$C$782,СВЦЭМ!$A$39:$A$782,$A14,СВЦЭМ!$B$39:$B$782,L$11)+'СЕТ СН'!$F$9+СВЦЭМ!$D$10+'СЕТ СН'!$F$5-'СЕТ СН'!$F$17</f>
        <v>2412.03495694</v>
      </c>
      <c r="M14" s="36">
        <f>SUMIFS(СВЦЭМ!$C$39:$C$782,СВЦЭМ!$A$39:$A$782,$A14,СВЦЭМ!$B$39:$B$782,M$11)+'СЕТ СН'!$F$9+СВЦЭМ!$D$10+'СЕТ СН'!$F$5-'СЕТ СН'!$F$17</f>
        <v>2417.6354955400002</v>
      </c>
      <c r="N14" s="36">
        <f>SUMIFS(СВЦЭМ!$C$39:$C$782,СВЦЭМ!$A$39:$A$782,$A14,СВЦЭМ!$B$39:$B$782,N$11)+'СЕТ СН'!$F$9+СВЦЭМ!$D$10+'СЕТ СН'!$F$5-'СЕТ СН'!$F$17</f>
        <v>2439.73082157</v>
      </c>
      <c r="O14" s="36">
        <f>SUMIFS(СВЦЭМ!$C$39:$C$782,СВЦЭМ!$A$39:$A$782,$A14,СВЦЭМ!$B$39:$B$782,O$11)+'СЕТ СН'!$F$9+СВЦЭМ!$D$10+'СЕТ СН'!$F$5-'СЕТ СН'!$F$17</f>
        <v>2491.1564549200002</v>
      </c>
      <c r="P14" s="36">
        <f>SUMIFS(СВЦЭМ!$C$39:$C$782,СВЦЭМ!$A$39:$A$782,$A14,СВЦЭМ!$B$39:$B$782,P$11)+'СЕТ СН'!$F$9+СВЦЭМ!$D$10+'СЕТ СН'!$F$5-'СЕТ СН'!$F$17</f>
        <v>2550.6012963700005</v>
      </c>
      <c r="Q14" s="36">
        <f>SUMIFS(СВЦЭМ!$C$39:$C$782,СВЦЭМ!$A$39:$A$782,$A14,СВЦЭМ!$B$39:$B$782,Q$11)+'СЕТ СН'!$F$9+СВЦЭМ!$D$10+'СЕТ СН'!$F$5-'СЕТ СН'!$F$17</f>
        <v>2567.8798683900004</v>
      </c>
      <c r="R14" s="36">
        <f>SUMIFS(СВЦЭМ!$C$39:$C$782,СВЦЭМ!$A$39:$A$782,$A14,СВЦЭМ!$B$39:$B$782,R$11)+'СЕТ СН'!$F$9+СВЦЭМ!$D$10+'СЕТ СН'!$F$5-'СЕТ СН'!$F$17</f>
        <v>2545.1180572800004</v>
      </c>
      <c r="S14" s="36">
        <f>SUMIFS(СВЦЭМ!$C$39:$C$782,СВЦЭМ!$A$39:$A$782,$A14,СВЦЭМ!$B$39:$B$782,S$11)+'СЕТ СН'!$F$9+СВЦЭМ!$D$10+'СЕТ СН'!$F$5-'СЕТ СН'!$F$17</f>
        <v>2523.2676896600001</v>
      </c>
      <c r="T14" s="36">
        <f>SUMIFS(СВЦЭМ!$C$39:$C$782,СВЦЭМ!$A$39:$A$782,$A14,СВЦЭМ!$B$39:$B$782,T$11)+'СЕТ СН'!$F$9+СВЦЭМ!$D$10+'СЕТ СН'!$F$5-'СЕТ СН'!$F$17</f>
        <v>2453.1318121300001</v>
      </c>
      <c r="U14" s="36">
        <f>SUMIFS(СВЦЭМ!$C$39:$C$782,СВЦЭМ!$A$39:$A$782,$A14,СВЦЭМ!$B$39:$B$782,U$11)+'СЕТ СН'!$F$9+СВЦЭМ!$D$10+'СЕТ СН'!$F$5-'СЕТ СН'!$F$17</f>
        <v>2377.0999079399999</v>
      </c>
      <c r="V14" s="36">
        <f>SUMIFS(СВЦЭМ!$C$39:$C$782,СВЦЭМ!$A$39:$A$782,$A14,СВЦЭМ!$B$39:$B$782,V$11)+'СЕТ СН'!$F$9+СВЦЭМ!$D$10+'СЕТ СН'!$F$5-'СЕТ СН'!$F$17</f>
        <v>2365.7018751200003</v>
      </c>
      <c r="W14" s="36">
        <f>SUMIFS(СВЦЭМ!$C$39:$C$782,СВЦЭМ!$A$39:$A$782,$A14,СВЦЭМ!$B$39:$B$782,W$11)+'СЕТ СН'!$F$9+СВЦЭМ!$D$10+'СЕТ СН'!$F$5-'СЕТ СН'!$F$17</f>
        <v>2364.53752476</v>
      </c>
      <c r="X14" s="36">
        <f>SUMIFS(СВЦЭМ!$C$39:$C$782,СВЦЭМ!$A$39:$A$782,$A14,СВЦЭМ!$B$39:$B$782,X$11)+'СЕТ СН'!$F$9+СВЦЭМ!$D$10+'СЕТ СН'!$F$5-'СЕТ СН'!$F$17</f>
        <v>2385.0743981700002</v>
      </c>
      <c r="Y14" s="36">
        <f>SUMIFS(СВЦЭМ!$C$39:$C$782,СВЦЭМ!$A$39:$A$782,$A14,СВЦЭМ!$B$39:$B$782,Y$11)+'СЕТ СН'!$F$9+СВЦЭМ!$D$10+'СЕТ СН'!$F$5-'СЕТ СН'!$F$17</f>
        <v>2425.9752360100001</v>
      </c>
    </row>
    <row r="15" spans="1:27" ht="15.75" x14ac:dyDescent="0.2">
      <c r="A15" s="35">
        <f t="shared" si="0"/>
        <v>44290</v>
      </c>
      <c r="B15" s="36">
        <f>SUMIFS(СВЦЭМ!$C$39:$C$782,СВЦЭМ!$A$39:$A$782,$A15,СВЦЭМ!$B$39:$B$782,B$11)+'СЕТ СН'!$F$9+СВЦЭМ!$D$10+'СЕТ СН'!$F$5-'СЕТ СН'!$F$17</f>
        <v>2492.7900529500002</v>
      </c>
      <c r="C15" s="36">
        <f>SUMIFS(СВЦЭМ!$C$39:$C$782,СВЦЭМ!$A$39:$A$782,$A15,СВЦЭМ!$B$39:$B$782,C$11)+'СЕТ СН'!$F$9+СВЦЭМ!$D$10+'СЕТ СН'!$F$5-'СЕТ СН'!$F$17</f>
        <v>2564.1947527500001</v>
      </c>
      <c r="D15" s="36">
        <f>SUMIFS(СВЦЭМ!$C$39:$C$782,СВЦЭМ!$A$39:$A$782,$A15,СВЦЭМ!$B$39:$B$782,D$11)+'СЕТ СН'!$F$9+СВЦЭМ!$D$10+'СЕТ СН'!$F$5-'СЕТ СН'!$F$17</f>
        <v>2629.7742269099999</v>
      </c>
      <c r="E15" s="36">
        <f>SUMIFS(СВЦЭМ!$C$39:$C$782,СВЦЭМ!$A$39:$A$782,$A15,СВЦЭМ!$B$39:$B$782,E$11)+'СЕТ СН'!$F$9+СВЦЭМ!$D$10+'СЕТ СН'!$F$5-'СЕТ СН'!$F$17</f>
        <v>2624.7719347900002</v>
      </c>
      <c r="F15" s="36">
        <f>SUMIFS(СВЦЭМ!$C$39:$C$782,СВЦЭМ!$A$39:$A$782,$A15,СВЦЭМ!$B$39:$B$782,F$11)+'СЕТ СН'!$F$9+СВЦЭМ!$D$10+'СЕТ СН'!$F$5-'СЕТ СН'!$F$17</f>
        <v>2618.99628545</v>
      </c>
      <c r="G15" s="36">
        <f>SUMIFS(СВЦЭМ!$C$39:$C$782,СВЦЭМ!$A$39:$A$782,$A15,СВЦЭМ!$B$39:$B$782,G$11)+'СЕТ СН'!$F$9+СВЦЭМ!$D$10+'СЕТ СН'!$F$5-'СЕТ СН'!$F$17</f>
        <v>2610.11584713</v>
      </c>
      <c r="H15" s="36">
        <f>SUMIFS(СВЦЭМ!$C$39:$C$782,СВЦЭМ!$A$39:$A$782,$A15,СВЦЭМ!$B$39:$B$782,H$11)+'СЕТ СН'!$F$9+СВЦЭМ!$D$10+'СЕТ СН'!$F$5-'СЕТ СН'!$F$17</f>
        <v>2593.99505916</v>
      </c>
      <c r="I15" s="36">
        <f>SUMIFS(СВЦЭМ!$C$39:$C$782,СВЦЭМ!$A$39:$A$782,$A15,СВЦЭМ!$B$39:$B$782,I$11)+'СЕТ СН'!$F$9+СВЦЭМ!$D$10+'СЕТ СН'!$F$5-'СЕТ СН'!$F$17</f>
        <v>2540.5703650300002</v>
      </c>
      <c r="J15" s="36">
        <f>SUMIFS(СВЦЭМ!$C$39:$C$782,СВЦЭМ!$A$39:$A$782,$A15,СВЦЭМ!$B$39:$B$782,J$11)+'СЕТ СН'!$F$9+СВЦЭМ!$D$10+'СЕТ СН'!$F$5-'СЕТ СН'!$F$17</f>
        <v>2472.4741691600002</v>
      </c>
      <c r="K15" s="36">
        <f>SUMIFS(СВЦЭМ!$C$39:$C$782,СВЦЭМ!$A$39:$A$782,$A15,СВЦЭМ!$B$39:$B$782,K$11)+'СЕТ СН'!$F$9+СВЦЭМ!$D$10+'СЕТ СН'!$F$5-'СЕТ СН'!$F$17</f>
        <v>2407.9261954799999</v>
      </c>
      <c r="L15" s="36">
        <f>SUMIFS(СВЦЭМ!$C$39:$C$782,СВЦЭМ!$A$39:$A$782,$A15,СВЦЭМ!$B$39:$B$782,L$11)+'СЕТ СН'!$F$9+СВЦЭМ!$D$10+'СЕТ СН'!$F$5-'СЕТ СН'!$F$17</f>
        <v>2392.0416981400003</v>
      </c>
      <c r="M15" s="36">
        <f>SUMIFS(СВЦЭМ!$C$39:$C$782,СВЦЭМ!$A$39:$A$782,$A15,СВЦЭМ!$B$39:$B$782,M$11)+'СЕТ СН'!$F$9+СВЦЭМ!$D$10+'СЕТ СН'!$F$5-'СЕТ СН'!$F$17</f>
        <v>2397.5841783300002</v>
      </c>
      <c r="N15" s="36">
        <f>SUMIFS(СВЦЭМ!$C$39:$C$782,СВЦЭМ!$A$39:$A$782,$A15,СВЦЭМ!$B$39:$B$782,N$11)+'СЕТ СН'!$F$9+СВЦЭМ!$D$10+'СЕТ СН'!$F$5-'СЕТ СН'!$F$17</f>
        <v>2413.9787208900002</v>
      </c>
      <c r="O15" s="36">
        <f>SUMIFS(СВЦЭМ!$C$39:$C$782,СВЦЭМ!$A$39:$A$782,$A15,СВЦЭМ!$B$39:$B$782,O$11)+'СЕТ СН'!$F$9+СВЦЭМ!$D$10+'СЕТ СН'!$F$5-'СЕТ СН'!$F$17</f>
        <v>2448.3270121099999</v>
      </c>
      <c r="P15" s="36">
        <f>SUMIFS(СВЦЭМ!$C$39:$C$782,СВЦЭМ!$A$39:$A$782,$A15,СВЦЭМ!$B$39:$B$782,P$11)+'СЕТ СН'!$F$9+СВЦЭМ!$D$10+'СЕТ СН'!$F$5-'СЕТ СН'!$F$17</f>
        <v>2500.2242820400002</v>
      </c>
      <c r="Q15" s="36">
        <f>SUMIFS(СВЦЭМ!$C$39:$C$782,СВЦЭМ!$A$39:$A$782,$A15,СВЦЭМ!$B$39:$B$782,Q$11)+'СЕТ СН'!$F$9+СВЦЭМ!$D$10+'СЕТ СН'!$F$5-'СЕТ СН'!$F$17</f>
        <v>2519.0080449500001</v>
      </c>
      <c r="R15" s="36">
        <f>SUMIFS(СВЦЭМ!$C$39:$C$782,СВЦЭМ!$A$39:$A$782,$A15,СВЦЭМ!$B$39:$B$782,R$11)+'СЕТ СН'!$F$9+СВЦЭМ!$D$10+'СЕТ СН'!$F$5-'СЕТ СН'!$F$17</f>
        <v>2513.09549341</v>
      </c>
      <c r="S15" s="36">
        <f>SUMIFS(СВЦЭМ!$C$39:$C$782,СВЦЭМ!$A$39:$A$782,$A15,СВЦЭМ!$B$39:$B$782,S$11)+'СЕТ СН'!$F$9+СВЦЭМ!$D$10+'СЕТ СН'!$F$5-'СЕТ СН'!$F$17</f>
        <v>2482.91924285</v>
      </c>
      <c r="T15" s="36">
        <f>SUMIFS(СВЦЭМ!$C$39:$C$782,СВЦЭМ!$A$39:$A$782,$A15,СВЦЭМ!$B$39:$B$782,T$11)+'СЕТ СН'!$F$9+СВЦЭМ!$D$10+'СЕТ СН'!$F$5-'СЕТ СН'!$F$17</f>
        <v>2404.1810413800004</v>
      </c>
      <c r="U15" s="36">
        <f>SUMIFS(СВЦЭМ!$C$39:$C$782,СВЦЭМ!$A$39:$A$782,$A15,СВЦЭМ!$B$39:$B$782,U$11)+'СЕТ СН'!$F$9+СВЦЭМ!$D$10+'СЕТ СН'!$F$5-'СЕТ СН'!$F$17</f>
        <v>2338.3643266100003</v>
      </c>
      <c r="V15" s="36">
        <f>SUMIFS(СВЦЭМ!$C$39:$C$782,СВЦЭМ!$A$39:$A$782,$A15,СВЦЭМ!$B$39:$B$782,V$11)+'СЕТ СН'!$F$9+СВЦЭМ!$D$10+'СЕТ СН'!$F$5-'СЕТ СН'!$F$17</f>
        <v>2332.59720423</v>
      </c>
      <c r="W15" s="36">
        <f>SUMIFS(СВЦЭМ!$C$39:$C$782,СВЦЭМ!$A$39:$A$782,$A15,СВЦЭМ!$B$39:$B$782,W$11)+'СЕТ СН'!$F$9+СВЦЭМ!$D$10+'СЕТ СН'!$F$5-'СЕТ СН'!$F$17</f>
        <v>2354.30706392</v>
      </c>
      <c r="X15" s="36">
        <f>SUMIFS(СВЦЭМ!$C$39:$C$782,СВЦЭМ!$A$39:$A$782,$A15,СВЦЭМ!$B$39:$B$782,X$11)+'СЕТ СН'!$F$9+СВЦЭМ!$D$10+'СЕТ СН'!$F$5-'СЕТ СН'!$F$17</f>
        <v>2368.4187776100002</v>
      </c>
      <c r="Y15" s="36">
        <f>SUMIFS(СВЦЭМ!$C$39:$C$782,СВЦЭМ!$A$39:$A$782,$A15,СВЦЭМ!$B$39:$B$782,Y$11)+'СЕТ СН'!$F$9+СВЦЭМ!$D$10+'СЕТ СН'!$F$5-'СЕТ СН'!$F$17</f>
        <v>2406.51628364</v>
      </c>
    </row>
    <row r="16" spans="1:27" ht="15.75" x14ac:dyDescent="0.2">
      <c r="A16" s="35">
        <f t="shared" si="0"/>
        <v>44291</v>
      </c>
      <c r="B16" s="36">
        <f>SUMIFS(СВЦЭМ!$C$39:$C$782,СВЦЭМ!$A$39:$A$782,$A16,СВЦЭМ!$B$39:$B$782,B$11)+'СЕТ СН'!$F$9+СВЦЭМ!$D$10+'СЕТ СН'!$F$5-'СЕТ СН'!$F$17</f>
        <v>2480.7347157100003</v>
      </c>
      <c r="C16" s="36">
        <f>SUMIFS(СВЦЭМ!$C$39:$C$782,СВЦЭМ!$A$39:$A$782,$A16,СВЦЭМ!$B$39:$B$782,C$11)+'СЕТ СН'!$F$9+СВЦЭМ!$D$10+'СЕТ СН'!$F$5-'СЕТ СН'!$F$17</f>
        <v>2556.3450716799998</v>
      </c>
      <c r="D16" s="36">
        <f>SUMIFS(СВЦЭМ!$C$39:$C$782,СВЦЭМ!$A$39:$A$782,$A16,СВЦЭМ!$B$39:$B$782,D$11)+'СЕТ СН'!$F$9+СВЦЭМ!$D$10+'СЕТ СН'!$F$5-'СЕТ СН'!$F$17</f>
        <v>2648.88483946</v>
      </c>
      <c r="E16" s="36">
        <f>SUMIFS(СВЦЭМ!$C$39:$C$782,СВЦЭМ!$A$39:$A$782,$A16,СВЦЭМ!$B$39:$B$782,E$11)+'СЕТ СН'!$F$9+СВЦЭМ!$D$10+'СЕТ СН'!$F$5-'СЕТ СН'!$F$17</f>
        <v>2656.44994073</v>
      </c>
      <c r="F16" s="36">
        <f>SUMIFS(СВЦЭМ!$C$39:$C$782,СВЦЭМ!$A$39:$A$782,$A16,СВЦЭМ!$B$39:$B$782,F$11)+'СЕТ СН'!$F$9+СВЦЭМ!$D$10+'СЕТ СН'!$F$5-'СЕТ СН'!$F$17</f>
        <v>2624.1484579500002</v>
      </c>
      <c r="G16" s="36">
        <f>SUMIFS(СВЦЭМ!$C$39:$C$782,СВЦЭМ!$A$39:$A$782,$A16,СВЦЭМ!$B$39:$B$782,G$11)+'СЕТ СН'!$F$9+СВЦЭМ!$D$10+'СЕТ СН'!$F$5-'СЕТ СН'!$F$17</f>
        <v>2615.8402157800001</v>
      </c>
      <c r="H16" s="36">
        <f>SUMIFS(СВЦЭМ!$C$39:$C$782,СВЦЭМ!$A$39:$A$782,$A16,СВЦЭМ!$B$39:$B$782,H$11)+'СЕТ СН'!$F$9+СВЦЭМ!$D$10+'СЕТ СН'!$F$5-'СЕТ СН'!$F$17</f>
        <v>2570.5799477099999</v>
      </c>
      <c r="I16" s="36">
        <f>SUMIFS(СВЦЭМ!$C$39:$C$782,СВЦЭМ!$A$39:$A$782,$A16,СВЦЭМ!$B$39:$B$782,I$11)+'СЕТ СН'!$F$9+СВЦЭМ!$D$10+'СЕТ СН'!$F$5-'СЕТ СН'!$F$17</f>
        <v>2505.1394021599999</v>
      </c>
      <c r="J16" s="36">
        <f>SUMIFS(СВЦЭМ!$C$39:$C$782,СВЦЭМ!$A$39:$A$782,$A16,СВЦЭМ!$B$39:$B$782,J$11)+'СЕТ СН'!$F$9+СВЦЭМ!$D$10+'СЕТ СН'!$F$5-'СЕТ СН'!$F$17</f>
        <v>2469.8790043200001</v>
      </c>
      <c r="K16" s="36">
        <f>SUMIFS(СВЦЭМ!$C$39:$C$782,СВЦЭМ!$A$39:$A$782,$A16,СВЦЭМ!$B$39:$B$782,K$11)+'СЕТ СН'!$F$9+СВЦЭМ!$D$10+'СЕТ СН'!$F$5-'СЕТ СН'!$F$17</f>
        <v>2439.2266023500001</v>
      </c>
      <c r="L16" s="36">
        <f>SUMIFS(СВЦЭМ!$C$39:$C$782,СВЦЭМ!$A$39:$A$782,$A16,СВЦЭМ!$B$39:$B$782,L$11)+'СЕТ СН'!$F$9+СВЦЭМ!$D$10+'СЕТ СН'!$F$5-'СЕТ СН'!$F$17</f>
        <v>2448.2949298800004</v>
      </c>
      <c r="M16" s="36">
        <f>SUMIFS(СВЦЭМ!$C$39:$C$782,СВЦЭМ!$A$39:$A$782,$A16,СВЦЭМ!$B$39:$B$782,M$11)+'СЕТ СН'!$F$9+СВЦЭМ!$D$10+'СЕТ СН'!$F$5-'СЕТ СН'!$F$17</f>
        <v>2441.1096319799999</v>
      </c>
      <c r="N16" s="36">
        <f>SUMIFS(СВЦЭМ!$C$39:$C$782,СВЦЭМ!$A$39:$A$782,$A16,СВЦЭМ!$B$39:$B$782,N$11)+'СЕТ СН'!$F$9+СВЦЭМ!$D$10+'СЕТ СН'!$F$5-'СЕТ СН'!$F$17</f>
        <v>2446.6999695499999</v>
      </c>
      <c r="O16" s="36">
        <f>SUMIFS(СВЦЭМ!$C$39:$C$782,СВЦЭМ!$A$39:$A$782,$A16,СВЦЭМ!$B$39:$B$782,O$11)+'СЕТ СН'!$F$9+СВЦЭМ!$D$10+'СЕТ СН'!$F$5-'СЕТ СН'!$F$17</f>
        <v>2486.7732113500001</v>
      </c>
      <c r="P16" s="36">
        <f>SUMIFS(СВЦЭМ!$C$39:$C$782,СВЦЭМ!$A$39:$A$782,$A16,СВЦЭМ!$B$39:$B$782,P$11)+'СЕТ СН'!$F$9+СВЦЭМ!$D$10+'СЕТ СН'!$F$5-'СЕТ СН'!$F$17</f>
        <v>2540.4565273600001</v>
      </c>
      <c r="Q16" s="36">
        <f>SUMIFS(СВЦЭМ!$C$39:$C$782,СВЦЭМ!$A$39:$A$782,$A16,СВЦЭМ!$B$39:$B$782,Q$11)+'СЕТ СН'!$F$9+СВЦЭМ!$D$10+'СЕТ СН'!$F$5-'СЕТ СН'!$F$17</f>
        <v>2551.1288491100004</v>
      </c>
      <c r="R16" s="36">
        <f>SUMIFS(СВЦЭМ!$C$39:$C$782,СВЦЭМ!$A$39:$A$782,$A16,СВЦЭМ!$B$39:$B$782,R$11)+'СЕТ СН'!$F$9+СВЦЭМ!$D$10+'СЕТ СН'!$F$5-'СЕТ СН'!$F$17</f>
        <v>2531.2827159200001</v>
      </c>
      <c r="S16" s="36">
        <f>SUMIFS(СВЦЭМ!$C$39:$C$782,СВЦЭМ!$A$39:$A$782,$A16,СВЦЭМ!$B$39:$B$782,S$11)+'СЕТ СН'!$F$9+СВЦЭМ!$D$10+'СЕТ СН'!$F$5-'СЕТ СН'!$F$17</f>
        <v>2508.5583202799999</v>
      </c>
      <c r="T16" s="36">
        <f>SUMIFS(СВЦЭМ!$C$39:$C$782,СВЦЭМ!$A$39:$A$782,$A16,СВЦЭМ!$B$39:$B$782,T$11)+'СЕТ СН'!$F$9+СВЦЭМ!$D$10+'СЕТ СН'!$F$5-'СЕТ СН'!$F$17</f>
        <v>2457.7215353299998</v>
      </c>
      <c r="U16" s="36">
        <f>SUMIFS(СВЦЭМ!$C$39:$C$782,СВЦЭМ!$A$39:$A$782,$A16,СВЦЭМ!$B$39:$B$782,U$11)+'СЕТ СН'!$F$9+СВЦЭМ!$D$10+'СЕТ СН'!$F$5-'СЕТ СН'!$F$17</f>
        <v>2408.1387780499999</v>
      </c>
      <c r="V16" s="36">
        <f>SUMIFS(СВЦЭМ!$C$39:$C$782,СВЦЭМ!$A$39:$A$782,$A16,СВЦЭМ!$B$39:$B$782,V$11)+'СЕТ СН'!$F$9+СВЦЭМ!$D$10+'СЕТ СН'!$F$5-'СЕТ СН'!$F$17</f>
        <v>2402.3364997799999</v>
      </c>
      <c r="W16" s="36">
        <f>SUMIFS(СВЦЭМ!$C$39:$C$782,СВЦЭМ!$A$39:$A$782,$A16,СВЦЭМ!$B$39:$B$782,W$11)+'СЕТ СН'!$F$9+СВЦЭМ!$D$10+'СЕТ СН'!$F$5-'СЕТ СН'!$F$17</f>
        <v>2419.9215568099999</v>
      </c>
      <c r="X16" s="36">
        <f>SUMIFS(СВЦЭМ!$C$39:$C$782,СВЦЭМ!$A$39:$A$782,$A16,СВЦЭМ!$B$39:$B$782,X$11)+'СЕТ СН'!$F$9+СВЦЭМ!$D$10+'СЕТ СН'!$F$5-'СЕТ СН'!$F$17</f>
        <v>2401.0611874200004</v>
      </c>
      <c r="Y16" s="36">
        <f>SUMIFS(СВЦЭМ!$C$39:$C$782,СВЦЭМ!$A$39:$A$782,$A16,СВЦЭМ!$B$39:$B$782,Y$11)+'СЕТ СН'!$F$9+СВЦЭМ!$D$10+'СЕТ СН'!$F$5-'СЕТ СН'!$F$17</f>
        <v>2423.1029132200001</v>
      </c>
    </row>
    <row r="17" spans="1:25" ht="15.75" x14ac:dyDescent="0.2">
      <c r="A17" s="35">
        <f t="shared" si="0"/>
        <v>44292</v>
      </c>
      <c r="B17" s="36">
        <f>SUMIFS(СВЦЭМ!$C$39:$C$782,СВЦЭМ!$A$39:$A$782,$A17,СВЦЭМ!$B$39:$B$782,B$11)+'СЕТ СН'!$F$9+СВЦЭМ!$D$10+'СЕТ СН'!$F$5-'СЕТ СН'!$F$17</f>
        <v>2434.1436280299999</v>
      </c>
      <c r="C17" s="36">
        <f>SUMIFS(СВЦЭМ!$C$39:$C$782,СВЦЭМ!$A$39:$A$782,$A17,СВЦЭМ!$B$39:$B$782,C$11)+'СЕТ СН'!$F$9+СВЦЭМ!$D$10+'СЕТ СН'!$F$5-'СЕТ СН'!$F$17</f>
        <v>2492.6513450900002</v>
      </c>
      <c r="D17" s="36">
        <f>SUMIFS(СВЦЭМ!$C$39:$C$782,СВЦЭМ!$A$39:$A$782,$A17,СВЦЭМ!$B$39:$B$782,D$11)+'СЕТ СН'!$F$9+СВЦЭМ!$D$10+'СЕТ СН'!$F$5-'СЕТ СН'!$F$17</f>
        <v>2569.9159255000004</v>
      </c>
      <c r="E17" s="36">
        <f>SUMIFS(СВЦЭМ!$C$39:$C$782,СВЦЭМ!$A$39:$A$782,$A17,СВЦЭМ!$B$39:$B$782,E$11)+'СЕТ СН'!$F$9+СВЦЭМ!$D$10+'СЕТ СН'!$F$5-'СЕТ СН'!$F$17</f>
        <v>2603.21109733</v>
      </c>
      <c r="F17" s="36">
        <f>SUMIFS(СВЦЭМ!$C$39:$C$782,СВЦЭМ!$A$39:$A$782,$A17,СВЦЭМ!$B$39:$B$782,F$11)+'СЕТ СН'!$F$9+СВЦЭМ!$D$10+'СЕТ СН'!$F$5-'СЕТ СН'!$F$17</f>
        <v>2572.2797808900004</v>
      </c>
      <c r="G17" s="36">
        <f>SUMIFS(СВЦЭМ!$C$39:$C$782,СВЦЭМ!$A$39:$A$782,$A17,СВЦЭМ!$B$39:$B$782,G$11)+'СЕТ СН'!$F$9+СВЦЭМ!$D$10+'СЕТ СН'!$F$5-'СЕТ СН'!$F$17</f>
        <v>2554.83584281</v>
      </c>
      <c r="H17" s="36">
        <f>SUMIFS(СВЦЭМ!$C$39:$C$782,СВЦЭМ!$A$39:$A$782,$A17,СВЦЭМ!$B$39:$B$782,H$11)+'СЕТ СН'!$F$9+СВЦЭМ!$D$10+'СЕТ СН'!$F$5-'СЕТ СН'!$F$17</f>
        <v>2530.76803728</v>
      </c>
      <c r="I17" s="36">
        <f>SUMIFS(СВЦЭМ!$C$39:$C$782,СВЦЭМ!$A$39:$A$782,$A17,СВЦЭМ!$B$39:$B$782,I$11)+'СЕТ СН'!$F$9+СВЦЭМ!$D$10+'СЕТ СН'!$F$5-'СЕТ СН'!$F$17</f>
        <v>2468.4198390000001</v>
      </c>
      <c r="J17" s="36">
        <f>SUMIFS(СВЦЭМ!$C$39:$C$782,СВЦЭМ!$A$39:$A$782,$A17,СВЦЭМ!$B$39:$B$782,J$11)+'СЕТ СН'!$F$9+СВЦЭМ!$D$10+'СЕТ СН'!$F$5-'СЕТ СН'!$F$17</f>
        <v>2429.95878683</v>
      </c>
      <c r="K17" s="36">
        <f>SUMIFS(СВЦЭМ!$C$39:$C$782,СВЦЭМ!$A$39:$A$782,$A17,СВЦЭМ!$B$39:$B$782,K$11)+'СЕТ СН'!$F$9+СВЦЭМ!$D$10+'СЕТ СН'!$F$5-'СЕТ СН'!$F$17</f>
        <v>2402.9831537</v>
      </c>
      <c r="L17" s="36">
        <f>SUMIFS(СВЦЭМ!$C$39:$C$782,СВЦЭМ!$A$39:$A$782,$A17,СВЦЭМ!$B$39:$B$782,L$11)+'СЕТ СН'!$F$9+СВЦЭМ!$D$10+'СЕТ СН'!$F$5-'СЕТ СН'!$F$17</f>
        <v>2423.1466157899999</v>
      </c>
      <c r="M17" s="36">
        <f>SUMIFS(СВЦЭМ!$C$39:$C$782,СВЦЭМ!$A$39:$A$782,$A17,СВЦЭМ!$B$39:$B$782,M$11)+'СЕТ СН'!$F$9+СВЦЭМ!$D$10+'СЕТ СН'!$F$5-'СЕТ СН'!$F$17</f>
        <v>2431.9957483500002</v>
      </c>
      <c r="N17" s="36">
        <f>SUMIFS(СВЦЭМ!$C$39:$C$782,СВЦЭМ!$A$39:$A$782,$A17,СВЦЭМ!$B$39:$B$782,N$11)+'СЕТ СН'!$F$9+СВЦЭМ!$D$10+'СЕТ СН'!$F$5-'СЕТ СН'!$F$17</f>
        <v>2455.4119961200004</v>
      </c>
      <c r="O17" s="36">
        <f>SUMIFS(СВЦЭМ!$C$39:$C$782,СВЦЭМ!$A$39:$A$782,$A17,СВЦЭМ!$B$39:$B$782,O$11)+'СЕТ СН'!$F$9+СВЦЭМ!$D$10+'СЕТ СН'!$F$5-'СЕТ СН'!$F$17</f>
        <v>2503.8724088200001</v>
      </c>
      <c r="P17" s="36">
        <f>SUMIFS(СВЦЭМ!$C$39:$C$782,СВЦЭМ!$A$39:$A$782,$A17,СВЦЭМ!$B$39:$B$782,P$11)+'СЕТ СН'!$F$9+СВЦЭМ!$D$10+'СЕТ СН'!$F$5-'СЕТ СН'!$F$17</f>
        <v>2560.1380379299999</v>
      </c>
      <c r="Q17" s="36">
        <f>SUMIFS(СВЦЭМ!$C$39:$C$782,СВЦЭМ!$A$39:$A$782,$A17,СВЦЭМ!$B$39:$B$782,Q$11)+'СЕТ СН'!$F$9+СВЦЭМ!$D$10+'СЕТ СН'!$F$5-'СЕТ СН'!$F$17</f>
        <v>2566.4613325700002</v>
      </c>
      <c r="R17" s="36">
        <f>SUMIFS(СВЦЭМ!$C$39:$C$782,СВЦЭМ!$A$39:$A$782,$A17,СВЦЭМ!$B$39:$B$782,R$11)+'СЕТ СН'!$F$9+СВЦЭМ!$D$10+'СЕТ СН'!$F$5-'СЕТ СН'!$F$17</f>
        <v>2543.4063408000002</v>
      </c>
      <c r="S17" s="36">
        <f>SUMIFS(СВЦЭМ!$C$39:$C$782,СВЦЭМ!$A$39:$A$782,$A17,СВЦЭМ!$B$39:$B$782,S$11)+'СЕТ СН'!$F$9+СВЦЭМ!$D$10+'СЕТ СН'!$F$5-'СЕТ СН'!$F$17</f>
        <v>2522.1176321800003</v>
      </c>
      <c r="T17" s="36">
        <f>SUMIFS(СВЦЭМ!$C$39:$C$782,СВЦЭМ!$A$39:$A$782,$A17,СВЦЭМ!$B$39:$B$782,T$11)+'СЕТ СН'!$F$9+СВЦЭМ!$D$10+'СЕТ СН'!$F$5-'СЕТ СН'!$F$17</f>
        <v>2464.7928961300004</v>
      </c>
      <c r="U17" s="36">
        <f>SUMIFS(СВЦЭМ!$C$39:$C$782,СВЦЭМ!$A$39:$A$782,$A17,СВЦЭМ!$B$39:$B$782,U$11)+'СЕТ СН'!$F$9+СВЦЭМ!$D$10+'СЕТ СН'!$F$5-'СЕТ СН'!$F$17</f>
        <v>2390.0512740000004</v>
      </c>
      <c r="V17" s="36">
        <f>SUMIFS(СВЦЭМ!$C$39:$C$782,СВЦЭМ!$A$39:$A$782,$A17,СВЦЭМ!$B$39:$B$782,V$11)+'СЕТ СН'!$F$9+СВЦЭМ!$D$10+'СЕТ СН'!$F$5-'СЕТ СН'!$F$17</f>
        <v>2344.9577408800001</v>
      </c>
      <c r="W17" s="36">
        <f>SUMIFS(СВЦЭМ!$C$39:$C$782,СВЦЭМ!$A$39:$A$782,$A17,СВЦЭМ!$B$39:$B$782,W$11)+'СЕТ СН'!$F$9+СВЦЭМ!$D$10+'СЕТ СН'!$F$5-'СЕТ СН'!$F$17</f>
        <v>2365.3882326000003</v>
      </c>
      <c r="X17" s="36">
        <f>SUMIFS(СВЦЭМ!$C$39:$C$782,СВЦЭМ!$A$39:$A$782,$A17,СВЦЭМ!$B$39:$B$782,X$11)+'СЕТ СН'!$F$9+СВЦЭМ!$D$10+'СЕТ СН'!$F$5-'СЕТ СН'!$F$17</f>
        <v>2386.9732266600004</v>
      </c>
      <c r="Y17" s="36">
        <f>SUMIFS(СВЦЭМ!$C$39:$C$782,СВЦЭМ!$A$39:$A$782,$A17,СВЦЭМ!$B$39:$B$782,Y$11)+'СЕТ СН'!$F$9+СВЦЭМ!$D$10+'СЕТ СН'!$F$5-'СЕТ СН'!$F$17</f>
        <v>2435.5948073099999</v>
      </c>
    </row>
    <row r="18" spans="1:25" ht="15.75" x14ac:dyDescent="0.2">
      <c r="A18" s="35">
        <f t="shared" si="0"/>
        <v>44293</v>
      </c>
      <c r="B18" s="36">
        <f>SUMIFS(СВЦЭМ!$C$39:$C$782,СВЦЭМ!$A$39:$A$782,$A18,СВЦЭМ!$B$39:$B$782,B$11)+'СЕТ СН'!$F$9+СВЦЭМ!$D$10+'СЕТ СН'!$F$5-'СЕТ СН'!$F$17</f>
        <v>2512.8700982</v>
      </c>
      <c r="C18" s="36">
        <f>SUMIFS(СВЦЭМ!$C$39:$C$782,СВЦЭМ!$A$39:$A$782,$A18,СВЦЭМ!$B$39:$B$782,C$11)+'СЕТ СН'!$F$9+СВЦЭМ!$D$10+'СЕТ СН'!$F$5-'СЕТ СН'!$F$17</f>
        <v>2548.8371611100001</v>
      </c>
      <c r="D18" s="36">
        <f>SUMIFS(СВЦЭМ!$C$39:$C$782,СВЦЭМ!$A$39:$A$782,$A18,СВЦЭМ!$B$39:$B$782,D$11)+'СЕТ СН'!$F$9+СВЦЭМ!$D$10+'СЕТ СН'!$F$5-'СЕТ СН'!$F$17</f>
        <v>2517.3778938800001</v>
      </c>
      <c r="E18" s="36">
        <f>SUMIFS(СВЦЭМ!$C$39:$C$782,СВЦЭМ!$A$39:$A$782,$A18,СВЦЭМ!$B$39:$B$782,E$11)+'СЕТ СН'!$F$9+СВЦЭМ!$D$10+'СЕТ СН'!$F$5-'СЕТ СН'!$F$17</f>
        <v>2518.5651356099997</v>
      </c>
      <c r="F18" s="36">
        <f>SUMIFS(СВЦЭМ!$C$39:$C$782,СВЦЭМ!$A$39:$A$782,$A18,СВЦЭМ!$B$39:$B$782,F$11)+'СЕТ СН'!$F$9+СВЦЭМ!$D$10+'СЕТ СН'!$F$5-'СЕТ СН'!$F$17</f>
        <v>2517.77843166</v>
      </c>
      <c r="G18" s="36">
        <f>SUMIFS(СВЦЭМ!$C$39:$C$782,СВЦЭМ!$A$39:$A$782,$A18,СВЦЭМ!$B$39:$B$782,G$11)+'СЕТ СН'!$F$9+СВЦЭМ!$D$10+'СЕТ СН'!$F$5-'СЕТ СН'!$F$17</f>
        <v>2520.8712132299997</v>
      </c>
      <c r="H18" s="36">
        <f>SUMIFS(СВЦЭМ!$C$39:$C$782,СВЦЭМ!$A$39:$A$782,$A18,СВЦЭМ!$B$39:$B$782,H$11)+'СЕТ СН'!$F$9+СВЦЭМ!$D$10+'СЕТ СН'!$F$5-'СЕТ СН'!$F$17</f>
        <v>2556.4223100700001</v>
      </c>
      <c r="I18" s="36">
        <f>SUMIFS(СВЦЭМ!$C$39:$C$782,СВЦЭМ!$A$39:$A$782,$A18,СВЦЭМ!$B$39:$B$782,I$11)+'СЕТ СН'!$F$9+СВЦЭМ!$D$10+'СЕТ СН'!$F$5-'СЕТ СН'!$F$17</f>
        <v>2526.5339326600001</v>
      </c>
      <c r="J18" s="36">
        <f>SUMIFS(СВЦЭМ!$C$39:$C$782,СВЦЭМ!$A$39:$A$782,$A18,СВЦЭМ!$B$39:$B$782,J$11)+'СЕТ СН'!$F$9+СВЦЭМ!$D$10+'СЕТ СН'!$F$5-'СЕТ СН'!$F$17</f>
        <v>2477.7301991100003</v>
      </c>
      <c r="K18" s="36">
        <f>SUMIFS(СВЦЭМ!$C$39:$C$782,СВЦЭМ!$A$39:$A$782,$A18,СВЦЭМ!$B$39:$B$782,K$11)+'СЕТ СН'!$F$9+СВЦЭМ!$D$10+'СЕТ СН'!$F$5-'СЕТ СН'!$F$17</f>
        <v>2440.36947874</v>
      </c>
      <c r="L18" s="36">
        <f>SUMIFS(СВЦЭМ!$C$39:$C$782,СВЦЭМ!$A$39:$A$782,$A18,СВЦЭМ!$B$39:$B$782,L$11)+'СЕТ СН'!$F$9+СВЦЭМ!$D$10+'СЕТ СН'!$F$5-'СЕТ СН'!$F$17</f>
        <v>2448.7709106299999</v>
      </c>
      <c r="M18" s="36">
        <f>SUMIFS(СВЦЭМ!$C$39:$C$782,СВЦЭМ!$A$39:$A$782,$A18,СВЦЭМ!$B$39:$B$782,M$11)+'СЕТ СН'!$F$9+СВЦЭМ!$D$10+'СЕТ СН'!$F$5-'СЕТ СН'!$F$17</f>
        <v>2437.3874167100003</v>
      </c>
      <c r="N18" s="36">
        <f>SUMIFS(СВЦЭМ!$C$39:$C$782,СВЦЭМ!$A$39:$A$782,$A18,СВЦЭМ!$B$39:$B$782,N$11)+'СЕТ СН'!$F$9+СВЦЭМ!$D$10+'СЕТ СН'!$F$5-'СЕТ СН'!$F$17</f>
        <v>2467.2031463500002</v>
      </c>
      <c r="O18" s="36">
        <f>SUMIFS(СВЦЭМ!$C$39:$C$782,СВЦЭМ!$A$39:$A$782,$A18,СВЦЭМ!$B$39:$B$782,O$11)+'СЕТ СН'!$F$9+СВЦЭМ!$D$10+'СЕТ СН'!$F$5-'СЕТ СН'!$F$17</f>
        <v>2483.1292722600001</v>
      </c>
      <c r="P18" s="36">
        <f>SUMIFS(СВЦЭМ!$C$39:$C$782,СВЦЭМ!$A$39:$A$782,$A18,СВЦЭМ!$B$39:$B$782,P$11)+'СЕТ СН'!$F$9+СВЦЭМ!$D$10+'СЕТ СН'!$F$5-'СЕТ СН'!$F$17</f>
        <v>2516.4993881400001</v>
      </c>
      <c r="Q18" s="36">
        <f>SUMIFS(СВЦЭМ!$C$39:$C$782,СВЦЭМ!$A$39:$A$782,$A18,СВЦЭМ!$B$39:$B$782,Q$11)+'СЕТ СН'!$F$9+СВЦЭМ!$D$10+'СЕТ СН'!$F$5-'СЕТ СН'!$F$17</f>
        <v>2554.72547106</v>
      </c>
      <c r="R18" s="36">
        <f>SUMIFS(СВЦЭМ!$C$39:$C$782,СВЦЭМ!$A$39:$A$782,$A18,СВЦЭМ!$B$39:$B$782,R$11)+'СЕТ СН'!$F$9+СВЦЭМ!$D$10+'СЕТ СН'!$F$5-'СЕТ СН'!$F$17</f>
        <v>2554.5908658300004</v>
      </c>
      <c r="S18" s="36">
        <f>SUMIFS(СВЦЭМ!$C$39:$C$782,СВЦЭМ!$A$39:$A$782,$A18,СВЦЭМ!$B$39:$B$782,S$11)+'СЕТ СН'!$F$9+СВЦЭМ!$D$10+'СЕТ СН'!$F$5-'СЕТ СН'!$F$17</f>
        <v>2523.0006220300002</v>
      </c>
      <c r="T18" s="36">
        <f>SUMIFS(СВЦЭМ!$C$39:$C$782,СВЦЭМ!$A$39:$A$782,$A18,СВЦЭМ!$B$39:$B$782,T$11)+'СЕТ СН'!$F$9+СВЦЭМ!$D$10+'СЕТ СН'!$F$5-'СЕТ СН'!$F$17</f>
        <v>2447.9929317200003</v>
      </c>
      <c r="U18" s="36">
        <f>SUMIFS(СВЦЭМ!$C$39:$C$782,СВЦЭМ!$A$39:$A$782,$A18,СВЦЭМ!$B$39:$B$782,U$11)+'СЕТ СН'!$F$9+СВЦЭМ!$D$10+'СЕТ СН'!$F$5-'СЕТ СН'!$F$17</f>
        <v>2402.2857960400002</v>
      </c>
      <c r="V18" s="36">
        <f>SUMIFS(СВЦЭМ!$C$39:$C$782,СВЦЭМ!$A$39:$A$782,$A18,СВЦЭМ!$B$39:$B$782,V$11)+'СЕТ СН'!$F$9+СВЦЭМ!$D$10+'СЕТ СН'!$F$5-'СЕТ СН'!$F$17</f>
        <v>2386.6397355200002</v>
      </c>
      <c r="W18" s="36">
        <f>SUMIFS(СВЦЭМ!$C$39:$C$782,СВЦЭМ!$A$39:$A$782,$A18,СВЦЭМ!$B$39:$B$782,W$11)+'СЕТ СН'!$F$9+СВЦЭМ!$D$10+'СЕТ СН'!$F$5-'СЕТ СН'!$F$17</f>
        <v>2382.00946097</v>
      </c>
      <c r="X18" s="36">
        <f>SUMIFS(СВЦЭМ!$C$39:$C$782,СВЦЭМ!$A$39:$A$782,$A18,СВЦЭМ!$B$39:$B$782,X$11)+'СЕТ СН'!$F$9+СВЦЭМ!$D$10+'СЕТ СН'!$F$5-'СЕТ СН'!$F$17</f>
        <v>2397.6908821400002</v>
      </c>
      <c r="Y18" s="36">
        <f>SUMIFS(СВЦЭМ!$C$39:$C$782,СВЦЭМ!$A$39:$A$782,$A18,СВЦЭМ!$B$39:$B$782,Y$11)+'СЕТ СН'!$F$9+СВЦЭМ!$D$10+'СЕТ СН'!$F$5-'СЕТ СН'!$F$17</f>
        <v>2448.66999674</v>
      </c>
    </row>
    <row r="19" spans="1:25" ht="15.75" x14ac:dyDescent="0.2">
      <c r="A19" s="35">
        <f t="shared" si="0"/>
        <v>44294</v>
      </c>
      <c r="B19" s="36">
        <f>SUMIFS(СВЦЭМ!$C$39:$C$782,СВЦЭМ!$A$39:$A$782,$A19,СВЦЭМ!$B$39:$B$782,B$11)+'СЕТ СН'!$F$9+СВЦЭМ!$D$10+'СЕТ СН'!$F$5-'СЕТ СН'!$F$17</f>
        <v>2472.7235052300002</v>
      </c>
      <c r="C19" s="36">
        <f>SUMIFS(СВЦЭМ!$C$39:$C$782,СВЦЭМ!$A$39:$A$782,$A19,СВЦЭМ!$B$39:$B$782,C$11)+'СЕТ СН'!$F$9+СВЦЭМ!$D$10+'СЕТ СН'!$F$5-'СЕТ СН'!$F$17</f>
        <v>2538.7374203400004</v>
      </c>
      <c r="D19" s="36">
        <f>SUMIFS(СВЦЭМ!$C$39:$C$782,СВЦЭМ!$A$39:$A$782,$A19,СВЦЭМ!$B$39:$B$782,D$11)+'СЕТ СН'!$F$9+СВЦЭМ!$D$10+'СЕТ СН'!$F$5-'СЕТ СН'!$F$17</f>
        <v>2531.01201141</v>
      </c>
      <c r="E19" s="36">
        <f>SUMIFS(СВЦЭМ!$C$39:$C$782,СВЦЭМ!$A$39:$A$782,$A19,СВЦЭМ!$B$39:$B$782,E$11)+'СЕТ СН'!$F$9+СВЦЭМ!$D$10+'СЕТ СН'!$F$5-'СЕТ СН'!$F$17</f>
        <v>2530.4723067200002</v>
      </c>
      <c r="F19" s="36">
        <f>SUMIFS(СВЦЭМ!$C$39:$C$782,СВЦЭМ!$A$39:$A$782,$A19,СВЦЭМ!$B$39:$B$782,F$11)+'СЕТ СН'!$F$9+СВЦЭМ!$D$10+'СЕТ СН'!$F$5-'СЕТ СН'!$F$17</f>
        <v>2520.1183865100002</v>
      </c>
      <c r="G19" s="36">
        <f>SUMIFS(СВЦЭМ!$C$39:$C$782,СВЦЭМ!$A$39:$A$782,$A19,СВЦЭМ!$B$39:$B$782,G$11)+'СЕТ СН'!$F$9+СВЦЭМ!$D$10+'СЕТ СН'!$F$5-'СЕТ СН'!$F$17</f>
        <v>2533.6046667099999</v>
      </c>
      <c r="H19" s="36">
        <f>SUMIFS(СВЦЭМ!$C$39:$C$782,СВЦЭМ!$A$39:$A$782,$A19,СВЦЭМ!$B$39:$B$782,H$11)+'СЕТ СН'!$F$9+СВЦЭМ!$D$10+'СЕТ СН'!$F$5-'СЕТ СН'!$F$17</f>
        <v>2520.3362223800004</v>
      </c>
      <c r="I19" s="36">
        <f>SUMIFS(СВЦЭМ!$C$39:$C$782,СВЦЭМ!$A$39:$A$782,$A19,СВЦЭМ!$B$39:$B$782,I$11)+'СЕТ СН'!$F$9+СВЦЭМ!$D$10+'СЕТ СН'!$F$5-'СЕТ СН'!$F$17</f>
        <v>2472.0565119299999</v>
      </c>
      <c r="J19" s="36">
        <f>SUMIFS(СВЦЭМ!$C$39:$C$782,СВЦЭМ!$A$39:$A$782,$A19,СВЦЭМ!$B$39:$B$782,J$11)+'СЕТ СН'!$F$9+СВЦЭМ!$D$10+'СЕТ СН'!$F$5-'СЕТ СН'!$F$17</f>
        <v>2466.8291753100002</v>
      </c>
      <c r="K19" s="36">
        <f>SUMIFS(СВЦЭМ!$C$39:$C$782,СВЦЭМ!$A$39:$A$782,$A19,СВЦЭМ!$B$39:$B$782,K$11)+'СЕТ СН'!$F$9+СВЦЭМ!$D$10+'СЕТ СН'!$F$5-'СЕТ СН'!$F$17</f>
        <v>2451.2155628400001</v>
      </c>
      <c r="L19" s="36">
        <f>SUMIFS(СВЦЭМ!$C$39:$C$782,СВЦЭМ!$A$39:$A$782,$A19,СВЦЭМ!$B$39:$B$782,L$11)+'СЕТ СН'!$F$9+СВЦЭМ!$D$10+'СЕТ СН'!$F$5-'СЕТ СН'!$F$17</f>
        <v>2465.3659201</v>
      </c>
      <c r="M19" s="36">
        <f>SUMIFS(СВЦЭМ!$C$39:$C$782,СВЦЭМ!$A$39:$A$782,$A19,СВЦЭМ!$B$39:$B$782,M$11)+'СЕТ СН'!$F$9+СВЦЭМ!$D$10+'СЕТ СН'!$F$5-'СЕТ СН'!$F$17</f>
        <v>2470.9723107300001</v>
      </c>
      <c r="N19" s="36">
        <f>SUMIFS(СВЦЭМ!$C$39:$C$782,СВЦЭМ!$A$39:$A$782,$A19,СВЦЭМ!$B$39:$B$782,N$11)+'СЕТ СН'!$F$9+СВЦЭМ!$D$10+'СЕТ СН'!$F$5-'СЕТ СН'!$F$17</f>
        <v>2481.9674518700003</v>
      </c>
      <c r="O19" s="36">
        <f>SUMIFS(СВЦЭМ!$C$39:$C$782,СВЦЭМ!$A$39:$A$782,$A19,СВЦЭМ!$B$39:$B$782,O$11)+'СЕТ СН'!$F$9+СВЦЭМ!$D$10+'СЕТ СН'!$F$5-'СЕТ СН'!$F$17</f>
        <v>2486.0814298499999</v>
      </c>
      <c r="P19" s="36">
        <f>SUMIFS(СВЦЭМ!$C$39:$C$782,СВЦЭМ!$A$39:$A$782,$A19,СВЦЭМ!$B$39:$B$782,P$11)+'СЕТ СН'!$F$9+СВЦЭМ!$D$10+'СЕТ СН'!$F$5-'СЕТ СН'!$F$17</f>
        <v>2493.3677471199999</v>
      </c>
      <c r="Q19" s="36">
        <f>SUMIFS(СВЦЭМ!$C$39:$C$782,СВЦЭМ!$A$39:$A$782,$A19,СВЦЭМ!$B$39:$B$782,Q$11)+'СЕТ СН'!$F$9+СВЦЭМ!$D$10+'СЕТ СН'!$F$5-'СЕТ СН'!$F$17</f>
        <v>2520.3692718800003</v>
      </c>
      <c r="R19" s="36">
        <f>SUMIFS(СВЦЭМ!$C$39:$C$782,СВЦЭМ!$A$39:$A$782,$A19,СВЦЭМ!$B$39:$B$782,R$11)+'СЕТ СН'!$F$9+СВЦЭМ!$D$10+'СЕТ СН'!$F$5-'СЕТ СН'!$F$17</f>
        <v>2504.6714625300001</v>
      </c>
      <c r="S19" s="36">
        <f>SUMIFS(СВЦЭМ!$C$39:$C$782,СВЦЭМ!$A$39:$A$782,$A19,СВЦЭМ!$B$39:$B$782,S$11)+'СЕТ СН'!$F$9+СВЦЭМ!$D$10+'СЕТ СН'!$F$5-'СЕТ СН'!$F$17</f>
        <v>2486.8818163000001</v>
      </c>
      <c r="T19" s="36">
        <f>SUMIFS(СВЦЭМ!$C$39:$C$782,СВЦЭМ!$A$39:$A$782,$A19,СВЦЭМ!$B$39:$B$782,T$11)+'СЕТ СН'!$F$9+СВЦЭМ!$D$10+'СЕТ СН'!$F$5-'СЕТ СН'!$F$17</f>
        <v>2463.26986799</v>
      </c>
      <c r="U19" s="36">
        <f>SUMIFS(СВЦЭМ!$C$39:$C$782,СВЦЭМ!$A$39:$A$782,$A19,СВЦЭМ!$B$39:$B$782,U$11)+'СЕТ СН'!$F$9+СВЦЭМ!$D$10+'СЕТ СН'!$F$5-'СЕТ СН'!$F$17</f>
        <v>2403.6510768500002</v>
      </c>
      <c r="V19" s="36">
        <f>SUMIFS(СВЦЭМ!$C$39:$C$782,СВЦЭМ!$A$39:$A$782,$A19,СВЦЭМ!$B$39:$B$782,V$11)+'СЕТ СН'!$F$9+СВЦЭМ!$D$10+'СЕТ СН'!$F$5-'СЕТ СН'!$F$17</f>
        <v>2395.8094088900002</v>
      </c>
      <c r="W19" s="36">
        <f>SUMIFS(СВЦЭМ!$C$39:$C$782,СВЦЭМ!$A$39:$A$782,$A19,СВЦЭМ!$B$39:$B$782,W$11)+'СЕТ СН'!$F$9+СВЦЭМ!$D$10+'СЕТ СН'!$F$5-'СЕТ СН'!$F$17</f>
        <v>2413.39102787</v>
      </c>
      <c r="X19" s="36">
        <f>SUMIFS(СВЦЭМ!$C$39:$C$782,СВЦЭМ!$A$39:$A$782,$A19,СВЦЭМ!$B$39:$B$782,X$11)+'СЕТ СН'!$F$9+СВЦЭМ!$D$10+'СЕТ СН'!$F$5-'СЕТ СН'!$F$17</f>
        <v>2437.3253510900004</v>
      </c>
      <c r="Y19" s="36">
        <f>SUMIFS(СВЦЭМ!$C$39:$C$782,СВЦЭМ!$A$39:$A$782,$A19,СВЦЭМ!$B$39:$B$782,Y$11)+'СЕТ СН'!$F$9+СВЦЭМ!$D$10+'СЕТ СН'!$F$5-'СЕТ СН'!$F$17</f>
        <v>2481.3109893000001</v>
      </c>
    </row>
    <row r="20" spans="1:25" ht="15.75" x14ac:dyDescent="0.2">
      <c r="A20" s="35">
        <f t="shared" si="0"/>
        <v>44295</v>
      </c>
      <c r="B20" s="36">
        <f>SUMIFS(СВЦЭМ!$C$39:$C$782,СВЦЭМ!$A$39:$A$782,$A20,СВЦЭМ!$B$39:$B$782,B$11)+'СЕТ СН'!$F$9+СВЦЭМ!$D$10+'СЕТ СН'!$F$5-'СЕТ СН'!$F$17</f>
        <v>2455.81334741</v>
      </c>
      <c r="C20" s="36">
        <f>SUMIFS(СВЦЭМ!$C$39:$C$782,СВЦЭМ!$A$39:$A$782,$A20,СВЦЭМ!$B$39:$B$782,C$11)+'СЕТ СН'!$F$9+СВЦЭМ!$D$10+'СЕТ СН'!$F$5-'СЕТ СН'!$F$17</f>
        <v>2485.9762783000001</v>
      </c>
      <c r="D20" s="36">
        <f>SUMIFS(СВЦЭМ!$C$39:$C$782,СВЦЭМ!$A$39:$A$782,$A20,СВЦЭМ!$B$39:$B$782,D$11)+'СЕТ СН'!$F$9+СВЦЭМ!$D$10+'СЕТ СН'!$F$5-'СЕТ СН'!$F$17</f>
        <v>2517.7459155400002</v>
      </c>
      <c r="E20" s="36">
        <f>SUMIFS(СВЦЭМ!$C$39:$C$782,СВЦЭМ!$A$39:$A$782,$A20,СВЦЭМ!$B$39:$B$782,E$11)+'СЕТ СН'!$F$9+СВЦЭМ!$D$10+'СЕТ СН'!$F$5-'СЕТ СН'!$F$17</f>
        <v>2517.0374636000001</v>
      </c>
      <c r="F20" s="36">
        <f>SUMIFS(СВЦЭМ!$C$39:$C$782,СВЦЭМ!$A$39:$A$782,$A20,СВЦЭМ!$B$39:$B$782,F$11)+'СЕТ СН'!$F$9+СВЦЭМ!$D$10+'СЕТ СН'!$F$5-'СЕТ СН'!$F$17</f>
        <v>2519.9283237600002</v>
      </c>
      <c r="G20" s="36">
        <f>SUMIFS(СВЦЭМ!$C$39:$C$782,СВЦЭМ!$A$39:$A$782,$A20,СВЦЭМ!$B$39:$B$782,G$11)+'СЕТ СН'!$F$9+СВЦЭМ!$D$10+'СЕТ СН'!$F$5-'СЕТ СН'!$F$17</f>
        <v>2524.2856518999997</v>
      </c>
      <c r="H20" s="36">
        <f>SUMIFS(СВЦЭМ!$C$39:$C$782,СВЦЭМ!$A$39:$A$782,$A20,СВЦЭМ!$B$39:$B$782,H$11)+'СЕТ СН'!$F$9+СВЦЭМ!$D$10+'СЕТ СН'!$F$5-'СЕТ СН'!$F$17</f>
        <v>2507.7468445900004</v>
      </c>
      <c r="I20" s="36">
        <f>SUMIFS(СВЦЭМ!$C$39:$C$782,СВЦЭМ!$A$39:$A$782,$A20,СВЦЭМ!$B$39:$B$782,I$11)+'СЕТ СН'!$F$9+СВЦЭМ!$D$10+'СЕТ СН'!$F$5-'СЕТ СН'!$F$17</f>
        <v>2440.13607168</v>
      </c>
      <c r="J20" s="36">
        <f>SUMIFS(СВЦЭМ!$C$39:$C$782,СВЦЭМ!$A$39:$A$782,$A20,СВЦЭМ!$B$39:$B$782,J$11)+'СЕТ СН'!$F$9+СВЦЭМ!$D$10+'СЕТ СН'!$F$5-'СЕТ СН'!$F$17</f>
        <v>2443.3763720100001</v>
      </c>
      <c r="K20" s="36">
        <f>SUMIFS(СВЦЭМ!$C$39:$C$782,СВЦЭМ!$A$39:$A$782,$A20,СВЦЭМ!$B$39:$B$782,K$11)+'СЕТ СН'!$F$9+СВЦЭМ!$D$10+'СЕТ СН'!$F$5-'СЕТ СН'!$F$17</f>
        <v>2451.18778763</v>
      </c>
      <c r="L20" s="36">
        <f>SUMIFS(СВЦЭМ!$C$39:$C$782,СВЦЭМ!$A$39:$A$782,$A20,СВЦЭМ!$B$39:$B$782,L$11)+'СЕТ СН'!$F$9+СВЦЭМ!$D$10+'СЕТ СН'!$F$5-'СЕТ СН'!$F$17</f>
        <v>2460.4130593300001</v>
      </c>
      <c r="M20" s="36">
        <f>SUMIFS(СВЦЭМ!$C$39:$C$782,СВЦЭМ!$A$39:$A$782,$A20,СВЦЭМ!$B$39:$B$782,M$11)+'СЕТ СН'!$F$9+СВЦЭМ!$D$10+'СЕТ СН'!$F$5-'СЕТ СН'!$F$17</f>
        <v>2441.4250726</v>
      </c>
      <c r="N20" s="36">
        <f>SUMIFS(СВЦЭМ!$C$39:$C$782,СВЦЭМ!$A$39:$A$782,$A20,СВЦЭМ!$B$39:$B$782,N$11)+'СЕТ СН'!$F$9+СВЦЭМ!$D$10+'СЕТ СН'!$F$5-'СЕТ СН'!$F$17</f>
        <v>2462.3772247800002</v>
      </c>
      <c r="O20" s="36">
        <f>SUMIFS(СВЦЭМ!$C$39:$C$782,СВЦЭМ!$A$39:$A$782,$A20,СВЦЭМ!$B$39:$B$782,O$11)+'СЕТ СН'!$F$9+СВЦЭМ!$D$10+'СЕТ СН'!$F$5-'СЕТ СН'!$F$17</f>
        <v>2444.4905159099999</v>
      </c>
      <c r="P20" s="36">
        <f>SUMIFS(СВЦЭМ!$C$39:$C$782,СВЦЭМ!$A$39:$A$782,$A20,СВЦЭМ!$B$39:$B$782,P$11)+'СЕТ СН'!$F$9+СВЦЭМ!$D$10+'СЕТ СН'!$F$5-'СЕТ СН'!$F$17</f>
        <v>2470.0583327700001</v>
      </c>
      <c r="Q20" s="36">
        <f>SUMIFS(СВЦЭМ!$C$39:$C$782,СВЦЭМ!$A$39:$A$782,$A20,СВЦЭМ!$B$39:$B$782,Q$11)+'СЕТ СН'!$F$9+СВЦЭМ!$D$10+'СЕТ СН'!$F$5-'СЕТ СН'!$F$17</f>
        <v>2495.4003175900002</v>
      </c>
      <c r="R20" s="36">
        <f>SUMIFS(СВЦЭМ!$C$39:$C$782,СВЦЭМ!$A$39:$A$782,$A20,СВЦЭМ!$B$39:$B$782,R$11)+'СЕТ СН'!$F$9+СВЦЭМ!$D$10+'СЕТ СН'!$F$5-'СЕТ СН'!$F$17</f>
        <v>2478.5223287400004</v>
      </c>
      <c r="S20" s="36">
        <f>SUMIFS(СВЦЭМ!$C$39:$C$782,СВЦЭМ!$A$39:$A$782,$A20,СВЦЭМ!$B$39:$B$782,S$11)+'СЕТ СН'!$F$9+СВЦЭМ!$D$10+'СЕТ СН'!$F$5-'СЕТ СН'!$F$17</f>
        <v>2469.6345126400001</v>
      </c>
      <c r="T20" s="36">
        <f>SUMIFS(СВЦЭМ!$C$39:$C$782,СВЦЭМ!$A$39:$A$782,$A20,СВЦЭМ!$B$39:$B$782,T$11)+'СЕТ СН'!$F$9+СВЦЭМ!$D$10+'СЕТ СН'!$F$5-'СЕТ СН'!$F$17</f>
        <v>2456.4870342600002</v>
      </c>
      <c r="U20" s="36">
        <f>SUMIFS(СВЦЭМ!$C$39:$C$782,СВЦЭМ!$A$39:$A$782,$A20,СВЦЭМ!$B$39:$B$782,U$11)+'СЕТ СН'!$F$9+СВЦЭМ!$D$10+'СЕТ СН'!$F$5-'СЕТ СН'!$F$17</f>
        <v>2449.26768666</v>
      </c>
      <c r="V20" s="36">
        <f>SUMIFS(СВЦЭМ!$C$39:$C$782,СВЦЭМ!$A$39:$A$782,$A20,СВЦЭМ!$B$39:$B$782,V$11)+'СЕТ СН'!$F$9+СВЦЭМ!$D$10+'СЕТ СН'!$F$5-'СЕТ СН'!$F$17</f>
        <v>2465.8147734100003</v>
      </c>
      <c r="W20" s="36">
        <f>SUMIFS(СВЦЭМ!$C$39:$C$782,СВЦЭМ!$A$39:$A$782,$A20,СВЦЭМ!$B$39:$B$782,W$11)+'СЕТ СН'!$F$9+СВЦЭМ!$D$10+'СЕТ СН'!$F$5-'СЕТ СН'!$F$17</f>
        <v>2472.88652938</v>
      </c>
      <c r="X20" s="36">
        <f>SUMIFS(СВЦЭМ!$C$39:$C$782,СВЦЭМ!$A$39:$A$782,$A20,СВЦЭМ!$B$39:$B$782,X$11)+'СЕТ СН'!$F$9+СВЦЭМ!$D$10+'СЕТ СН'!$F$5-'СЕТ СН'!$F$17</f>
        <v>2455.2400456400001</v>
      </c>
      <c r="Y20" s="36">
        <f>SUMIFS(СВЦЭМ!$C$39:$C$782,СВЦЭМ!$A$39:$A$782,$A20,СВЦЭМ!$B$39:$B$782,Y$11)+'СЕТ СН'!$F$9+СВЦЭМ!$D$10+'СЕТ СН'!$F$5-'СЕТ СН'!$F$17</f>
        <v>2421.4084306899999</v>
      </c>
    </row>
    <row r="21" spans="1:25" ht="15.75" x14ac:dyDescent="0.2">
      <c r="A21" s="35">
        <f t="shared" si="0"/>
        <v>44296</v>
      </c>
      <c r="B21" s="36">
        <f>SUMIFS(СВЦЭМ!$C$39:$C$782,СВЦЭМ!$A$39:$A$782,$A21,СВЦЭМ!$B$39:$B$782,B$11)+'СЕТ СН'!$F$9+СВЦЭМ!$D$10+'СЕТ СН'!$F$5-'СЕТ СН'!$F$17</f>
        <v>2493.87205877</v>
      </c>
      <c r="C21" s="36">
        <f>SUMIFS(СВЦЭМ!$C$39:$C$782,СВЦЭМ!$A$39:$A$782,$A21,СВЦЭМ!$B$39:$B$782,C$11)+'СЕТ СН'!$F$9+СВЦЭМ!$D$10+'СЕТ СН'!$F$5-'СЕТ СН'!$F$17</f>
        <v>2534.3452415000002</v>
      </c>
      <c r="D21" s="36">
        <f>SUMIFS(СВЦЭМ!$C$39:$C$782,СВЦЭМ!$A$39:$A$782,$A21,СВЦЭМ!$B$39:$B$782,D$11)+'СЕТ СН'!$F$9+СВЦЭМ!$D$10+'СЕТ СН'!$F$5-'СЕТ СН'!$F$17</f>
        <v>2543.2672736700001</v>
      </c>
      <c r="E21" s="36">
        <f>SUMIFS(СВЦЭМ!$C$39:$C$782,СВЦЭМ!$A$39:$A$782,$A21,СВЦЭМ!$B$39:$B$782,E$11)+'СЕТ СН'!$F$9+СВЦЭМ!$D$10+'СЕТ СН'!$F$5-'СЕТ СН'!$F$17</f>
        <v>2526.2107260700004</v>
      </c>
      <c r="F21" s="36">
        <f>SUMIFS(СВЦЭМ!$C$39:$C$782,СВЦЭМ!$A$39:$A$782,$A21,СВЦЭМ!$B$39:$B$782,F$11)+'СЕТ СН'!$F$9+СВЦЭМ!$D$10+'СЕТ СН'!$F$5-'СЕТ СН'!$F$17</f>
        <v>2517.2314394499999</v>
      </c>
      <c r="G21" s="36">
        <f>SUMIFS(СВЦЭМ!$C$39:$C$782,СВЦЭМ!$A$39:$A$782,$A21,СВЦЭМ!$B$39:$B$782,G$11)+'СЕТ СН'!$F$9+СВЦЭМ!$D$10+'СЕТ СН'!$F$5-'СЕТ СН'!$F$17</f>
        <v>2520.44135224</v>
      </c>
      <c r="H21" s="36">
        <f>SUMIFS(СВЦЭМ!$C$39:$C$782,СВЦЭМ!$A$39:$A$782,$A21,СВЦЭМ!$B$39:$B$782,H$11)+'СЕТ СН'!$F$9+СВЦЭМ!$D$10+'СЕТ СН'!$F$5-'СЕТ СН'!$F$17</f>
        <v>2505.53691703</v>
      </c>
      <c r="I21" s="36">
        <f>SUMIFS(СВЦЭМ!$C$39:$C$782,СВЦЭМ!$A$39:$A$782,$A21,СВЦЭМ!$B$39:$B$782,I$11)+'СЕТ СН'!$F$9+СВЦЭМ!$D$10+'СЕТ СН'!$F$5-'СЕТ СН'!$F$17</f>
        <v>2474.5270924500001</v>
      </c>
      <c r="J21" s="36">
        <f>SUMIFS(СВЦЭМ!$C$39:$C$782,СВЦЭМ!$A$39:$A$782,$A21,СВЦЭМ!$B$39:$B$782,J$11)+'СЕТ СН'!$F$9+СВЦЭМ!$D$10+'СЕТ СН'!$F$5-'СЕТ СН'!$F$17</f>
        <v>2427.71195459</v>
      </c>
      <c r="K21" s="36">
        <f>SUMIFS(СВЦЭМ!$C$39:$C$782,СВЦЭМ!$A$39:$A$782,$A21,СВЦЭМ!$B$39:$B$782,K$11)+'СЕТ СН'!$F$9+СВЦЭМ!$D$10+'СЕТ СН'!$F$5-'СЕТ СН'!$F$17</f>
        <v>2370.6852223200003</v>
      </c>
      <c r="L21" s="36">
        <f>SUMIFS(СВЦЭМ!$C$39:$C$782,СВЦЭМ!$A$39:$A$782,$A21,СВЦЭМ!$B$39:$B$782,L$11)+'СЕТ СН'!$F$9+СВЦЭМ!$D$10+'СЕТ СН'!$F$5-'СЕТ СН'!$F$17</f>
        <v>2386.7758240200001</v>
      </c>
      <c r="M21" s="36">
        <f>SUMIFS(СВЦЭМ!$C$39:$C$782,СВЦЭМ!$A$39:$A$782,$A21,СВЦЭМ!$B$39:$B$782,M$11)+'СЕТ СН'!$F$9+СВЦЭМ!$D$10+'СЕТ СН'!$F$5-'СЕТ СН'!$F$17</f>
        <v>2408.2746364100003</v>
      </c>
      <c r="N21" s="36">
        <f>SUMIFS(СВЦЭМ!$C$39:$C$782,СВЦЭМ!$A$39:$A$782,$A21,СВЦЭМ!$B$39:$B$782,N$11)+'СЕТ СН'!$F$9+СВЦЭМ!$D$10+'СЕТ СН'!$F$5-'СЕТ СН'!$F$17</f>
        <v>2443.7983678099999</v>
      </c>
      <c r="O21" s="36">
        <f>SUMIFS(СВЦЭМ!$C$39:$C$782,СВЦЭМ!$A$39:$A$782,$A21,СВЦЭМ!$B$39:$B$782,O$11)+'СЕТ СН'!$F$9+СВЦЭМ!$D$10+'СЕТ СН'!$F$5-'СЕТ СН'!$F$17</f>
        <v>2466.3333235300001</v>
      </c>
      <c r="P21" s="36">
        <f>SUMIFS(СВЦЭМ!$C$39:$C$782,СВЦЭМ!$A$39:$A$782,$A21,СВЦЭМ!$B$39:$B$782,P$11)+'СЕТ СН'!$F$9+СВЦЭМ!$D$10+'СЕТ СН'!$F$5-'СЕТ СН'!$F$17</f>
        <v>2511.0463485999999</v>
      </c>
      <c r="Q21" s="36">
        <f>SUMIFS(СВЦЭМ!$C$39:$C$782,СВЦЭМ!$A$39:$A$782,$A21,СВЦЭМ!$B$39:$B$782,Q$11)+'СЕТ СН'!$F$9+СВЦЭМ!$D$10+'СЕТ СН'!$F$5-'СЕТ СН'!$F$17</f>
        <v>2526.0817997599997</v>
      </c>
      <c r="R21" s="36">
        <f>SUMIFS(СВЦЭМ!$C$39:$C$782,СВЦЭМ!$A$39:$A$782,$A21,СВЦЭМ!$B$39:$B$782,R$11)+'СЕТ СН'!$F$9+СВЦЭМ!$D$10+'СЕТ СН'!$F$5-'СЕТ СН'!$F$17</f>
        <v>2516.6988995399997</v>
      </c>
      <c r="S21" s="36">
        <f>SUMIFS(СВЦЭМ!$C$39:$C$782,СВЦЭМ!$A$39:$A$782,$A21,СВЦЭМ!$B$39:$B$782,S$11)+'СЕТ СН'!$F$9+СВЦЭМ!$D$10+'СЕТ СН'!$F$5-'СЕТ СН'!$F$17</f>
        <v>2469.2548086100001</v>
      </c>
      <c r="T21" s="36">
        <f>SUMIFS(СВЦЭМ!$C$39:$C$782,СВЦЭМ!$A$39:$A$782,$A21,СВЦЭМ!$B$39:$B$782,T$11)+'СЕТ СН'!$F$9+СВЦЭМ!$D$10+'СЕТ СН'!$F$5-'СЕТ СН'!$F$17</f>
        <v>2369.6190745700001</v>
      </c>
      <c r="U21" s="36">
        <f>SUMIFS(СВЦЭМ!$C$39:$C$782,СВЦЭМ!$A$39:$A$782,$A21,СВЦЭМ!$B$39:$B$782,U$11)+'СЕТ СН'!$F$9+СВЦЭМ!$D$10+'СЕТ СН'!$F$5-'СЕТ СН'!$F$17</f>
        <v>2304.4946373600001</v>
      </c>
      <c r="V21" s="36">
        <f>SUMIFS(СВЦЭМ!$C$39:$C$782,СВЦЭМ!$A$39:$A$782,$A21,СВЦЭМ!$B$39:$B$782,V$11)+'СЕТ СН'!$F$9+СВЦЭМ!$D$10+'СЕТ СН'!$F$5-'СЕТ СН'!$F$17</f>
        <v>2299.88702526</v>
      </c>
      <c r="W21" s="36">
        <f>SUMIFS(СВЦЭМ!$C$39:$C$782,СВЦЭМ!$A$39:$A$782,$A21,СВЦЭМ!$B$39:$B$782,W$11)+'СЕТ СН'!$F$9+СВЦЭМ!$D$10+'СЕТ СН'!$F$5-'СЕТ СН'!$F$17</f>
        <v>2312.88159374</v>
      </c>
      <c r="X21" s="36">
        <f>SUMIFS(СВЦЭМ!$C$39:$C$782,СВЦЭМ!$A$39:$A$782,$A21,СВЦЭМ!$B$39:$B$782,X$11)+'СЕТ СН'!$F$9+СВЦЭМ!$D$10+'СЕТ СН'!$F$5-'СЕТ СН'!$F$17</f>
        <v>2317.1834738699999</v>
      </c>
      <c r="Y21" s="36">
        <f>SUMIFS(СВЦЭМ!$C$39:$C$782,СВЦЭМ!$A$39:$A$782,$A21,СВЦЭМ!$B$39:$B$782,Y$11)+'СЕТ СН'!$F$9+СВЦЭМ!$D$10+'СЕТ СН'!$F$5-'СЕТ СН'!$F$17</f>
        <v>2355.5575124100001</v>
      </c>
    </row>
    <row r="22" spans="1:25" ht="15.75" x14ac:dyDescent="0.2">
      <c r="A22" s="35">
        <f t="shared" si="0"/>
        <v>44297</v>
      </c>
      <c r="B22" s="36">
        <f>SUMIFS(СВЦЭМ!$C$39:$C$782,СВЦЭМ!$A$39:$A$782,$A22,СВЦЭМ!$B$39:$B$782,B$11)+'СЕТ СН'!$F$9+СВЦЭМ!$D$10+'СЕТ СН'!$F$5-'СЕТ СН'!$F$17</f>
        <v>2430.4412810500003</v>
      </c>
      <c r="C22" s="36">
        <f>SUMIFS(СВЦЭМ!$C$39:$C$782,СВЦЭМ!$A$39:$A$782,$A22,СВЦЭМ!$B$39:$B$782,C$11)+'СЕТ СН'!$F$9+СВЦЭМ!$D$10+'СЕТ СН'!$F$5-'СЕТ СН'!$F$17</f>
        <v>2533.0344954299999</v>
      </c>
      <c r="D22" s="36">
        <f>SUMIFS(СВЦЭМ!$C$39:$C$782,СВЦЭМ!$A$39:$A$782,$A22,СВЦЭМ!$B$39:$B$782,D$11)+'СЕТ СН'!$F$9+СВЦЭМ!$D$10+'СЕТ СН'!$F$5-'СЕТ СН'!$F$17</f>
        <v>2604.21063529</v>
      </c>
      <c r="E22" s="36">
        <f>SUMIFS(СВЦЭМ!$C$39:$C$782,СВЦЭМ!$A$39:$A$782,$A22,СВЦЭМ!$B$39:$B$782,E$11)+'СЕТ СН'!$F$9+СВЦЭМ!$D$10+'СЕТ СН'!$F$5-'СЕТ СН'!$F$17</f>
        <v>2627.5474826</v>
      </c>
      <c r="F22" s="36">
        <f>SUMIFS(СВЦЭМ!$C$39:$C$782,СВЦЭМ!$A$39:$A$782,$A22,СВЦЭМ!$B$39:$B$782,F$11)+'СЕТ СН'!$F$9+СВЦЭМ!$D$10+'СЕТ СН'!$F$5-'СЕТ СН'!$F$17</f>
        <v>2640.6585157200002</v>
      </c>
      <c r="G22" s="36">
        <f>SUMIFS(СВЦЭМ!$C$39:$C$782,СВЦЭМ!$A$39:$A$782,$A22,СВЦЭМ!$B$39:$B$782,G$11)+'СЕТ СН'!$F$9+СВЦЭМ!$D$10+'СЕТ СН'!$F$5-'СЕТ СН'!$F$17</f>
        <v>2642.8374793700004</v>
      </c>
      <c r="H22" s="36">
        <f>SUMIFS(СВЦЭМ!$C$39:$C$782,СВЦЭМ!$A$39:$A$782,$A22,СВЦЭМ!$B$39:$B$782,H$11)+'СЕТ СН'!$F$9+СВЦЭМ!$D$10+'СЕТ СН'!$F$5-'СЕТ СН'!$F$17</f>
        <v>2622.91346905</v>
      </c>
      <c r="I22" s="36">
        <f>SUMIFS(СВЦЭМ!$C$39:$C$782,СВЦЭМ!$A$39:$A$782,$A22,СВЦЭМ!$B$39:$B$782,I$11)+'СЕТ СН'!$F$9+СВЦЭМ!$D$10+'СЕТ СН'!$F$5-'СЕТ СН'!$F$17</f>
        <v>2560.05574652</v>
      </c>
      <c r="J22" s="36">
        <f>SUMIFS(СВЦЭМ!$C$39:$C$782,СВЦЭМ!$A$39:$A$782,$A22,СВЦЭМ!$B$39:$B$782,J$11)+'СЕТ СН'!$F$9+СВЦЭМ!$D$10+'СЕТ СН'!$F$5-'СЕТ СН'!$F$17</f>
        <v>2496.67073854</v>
      </c>
      <c r="K22" s="36">
        <f>SUMIFS(СВЦЭМ!$C$39:$C$782,СВЦЭМ!$A$39:$A$782,$A22,СВЦЭМ!$B$39:$B$782,K$11)+'СЕТ СН'!$F$9+СВЦЭМ!$D$10+'СЕТ СН'!$F$5-'СЕТ СН'!$F$17</f>
        <v>2430.13542302</v>
      </c>
      <c r="L22" s="36">
        <f>SUMIFS(СВЦЭМ!$C$39:$C$782,СВЦЭМ!$A$39:$A$782,$A22,СВЦЭМ!$B$39:$B$782,L$11)+'СЕТ СН'!$F$9+СВЦЭМ!$D$10+'СЕТ СН'!$F$5-'СЕТ СН'!$F$17</f>
        <v>2431.6375857000003</v>
      </c>
      <c r="M22" s="36">
        <f>SUMIFS(СВЦЭМ!$C$39:$C$782,СВЦЭМ!$A$39:$A$782,$A22,СВЦЭМ!$B$39:$B$782,M$11)+'СЕТ СН'!$F$9+СВЦЭМ!$D$10+'СЕТ СН'!$F$5-'СЕТ СН'!$F$17</f>
        <v>2436.83597646</v>
      </c>
      <c r="N22" s="36">
        <f>SUMIFS(СВЦЭМ!$C$39:$C$782,СВЦЭМ!$A$39:$A$782,$A22,СВЦЭМ!$B$39:$B$782,N$11)+'СЕТ СН'!$F$9+СВЦЭМ!$D$10+'СЕТ СН'!$F$5-'СЕТ СН'!$F$17</f>
        <v>2460.2911224300001</v>
      </c>
      <c r="O22" s="36">
        <f>SUMIFS(СВЦЭМ!$C$39:$C$782,СВЦЭМ!$A$39:$A$782,$A22,СВЦЭМ!$B$39:$B$782,O$11)+'СЕТ СН'!$F$9+СВЦЭМ!$D$10+'СЕТ СН'!$F$5-'СЕТ СН'!$F$17</f>
        <v>2488.7519081300002</v>
      </c>
      <c r="P22" s="36">
        <f>SUMIFS(СВЦЭМ!$C$39:$C$782,СВЦЭМ!$A$39:$A$782,$A22,СВЦЭМ!$B$39:$B$782,P$11)+'СЕТ СН'!$F$9+СВЦЭМ!$D$10+'СЕТ СН'!$F$5-'СЕТ СН'!$F$17</f>
        <v>2539.7289243599998</v>
      </c>
      <c r="Q22" s="36">
        <f>SUMIFS(СВЦЭМ!$C$39:$C$782,СВЦЭМ!$A$39:$A$782,$A22,СВЦЭМ!$B$39:$B$782,Q$11)+'СЕТ СН'!$F$9+СВЦЭМ!$D$10+'СЕТ СН'!$F$5-'СЕТ СН'!$F$17</f>
        <v>2568.9928368299998</v>
      </c>
      <c r="R22" s="36">
        <f>SUMIFS(СВЦЭМ!$C$39:$C$782,СВЦЭМ!$A$39:$A$782,$A22,СВЦЭМ!$B$39:$B$782,R$11)+'СЕТ СН'!$F$9+СВЦЭМ!$D$10+'СЕТ СН'!$F$5-'СЕТ СН'!$F$17</f>
        <v>2554.8038346900003</v>
      </c>
      <c r="S22" s="36">
        <f>SUMIFS(СВЦЭМ!$C$39:$C$782,СВЦЭМ!$A$39:$A$782,$A22,СВЦЭМ!$B$39:$B$782,S$11)+'СЕТ СН'!$F$9+СВЦЭМ!$D$10+'СЕТ СН'!$F$5-'СЕТ СН'!$F$17</f>
        <v>2529.2301632400004</v>
      </c>
      <c r="T22" s="36">
        <f>SUMIFS(СВЦЭМ!$C$39:$C$782,СВЦЭМ!$A$39:$A$782,$A22,СВЦЭМ!$B$39:$B$782,T$11)+'СЕТ СН'!$F$9+СВЦЭМ!$D$10+'СЕТ СН'!$F$5-'СЕТ СН'!$F$17</f>
        <v>2456.1844814200003</v>
      </c>
      <c r="U22" s="36">
        <f>SUMIFS(СВЦЭМ!$C$39:$C$782,СВЦЭМ!$A$39:$A$782,$A22,СВЦЭМ!$B$39:$B$782,U$11)+'СЕТ СН'!$F$9+СВЦЭМ!$D$10+'СЕТ СН'!$F$5-'СЕТ СН'!$F$17</f>
        <v>2404.9171872900001</v>
      </c>
      <c r="V22" s="36">
        <f>SUMIFS(СВЦЭМ!$C$39:$C$782,СВЦЭМ!$A$39:$A$782,$A22,СВЦЭМ!$B$39:$B$782,V$11)+'СЕТ СН'!$F$9+СВЦЭМ!$D$10+'СЕТ СН'!$F$5-'СЕТ СН'!$F$17</f>
        <v>2378.8517901599998</v>
      </c>
      <c r="W22" s="36">
        <f>SUMIFS(СВЦЭМ!$C$39:$C$782,СВЦЭМ!$A$39:$A$782,$A22,СВЦЭМ!$B$39:$B$782,W$11)+'СЕТ СН'!$F$9+СВЦЭМ!$D$10+'СЕТ СН'!$F$5-'СЕТ СН'!$F$17</f>
        <v>2379.4833821800003</v>
      </c>
      <c r="X22" s="36">
        <f>SUMIFS(СВЦЭМ!$C$39:$C$782,СВЦЭМ!$A$39:$A$782,$A22,СВЦЭМ!$B$39:$B$782,X$11)+'СЕТ СН'!$F$9+СВЦЭМ!$D$10+'СЕТ СН'!$F$5-'СЕТ СН'!$F$17</f>
        <v>2381.90409662</v>
      </c>
      <c r="Y22" s="36">
        <f>SUMIFS(СВЦЭМ!$C$39:$C$782,СВЦЭМ!$A$39:$A$782,$A22,СВЦЭМ!$B$39:$B$782,Y$11)+'СЕТ СН'!$F$9+СВЦЭМ!$D$10+'СЕТ СН'!$F$5-'СЕТ СН'!$F$17</f>
        <v>2420.7662828900002</v>
      </c>
    </row>
    <row r="23" spans="1:25" ht="15.75" x14ac:dyDescent="0.2">
      <c r="A23" s="35">
        <f t="shared" si="0"/>
        <v>44298</v>
      </c>
      <c r="B23" s="36">
        <f>SUMIFS(СВЦЭМ!$C$39:$C$782,СВЦЭМ!$A$39:$A$782,$A23,СВЦЭМ!$B$39:$B$782,B$11)+'СЕТ СН'!$F$9+СВЦЭМ!$D$10+'СЕТ СН'!$F$5-'СЕТ СН'!$F$17</f>
        <v>2471.0011868199999</v>
      </c>
      <c r="C23" s="36">
        <f>SUMIFS(СВЦЭМ!$C$39:$C$782,СВЦЭМ!$A$39:$A$782,$A23,СВЦЭМ!$B$39:$B$782,C$11)+'СЕТ СН'!$F$9+СВЦЭМ!$D$10+'СЕТ СН'!$F$5-'СЕТ СН'!$F$17</f>
        <v>2523.1678437199998</v>
      </c>
      <c r="D23" s="36">
        <f>SUMIFS(СВЦЭМ!$C$39:$C$782,СВЦЭМ!$A$39:$A$782,$A23,СВЦЭМ!$B$39:$B$782,D$11)+'СЕТ СН'!$F$9+СВЦЭМ!$D$10+'СЕТ СН'!$F$5-'СЕТ СН'!$F$17</f>
        <v>2576.4644603500001</v>
      </c>
      <c r="E23" s="36">
        <f>SUMIFS(СВЦЭМ!$C$39:$C$782,СВЦЭМ!$A$39:$A$782,$A23,СВЦЭМ!$B$39:$B$782,E$11)+'СЕТ СН'!$F$9+СВЦЭМ!$D$10+'СЕТ СН'!$F$5-'СЕТ СН'!$F$17</f>
        <v>2630.4767255799998</v>
      </c>
      <c r="F23" s="36">
        <f>SUMIFS(СВЦЭМ!$C$39:$C$782,СВЦЭМ!$A$39:$A$782,$A23,СВЦЭМ!$B$39:$B$782,F$11)+'СЕТ СН'!$F$9+СВЦЭМ!$D$10+'СЕТ СН'!$F$5-'СЕТ СН'!$F$17</f>
        <v>2654.7948110500001</v>
      </c>
      <c r="G23" s="36">
        <f>SUMIFS(СВЦЭМ!$C$39:$C$782,СВЦЭМ!$A$39:$A$782,$A23,СВЦЭМ!$B$39:$B$782,G$11)+'СЕТ СН'!$F$9+СВЦЭМ!$D$10+'СЕТ СН'!$F$5-'СЕТ СН'!$F$17</f>
        <v>2634.2615122400002</v>
      </c>
      <c r="H23" s="36">
        <f>SUMIFS(СВЦЭМ!$C$39:$C$782,СВЦЭМ!$A$39:$A$782,$A23,СВЦЭМ!$B$39:$B$782,H$11)+'СЕТ СН'!$F$9+СВЦЭМ!$D$10+'СЕТ СН'!$F$5-'СЕТ СН'!$F$17</f>
        <v>2598.1289329900001</v>
      </c>
      <c r="I23" s="36">
        <f>SUMIFS(СВЦЭМ!$C$39:$C$782,СВЦЭМ!$A$39:$A$782,$A23,СВЦЭМ!$B$39:$B$782,I$11)+'СЕТ СН'!$F$9+СВЦЭМ!$D$10+'СЕТ СН'!$F$5-'СЕТ СН'!$F$17</f>
        <v>2531.78794991</v>
      </c>
      <c r="J23" s="36">
        <f>SUMIFS(СВЦЭМ!$C$39:$C$782,СВЦЭМ!$A$39:$A$782,$A23,СВЦЭМ!$B$39:$B$782,J$11)+'СЕТ СН'!$F$9+СВЦЭМ!$D$10+'СЕТ СН'!$F$5-'СЕТ СН'!$F$17</f>
        <v>2468.52959839</v>
      </c>
      <c r="K23" s="36">
        <f>SUMIFS(СВЦЭМ!$C$39:$C$782,СВЦЭМ!$A$39:$A$782,$A23,СВЦЭМ!$B$39:$B$782,K$11)+'СЕТ СН'!$F$9+СВЦЭМ!$D$10+'СЕТ СН'!$F$5-'СЕТ СН'!$F$17</f>
        <v>2427.3465807100001</v>
      </c>
      <c r="L23" s="36">
        <f>SUMIFS(СВЦЭМ!$C$39:$C$782,СВЦЭМ!$A$39:$A$782,$A23,СВЦЭМ!$B$39:$B$782,L$11)+'СЕТ СН'!$F$9+СВЦЭМ!$D$10+'СЕТ СН'!$F$5-'СЕТ СН'!$F$17</f>
        <v>2428.6201398900002</v>
      </c>
      <c r="M23" s="36">
        <f>SUMIFS(СВЦЭМ!$C$39:$C$782,СВЦЭМ!$A$39:$A$782,$A23,СВЦЭМ!$B$39:$B$782,M$11)+'СЕТ СН'!$F$9+СВЦЭМ!$D$10+'СЕТ СН'!$F$5-'СЕТ СН'!$F$17</f>
        <v>2440.5458693999999</v>
      </c>
      <c r="N23" s="36">
        <f>SUMIFS(СВЦЭМ!$C$39:$C$782,СВЦЭМ!$A$39:$A$782,$A23,СВЦЭМ!$B$39:$B$782,N$11)+'СЕТ СН'!$F$9+СВЦЭМ!$D$10+'СЕТ СН'!$F$5-'СЕТ СН'!$F$17</f>
        <v>2451.7783412899998</v>
      </c>
      <c r="O23" s="36">
        <f>SUMIFS(СВЦЭМ!$C$39:$C$782,СВЦЭМ!$A$39:$A$782,$A23,СВЦЭМ!$B$39:$B$782,O$11)+'СЕТ СН'!$F$9+СВЦЭМ!$D$10+'СЕТ СН'!$F$5-'СЕТ СН'!$F$17</f>
        <v>2490.05097987</v>
      </c>
      <c r="P23" s="36">
        <f>SUMIFS(СВЦЭМ!$C$39:$C$782,СВЦЭМ!$A$39:$A$782,$A23,СВЦЭМ!$B$39:$B$782,P$11)+'СЕТ СН'!$F$9+СВЦЭМ!$D$10+'СЕТ СН'!$F$5-'СЕТ СН'!$F$17</f>
        <v>2527.8460269900002</v>
      </c>
      <c r="Q23" s="36">
        <f>SUMIFS(СВЦЭМ!$C$39:$C$782,СВЦЭМ!$A$39:$A$782,$A23,СВЦЭМ!$B$39:$B$782,Q$11)+'СЕТ СН'!$F$9+СВЦЭМ!$D$10+'СЕТ СН'!$F$5-'СЕТ СН'!$F$17</f>
        <v>2553.5669690900004</v>
      </c>
      <c r="R23" s="36">
        <f>SUMIFS(СВЦЭМ!$C$39:$C$782,СВЦЭМ!$A$39:$A$782,$A23,СВЦЭМ!$B$39:$B$782,R$11)+'СЕТ СН'!$F$9+СВЦЭМ!$D$10+'СЕТ СН'!$F$5-'СЕТ СН'!$F$17</f>
        <v>2547.1987518400001</v>
      </c>
      <c r="S23" s="36">
        <f>SUMIFS(СВЦЭМ!$C$39:$C$782,СВЦЭМ!$A$39:$A$782,$A23,СВЦЭМ!$B$39:$B$782,S$11)+'СЕТ СН'!$F$9+СВЦЭМ!$D$10+'СЕТ СН'!$F$5-'СЕТ СН'!$F$17</f>
        <v>2523.0394076700004</v>
      </c>
      <c r="T23" s="36">
        <f>SUMIFS(СВЦЭМ!$C$39:$C$782,СВЦЭМ!$A$39:$A$782,$A23,СВЦЭМ!$B$39:$B$782,T$11)+'СЕТ СН'!$F$9+СВЦЭМ!$D$10+'СЕТ СН'!$F$5-'СЕТ СН'!$F$17</f>
        <v>2447.0960935399999</v>
      </c>
      <c r="U23" s="36">
        <f>SUMIFS(СВЦЭМ!$C$39:$C$782,СВЦЭМ!$A$39:$A$782,$A23,СВЦЭМ!$B$39:$B$782,U$11)+'СЕТ СН'!$F$9+СВЦЭМ!$D$10+'СЕТ СН'!$F$5-'СЕТ СН'!$F$17</f>
        <v>2406.3226384200002</v>
      </c>
      <c r="V23" s="36">
        <f>SUMIFS(СВЦЭМ!$C$39:$C$782,СВЦЭМ!$A$39:$A$782,$A23,СВЦЭМ!$B$39:$B$782,V$11)+'СЕТ СН'!$F$9+СВЦЭМ!$D$10+'СЕТ СН'!$F$5-'СЕТ СН'!$F$17</f>
        <v>2395.2857592300002</v>
      </c>
      <c r="W23" s="36">
        <f>SUMIFS(СВЦЭМ!$C$39:$C$782,СВЦЭМ!$A$39:$A$782,$A23,СВЦЭМ!$B$39:$B$782,W$11)+'СЕТ СН'!$F$9+СВЦЭМ!$D$10+'СЕТ СН'!$F$5-'СЕТ СН'!$F$17</f>
        <v>2382.75210328</v>
      </c>
      <c r="X23" s="36">
        <f>SUMIFS(СВЦЭМ!$C$39:$C$782,СВЦЭМ!$A$39:$A$782,$A23,СВЦЭМ!$B$39:$B$782,X$11)+'СЕТ СН'!$F$9+СВЦЭМ!$D$10+'СЕТ СН'!$F$5-'СЕТ СН'!$F$17</f>
        <v>2397.0687167800002</v>
      </c>
      <c r="Y23" s="36">
        <f>SUMIFS(СВЦЭМ!$C$39:$C$782,СВЦЭМ!$A$39:$A$782,$A23,СВЦЭМ!$B$39:$B$782,Y$11)+'СЕТ СН'!$F$9+СВЦЭМ!$D$10+'СЕТ СН'!$F$5-'СЕТ СН'!$F$17</f>
        <v>2434.0113654000002</v>
      </c>
    </row>
    <row r="24" spans="1:25" ht="15.75" x14ac:dyDescent="0.2">
      <c r="A24" s="35">
        <f t="shared" si="0"/>
        <v>44299</v>
      </c>
      <c r="B24" s="36">
        <f>SUMIFS(СВЦЭМ!$C$39:$C$782,СВЦЭМ!$A$39:$A$782,$A24,СВЦЭМ!$B$39:$B$782,B$11)+'СЕТ СН'!$F$9+СВЦЭМ!$D$10+'СЕТ СН'!$F$5-'СЕТ СН'!$F$17</f>
        <v>2511.6821106300004</v>
      </c>
      <c r="C24" s="36">
        <f>SUMIFS(СВЦЭМ!$C$39:$C$782,СВЦЭМ!$A$39:$A$782,$A24,СВЦЭМ!$B$39:$B$782,C$11)+'СЕТ СН'!$F$9+СВЦЭМ!$D$10+'СЕТ СН'!$F$5-'СЕТ СН'!$F$17</f>
        <v>2564.1861327500001</v>
      </c>
      <c r="D24" s="36">
        <f>SUMIFS(СВЦЭМ!$C$39:$C$782,СВЦЭМ!$A$39:$A$782,$A24,СВЦЭМ!$B$39:$B$782,D$11)+'СЕТ СН'!$F$9+СВЦЭМ!$D$10+'СЕТ СН'!$F$5-'СЕТ СН'!$F$17</f>
        <v>2588.12913647</v>
      </c>
      <c r="E24" s="36">
        <f>SUMIFS(СВЦЭМ!$C$39:$C$782,СВЦЭМ!$A$39:$A$782,$A24,СВЦЭМ!$B$39:$B$782,E$11)+'СЕТ СН'!$F$9+СВЦЭМ!$D$10+'СЕТ СН'!$F$5-'СЕТ СН'!$F$17</f>
        <v>2599.3334141900004</v>
      </c>
      <c r="F24" s="36">
        <f>SUMIFS(СВЦЭМ!$C$39:$C$782,СВЦЭМ!$A$39:$A$782,$A24,СВЦЭМ!$B$39:$B$782,F$11)+'СЕТ СН'!$F$9+СВЦЭМ!$D$10+'СЕТ СН'!$F$5-'СЕТ СН'!$F$17</f>
        <v>2609.5594230500001</v>
      </c>
      <c r="G24" s="36">
        <f>SUMIFS(СВЦЭМ!$C$39:$C$782,СВЦЭМ!$A$39:$A$782,$A24,СВЦЭМ!$B$39:$B$782,G$11)+'СЕТ СН'!$F$9+СВЦЭМ!$D$10+'СЕТ СН'!$F$5-'СЕТ СН'!$F$17</f>
        <v>2589.3790609100001</v>
      </c>
      <c r="H24" s="36">
        <f>SUMIFS(СВЦЭМ!$C$39:$C$782,СВЦЭМ!$A$39:$A$782,$A24,СВЦЭМ!$B$39:$B$782,H$11)+'СЕТ СН'!$F$9+СВЦЭМ!$D$10+'СЕТ СН'!$F$5-'СЕТ СН'!$F$17</f>
        <v>2549.6123204100004</v>
      </c>
      <c r="I24" s="36">
        <f>SUMIFS(СВЦЭМ!$C$39:$C$782,СВЦЭМ!$A$39:$A$782,$A24,СВЦЭМ!$B$39:$B$782,I$11)+'СЕТ СН'!$F$9+СВЦЭМ!$D$10+'СЕТ СН'!$F$5-'СЕТ СН'!$F$17</f>
        <v>2503.70420096</v>
      </c>
      <c r="J24" s="36">
        <f>SUMIFS(СВЦЭМ!$C$39:$C$782,СВЦЭМ!$A$39:$A$782,$A24,СВЦЭМ!$B$39:$B$782,J$11)+'СЕТ СН'!$F$9+СВЦЭМ!$D$10+'СЕТ СН'!$F$5-'СЕТ СН'!$F$17</f>
        <v>2476.85928289</v>
      </c>
      <c r="K24" s="36">
        <f>SUMIFS(СВЦЭМ!$C$39:$C$782,СВЦЭМ!$A$39:$A$782,$A24,СВЦЭМ!$B$39:$B$782,K$11)+'СЕТ СН'!$F$9+СВЦЭМ!$D$10+'СЕТ СН'!$F$5-'СЕТ СН'!$F$17</f>
        <v>2456.9203168000004</v>
      </c>
      <c r="L24" s="36">
        <f>SUMIFS(СВЦЭМ!$C$39:$C$782,СВЦЭМ!$A$39:$A$782,$A24,СВЦЭМ!$B$39:$B$782,L$11)+'СЕТ СН'!$F$9+СВЦЭМ!$D$10+'СЕТ СН'!$F$5-'СЕТ СН'!$F$17</f>
        <v>2472.7018475700002</v>
      </c>
      <c r="M24" s="36">
        <f>SUMIFS(СВЦЭМ!$C$39:$C$782,СВЦЭМ!$A$39:$A$782,$A24,СВЦЭМ!$B$39:$B$782,M$11)+'СЕТ СН'!$F$9+СВЦЭМ!$D$10+'СЕТ СН'!$F$5-'СЕТ СН'!$F$17</f>
        <v>2479.1573971799999</v>
      </c>
      <c r="N24" s="36">
        <f>SUMIFS(СВЦЭМ!$C$39:$C$782,СВЦЭМ!$A$39:$A$782,$A24,СВЦЭМ!$B$39:$B$782,N$11)+'СЕТ СН'!$F$9+СВЦЭМ!$D$10+'СЕТ СН'!$F$5-'СЕТ СН'!$F$17</f>
        <v>2479.1549822400002</v>
      </c>
      <c r="O24" s="36">
        <f>SUMIFS(СВЦЭМ!$C$39:$C$782,СВЦЭМ!$A$39:$A$782,$A24,СВЦЭМ!$B$39:$B$782,O$11)+'СЕТ СН'!$F$9+СВЦЭМ!$D$10+'СЕТ СН'!$F$5-'СЕТ СН'!$F$17</f>
        <v>2502.6805333900002</v>
      </c>
      <c r="P24" s="36">
        <f>SUMIFS(СВЦЭМ!$C$39:$C$782,СВЦЭМ!$A$39:$A$782,$A24,СВЦЭМ!$B$39:$B$782,P$11)+'СЕТ СН'!$F$9+СВЦЭМ!$D$10+'СЕТ СН'!$F$5-'СЕТ СН'!$F$17</f>
        <v>2554.0581587200004</v>
      </c>
      <c r="Q24" s="36">
        <f>SUMIFS(СВЦЭМ!$C$39:$C$782,СВЦЭМ!$A$39:$A$782,$A24,СВЦЭМ!$B$39:$B$782,Q$11)+'СЕТ СН'!$F$9+СВЦЭМ!$D$10+'СЕТ СН'!$F$5-'СЕТ СН'!$F$17</f>
        <v>2577.5653098800003</v>
      </c>
      <c r="R24" s="36">
        <f>SUMIFS(СВЦЭМ!$C$39:$C$782,СВЦЭМ!$A$39:$A$782,$A24,СВЦЭМ!$B$39:$B$782,R$11)+'СЕТ СН'!$F$9+СВЦЭМ!$D$10+'СЕТ СН'!$F$5-'СЕТ СН'!$F$17</f>
        <v>2572.2865067100001</v>
      </c>
      <c r="S24" s="36">
        <f>SUMIFS(СВЦЭМ!$C$39:$C$782,СВЦЭМ!$A$39:$A$782,$A24,СВЦЭМ!$B$39:$B$782,S$11)+'СЕТ СН'!$F$9+СВЦЭМ!$D$10+'СЕТ СН'!$F$5-'СЕТ СН'!$F$17</f>
        <v>2545.2209772100005</v>
      </c>
      <c r="T24" s="36">
        <f>SUMIFS(СВЦЭМ!$C$39:$C$782,СВЦЭМ!$A$39:$A$782,$A24,СВЦЭМ!$B$39:$B$782,T$11)+'СЕТ СН'!$F$9+СВЦЭМ!$D$10+'СЕТ СН'!$F$5-'СЕТ СН'!$F$17</f>
        <v>2484.2325258199999</v>
      </c>
      <c r="U24" s="36">
        <f>SUMIFS(СВЦЭМ!$C$39:$C$782,СВЦЭМ!$A$39:$A$782,$A24,СВЦЭМ!$B$39:$B$782,U$11)+'СЕТ СН'!$F$9+СВЦЭМ!$D$10+'СЕТ СН'!$F$5-'СЕТ СН'!$F$17</f>
        <v>2436.5712923900001</v>
      </c>
      <c r="V24" s="36">
        <f>SUMIFS(СВЦЭМ!$C$39:$C$782,СВЦЭМ!$A$39:$A$782,$A24,СВЦЭМ!$B$39:$B$782,V$11)+'СЕТ СН'!$F$9+СВЦЭМ!$D$10+'СЕТ СН'!$F$5-'СЕТ СН'!$F$17</f>
        <v>2415.35022329</v>
      </c>
      <c r="W24" s="36">
        <f>SUMIFS(СВЦЭМ!$C$39:$C$782,СВЦЭМ!$A$39:$A$782,$A24,СВЦЭМ!$B$39:$B$782,W$11)+'СЕТ СН'!$F$9+СВЦЭМ!$D$10+'СЕТ СН'!$F$5-'СЕТ СН'!$F$17</f>
        <v>2432.9644935000001</v>
      </c>
      <c r="X24" s="36">
        <f>SUMIFS(СВЦЭМ!$C$39:$C$782,СВЦЭМ!$A$39:$A$782,$A24,СВЦЭМ!$B$39:$B$782,X$11)+'СЕТ СН'!$F$9+СВЦЭМ!$D$10+'СЕТ СН'!$F$5-'СЕТ СН'!$F$17</f>
        <v>2469.0831024399999</v>
      </c>
      <c r="Y24" s="36">
        <f>SUMIFS(СВЦЭМ!$C$39:$C$782,СВЦЭМ!$A$39:$A$782,$A24,СВЦЭМ!$B$39:$B$782,Y$11)+'СЕТ СН'!$F$9+СВЦЭМ!$D$10+'СЕТ СН'!$F$5-'СЕТ СН'!$F$17</f>
        <v>2511.8448307999997</v>
      </c>
    </row>
    <row r="25" spans="1:25" ht="15.75" x14ac:dyDescent="0.2">
      <c r="A25" s="35">
        <f t="shared" si="0"/>
        <v>44300</v>
      </c>
      <c r="B25" s="36">
        <f>SUMIFS(СВЦЭМ!$C$39:$C$782,СВЦЭМ!$A$39:$A$782,$A25,СВЦЭМ!$B$39:$B$782,B$11)+'СЕТ СН'!$F$9+СВЦЭМ!$D$10+'СЕТ СН'!$F$5-'СЕТ СН'!$F$17</f>
        <v>2543.9440690600004</v>
      </c>
      <c r="C25" s="36">
        <f>SUMIFS(СВЦЭМ!$C$39:$C$782,СВЦЭМ!$A$39:$A$782,$A25,СВЦЭМ!$B$39:$B$782,C$11)+'СЕТ СН'!$F$9+СВЦЭМ!$D$10+'СЕТ СН'!$F$5-'СЕТ СН'!$F$17</f>
        <v>2604.9190123200001</v>
      </c>
      <c r="D25" s="36">
        <f>SUMIFS(СВЦЭМ!$C$39:$C$782,СВЦЭМ!$A$39:$A$782,$A25,СВЦЭМ!$B$39:$B$782,D$11)+'СЕТ СН'!$F$9+СВЦЭМ!$D$10+'СЕТ СН'!$F$5-'СЕТ СН'!$F$17</f>
        <v>2649.0649613800001</v>
      </c>
      <c r="E25" s="36">
        <f>SUMIFS(СВЦЭМ!$C$39:$C$782,СВЦЭМ!$A$39:$A$782,$A25,СВЦЭМ!$B$39:$B$782,E$11)+'СЕТ СН'!$F$9+СВЦЭМ!$D$10+'СЕТ СН'!$F$5-'СЕТ СН'!$F$17</f>
        <v>2654.52699424</v>
      </c>
      <c r="F25" s="36">
        <f>SUMIFS(СВЦЭМ!$C$39:$C$782,СВЦЭМ!$A$39:$A$782,$A25,СВЦЭМ!$B$39:$B$782,F$11)+'СЕТ СН'!$F$9+СВЦЭМ!$D$10+'СЕТ СН'!$F$5-'СЕТ СН'!$F$17</f>
        <v>2669.0264846600003</v>
      </c>
      <c r="G25" s="36">
        <f>SUMIFS(СВЦЭМ!$C$39:$C$782,СВЦЭМ!$A$39:$A$782,$A25,СВЦЭМ!$B$39:$B$782,G$11)+'СЕТ СН'!$F$9+СВЦЭМ!$D$10+'СЕТ СН'!$F$5-'СЕТ СН'!$F$17</f>
        <v>2652.5865787299999</v>
      </c>
      <c r="H25" s="36">
        <f>SUMIFS(СВЦЭМ!$C$39:$C$782,СВЦЭМ!$A$39:$A$782,$A25,СВЦЭМ!$B$39:$B$782,H$11)+'СЕТ СН'!$F$9+СВЦЭМ!$D$10+'СЕТ СН'!$F$5-'СЕТ СН'!$F$17</f>
        <v>2615.0979428999999</v>
      </c>
      <c r="I25" s="36">
        <f>SUMIFS(СВЦЭМ!$C$39:$C$782,СВЦЭМ!$A$39:$A$782,$A25,СВЦЭМ!$B$39:$B$782,I$11)+'СЕТ СН'!$F$9+СВЦЭМ!$D$10+'СЕТ СН'!$F$5-'СЕТ СН'!$F$17</f>
        <v>2564.3060649400004</v>
      </c>
      <c r="J25" s="36">
        <f>SUMIFS(СВЦЭМ!$C$39:$C$782,СВЦЭМ!$A$39:$A$782,$A25,СВЦЭМ!$B$39:$B$782,J$11)+'СЕТ СН'!$F$9+СВЦЭМ!$D$10+'СЕТ СН'!$F$5-'СЕТ СН'!$F$17</f>
        <v>2503.9014453</v>
      </c>
      <c r="K25" s="36">
        <f>SUMIFS(СВЦЭМ!$C$39:$C$782,СВЦЭМ!$A$39:$A$782,$A25,СВЦЭМ!$B$39:$B$782,K$11)+'СЕТ СН'!$F$9+СВЦЭМ!$D$10+'СЕТ СН'!$F$5-'СЕТ СН'!$F$17</f>
        <v>2450.2678209700002</v>
      </c>
      <c r="L25" s="36">
        <f>SUMIFS(СВЦЭМ!$C$39:$C$782,СВЦЭМ!$A$39:$A$782,$A25,СВЦЭМ!$B$39:$B$782,L$11)+'СЕТ СН'!$F$9+СВЦЭМ!$D$10+'СЕТ СН'!$F$5-'СЕТ СН'!$F$17</f>
        <v>2453.8292172199999</v>
      </c>
      <c r="M25" s="36">
        <f>SUMIFS(СВЦЭМ!$C$39:$C$782,СВЦЭМ!$A$39:$A$782,$A25,СВЦЭМ!$B$39:$B$782,M$11)+'СЕТ СН'!$F$9+СВЦЭМ!$D$10+'СЕТ СН'!$F$5-'СЕТ СН'!$F$17</f>
        <v>2460.0544009700002</v>
      </c>
      <c r="N25" s="36">
        <f>SUMIFS(СВЦЭМ!$C$39:$C$782,СВЦЭМ!$A$39:$A$782,$A25,СВЦЭМ!$B$39:$B$782,N$11)+'СЕТ СН'!$F$9+СВЦЭМ!$D$10+'СЕТ СН'!$F$5-'СЕТ СН'!$F$17</f>
        <v>2480.2644569600002</v>
      </c>
      <c r="O25" s="36">
        <f>SUMIFS(СВЦЭМ!$C$39:$C$782,СВЦЭМ!$A$39:$A$782,$A25,СВЦЭМ!$B$39:$B$782,O$11)+'СЕТ СН'!$F$9+СВЦЭМ!$D$10+'СЕТ СН'!$F$5-'СЕТ СН'!$F$17</f>
        <v>2507.3800817300003</v>
      </c>
      <c r="P25" s="36">
        <f>SUMIFS(СВЦЭМ!$C$39:$C$782,СВЦЭМ!$A$39:$A$782,$A25,СВЦЭМ!$B$39:$B$782,P$11)+'СЕТ СН'!$F$9+СВЦЭМ!$D$10+'СЕТ СН'!$F$5-'СЕТ СН'!$F$17</f>
        <v>2548.1841674300003</v>
      </c>
      <c r="Q25" s="36">
        <f>SUMIFS(СВЦЭМ!$C$39:$C$782,СВЦЭМ!$A$39:$A$782,$A25,СВЦЭМ!$B$39:$B$782,Q$11)+'СЕТ СН'!$F$9+СВЦЭМ!$D$10+'СЕТ СН'!$F$5-'СЕТ СН'!$F$17</f>
        <v>2576.33198085</v>
      </c>
      <c r="R25" s="36">
        <f>SUMIFS(СВЦЭМ!$C$39:$C$782,СВЦЭМ!$A$39:$A$782,$A25,СВЦЭМ!$B$39:$B$782,R$11)+'СЕТ СН'!$F$9+СВЦЭМ!$D$10+'СЕТ СН'!$F$5-'СЕТ СН'!$F$17</f>
        <v>2565.4588536600004</v>
      </c>
      <c r="S25" s="36">
        <f>SUMIFS(СВЦЭМ!$C$39:$C$782,СВЦЭМ!$A$39:$A$782,$A25,СВЦЭМ!$B$39:$B$782,S$11)+'СЕТ СН'!$F$9+СВЦЭМ!$D$10+'СЕТ СН'!$F$5-'СЕТ СН'!$F$17</f>
        <v>2542.7121133800001</v>
      </c>
      <c r="T25" s="36">
        <f>SUMIFS(СВЦЭМ!$C$39:$C$782,СВЦЭМ!$A$39:$A$782,$A25,СВЦЭМ!$B$39:$B$782,T$11)+'СЕТ СН'!$F$9+СВЦЭМ!$D$10+'СЕТ СН'!$F$5-'СЕТ СН'!$F$17</f>
        <v>2477.7836099300002</v>
      </c>
      <c r="U25" s="36">
        <f>SUMIFS(СВЦЭМ!$C$39:$C$782,СВЦЭМ!$A$39:$A$782,$A25,СВЦЭМ!$B$39:$B$782,U$11)+'СЕТ СН'!$F$9+СВЦЭМ!$D$10+'СЕТ СН'!$F$5-'СЕТ СН'!$F$17</f>
        <v>2429.26557856</v>
      </c>
      <c r="V25" s="36">
        <f>SUMIFS(СВЦЭМ!$C$39:$C$782,СВЦЭМ!$A$39:$A$782,$A25,СВЦЭМ!$B$39:$B$782,V$11)+'СЕТ СН'!$F$9+СВЦЭМ!$D$10+'СЕТ СН'!$F$5-'СЕТ СН'!$F$17</f>
        <v>2398.1350162600002</v>
      </c>
      <c r="W25" s="36">
        <f>SUMIFS(СВЦЭМ!$C$39:$C$782,СВЦЭМ!$A$39:$A$782,$A25,СВЦЭМ!$B$39:$B$782,W$11)+'СЕТ СН'!$F$9+СВЦЭМ!$D$10+'СЕТ СН'!$F$5-'СЕТ СН'!$F$17</f>
        <v>2408.7006734000001</v>
      </c>
      <c r="X25" s="36">
        <f>SUMIFS(СВЦЭМ!$C$39:$C$782,СВЦЭМ!$A$39:$A$782,$A25,СВЦЭМ!$B$39:$B$782,X$11)+'СЕТ СН'!$F$9+СВЦЭМ!$D$10+'СЕТ СН'!$F$5-'СЕТ СН'!$F$17</f>
        <v>2436.5782766100001</v>
      </c>
      <c r="Y25" s="36">
        <f>SUMIFS(СВЦЭМ!$C$39:$C$782,СВЦЭМ!$A$39:$A$782,$A25,СВЦЭМ!$B$39:$B$782,Y$11)+'СЕТ СН'!$F$9+СВЦЭМ!$D$10+'СЕТ СН'!$F$5-'СЕТ СН'!$F$17</f>
        <v>2476.91477738</v>
      </c>
    </row>
    <row r="26" spans="1:25" ht="15.75" x14ac:dyDescent="0.2">
      <c r="A26" s="35">
        <f t="shared" si="0"/>
        <v>44301</v>
      </c>
      <c r="B26" s="36">
        <f>SUMIFS(СВЦЭМ!$C$39:$C$782,СВЦЭМ!$A$39:$A$782,$A26,СВЦЭМ!$B$39:$B$782,B$11)+'СЕТ СН'!$F$9+СВЦЭМ!$D$10+'СЕТ СН'!$F$5-'СЕТ СН'!$F$17</f>
        <v>2502.4697562000001</v>
      </c>
      <c r="C26" s="36">
        <f>SUMIFS(СВЦЭМ!$C$39:$C$782,СВЦЭМ!$A$39:$A$782,$A26,СВЦЭМ!$B$39:$B$782,C$11)+'СЕТ СН'!$F$9+СВЦЭМ!$D$10+'СЕТ СН'!$F$5-'СЕТ СН'!$F$17</f>
        <v>2580.9540715900002</v>
      </c>
      <c r="D26" s="36">
        <f>SUMIFS(СВЦЭМ!$C$39:$C$782,СВЦЭМ!$A$39:$A$782,$A26,СВЦЭМ!$B$39:$B$782,D$11)+'СЕТ СН'!$F$9+СВЦЭМ!$D$10+'СЕТ СН'!$F$5-'СЕТ СН'!$F$17</f>
        <v>2639.0077180899998</v>
      </c>
      <c r="E26" s="36">
        <f>SUMIFS(СВЦЭМ!$C$39:$C$782,СВЦЭМ!$A$39:$A$782,$A26,СВЦЭМ!$B$39:$B$782,E$11)+'СЕТ СН'!$F$9+СВЦЭМ!$D$10+'СЕТ СН'!$F$5-'СЕТ СН'!$F$17</f>
        <v>2645.2919547400002</v>
      </c>
      <c r="F26" s="36">
        <f>SUMIFS(СВЦЭМ!$C$39:$C$782,СВЦЭМ!$A$39:$A$782,$A26,СВЦЭМ!$B$39:$B$782,F$11)+'СЕТ СН'!$F$9+СВЦЭМ!$D$10+'СЕТ СН'!$F$5-'СЕТ СН'!$F$17</f>
        <v>2653.6534874899999</v>
      </c>
      <c r="G26" s="36">
        <f>SUMIFS(СВЦЭМ!$C$39:$C$782,СВЦЭМ!$A$39:$A$782,$A26,СВЦЭМ!$B$39:$B$782,G$11)+'СЕТ СН'!$F$9+СВЦЭМ!$D$10+'СЕТ СН'!$F$5-'СЕТ СН'!$F$17</f>
        <v>2633.8706100700001</v>
      </c>
      <c r="H26" s="36">
        <f>SUMIFS(СВЦЭМ!$C$39:$C$782,СВЦЭМ!$A$39:$A$782,$A26,СВЦЭМ!$B$39:$B$782,H$11)+'СЕТ СН'!$F$9+СВЦЭМ!$D$10+'СЕТ СН'!$F$5-'СЕТ СН'!$F$17</f>
        <v>2586.7308243100001</v>
      </c>
      <c r="I26" s="36">
        <f>SUMIFS(СВЦЭМ!$C$39:$C$782,СВЦЭМ!$A$39:$A$782,$A26,СВЦЭМ!$B$39:$B$782,I$11)+'СЕТ СН'!$F$9+СВЦЭМ!$D$10+'СЕТ СН'!$F$5-'СЕТ СН'!$F$17</f>
        <v>2524.3970922500002</v>
      </c>
      <c r="J26" s="36">
        <f>SUMIFS(СВЦЭМ!$C$39:$C$782,СВЦЭМ!$A$39:$A$782,$A26,СВЦЭМ!$B$39:$B$782,J$11)+'СЕТ СН'!$F$9+СВЦЭМ!$D$10+'СЕТ СН'!$F$5-'СЕТ СН'!$F$17</f>
        <v>2475.87491447</v>
      </c>
      <c r="K26" s="36">
        <f>SUMIFS(СВЦЭМ!$C$39:$C$782,СВЦЭМ!$A$39:$A$782,$A26,СВЦЭМ!$B$39:$B$782,K$11)+'СЕТ СН'!$F$9+СВЦЭМ!$D$10+'СЕТ СН'!$F$5-'СЕТ СН'!$F$17</f>
        <v>2435.2775442100001</v>
      </c>
      <c r="L26" s="36">
        <f>SUMIFS(СВЦЭМ!$C$39:$C$782,СВЦЭМ!$A$39:$A$782,$A26,СВЦЭМ!$B$39:$B$782,L$11)+'СЕТ СН'!$F$9+СВЦЭМ!$D$10+'СЕТ СН'!$F$5-'СЕТ СН'!$F$17</f>
        <v>2455.3222563099998</v>
      </c>
      <c r="M26" s="36">
        <f>SUMIFS(СВЦЭМ!$C$39:$C$782,СВЦЭМ!$A$39:$A$782,$A26,СВЦЭМ!$B$39:$B$782,M$11)+'СЕТ СН'!$F$9+СВЦЭМ!$D$10+'СЕТ СН'!$F$5-'СЕТ СН'!$F$17</f>
        <v>2441.6731626000001</v>
      </c>
      <c r="N26" s="36">
        <f>SUMIFS(СВЦЭМ!$C$39:$C$782,СВЦЭМ!$A$39:$A$782,$A26,СВЦЭМ!$B$39:$B$782,N$11)+'СЕТ СН'!$F$9+СВЦЭМ!$D$10+'СЕТ СН'!$F$5-'СЕТ СН'!$F$17</f>
        <v>2468.1684476300002</v>
      </c>
      <c r="O26" s="36">
        <f>SUMIFS(СВЦЭМ!$C$39:$C$782,СВЦЭМ!$A$39:$A$782,$A26,СВЦЭМ!$B$39:$B$782,O$11)+'СЕТ СН'!$F$9+СВЦЭМ!$D$10+'СЕТ СН'!$F$5-'СЕТ СН'!$F$17</f>
        <v>2501.56108468</v>
      </c>
      <c r="P26" s="36">
        <f>SUMIFS(СВЦЭМ!$C$39:$C$782,СВЦЭМ!$A$39:$A$782,$A26,СВЦЭМ!$B$39:$B$782,P$11)+'СЕТ СН'!$F$9+СВЦЭМ!$D$10+'СЕТ СН'!$F$5-'СЕТ СН'!$F$17</f>
        <v>2546.9558861900005</v>
      </c>
      <c r="Q26" s="36">
        <f>SUMIFS(СВЦЭМ!$C$39:$C$782,СВЦЭМ!$A$39:$A$782,$A26,СВЦЭМ!$B$39:$B$782,Q$11)+'СЕТ СН'!$F$9+СВЦЭМ!$D$10+'СЕТ СН'!$F$5-'СЕТ СН'!$F$17</f>
        <v>2560.8340754999999</v>
      </c>
      <c r="R26" s="36">
        <f>SUMIFS(СВЦЭМ!$C$39:$C$782,СВЦЭМ!$A$39:$A$782,$A26,СВЦЭМ!$B$39:$B$782,R$11)+'СЕТ СН'!$F$9+СВЦЭМ!$D$10+'СЕТ СН'!$F$5-'СЕТ СН'!$F$17</f>
        <v>2544.8698473700001</v>
      </c>
      <c r="S26" s="36">
        <f>SUMIFS(СВЦЭМ!$C$39:$C$782,СВЦЭМ!$A$39:$A$782,$A26,СВЦЭМ!$B$39:$B$782,S$11)+'СЕТ СН'!$F$9+СВЦЭМ!$D$10+'СЕТ СН'!$F$5-'СЕТ СН'!$F$17</f>
        <v>2536.2396666499999</v>
      </c>
      <c r="T26" s="36">
        <f>SUMIFS(СВЦЭМ!$C$39:$C$782,СВЦЭМ!$A$39:$A$782,$A26,СВЦЭМ!$B$39:$B$782,T$11)+'СЕТ СН'!$F$9+СВЦЭМ!$D$10+'СЕТ СН'!$F$5-'СЕТ СН'!$F$17</f>
        <v>2459.0124834799999</v>
      </c>
      <c r="U26" s="36">
        <f>SUMIFS(СВЦЭМ!$C$39:$C$782,СВЦЭМ!$A$39:$A$782,$A26,СВЦЭМ!$B$39:$B$782,U$11)+'СЕТ СН'!$F$9+СВЦЭМ!$D$10+'СЕТ СН'!$F$5-'СЕТ СН'!$F$17</f>
        <v>2403.5558697800002</v>
      </c>
      <c r="V26" s="36">
        <f>SUMIFS(СВЦЭМ!$C$39:$C$782,СВЦЭМ!$A$39:$A$782,$A26,СВЦЭМ!$B$39:$B$782,V$11)+'СЕТ СН'!$F$9+СВЦЭМ!$D$10+'СЕТ СН'!$F$5-'СЕТ СН'!$F$17</f>
        <v>2366.1146297</v>
      </c>
      <c r="W26" s="36">
        <f>SUMIFS(СВЦЭМ!$C$39:$C$782,СВЦЭМ!$A$39:$A$782,$A26,СВЦЭМ!$B$39:$B$782,W$11)+'СЕТ СН'!$F$9+СВЦЭМ!$D$10+'СЕТ СН'!$F$5-'СЕТ СН'!$F$17</f>
        <v>2374.37420759</v>
      </c>
      <c r="X26" s="36">
        <f>SUMIFS(СВЦЭМ!$C$39:$C$782,СВЦЭМ!$A$39:$A$782,$A26,СВЦЭМ!$B$39:$B$782,X$11)+'СЕТ СН'!$F$9+СВЦЭМ!$D$10+'СЕТ СН'!$F$5-'СЕТ СН'!$F$17</f>
        <v>2403.2857566399998</v>
      </c>
      <c r="Y26" s="36">
        <f>SUMIFS(СВЦЭМ!$C$39:$C$782,СВЦЭМ!$A$39:$A$782,$A26,СВЦЭМ!$B$39:$B$782,Y$11)+'СЕТ СН'!$F$9+СВЦЭМ!$D$10+'СЕТ СН'!$F$5-'СЕТ СН'!$F$17</f>
        <v>2458.37955384</v>
      </c>
    </row>
    <row r="27" spans="1:25" ht="15.75" x14ac:dyDescent="0.2">
      <c r="A27" s="35">
        <f t="shared" si="0"/>
        <v>44302</v>
      </c>
      <c r="B27" s="36">
        <f>SUMIFS(СВЦЭМ!$C$39:$C$782,СВЦЭМ!$A$39:$A$782,$A27,СВЦЭМ!$B$39:$B$782,B$11)+'СЕТ СН'!$F$9+СВЦЭМ!$D$10+'СЕТ СН'!$F$5-'СЕТ СН'!$F$17</f>
        <v>2536.85604152</v>
      </c>
      <c r="C27" s="36">
        <f>SUMIFS(СВЦЭМ!$C$39:$C$782,СВЦЭМ!$A$39:$A$782,$A27,СВЦЭМ!$B$39:$B$782,C$11)+'СЕТ СН'!$F$9+СВЦЭМ!$D$10+'СЕТ СН'!$F$5-'СЕТ СН'!$F$17</f>
        <v>2603.3765702400001</v>
      </c>
      <c r="D27" s="36">
        <f>SUMIFS(СВЦЭМ!$C$39:$C$782,СВЦЭМ!$A$39:$A$782,$A27,СВЦЭМ!$B$39:$B$782,D$11)+'СЕТ СН'!$F$9+СВЦЭМ!$D$10+'СЕТ СН'!$F$5-'СЕТ СН'!$F$17</f>
        <v>2644.4628834499999</v>
      </c>
      <c r="E27" s="36">
        <f>SUMIFS(СВЦЭМ!$C$39:$C$782,СВЦЭМ!$A$39:$A$782,$A27,СВЦЭМ!$B$39:$B$782,E$11)+'СЕТ СН'!$F$9+СВЦЭМ!$D$10+'СЕТ СН'!$F$5-'СЕТ СН'!$F$17</f>
        <v>2653.6162239400001</v>
      </c>
      <c r="F27" s="36">
        <f>SUMIFS(СВЦЭМ!$C$39:$C$782,СВЦЭМ!$A$39:$A$782,$A27,СВЦЭМ!$B$39:$B$782,F$11)+'СЕТ СН'!$F$9+СВЦЭМ!$D$10+'СЕТ СН'!$F$5-'СЕТ СН'!$F$17</f>
        <v>2671.0457834200001</v>
      </c>
      <c r="G27" s="36">
        <f>SUMIFS(СВЦЭМ!$C$39:$C$782,СВЦЭМ!$A$39:$A$782,$A27,СВЦЭМ!$B$39:$B$782,G$11)+'СЕТ СН'!$F$9+СВЦЭМ!$D$10+'СЕТ СН'!$F$5-'СЕТ СН'!$F$17</f>
        <v>2642.4064735299999</v>
      </c>
      <c r="H27" s="36">
        <f>SUMIFS(СВЦЭМ!$C$39:$C$782,СВЦЭМ!$A$39:$A$782,$A27,СВЦЭМ!$B$39:$B$782,H$11)+'СЕТ СН'!$F$9+СВЦЭМ!$D$10+'СЕТ СН'!$F$5-'СЕТ СН'!$F$17</f>
        <v>2608.9258658799999</v>
      </c>
      <c r="I27" s="36">
        <f>SUMIFS(СВЦЭМ!$C$39:$C$782,СВЦЭМ!$A$39:$A$782,$A27,СВЦЭМ!$B$39:$B$782,I$11)+'СЕТ СН'!$F$9+СВЦЭМ!$D$10+'СЕТ СН'!$F$5-'СЕТ СН'!$F$17</f>
        <v>2552.7733311700003</v>
      </c>
      <c r="J27" s="36">
        <f>SUMIFS(СВЦЭМ!$C$39:$C$782,СВЦЭМ!$A$39:$A$782,$A27,СВЦЭМ!$B$39:$B$782,J$11)+'СЕТ СН'!$F$9+СВЦЭМ!$D$10+'СЕТ СН'!$F$5-'СЕТ СН'!$F$17</f>
        <v>2496.0372856200001</v>
      </c>
      <c r="K27" s="36">
        <f>SUMIFS(СВЦЭМ!$C$39:$C$782,СВЦЭМ!$A$39:$A$782,$A27,СВЦЭМ!$B$39:$B$782,K$11)+'СЕТ СН'!$F$9+СВЦЭМ!$D$10+'СЕТ СН'!$F$5-'СЕТ СН'!$F$17</f>
        <v>2443.1323716400002</v>
      </c>
      <c r="L27" s="36">
        <f>SUMIFS(СВЦЭМ!$C$39:$C$782,СВЦЭМ!$A$39:$A$782,$A27,СВЦЭМ!$B$39:$B$782,L$11)+'СЕТ СН'!$F$9+СВЦЭМ!$D$10+'СЕТ СН'!$F$5-'СЕТ СН'!$F$17</f>
        <v>2435.9208666700001</v>
      </c>
      <c r="M27" s="36">
        <f>SUMIFS(СВЦЭМ!$C$39:$C$782,СВЦЭМ!$A$39:$A$782,$A27,СВЦЭМ!$B$39:$B$782,M$11)+'СЕТ СН'!$F$9+СВЦЭМ!$D$10+'СЕТ СН'!$F$5-'СЕТ СН'!$F$17</f>
        <v>2440.1712476900002</v>
      </c>
      <c r="N27" s="36">
        <f>SUMIFS(СВЦЭМ!$C$39:$C$782,СВЦЭМ!$A$39:$A$782,$A27,СВЦЭМ!$B$39:$B$782,N$11)+'СЕТ СН'!$F$9+СВЦЭМ!$D$10+'СЕТ СН'!$F$5-'СЕТ СН'!$F$17</f>
        <v>2463.48585641</v>
      </c>
      <c r="O27" s="36">
        <f>SUMIFS(СВЦЭМ!$C$39:$C$782,СВЦЭМ!$A$39:$A$782,$A27,СВЦЭМ!$B$39:$B$782,O$11)+'СЕТ СН'!$F$9+СВЦЭМ!$D$10+'СЕТ СН'!$F$5-'СЕТ СН'!$F$17</f>
        <v>2504.7765330800003</v>
      </c>
      <c r="P27" s="36">
        <f>SUMIFS(СВЦЭМ!$C$39:$C$782,СВЦЭМ!$A$39:$A$782,$A27,СВЦЭМ!$B$39:$B$782,P$11)+'СЕТ СН'!$F$9+СВЦЭМ!$D$10+'СЕТ СН'!$F$5-'СЕТ СН'!$F$17</f>
        <v>2539.1352651400002</v>
      </c>
      <c r="Q27" s="36">
        <f>SUMIFS(СВЦЭМ!$C$39:$C$782,СВЦЭМ!$A$39:$A$782,$A27,СВЦЭМ!$B$39:$B$782,Q$11)+'СЕТ СН'!$F$9+СВЦЭМ!$D$10+'СЕТ СН'!$F$5-'СЕТ СН'!$F$17</f>
        <v>2558.2906829700005</v>
      </c>
      <c r="R27" s="36">
        <f>SUMIFS(СВЦЭМ!$C$39:$C$782,СВЦЭМ!$A$39:$A$782,$A27,СВЦЭМ!$B$39:$B$782,R$11)+'СЕТ СН'!$F$9+СВЦЭМ!$D$10+'СЕТ СН'!$F$5-'СЕТ СН'!$F$17</f>
        <v>2540.0208368100002</v>
      </c>
      <c r="S27" s="36">
        <f>SUMIFS(СВЦЭМ!$C$39:$C$782,СВЦЭМ!$A$39:$A$782,$A27,СВЦЭМ!$B$39:$B$782,S$11)+'СЕТ СН'!$F$9+СВЦЭМ!$D$10+'СЕТ СН'!$F$5-'СЕТ СН'!$F$17</f>
        <v>2490.3487382000003</v>
      </c>
      <c r="T27" s="36">
        <f>SUMIFS(СВЦЭМ!$C$39:$C$782,СВЦЭМ!$A$39:$A$782,$A27,СВЦЭМ!$B$39:$B$782,T$11)+'СЕТ СН'!$F$9+СВЦЭМ!$D$10+'СЕТ СН'!$F$5-'СЕТ СН'!$F$17</f>
        <v>2399.6573690300002</v>
      </c>
      <c r="U27" s="36">
        <f>SUMIFS(СВЦЭМ!$C$39:$C$782,СВЦЭМ!$A$39:$A$782,$A27,СВЦЭМ!$B$39:$B$782,U$11)+'СЕТ СН'!$F$9+СВЦЭМ!$D$10+'СЕТ СН'!$F$5-'СЕТ СН'!$F$17</f>
        <v>2335.7616603900001</v>
      </c>
      <c r="V27" s="36">
        <f>SUMIFS(СВЦЭМ!$C$39:$C$782,СВЦЭМ!$A$39:$A$782,$A27,СВЦЭМ!$B$39:$B$782,V$11)+'СЕТ СН'!$F$9+СВЦЭМ!$D$10+'СЕТ СН'!$F$5-'СЕТ СН'!$F$17</f>
        <v>2318.2348029</v>
      </c>
      <c r="W27" s="36">
        <f>SUMIFS(СВЦЭМ!$C$39:$C$782,СВЦЭМ!$A$39:$A$782,$A27,СВЦЭМ!$B$39:$B$782,W$11)+'СЕТ СН'!$F$9+СВЦЭМ!$D$10+'СЕТ СН'!$F$5-'СЕТ СН'!$F$17</f>
        <v>2328.798374</v>
      </c>
      <c r="X27" s="36">
        <f>SUMIFS(СВЦЭМ!$C$39:$C$782,СВЦЭМ!$A$39:$A$782,$A27,СВЦЭМ!$B$39:$B$782,X$11)+'СЕТ СН'!$F$9+СВЦЭМ!$D$10+'СЕТ СН'!$F$5-'СЕТ СН'!$F$17</f>
        <v>2352.29258785</v>
      </c>
      <c r="Y27" s="36">
        <f>SUMIFS(СВЦЭМ!$C$39:$C$782,СВЦЭМ!$A$39:$A$782,$A27,СВЦЭМ!$B$39:$B$782,Y$11)+'СЕТ СН'!$F$9+СВЦЭМ!$D$10+'СЕТ СН'!$F$5-'СЕТ СН'!$F$17</f>
        <v>2395.1876990600003</v>
      </c>
    </row>
    <row r="28" spans="1:25" ht="15.75" x14ac:dyDescent="0.2">
      <c r="A28" s="35">
        <f t="shared" si="0"/>
        <v>44303</v>
      </c>
      <c r="B28" s="36">
        <f>SUMIFS(СВЦЭМ!$C$39:$C$782,СВЦЭМ!$A$39:$A$782,$A28,СВЦЭМ!$B$39:$B$782,B$11)+'СЕТ СН'!$F$9+СВЦЭМ!$D$10+'СЕТ СН'!$F$5-'СЕТ СН'!$F$17</f>
        <v>2455.14338894</v>
      </c>
      <c r="C28" s="36">
        <f>SUMIFS(СВЦЭМ!$C$39:$C$782,СВЦЭМ!$A$39:$A$782,$A28,СВЦЭМ!$B$39:$B$782,C$11)+'СЕТ СН'!$F$9+СВЦЭМ!$D$10+'СЕТ СН'!$F$5-'СЕТ СН'!$F$17</f>
        <v>2505.5310091199999</v>
      </c>
      <c r="D28" s="36">
        <f>SUMIFS(СВЦЭМ!$C$39:$C$782,СВЦЭМ!$A$39:$A$782,$A28,СВЦЭМ!$B$39:$B$782,D$11)+'СЕТ СН'!$F$9+СВЦЭМ!$D$10+'СЕТ СН'!$F$5-'СЕТ СН'!$F$17</f>
        <v>2527.0680788999998</v>
      </c>
      <c r="E28" s="36">
        <f>SUMIFS(СВЦЭМ!$C$39:$C$782,СВЦЭМ!$A$39:$A$782,$A28,СВЦЭМ!$B$39:$B$782,E$11)+'СЕТ СН'!$F$9+СВЦЭМ!$D$10+'СЕТ СН'!$F$5-'СЕТ СН'!$F$17</f>
        <v>2525.7280011399998</v>
      </c>
      <c r="F28" s="36">
        <f>SUMIFS(СВЦЭМ!$C$39:$C$782,СВЦЭМ!$A$39:$A$782,$A28,СВЦЭМ!$B$39:$B$782,F$11)+'СЕТ СН'!$F$9+СВЦЭМ!$D$10+'СЕТ СН'!$F$5-'СЕТ СН'!$F$17</f>
        <v>2566.4575079200004</v>
      </c>
      <c r="G28" s="36">
        <f>SUMIFS(СВЦЭМ!$C$39:$C$782,СВЦЭМ!$A$39:$A$782,$A28,СВЦЭМ!$B$39:$B$782,G$11)+'СЕТ СН'!$F$9+СВЦЭМ!$D$10+'СЕТ СН'!$F$5-'СЕТ СН'!$F$17</f>
        <v>2564.7632325000004</v>
      </c>
      <c r="H28" s="36">
        <f>SUMIFS(СВЦЭМ!$C$39:$C$782,СВЦЭМ!$A$39:$A$782,$A28,СВЦЭМ!$B$39:$B$782,H$11)+'СЕТ СН'!$F$9+СВЦЭМ!$D$10+'СЕТ СН'!$F$5-'СЕТ СН'!$F$17</f>
        <v>2552.5847990399998</v>
      </c>
      <c r="I28" s="36">
        <f>SUMIFS(СВЦЭМ!$C$39:$C$782,СВЦЭМ!$A$39:$A$782,$A28,СВЦЭМ!$B$39:$B$782,I$11)+'СЕТ СН'!$F$9+СВЦЭМ!$D$10+'СЕТ СН'!$F$5-'СЕТ СН'!$F$17</f>
        <v>2504.2685672000002</v>
      </c>
      <c r="J28" s="36">
        <f>SUMIFS(СВЦЭМ!$C$39:$C$782,СВЦЭМ!$A$39:$A$782,$A28,СВЦЭМ!$B$39:$B$782,J$11)+'СЕТ СН'!$F$9+СВЦЭМ!$D$10+'СЕТ СН'!$F$5-'СЕТ СН'!$F$17</f>
        <v>2428.6899281999999</v>
      </c>
      <c r="K28" s="36">
        <f>SUMIFS(СВЦЭМ!$C$39:$C$782,СВЦЭМ!$A$39:$A$782,$A28,СВЦЭМ!$B$39:$B$782,K$11)+'СЕТ СН'!$F$9+СВЦЭМ!$D$10+'СЕТ СН'!$F$5-'СЕТ СН'!$F$17</f>
        <v>2373.2569514000002</v>
      </c>
      <c r="L28" s="36">
        <f>SUMIFS(СВЦЭМ!$C$39:$C$782,СВЦЭМ!$A$39:$A$782,$A28,СВЦЭМ!$B$39:$B$782,L$11)+'СЕТ СН'!$F$9+СВЦЭМ!$D$10+'СЕТ СН'!$F$5-'СЕТ СН'!$F$17</f>
        <v>2381.90475367</v>
      </c>
      <c r="M28" s="36">
        <f>SUMIFS(СВЦЭМ!$C$39:$C$782,СВЦЭМ!$A$39:$A$782,$A28,СВЦЭМ!$B$39:$B$782,M$11)+'СЕТ СН'!$F$9+СВЦЭМ!$D$10+'СЕТ СН'!$F$5-'СЕТ СН'!$F$17</f>
        <v>2398.1929868400002</v>
      </c>
      <c r="N28" s="36">
        <f>SUMIFS(СВЦЭМ!$C$39:$C$782,СВЦЭМ!$A$39:$A$782,$A28,СВЦЭМ!$B$39:$B$782,N$11)+'СЕТ СН'!$F$9+СВЦЭМ!$D$10+'СЕТ СН'!$F$5-'СЕТ СН'!$F$17</f>
        <v>2538.3416490099999</v>
      </c>
      <c r="O28" s="36">
        <f>SUMIFS(СВЦЭМ!$C$39:$C$782,СВЦЭМ!$A$39:$A$782,$A28,СВЦЭМ!$B$39:$B$782,O$11)+'СЕТ СН'!$F$9+СВЦЭМ!$D$10+'СЕТ СН'!$F$5-'СЕТ СН'!$F$17</f>
        <v>2627.53088407</v>
      </c>
      <c r="P28" s="36">
        <f>SUMIFS(СВЦЭМ!$C$39:$C$782,СВЦЭМ!$A$39:$A$782,$A28,СВЦЭМ!$B$39:$B$782,P$11)+'СЕТ СН'!$F$9+СВЦЭМ!$D$10+'СЕТ СН'!$F$5-'СЕТ СН'!$F$17</f>
        <v>2603.3399867799999</v>
      </c>
      <c r="Q28" s="36">
        <f>SUMIFS(СВЦЭМ!$C$39:$C$782,СВЦЭМ!$A$39:$A$782,$A28,СВЦЭМ!$B$39:$B$782,Q$11)+'СЕТ СН'!$F$9+СВЦЭМ!$D$10+'СЕТ СН'!$F$5-'СЕТ СН'!$F$17</f>
        <v>2597.5223859500002</v>
      </c>
      <c r="R28" s="36">
        <f>SUMIFS(СВЦЭМ!$C$39:$C$782,СВЦЭМ!$A$39:$A$782,$A28,СВЦЭМ!$B$39:$B$782,R$11)+'СЕТ СН'!$F$9+СВЦЭМ!$D$10+'СЕТ СН'!$F$5-'СЕТ СН'!$F$17</f>
        <v>2608.5102804400003</v>
      </c>
      <c r="S28" s="36">
        <f>SUMIFS(СВЦЭМ!$C$39:$C$782,СВЦЭМ!$A$39:$A$782,$A28,СВЦЭМ!$B$39:$B$782,S$11)+'СЕТ СН'!$F$9+СВЦЭМ!$D$10+'СЕТ СН'!$F$5-'СЕТ СН'!$F$17</f>
        <v>2590.2418249100001</v>
      </c>
      <c r="T28" s="36">
        <f>SUMIFS(СВЦЭМ!$C$39:$C$782,СВЦЭМ!$A$39:$A$782,$A28,СВЦЭМ!$B$39:$B$782,T$11)+'СЕТ СН'!$F$9+СВЦЭМ!$D$10+'СЕТ СН'!$F$5-'СЕТ СН'!$F$17</f>
        <v>2431.9798361900002</v>
      </c>
      <c r="U28" s="36">
        <f>SUMIFS(СВЦЭМ!$C$39:$C$782,СВЦЭМ!$A$39:$A$782,$A28,СВЦЭМ!$B$39:$B$782,U$11)+'СЕТ СН'!$F$9+СВЦЭМ!$D$10+'СЕТ СН'!$F$5-'СЕТ СН'!$F$17</f>
        <v>2371.6080509200001</v>
      </c>
      <c r="V28" s="36">
        <f>SUMIFS(СВЦЭМ!$C$39:$C$782,СВЦЭМ!$A$39:$A$782,$A28,СВЦЭМ!$B$39:$B$782,V$11)+'СЕТ СН'!$F$9+СВЦЭМ!$D$10+'СЕТ СН'!$F$5-'СЕТ СН'!$F$17</f>
        <v>2359.8228721200003</v>
      </c>
      <c r="W28" s="36">
        <f>SUMIFS(СВЦЭМ!$C$39:$C$782,СВЦЭМ!$A$39:$A$782,$A28,СВЦЭМ!$B$39:$B$782,W$11)+'СЕТ СН'!$F$9+СВЦЭМ!$D$10+'СЕТ СН'!$F$5-'СЕТ СН'!$F$17</f>
        <v>2357.3387357500001</v>
      </c>
      <c r="X28" s="36">
        <f>SUMIFS(СВЦЭМ!$C$39:$C$782,СВЦЭМ!$A$39:$A$782,$A28,СВЦЭМ!$B$39:$B$782,X$11)+'СЕТ СН'!$F$9+СВЦЭМ!$D$10+'СЕТ СН'!$F$5-'СЕТ СН'!$F$17</f>
        <v>2390.9671368899999</v>
      </c>
      <c r="Y28" s="36">
        <f>SUMIFS(СВЦЭМ!$C$39:$C$782,СВЦЭМ!$A$39:$A$782,$A28,СВЦЭМ!$B$39:$B$782,Y$11)+'СЕТ СН'!$F$9+СВЦЭМ!$D$10+'СЕТ СН'!$F$5-'СЕТ СН'!$F$17</f>
        <v>2442.2093631000002</v>
      </c>
    </row>
    <row r="29" spans="1:25" ht="15.75" x14ac:dyDescent="0.2">
      <c r="A29" s="35">
        <f t="shared" si="0"/>
        <v>44304</v>
      </c>
      <c r="B29" s="36">
        <f>SUMIFS(СВЦЭМ!$C$39:$C$782,СВЦЭМ!$A$39:$A$782,$A29,СВЦЭМ!$B$39:$B$782,B$11)+'СЕТ СН'!$F$9+СВЦЭМ!$D$10+'СЕТ СН'!$F$5-'СЕТ СН'!$F$17</f>
        <v>2464.4673392300001</v>
      </c>
      <c r="C29" s="36">
        <f>SUMIFS(СВЦЭМ!$C$39:$C$782,СВЦЭМ!$A$39:$A$782,$A29,СВЦЭМ!$B$39:$B$782,C$11)+'СЕТ СН'!$F$9+СВЦЭМ!$D$10+'СЕТ СН'!$F$5-'СЕТ СН'!$F$17</f>
        <v>2519.1838017300001</v>
      </c>
      <c r="D29" s="36">
        <f>SUMIFS(СВЦЭМ!$C$39:$C$782,СВЦЭМ!$A$39:$A$782,$A29,СВЦЭМ!$B$39:$B$782,D$11)+'СЕТ СН'!$F$9+СВЦЭМ!$D$10+'СЕТ СН'!$F$5-'СЕТ СН'!$F$17</f>
        <v>2532.7965168999999</v>
      </c>
      <c r="E29" s="36">
        <f>SUMIFS(СВЦЭМ!$C$39:$C$782,СВЦЭМ!$A$39:$A$782,$A29,СВЦЭМ!$B$39:$B$782,E$11)+'СЕТ СН'!$F$9+СВЦЭМ!$D$10+'СЕТ СН'!$F$5-'СЕТ СН'!$F$17</f>
        <v>2525.6600757000001</v>
      </c>
      <c r="F29" s="36">
        <f>SUMIFS(СВЦЭМ!$C$39:$C$782,СВЦЭМ!$A$39:$A$782,$A29,СВЦЭМ!$B$39:$B$782,F$11)+'СЕТ СН'!$F$9+СВЦЭМ!$D$10+'СЕТ СН'!$F$5-'СЕТ СН'!$F$17</f>
        <v>2550.3885913000004</v>
      </c>
      <c r="G29" s="36">
        <f>SUMIFS(СВЦЭМ!$C$39:$C$782,СВЦЭМ!$A$39:$A$782,$A29,СВЦЭМ!$B$39:$B$782,G$11)+'СЕТ СН'!$F$9+СВЦЭМ!$D$10+'СЕТ СН'!$F$5-'СЕТ СН'!$F$17</f>
        <v>2547.7342369799999</v>
      </c>
      <c r="H29" s="36">
        <f>SUMIFS(СВЦЭМ!$C$39:$C$782,СВЦЭМ!$A$39:$A$782,$A29,СВЦЭМ!$B$39:$B$782,H$11)+'СЕТ СН'!$F$9+СВЦЭМ!$D$10+'СЕТ СН'!$F$5-'СЕТ СН'!$F$17</f>
        <v>2546.6405000300001</v>
      </c>
      <c r="I29" s="36">
        <f>SUMIFS(СВЦЭМ!$C$39:$C$782,СВЦЭМ!$A$39:$A$782,$A29,СВЦЭМ!$B$39:$B$782,I$11)+'СЕТ СН'!$F$9+СВЦЭМ!$D$10+'СЕТ СН'!$F$5-'СЕТ СН'!$F$17</f>
        <v>2513.5758091300004</v>
      </c>
      <c r="J29" s="36">
        <f>SUMIFS(СВЦЭМ!$C$39:$C$782,СВЦЭМ!$A$39:$A$782,$A29,СВЦЭМ!$B$39:$B$782,J$11)+'СЕТ СН'!$F$9+СВЦЭМ!$D$10+'СЕТ СН'!$F$5-'СЕТ СН'!$F$17</f>
        <v>2444.28156524</v>
      </c>
      <c r="K29" s="36">
        <f>SUMIFS(СВЦЭМ!$C$39:$C$782,СВЦЭМ!$A$39:$A$782,$A29,СВЦЭМ!$B$39:$B$782,K$11)+'СЕТ СН'!$F$9+СВЦЭМ!$D$10+'СЕТ СН'!$F$5-'СЕТ СН'!$F$17</f>
        <v>2375.0470403300001</v>
      </c>
      <c r="L29" s="36">
        <f>SUMIFS(СВЦЭМ!$C$39:$C$782,СВЦЭМ!$A$39:$A$782,$A29,СВЦЭМ!$B$39:$B$782,L$11)+'СЕТ СН'!$F$9+СВЦЭМ!$D$10+'СЕТ СН'!$F$5-'СЕТ СН'!$F$17</f>
        <v>2366.6621960000002</v>
      </c>
      <c r="M29" s="36">
        <f>SUMIFS(СВЦЭМ!$C$39:$C$782,СВЦЭМ!$A$39:$A$782,$A29,СВЦЭМ!$B$39:$B$782,M$11)+'СЕТ СН'!$F$9+СВЦЭМ!$D$10+'СЕТ СН'!$F$5-'СЕТ СН'!$F$17</f>
        <v>2390.4181346700002</v>
      </c>
      <c r="N29" s="36">
        <f>SUMIFS(СВЦЭМ!$C$39:$C$782,СВЦЭМ!$A$39:$A$782,$A29,СВЦЭМ!$B$39:$B$782,N$11)+'СЕТ СН'!$F$9+СВЦЭМ!$D$10+'СЕТ СН'!$F$5-'СЕТ СН'!$F$17</f>
        <v>2480.8077186400001</v>
      </c>
      <c r="O29" s="36">
        <f>SUMIFS(СВЦЭМ!$C$39:$C$782,СВЦЭМ!$A$39:$A$782,$A29,СВЦЭМ!$B$39:$B$782,O$11)+'СЕТ СН'!$F$9+СВЦЭМ!$D$10+'СЕТ СН'!$F$5-'СЕТ СН'!$F$17</f>
        <v>2591.4958876500004</v>
      </c>
      <c r="P29" s="36">
        <f>SUMIFS(СВЦЭМ!$C$39:$C$782,СВЦЭМ!$A$39:$A$782,$A29,СВЦЭМ!$B$39:$B$782,P$11)+'СЕТ СН'!$F$9+СВЦЭМ!$D$10+'СЕТ СН'!$F$5-'СЕТ СН'!$F$17</f>
        <v>2585.1506701200001</v>
      </c>
      <c r="Q29" s="36">
        <f>SUMIFS(СВЦЭМ!$C$39:$C$782,СВЦЭМ!$A$39:$A$782,$A29,СВЦЭМ!$B$39:$B$782,Q$11)+'СЕТ СН'!$F$9+СВЦЭМ!$D$10+'СЕТ СН'!$F$5-'СЕТ СН'!$F$17</f>
        <v>2573.1656118299998</v>
      </c>
      <c r="R29" s="36">
        <f>SUMIFS(СВЦЭМ!$C$39:$C$782,СВЦЭМ!$A$39:$A$782,$A29,СВЦЭМ!$B$39:$B$782,R$11)+'СЕТ СН'!$F$9+СВЦЭМ!$D$10+'СЕТ СН'!$F$5-'СЕТ СН'!$F$17</f>
        <v>2572.8337076900002</v>
      </c>
      <c r="S29" s="36">
        <f>SUMIFS(СВЦЭМ!$C$39:$C$782,СВЦЭМ!$A$39:$A$782,$A29,СВЦЭМ!$B$39:$B$782,S$11)+'СЕТ СН'!$F$9+СВЦЭМ!$D$10+'СЕТ СН'!$F$5-'СЕТ СН'!$F$17</f>
        <v>2563.8361168500001</v>
      </c>
      <c r="T29" s="36">
        <f>SUMIFS(СВЦЭМ!$C$39:$C$782,СВЦЭМ!$A$39:$A$782,$A29,СВЦЭМ!$B$39:$B$782,T$11)+'СЕТ СН'!$F$9+СВЦЭМ!$D$10+'СЕТ СН'!$F$5-'СЕТ СН'!$F$17</f>
        <v>2400.7576787200001</v>
      </c>
      <c r="U29" s="36">
        <f>SUMIFS(СВЦЭМ!$C$39:$C$782,СВЦЭМ!$A$39:$A$782,$A29,СВЦЭМ!$B$39:$B$782,U$11)+'СЕТ СН'!$F$9+СВЦЭМ!$D$10+'СЕТ СН'!$F$5-'СЕТ СН'!$F$17</f>
        <v>2324.29347762</v>
      </c>
      <c r="V29" s="36">
        <f>SUMIFS(СВЦЭМ!$C$39:$C$782,СВЦЭМ!$A$39:$A$782,$A29,СВЦЭМ!$B$39:$B$782,V$11)+'СЕТ СН'!$F$9+СВЦЭМ!$D$10+'СЕТ СН'!$F$5-'СЕТ СН'!$F$17</f>
        <v>2279.7149500400001</v>
      </c>
      <c r="W29" s="36">
        <f>SUMIFS(СВЦЭМ!$C$39:$C$782,СВЦЭМ!$A$39:$A$782,$A29,СВЦЭМ!$B$39:$B$782,W$11)+'СЕТ СН'!$F$9+СВЦЭМ!$D$10+'СЕТ СН'!$F$5-'СЕТ СН'!$F$17</f>
        <v>2281.55766657</v>
      </c>
      <c r="X29" s="36">
        <f>SUMIFS(СВЦЭМ!$C$39:$C$782,СВЦЭМ!$A$39:$A$782,$A29,СВЦЭМ!$B$39:$B$782,X$11)+'СЕТ СН'!$F$9+СВЦЭМ!$D$10+'СЕТ СН'!$F$5-'СЕТ СН'!$F$17</f>
        <v>2319.5026842000002</v>
      </c>
      <c r="Y29" s="36">
        <f>SUMIFS(СВЦЭМ!$C$39:$C$782,СВЦЭМ!$A$39:$A$782,$A29,СВЦЭМ!$B$39:$B$782,Y$11)+'СЕТ СН'!$F$9+СВЦЭМ!$D$10+'СЕТ СН'!$F$5-'СЕТ СН'!$F$17</f>
        <v>2353.2522212399999</v>
      </c>
    </row>
    <row r="30" spans="1:25" ht="15.75" x14ac:dyDescent="0.2">
      <c r="A30" s="35">
        <f t="shared" si="0"/>
        <v>44305</v>
      </c>
      <c r="B30" s="36">
        <f>SUMIFS(СВЦЭМ!$C$39:$C$782,СВЦЭМ!$A$39:$A$782,$A30,СВЦЭМ!$B$39:$B$782,B$11)+'СЕТ СН'!$F$9+СВЦЭМ!$D$10+'СЕТ СН'!$F$5-'СЕТ СН'!$F$17</f>
        <v>2530.4908156199999</v>
      </c>
      <c r="C30" s="36">
        <f>SUMIFS(СВЦЭМ!$C$39:$C$782,СВЦЭМ!$A$39:$A$782,$A30,СВЦЭМ!$B$39:$B$782,C$11)+'СЕТ СН'!$F$9+СВЦЭМ!$D$10+'СЕТ СН'!$F$5-'СЕТ СН'!$F$17</f>
        <v>2574.3913866700004</v>
      </c>
      <c r="D30" s="36">
        <f>SUMIFS(СВЦЭМ!$C$39:$C$782,СВЦЭМ!$A$39:$A$782,$A30,СВЦЭМ!$B$39:$B$782,D$11)+'СЕТ СН'!$F$9+СВЦЭМ!$D$10+'СЕТ СН'!$F$5-'СЕТ СН'!$F$17</f>
        <v>2620.3506244800001</v>
      </c>
      <c r="E30" s="36">
        <f>SUMIFS(СВЦЭМ!$C$39:$C$782,СВЦЭМ!$A$39:$A$782,$A30,СВЦЭМ!$B$39:$B$782,E$11)+'СЕТ СН'!$F$9+СВЦЭМ!$D$10+'СЕТ СН'!$F$5-'СЕТ СН'!$F$17</f>
        <v>2614.1631398400004</v>
      </c>
      <c r="F30" s="36">
        <f>SUMIFS(СВЦЭМ!$C$39:$C$782,СВЦЭМ!$A$39:$A$782,$A30,СВЦЭМ!$B$39:$B$782,F$11)+'СЕТ СН'!$F$9+СВЦЭМ!$D$10+'СЕТ СН'!$F$5-'СЕТ СН'!$F$17</f>
        <v>2619.6696064799999</v>
      </c>
      <c r="G30" s="36">
        <f>SUMIFS(СВЦЭМ!$C$39:$C$782,СВЦЭМ!$A$39:$A$782,$A30,СВЦЭМ!$B$39:$B$782,G$11)+'СЕТ СН'!$F$9+СВЦЭМ!$D$10+'СЕТ СН'!$F$5-'СЕТ СН'!$F$17</f>
        <v>2617.8113425299998</v>
      </c>
      <c r="H30" s="36">
        <f>SUMIFS(СВЦЭМ!$C$39:$C$782,СВЦЭМ!$A$39:$A$782,$A30,СВЦЭМ!$B$39:$B$782,H$11)+'СЕТ СН'!$F$9+СВЦЭМ!$D$10+'СЕТ СН'!$F$5-'СЕТ СН'!$F$17</f>
        <v>2577.7467175400002</v>
      </c>
      <c r="I30" s="36">
        <f>SUMIFS(СВЦЭМ!$C$39:$C$782,СВЦЭМ!$A$39:$A$782,$A30,СВЦЭМ!$B$39:$B$782,I$11)+'СЕТ СН'!$F$9+СВЦЭМ!$D$10+'СЕТ СН'!$F$5-'СЕТ СН'!$F$17</f>
        <v>2511.93222466</v>
      </c>
      <c r="J30" s="36">
        <f>SUMIFS(СВЦЭМ!$C$39:$C$782,СВЦЭМ!$A$39:$A$782,$A30,СВЦЭМ!$B$39:$B$782,J$11)+'СЕТ СН'!$F$9+СВЦЭМ!$D$10+'СЕТ СН'!$F$5-'СЕТ СН'!$F$17</f>
        <v>2449.3596444200002</v>
      </c>
      <c r="K30" s="36">
        <f>SUMIFS(СВЦЭМ!$C$39:$C$782,СВЦЭМ!$A$39:$A$782,$A30,СВЦЭМ!$B$39:$B$782,K$11)+'СЕТ СН'!$F$9+СВЦЭМ!$D$10+'СЕТ СН'!$F$5-'СЕТ СН'!$F$17</f>
        <v>2381.3436191400001</v>
      </c>
      <c r="L30" s="36">
        <f>SUMIFS(СВЦЭМ!$C$39:$C$782,СВЦЭМ!$A$39:$A$782,$A30,СВЦЭМ!$B$39:$B$782,L$11)+'СЕТ СН'!$F$9+СВЦЭМ!$D$10+'СЕТ СН'!$F$5-'СЕТ СН'!$F$17</f>
        <v>2371.8217772799999</v>
      </c>
      <c r="M30" s="36">
        <f>SUMIFS(СВЦЭМ!$C$39:$C$782,СВЦЭМ!$A$39:$A$782,$A30,СВЦЭМ!$B$39:$B$782,M$11)+'СЕТ СН'!$F$9+СВЦЭМ!$D$10+'СЕТ СН'!$F$5-'СЕТ СН'!$F$17</f>
        <v>2396.2520686100002</v>
      </c>
      <c r="N30" s="36">
        <f>SUMIFS(СВЦЭМ!$C$39:$C$782,СВЦЭМ!$A$39:$A$782,$A30,СВЦЭМ!$B$39:$B$782,N$11)+'СЕТ СН'!$F$9+СВЦЭМ!$D$10+'СЕТ СН'!$F$5-'СЕТ СН'!$F$17</f>
        <v>2436.27436549</v>
      </c>
      <c r="O30" s="36">
        <f>SUMIFS(СВЦЭМ!$C$39:$C$782,СВЦЭМ!$A$39:$A$782,$A30,СВЦЭМ!$B$39:$B$782,O$11)+'СЕТ СН'!$F$9+СВЦЭМ!$D$10+'СЕТ СН'!$F$5-'СЕТ СН'!$F$17</f>
        <v>2478.8518616300003</v>
      </c>
      <c r="P30" s="36">
        <f>SUMIFS(СВЦЭМ!$C$39:$C$782,СВЦЭМ!$A$39:$A$782,$A30,СВЦЭМ!$B$39:$B$782,P$11)+'СЕТ СН'!$F$9+СВЦЭМ!$D$10+'СЕТ СН'!$F$5-'СЕТ СН'!$F$17</f>
        <v>2525.69229946</v>
      </c>
      <c r="Q30" s="36">
        <f>SUMIFS(СВЦЭМ!$C$39:$C$782,СВЦЭМ!$A$39:$A$782,$A30,СВЦЭМ!$B$39:$B$782,Q$11)+'СЕТ СН'!$F$9+СВЦЭМ!$D$10+'СЕТ СН'!$F$5-'СЕТ СН'!$F$17</f>
        <v>2541.65718844</v>
      </c>
      <c r="R30" s="36">
        <f>SUMIFS(СВЦЭМ!$C$39:$C$782,СВЦЭМ!$A$39:$A$782,$A30,СВЦЭМ!$B$39:$B$782,R$11)+'СЕТ СН'!$F$9+СВЦЭМ!$D$10+'СЕТ СН'!$F$5-'СЕТ СН'!$F$17</f>
        <v>2529.6195993299998</v>
      </c>
      <c r="S30" s="36">
        <f>SUMIFS(СВЦЭМ!$C$39:$C$782,СВЦЭМ!$A$39:$A$782,$A30,СВЦЭМ!$B$39:$B$782,S$11)+'СЕТ СН'!$F$9+СВЦЭМ!$D$10+'СЕТ СН'!$F$5-'СЕТ СН'!$F$17</f>
        <v>2508.70884234</v>
      </c>
      <c r="T30" s="36">
        <f>SUMIFS(СВЦЭМ!$C$39:$C$782,СВЦЭМ!$A$39:$A$782,$A30,СВЦЭМ!$B$39:$B$782,T$11)+'СЕТ СН'!$F$9+СВЦЭМ!$D$10+'СЕТ СН'!$F$5-'СЕТ СН'!$F$17</f>
        <v>2454.05025037</v>
      </c>
      <c r="U30" s="36">
        <f>SUMIFS(СВЦЭМ!$C$39:$C$782,СВЦЭМ!$A$39:$A$782,$A30,СВЦЭМ!$B$39:$B$782,U$11)+'СЕТ СН'!$F$9+СВЦЭМ!$D$10+'СЕТ СН'!$F$5-'СЕТ СН'!$F$17</f>
        <v>2416.6641649600001</v>
      </c>
      <c r="V30" s="36">
        <f>SUMIFS(СВЦЭМ!$C$39:$C$782,СВЦЭМ!$A$39:$A$782,$A30,СВЦЭМ!$B$39:$B$782,V$11)+'СЕТ СН'!$F$9+СВЦЭМ!$D$10+'СЕТ СН'!$F$5-'СЕТ СН'!$F$17</f>
        <v>2377.2342254200003</v>
      </c>
      <c r="W30" s="36">
        <f>SUMIFS(СВЦЭМ!$C$39:$C$782,СВЦЭМ!$A$39:$A$782,$A30,СВЦЭМ!$B$39:$B$782,W$11)+'СЕТ СН'!$F$9+СВЦЭМ!$D$10+'СЕТ СН'!$F$5-'СЕТ СН'!$F$17</f>
        <v>2387.1580474000002</v>
      </c>
      <c r="X30" s="36">
        <f>SUMIFS(СВЦЭМ!$C$39:$C$782,СВЦЭМ!$A$39:$A$782,$A30,СВЦЭМ!$B$39:$B$782,X$11)+'СЕТ СН'!$F$9+СВЦЭМ!$D$10+'СЕТ СН'!$F$5-'СЕТ СН'!$F$17</f>
        <v>2418.4096471600001</v>
      </c>
      <c r="Y30" s="36">
        <f>SUMIFS(СВЦЭМ!$C$39:$C$782,СВЦЭМ!$A$39:$A$782,$A30,СВЦЭМ!$B$39:$B$782,Y$11)+'СЕТ СН'!$F$9+СВЦЭМ!$D$10+'СЕТ СН'!$F$5-'СЕТ СН'!$F$17</f>
        <v>2468.8396531900003</v>
      </c>
    </row>
    <row r="31" spans="1:25" ht="15.75" x14ac:dyDescent="0.2">
      <c r="A31" s="35">
        <f t="shared" si="0"/>
        <v>44306</v>
      </c>
      <c r="B31" s="36">
        <f>SUMIFS(СВЦЭМ!$C$39:$C$782,СВЦЭМ!$A$39:$A$782,$A31,СВЦЭМ!$B$39:$B$782,B$11)+'СЕТ СН'!$F$9+СВЦЭМ!$D$10+'СЕТ СН'!$F$5-'СЕТ СН'!$F$17</f>
        <v>2576.0836726699999</v>
      </c>
      <c r="C31" s="36">
        <f>SUMIFS(СВЦЭМ!$C$39:$C$782,СВЦЭМ!$A$39:$A$782,$A31,СВЦЭМ!$B$39:$B$782,C$11)+'СЕТ СН'!$F$9+СВЦЭМ!$D$10+'СЕТ СН'!$F$5-'СЕТ СН'!$F$17</f>
        <v>2545.4057114799998</v>
      </c>
      <c r="D31" s="36">
        <f>SUMIFS(СВЦЭМ!$C$39:$C$782,СВЦЭМ!$A$39:$A$782,$A31,СВЦЭМ!$B$39:$B$782,D$11)+'СЕТ СН'!$F$9+СВЦЭМ!$D$10+'СЕТ СН'!$F$5-'СЕТ СН'!$F$17</f>
        <v>2506.0420843000002</v>
      </c>
      <c r="E31" s="36">
        <f>SUMIFS(СВЦЭМ!$C$39:$C$782,СВЦЭМ!$A$39:$A$782,$A31,СВЦЭМ!$B$39:$B$782,E$11)+'СЕТ СН'!$F$9+СВЦЭМ!$D$10+'СЕТ СН'!$F$5-'СЕТ СН'!$F$17</f>
        <v>2508.5850654300002</v>
      </c>
      <c r="F31" s="36">
        <f>SUMIFS(СВЦЭМ!$C$39:$C$782,СВЦЭМ!$A$39:$A$782,$A31,СВЦЭМ!$B$39:$B$782,F$11)+'СЕТ СН'!$F$9+СВЦЭМ!$D$10+'СЕТ СН'!$F$5-'СЕТ СН'!$F$17</f>
        <v>2505.33388788</v>
      </c>
      <c r="G31" s="36">
        <f>SUMIFS(СВЦЭМ!$C$39:$C$782,СВЦЭМ!$A$39:$A$782,$A31,СВЦЭМ!$B$39:$B$782,G$11)+'СЕТ СН'!$F$9+СВЦЭМ!$D$10+'СЕТ СН'!$F$5-'СЕТ СН'!$F$17</f>
        <v>2505.0741896899999</v>
      </c>
      <c r="H31" s="36">
        <f>SUMIFS(СВЦЭМ!$C$39:$C$782,СВЦЭМ!$A$39:$A$782,$A31,СВЦЭМ!$B$39:$B$782,H$11)+'СЕТ СН'!$F$9+СВЦЭМ!$D$10+'СЕТ СН'!$F$5-'СЕТ СН'!$F$17</f>
        <v>2547.5584042299997</v>
      </c>
      <c r="I31" s="36">
        <f>SUMIFS(СВЦЭМ!$C$39:$C$782,СВЦЭМ!$A$39:$A$782,$A31,СВЦЭМ!$B$39:$B$782,I$11)+'СЕТ СН'!$F$9+СВЦЭМ!$D$10+'СЕТ СН'!$F$5-'СЕТ СН'!$F$17</f>
        <v>2597.2614846400002</v>
      </c>
      <c r="J31" s="36">
        <f>SUMIFS(СВЦЭМ!$C$39:$C$782,СВЦЭМ!$A$39:$A$782,$A31,СВЦЭМ!$B$39:$B$782,J$11)+'СЕТ СН'!$F$9+СВЦЭМ!$D$10+'СЕТ СН'!$F$5-'СЕТ СН'!$F$17</f>
        <v>2552.2791964400003</v>
      </c>
      <c r="K31" s="36">
        <f>SUMIFS(СВЦЭМ!$C$39:$C$782,СВЦЭМ!$A$39:$A$782,$A31,СВЦЭМ!$B$39:$B$782,K$11)+'СЕТ СН'!$F$9+СВЦЭМ!$D$10+'СЕТ СН'!$F$5-'СЕТ СН'!$F$17</f>
        <v>2497.8018923</v>
      </c>
      <c r="L31" s="36">
        <f>SUMIFS(СВЦЭМ!$C$39:$C$782,СВЦЭМ!$A$39:$A$782,$A31,СВЦЭМ!$B$39:$B$782,L$11)+'СЕТ СН'!$F$9+СВЦЭМ!$D$10+'СЕТ СН'!$F$5-'СЕТ СН'!$F$17</f>
        <v>2506.7525451000001</v>
      </c>
      <c r="M31" s="36">
        <f>SUMIFS(СВЦЭМ!$C$39:$C$782,СВЦЭМ!$A$39:$A$782,$A31,СВЦЭМ!$B$39:$B$782,M$11)+'СЕТ СН'!$F$9+СВЦЭМ!$D$10+'СЕТ СН'!$F$5-'СЕТ СН'!$F$17</f>
        <v>2510.2362480199999</v>
      </c>
      <c r="N31" s="36">
        <f>SUMIFS(СВЦЭМ!$C$39:$C$782,СВЦЭМ!$A$39:$A$782,$A31,СВЦЭМ!$B$39:$B$782,N$11)+'СЕТ СН'!$F$9+СВЦЭМ!$D$10+'СЕТ СН'!$F$5-'СЕТ СН'!$F$17</f>
        <v>2542.87475395</v>
      </c>
      <c r="O31" s="36">
        <f>SUMIFS(СВЦЭМ!$C$39:$C$782,СВЦЭМ!$A$39:$A$782,$A31,СВЦЭМ!$B$39:$B$782,O$11)+'СЕТ СН'!$F$9+СВЦЭМ!$D$10+'СЕТ СН'!$F$5-'СЕТ СН'!$F$17</f>
        <v>2570.9523504400004</v>
      </c>
      <c r="P31" s="36">
        <f>SUMIFS(СВЦЭМ!$C$39:$C$782,СВЦЭМ!$A$39:$A$782,$A31,СВЦЭМ!$B$39:$B$782,P$11)+'СЕТ СН'!$F$9+СВЦЭМ!$D$10+'СЕТ СН'!$F$5-'СЕТ СН'!$F$17</f>
        <v>2587.4261062699998</v>
      </c>
      <c r="Q31" s="36">
        <f>SUMIFS(СВЦЭМ!$C$39:$C$782,СВЦЭМ!$A$39:$A$782,$A31,СВЦЭМ!$B$39:$B$782,Q$11)+'СЕТ СН'!$F$9+СВЦЭМ!$D$10+'СЕТ СН'!$F$5-'СЕТ СН'!$F$17</f>
        <v>2589.0648383400003</v>
      </c>
      <c r="R31" s="36">
        <f>SUMIFS(СВЦЭМ!$C$39:$C$782,СВЦЭМ!$A$39:$A$782,$A31,СВЦЭМ!$B$39:$B$782,R$11)+'СЕТ СН'!$F$9+СВЦЭМ!$D$10+'СЕТ СН'!$F$5-'СЕТ СН'!$F$17</f>
        <v>2591.3921697000001</v>
      </c>
      <c r="S31" s="36">
        <f>SUMIFS(СВЦЭМ!$C$39:$C$782,СВЦЭМ!$A$39:$A$782,$A31,СВЦЭМ!$B$39:$B$782,S$11)+'СЕТ СН'!$F$9+СВЦЭМ!$D$10+'СЕТ СН'!$F$5-'СЕТ СН'!$F$17</f>
        <v>2616.8686527199998</v>
      </c>
      <c r="T31" s="36">
        <f>SUMIFS(СВЦЭМ!$C$39:$C$782,СВЦЭМ!$A$39:$A$782,$A31,СВЦЭМ!$B$39:$B$782,T$11)+'СЕТ СН'!$F$9+СВЦЭМ!$D$10+'СЕТ СН'!$F$5-'СЕТ СН'!$F$17</f>
        <v>2544.6533954500001</v>
      </c>
      <c r="U31" s="36">
        <f>SUMIFS(СВЦЭМ!$C$39:$C$782,СВЦЭМ!$A$39:$A$782,$A31,СВЦЭМ!$B$39:$B$782,U$11)+'СЕТ СН'!$F$9+СВЦЭМ!$D$10+'СЕТ СН'!$F$5-'СЕТ СН'!$F$17</f>
        <v>2483.45494409</v>
      </c>
      <c r="V31" s="36">
        <f>SUMIFS(СВЦЭМ!$C$39:$C$782,СВЦЭМ!$A$39:$A$782,$A31,СВЦЭМ!$B$39:$B$782,V$11)+'СЕТ СН'!$F$9+СВЦЭМ!$D$10+'СЕТ СН'!$F$5-'СЕТ СН'!$F$17</f>
        <v>2430.99805079</v>
      </c>
      <c r="W31" s="36">
        <f>SUMIFS(СВЦЭМ!$C$39:$C$782,СВЦЭМ!$A$39:$A$782,$A31,СВЦЭМ!$B$39:$B$782,W$11)+'СЕТ СН'!$F$9+СВЦЭМ!$D$10+'СЕТ СН'!$F$5-'СЕТ СН'!$F$17</f>
        <v>2430.4878877199999</v>
      </c>
      <c r="X31" s="36">
        <f>SUMIFS(СВЦЭМ!$C$39:$C$782,СВЦЭМ!$A$39:$A$782,$A31,СВЦЭМ!$B$39:$B$782,X$11)+'СЕТ СН'!$F$9+СВЦЭМ!$D$10+'СЕТ СН'!$F$5-'СЕТ СН'!$F$17</f>
        <v>2455.9058191700001</v>
      </c>
      <c r="Y31" s="36">
        <f>SUMIFS(СВЦЭМ!$C$39:$C$782,СВЦЭМ!$A$39:$A$782,$A31,СВЦЭМ!$B$39:$B$782,Y$11)+'СЕТ СН'!$F$9+СВЦЭМ!$D$10+'СЕТ СН'!$F$5-'СЕТ СН'!$F$17</f>
        <v>2516.6959510400002</v>
      </c>
    </row>
    <row r="32" spans="1:25" ht="15.75" x14ac:dyDescent="0.2">
      <c r="A32" s="35">
        <f t="shared" si="0"/>
        <v>44307</v>
      </c>
      <c r="B32" s="36">
        <f>SUMIFS(СВЦЭМ!$C$39:$C$782,СВЦЭМ!$A$39:$A$782,$A32,СВЦЭМ!$B$39:$B$782,B$11)+'СЕТ СН'!$F$9+СВЦЭМ!$D$10+'СЕТ СН'!$F$5-'СЕТ СН'!$F$17</f>
        <v>2545.0192774699999</v>
      </c>
      <c r="C32" s="36">
        <f>SUMIFS(СВЦЭМ!$C$39:$C$782,СВЦЭМ!$A$39:$A$782,$A32,СВЦЭМ!$B$39:$B$782,C$11)+'СЕТ СН'!$F$9+СВЦЭМ!$D$10+'СЕТ СН'!$F$5-'СЕТ СН'!$F$17</f>
        <v>2581.5968513900002</v>
      </c>
      <c r="D32" s="36">
        <f>SUMIFS(СВЦЭМ!$C$39:$C$782,СВЦЭМ!$A$39:$A$782,$A32,СВЦЭМ!$B$39:$B$782,D$11)+'СЕТ СН'!$F$9+СВЦЭМ!$D$10+'СЕТ СН'!$F$5-'СЕТ СН'!$F$17</f>
        <v>2519.5094594399998</v>
      </c>
      <c r="E32" s="36">
        <f>SUMIFS(СВЦЭМ!$C$39:$C$782,СВЦЭМ!$A$39:$A$782,$A32,СВЦЭМ!$B$39:$B$782,E$11)+'СЕТ СН'!$F$9+СВЦЭМ!$D$10+'СЕТ СН'!$F$5-'СЕТ СН'!$F$17</f>
        <v>2514.02065855</v>
      </c>
      <c r="F32" s="36">
        <f>SUMIFS(СВЦЭМ!$C$39:$C$782,СВЦЭМ!$A$39:$A$782,$A32,СВЦЭМ!$B$39:$B$782,F$11)+'СЕТ СН'!$F$9+СВЦЭМ!$D$10+'СЕТ СН'!$F$5-'СЕТ СН'!$F$17</f>
        <v>2511.7219528400001</v>
      </c>
      <c r="G32" s="36">
        <f>SUMIFS(СВЦЭМ!$C$39:$C$782,СВЦЭМ!$A$39:$A$782,$A32,СВЦЭМ!$B$39:$B$782,G$11)+'СЕТ СН'!$F$9+СВЦЭМ!$D$10+'СЕТ СН'!$F$5-'СЕТ СН'!$F$17</f>
        <v>2512.34087752</v>
      </c>
      <c r="H32" s="36">
        <f>SUMIFS(СВЦЭМ!$C$39:$C$782,СВЦЭМ!$A$39:$A$782,$A32,СВЦЭМ!$B$39:$B$782,H$11)+'СЕТ СН'!$F$9+СВЦЭМ!$D$10+'СЕТ СН'!$F$5-'СЕТ СН'!$F$17</f>
        <v>2544.4589908400003</v>
      </c>
      <c r="I32" s="36">
        <f>SUMIFS(СВЦЭМ!$C$39:$C$782,СВЦЭМ!$A$39:$A$782,$A32,СВЦЭМ!$B$39:$B$782,I$11)+'СЕТ СН'!$F$9+СВЦЭМ!$D$10+'СЕТ СН'!$F$5-'СЕТ СН'!$F$17</f>
        <v>2544.8964876300001</v>
      </c>
      <c r="J32" s="36">
        <f>SUMIFS(СВЦЭМ!$C$39:$C$782,СВЦЭМ!$A$39:$A$782,$A32,СВЦЭМ!$B$39:$B$782,J$11)+'СЕТ СН'!$F$9+СВЦЭМ!$D$10+'СЕТ СН'!$F$5-'СЕТ СН'!$F$17</f>
        <v>2508.7952298300002</v>
      </c>
      <c r="K32" s="36">
        <f>SUMIFS(СВЦЭМ!$C$39:$C$782,СВЦЭМ!$A$39:$A$782,$A32,СВЦЭМ!$B$39:$B$782,K$11)+'СЕТ СН'!$F$9+СВЦЭМ!$D$10+'СЕТ СН'!$F$5-'СЕТ СН'!$F$17</f>
        <v>2461.2052765400003</v>
      </c>
      <c r="L32" s="36">
        <f>SUMIFS(СВЦЭМ!$C$39:$C$782,СВЦЭМ!$A$39:$A$782,$A32,СВЦЭМ!$B$39:$B$782,L$11)+'СЕТ СН'!$F$9+СВЦЭМ!$D$10+'СЕТ СН'!$F$5-'СЕТ СН'!$F$17</f>
        <v>2462.20565235</v>
      </c>
      <c r="M32" s="36">
        <f>SUMIFS(СВЦЭМ!$C$39:$C$782,СВЦЭМ!$A$39:$A$782,$A32,СВЦЭМ!$B$39:$B$782,M$11)+'СЕТ СН'!$F$9+СВЦЭМ!$D$10+'СЕТ СН'!$F$5-'СЕТ СН'!$F$17</f>
        <v>2470.3878349699999</v>
      </c>
      <c r="N32" s="36">
        <f>SUMIFS(СВЦЭМ!$C$39:$C$782,СВЦЭМ!$A$39:$A$782,$A32,СВЦЭМ!$B$39:$B$782,N$11)+'СЕТ СН'!$F$9+СВЦЭМ!$D$10+'СЕТ СН'!$F$5-'СЕТ СН'!$F$17</f>
        <v>2494.5362607300003</v>
      </c>
      <c r="O32" s="36">
        <f>SUMIFS(СВЦЭМ!$C$39:$C$782,СВЦЭМ!$A$39:$A$782,$A32,СВЦЭМ!$B$39:$B$782,O$11)+'СЕТ СН'!$F$9+СВЦЭМ!$D$10+'СЕТ СН'!$F$5-'СЕТ СН'!$F$17</f>
        <v>2526.8708289300002</v>
      </c>
      <c r="P32" s="36">
        <f>SUMIFS(СВЦЭМ!$C$39:$C$782,СВЦЭМ!$A$39:$A$782,$A32,СВЦЭМ!$B$39:$B$782,P$11)+'СЕТ СН'!$F$9+СВЦЭМ!$D$10+'СЕТ СН'!$F$5-'СЕТ СН'!$F$17</f>
        <v>2537.7512703100001</v>
      </c>
      <c r="Q32" s="36">
        <f>SUMIFS(СВЦЭМ!$C$39:$C$782,СВЦЭМ!$A$39:$A$782,$A32,СВЦЭМ!$B$39:$B$782,Q$11)+'СЕТ СН'!$F$9+СВЦЭМ!$D$10+'СЕТ СН'!$F$5-'СЕТ СН'!$F$17</f>
        <v>2534.0976972300004</v>
      </c>
      <c r="R32" s="36">
        <f>SUMIFS(СВЦЭМ!$C$39:$C$782,СВЦЭМ!$A$39:$A$782,$A32,СВЦЭМ!$B$39:$B$782,R$11)+'СЕТ СН'!$F$9+СВЦЭМ!$D$10+'СЕТ СН'!$F$5-'СЕТ СН'!$F$17</f>
        <v>2520.1452486400003</v>
      </c>
      <c r="S32" s="36">
        <f>SUMIFS(СВЦЭМ!$C$39:$C$782,СВЦЭМ!$A$39:$A$782,$A32,СВЦЭМ!$B$39:$B$782,S$11)+'СЕТ СН'!$F$9+СВЦЭМ!$D$10+'СЕТ СН'!$F$5-'СЕТ СН'!$F$17</f>
        <v>2531.3474871600001</v>
      </c>
      <c r="T32" s="36">
        <f>SUMIFS(СВЦЭМ!$C$39:$C$782,СВЦЭМ!$A$39:$A$782,$A32,СВЦЭМ!$B$39:$B$782,T$11)+'СЕТ СН'!$F$9+СВЦЭМ!$D$10+'СЕТ СН'!$F$5-'СЕТ СН'!$F$17</f>
        <v>2484.9227287799999</v>
      </c>
      <c r="U32" s="36">
        <f>SUMIFS(СВЦЭМ!$C$39:$C$782,СВЦЭМ!$A$39:$A$782,$A32,СВЦЭМ!$B$39:$B$782,U$11)+'СЕТ СН'!$F$9+СВЦЭМ!$D$10+'СЕТ СН'!$F$5-'СЕТ СН'!$F$17</f>
        <v>2417.4961753100001</v>
      </c>
      <c r="V32" s="36">
        <f>SUMIFS(СВЦЭМ!$C$39:$C$782,СВЦЭМ!$A$39:$A$782,$A32,СВЦЭМ!$B$39:$B$782,V$11)+'СЕТ СН'!$F$9+СВЦЭМ!$D$10+'СЕТ СН'!$F$5-'СЕТ СН'!$F$17</f>
        <v>2389.8396643599999</v>
      </c>
      <c r="W32" s="36">
        <f>SUMIFS(СВЦЭМ!$C$39:$C$782,СВЦЭМ!$A$39:$A$782,$A32,СВЦЭМ!$B$39:$B$782,W$11)+'СЕТ СН'!$F$9+СВЦЭМ!$D$10+'СЕТ СН'!$F$5-'СЕТ СН'!$F$17</f>
        <v>2398.6277989999999</v>
      </c>
      <c r="X32" s="36">
        <f>SUMIFS(СВЦЭМ!$C$39:$C$782,СВЦЭМ!$A$39:$A$782,$A32,СВЦЭМ!$B$39:$B$782,X$11)+'СЕТ СН'!$F$9+СВЦЭМ!$D$10+'СЕТ СН'!$F$5-'СЕТ СН'!$F$17</f>
        <v>2422.0035734399999</v>
      </c>
      <c r="Y32" s="36">
        <f>SUMIFS(СВЦЭМ!$C$39:$C$782,СВЦЭМ!$A$39:$A$782,$A32,СВЦЭМ!$B$39:$B$782,Y$11)+'СЕТ СН'!$F$9+СВЦЭМ!$D$10+'СЕТ СН'!$F$5-'СЕТ СН'!$F$17</f>
        <v>2475.0424384799999</v>
      </c>
    </row>
    <row r="33" spans="1:25" ht="15.75" x14ac:dyDescent="0.2">
      <c r="A33" s="35">
        <f t="shared" si="0"/>
        <v>44308</v>
      </c>
      <c r="B33" s="36">
        <f>SUMIFS(СВЦЭМ!$C$39:$C$782,СВЦЭМ!$A$39:$A$782,$A33,СВЦЭМ!$B$39:$B$782,B$11)+'СЕТ СН'!$F$9+СВЦЭМ!$D$10+'СЕТ СН'!$F$5-'СЕТ СН'!$F$17</f>
        <v>2355.1742283900003</v>
      </c>
      <c r="C33" s="36">
        <f>SUMIFS(СВЦЭМ!$C$39:$C$782,СВЦЭМ!$A$39:$A$782,$A33,СВЦЭМ!$B$39:$B$782,C$11)+'СЕТ СН'!$F$9+СВЦЭМ!$D$10+'СЕТ СН'!$F$5-'СЕТ СН'!$F$17</f>
        <v>2409.72093606</v>
      </c>
      <c r="D33" s="36">
        <f>SUMIFS(СВЦЭМ!$C$39:$C$782,СВЦЭМ!$A$39:$A$782,$A33,СВЦЭМ!$B$39:$B$782,D$11)+'СЕТ СН'!$F$9+СВЦЭМ!$D$10+'СЕТ СН'!$F$5-'СЕТ СН'!$F$17</f>
        <v>2427.11252848</v>
      </c>
      <c r="E33" s="36">
        <f>SUMIFS(СВЦЭМ!$C$39:$C$782,СВЦЭМ!$A$39:$A$782,$A33,СВЦЭМ!$B$39:$B$782,E$11)+'СЕТ СН'!$F$9+СВЦЭМ!$D$10+'СЕТ СН'!$F$5-'СЕТ СН'!$F$17</f>
        <v>2431.3489888000004</v>
      </c>
      <c r="F33" s="36">
        <f>SUMIFS(СВЦЭМ!$C$39:$C$782,СВЦЭМ!$A$39:$A$782,$A33,СВЦЭМ!$B$39:$B$782,F$11)+'СЕТ СН'!$F$9+СВЦЭМ!$D$10+'СЕТ СН'!$F$5-'СЕТ СН'!$F$17</f>
        <v>2434.59131888</v>
      </c>
      <c r="G33" s="36">
        <f>SUMIFS(СВЦЭМ!$C$39:$C$782,СВЦЭМ!$A$39:$A$782,$A33,СВЦЭМ!$B$39:$B$782,G$11)+'СЕТ СН'!$F$9+СВЦЭМ!$D$10+'СЕТ СН'!$F$5-'СЕТ СН'!$F$17</f>
        <v>2429.7383785299999</v>
      </c>
      <c r="H33" s="36">
        <f>SUMIFS(СВЦЭМ!$C$39:$C$782,СВЦЭМ!$A$39:$A$782,$A33,СВЦЭМ!$B$39:$B$782,H$11)+'СЕТ СН'!$F$9+СВЦЭМ!$D$10+'СЕТ СН'!$F$5-'СЕТ СН'!$F$17</f>
        <v>2424.69423925</v>
      </c>
      <c r="I33" s="36">
        <f>SUMIFS(СВЦЭМ!$C$39:$C$782,СВЦЭМ!$A$39:$A$782,$A33,СВЦЭМ!$B$39:$B$782,I$11)+'СЕТ СН'!$F$9+СВЦЭМ!$D$10+'СЕТ СН'!$F$5-'СЕТ СН'!$F$17</f>
        <v>2371.5388166399998</v>
      </c>
      <c r="J33" s="36">
        <f>SUMIFS(СВЦЭМ!$C$39:$C$782,СВЦЭМ!$A$39:$A$782,$A33,СВЦЭМ!$B$39:$B$782,J$11)+'СЕТ СН'!$F$9+СВЦЭМ!$D$10+'СЕТ СН'!$F$5-'СЕТ СН'!$F$17</f>
        <v>2318.4499885599998</v>
      </c>
      <c r="K33" s="36">
        <f>SUMIFS(СВЦЭМ!$C$39:$C$782,СВЦЭМ!$A$39:$A$782,$A33,СВЦЭМ!$B$39:$B$782,K$11)+'СЕТ СН'!$F$9+СВЦЭМ!$D$10+'СЕТ СН'!$F$5-'СЕТ СН'!$F$17</f>
        <v>2276.9509235599999</v>
      </c>
      <c r="L33" s="36">
        <f>SUMIFS(СВЦЭМ!$C$39:$C$782,СВЦЭМ!$A$39:$A$782,$A33,СВЦЭМ!$B$39:$B$782,L$11)+'СЕТ СН'!$F$9+СВЦЭМ!$D$10+'СЕТ СН'!$F$5-'СЕТ СН'!$F$17</f>
        <v>2280.5472131200004</v>
      </c>
      <c r="M33" s="36">
        <f>SUMIFS(СВЦЭМ!$C$39:$C$782,СВЦЭМ!$A$39:$A$782,$A33,СВЦЭМ!$B$39:$B$782,M$11)+'СЕТ СН'!$F$9+СВЦЭМ!$D$10+'СЕТ СН'!$F$5-'СЕТ СН'!$F$17</f>
        <v>2277.9847938100002</v>
      </c>
      <c r="N33" s="36">
        <f>SUMIFS(СВЦЭМ!$C$39:$C$782,СВЦЭМ!$A$39:$A$782,$A33,СВЦЭМ!$B$39:$B$782,N$11)+'СЕТ СН'!$F$9+СВЦЭМ!$D$10+'СЕТ СН'!$F$5-'СЕТ СН'!$F$17</f>
        <v>2298.2550804400003</v>
      </c>
      <c r="O33" s="36">
        <f>SUMIFS(СВЦЭМ!$C$39:$C$782,СВЦЭМ!$A$39:$A$782,$A33,СВЦЭМ!$B$39:$B$782,O$11)+'СЕТ СН'!$F$9+СВЦЭМ!$D$10+'СЕТ СН'!$F$5-'СЕТ СН'!$F$17</f>
        <v>2362.2014008599999</v>
      </c>
      <c r="P33" s="36">
        <f>SUMIFS(СВЦЭМ!$C$39:$C$782,СВЦЭМ!$A$39:$A$782,$A33,СВЦЭМ!$B$39:$B$782,P$11)+'СЕТ СН'!$F$9+СВЦЭМ!$D$10+'СЕТ СН'!$F$5-'СЕТ СН'!$F$17</f>
        <v>2364.33783399</v>
      </c>
      <c r="Q33" s="36">
        <f>SUMIFS(СВЦЭМ!$C$39:$C$782,СВЦЭМ!$A$39:$A$782,$A33,СВЦЭМ!$B$39:$B$782,Q$11)+'СЕТ СН'!$F$9+СВЦЭМ!$D$10+'СЕТ СН'!$F$5-'СЕТ СН'!$F$17</f>
        <v>2372.6181561800004</v>
      </c>
      <c r="R33" s="36">
        <f>SUMIFS(СВЦЭМ!$C$39:$C$782,СВЦЭМ!$A$39:$A$782,$A33,СВЦЭМ!$B$39:$B$782,R$11)+'СЕТ СН'!$F$9+СВЦЭМ!$D$10+'СЕТ СН'!$F$5-'СЕТ СН'!$F$17</f>
        <v>2351.6389496500001</v>
      </c>
      <c r="S33" s="36">
        <f>SUMIFS(СВЦЭМ!$C$39:$C$782,СВЦЭМ!$A$39:$A$782,$A33,СВЦЭМ!$B$39:$B$782,S$11)+'СЕТ СН'!$F$9+СВЦЭМ!$D$10+'СЕТ СН'!$F$5-'СЕТ СН'!$F$17</f>
        <v>2354.5896054499999</v>
      </c>
      <c r="T33" s="36">
        <f>SUMIFS(СВЦЭМ!$C$39:$C$782,СВЦЭМ!$A$39:$A$782,$A33,СВЦЭМ!$B$39:$B$782,T$11)+'СЕТ СН'!$F$9+СВЦЭМ!$D$10+'СЕТ СН'!$F$5-'СЕТ СН'!$F$17</f>
        <v>2299.2770251700003</v>
      </c>
      <c r="U33" s="36">
        <f>SUMIFS(СВЦЭМ!$C$39:$C$782,СВЦЭМ!$A$39:$A$782,$A33,СВЦЭМ!$B$39:$B$782,U$11)+'СЕТ СН'!$F$9+СВЦЭМ!$D$10+'СЕТ СН'!$F$5-'СЕТ СН'!$F$17</f>
        <v>2303.5164167800003</v>
      </c>
      <c r="V33" s="36">
        <f>SUMIFS(СВЦЭМ!$C$39:$C$782,СВЦЭМ!$A$39:$A$782,$A33,СВЦЭМ!$B$39:$B$782,V$11)+'СЕТ СН'!$F$9+СВЦЭМ!$D$10+'СЕТ СН'!$F$5-'СЕТ СН'!$F$17</f>
        <v>2338.8418161099999</v>
      </c>
      <c r="W33" s="36">
        <f>SUMIFS(СВЦЭМ!$C$39:$C$782,СВЦЭМ!$A$39:$A$782,$A33,СВЦЭМ!$B$39:$B$782,W$11)+'СЕТ СН'!$F$9+СВЦЭМ!$D$10+'СЕТ СН'!$F$5-'СЕТ СН'!$F$17</f>
        <v>2354.6136848300002</v>
      </c>
      <c r="X33" s="36">
        <f>SUMIFS(СВЦЭМ!$C$39:$C$782,СВЦЭМ!$A$39:$A$782,$A33,СВЦЭМ!$B$39:$B$782,X$11)+'СЕТ СН'!$F$9+СВЦЭМ!$D$10+'СЕТ СН'!$F$5-'СЕТ СН'!$F$17</f>
        <v>2331.72344131</v>
      </c>
      <c r="Y33" s="36">
        <f>SUMIFS(СВЦЭМ!$C$39:$C$782,СВЦЭМ!$A$39:$A$782,$A33,СВЦЭМ!$B$39:$B$782,Y$11)+'СЕТ СН'!$F$9+СВЦЭМ!$D$10+'СЕТ СН'!$F$5-'СЕТ СН'!$F$17</f>
        <v>2309.9883762700001</v>
      </c>
    </row>
    <row r="34" spans="1:25" ht="15.75" x14ac:dyDescent="0.2">
      <c r="A34" s="35">
        <f t="shared" si="0"/>
        <v>44309</v>
      </c>
      <c r="B34" s="36">
        <f>SUMIFS(СВЦЭМ!$C$39:$C$782,СВЦЭМ!$A$39:$A$782,$A34,СВЦЭМ!$B$39:$B$782,B$11)+'СЕТ СН'!$F$9+СВЦЭМ!$D$10+'СЕТ СН'!$F$5-'СЕТ СН'!$F$17</f>
        <v>2313.4351261900001</v>
      </c>
      <c r="C34" s="36">
        <f>SUMIFS(СВЦЭМ!$C$39:$C$782,СВЦЭМ!$A$39:$A$782,$A34,СВЦЭМ!$B$39:$B$782,C$11)+'СЕТ СН'!$F$9+СВЦЭМ!$D$10+'СЕТ СН'!$F$5-'СЕТ СН'!$F$17</f>
        <v>2351.3702700200001</v>
      </c>
      <c r="D34" s="36">
        <f>SUMIFS(СВЦЭМ!$C$39:$C$782,СВЦЭМ!$A$39:$A$782,$A34,СВЦЭМ!$B$39:$B$782,D$11)+'СЕТ СН'!$F$9+СВЦЭМ!$D$10+'СЕТ СН'!$F$5-'СЕТ СН'!$F$17</f>
        <v>2384.0553811300001</v>
      </c>
      <c r="E34" s="36">
        <f>SUMIFS(СВЦЭМ!$C$39:$C$782,СВЦЭМ!$A$39:$A$782,$A34,СВЦЭМ!$B$39:$B$782,E$11)+'СЕТ СН'!$F$9+СВЦЭМ!$D$10+'СЕТ СН'!$F$5-'СЕТ СН'!$F$17</f>
        <v>2384.7721570399999</v>
      </c>
      <c r="F34" s="36">
        <f>SUMIFS(СВЦЭМ!$C$39:$C$782,СВЦЭМ!$A$39:$A$782,$A34,СВЦЭМ!$B$39:$B$782,F$11)+'СЕТ СН'!$F$9+СВЦЭМ!$D$10+'СЕТ СН'!$F$5-'СЕТ СН'!$F$17</f>
        <v>2384.4920859200001</v>
      </c>
      <c r="G34" s="36">
        <f>SUMIFS(СВЦЭМ!$C$39:$C$782,СВЦЭМ!$A$39:$A$782,$A34,СВЦЭМ!$B$39:$B$782,G$11)+'СЕТ СН'!$F$9+СВЦЭМ!$D$10+'СЕТ СН'!$F$5-'СЕТ СН'!$F$17</f>
        <v>2371.3299548</v>
      </c>
      <c r="H34" s="36">
        <f>SUMIFS(СВЦЭМ!$C$39:$C$782,СВЦЭМ!$A$39:$A$782,$A34,СВЦЭМ!$B$39:$B$782,H$11)+'СЕТ СН'!$F$9+СВЦЭМ!$D$10+'СЕТ СН'!$F$5-'СЕТ СН'!$F$17</f>
        <v>2358.9378053600003</v>
      </c>
      <c r="I34" s="36">
        <f>SUMIFS(СВЦЭМ!$C$39:$C$782,СВЦЭМ!$A$39:$A$782,$A34,СВЦЭМ!$B$39:$B$782,I$11)+'СЕТ СН'!$F$9+СВЦЭМ!$D$10+'СЕТ СН'!$F$5-'СЕТ СН'!$F$17</f>
        <v>2311.82574316</v>
      </c>
      <c r="J34" s="36">
        <f>SUMIFS(СВЦЭМ!$C$39:$C$782,СВЦЭМ!$A$39:$A$782,$A34,СВЦЭМ!$B$39:$B$782,J$11)+'СЕТ СН'!$F$9+СВЦЭМ!$D$10+'СЕТ СН'!$F$5-'СЕТ СН'!$F$17</f>
        <v>2322.0463174400002</v>
      </c>
      <c r="K34" s="36">
        <f>SUMIFS(СВЦЭМ!$C$39:$C$782,СВЦЭМ!$A$39:$A$782,$A34,СВЦЭМ!$B$39:$B$782,K$11)+'СЕТ СН'!$F$9+СВЦЭМ!$D$10+'СЕТ СН'!$F$5-'СЕТ СН'!$F$17</f>
        <v>2284.0779887899998</v>
      </c>
      <c r="L34" s="36">
        <f>SUMIFS(СВЦЭМ!$C$39:$C$782,СВЦЭМ!$A$39:$A$782,$A34,СВЦЭМ!$B$39:$B$782,L$11)+'СЕТ СН'!$F$9+СВЦЭМ!$D$10+'СЕТ СН'!$F$5-'СЕТ СН'!$F$17</f>
        <v>2289.4157753300001</v>
      </c>
      <c r="M34" s="36">
        <f>SUMIFS(СВЦЭМ!$C$39:$C$782,СВЦЭМ!$A$39:$A$782,$A34,СВЦЭМ!$B$39:$B$782,M$11)+'СЕТ СН'!$F$9+СВЦЭМ!$D$10+'СЕТ СН'!$F$5-'СЕТ СН'!$F$17</f>
        <v>2281.15460386</v>
      </c>
      <c r="N34" s="36">
        <f>SUMIFS(СВЦЭМ!$C$39:$C$782,СВЦЭМ!$A$39:$A$782,$A34,СВЦЭМ!$B$39:$B$782,N$11)+'СЕТ СН'!$F$9+СВЦЭМ!$D$10+'СЕТ СН'!$F$5-'СЕТ СН'!$F$17</f>
        <v>2297.0383550699999</v>
      </c>
      <c r="O34" s="36">
        <f>SUMIFS(СВЦЭМ!$C$39:$C$782,СВЦЭМ!$A$39:$A$782,$A34,СВЦЭМ!$B$39:$B$782,O$11)+'СЕТ СН'!$F$9+СВЦЭМ!$D$10+'СЕТ СН'!$F$5-'СЕТ СН'!$F$17</f>
        <v>2330.7166813600002</v>
      </c>
      <c r="P34" s="36">
        <f>SUMIFS(СВЦЭМ!$C$39:$C$782,СВЦЭМ!$A$39:$A$782,$A34,СВЦЭМ!$B$39:$B$782,P$11)+'СЕТ СН'!$F$9+СВЦЭМ!$D$10+'СЕТ СН'!$F$5-'СЕТ СН'!$F$17</f>
        <v>2310.7784529300002</v>
      </c>
      <c r="Q34" s="36">
        <f>SUMIFS(СВЦЭМ!$C$39:$C$782,СВЦЭМ!$A$39:$A$782,$A34,СВЦЭМ!$B$39:$B$782,Q$11)+'СЕТ СН'!$F$9+СВЦЭМ!$D$10+'СЕТ СН'!$F$5-'СЕТ СН'!$F$17</f>
        <v>2304.5542152500002</v>
      </c>
      <c r="R34" s="36">
        <f>SUMIFS(СВЦЭМ!$C$39:$C$782,СВЦЭМ!$A$39:$A$782,$A34,СВЦЭМ!$B$39:$B$782,R$11)+'СЕТ СН'!$F$9+СВЦЭМ!$D$10+'СЕТ СН'!$F$5-'СЕТ СН'!$F$17</f>
        <v>2298.2401662299999</v>
      </c>
      <c r="S34" s="36">
        <f>SUMIFS(СВЦЭМ!$C$39:$C$782,СВЦЭМ!$A$39:$A$782,$A34,СВЦЭМ!$B$39:$B$782,S$11)+'СЕТ СН'!$F$9+СВЦЭМ!$D$10+'СЕТ СН'!$F$5-'СЕТ СН'!$F$17</f>
        <v>2319.8047542900003</v>
      </c>
      <c r="T34" s="36">
        <f>SUMIFS(СВЦЭМ!$C$39:$C$782,СВЦЭМ!$A$39:$A$782,$A34,СВЦЭМ!$B$39:$B$782,T$11)+'СЕТ СН'!$F$9+СВЦЭМ!$D$10+'СЕТ СН'!$F$5-'СЕТ СН'!$F$17</f>
        <v>2296.0987851700002</v>
      </c>
      <c r="U34" s="36">
        <f>SUMIFS(СВЦЭМ!$C$39:$C$782,СВЦЭМ!$A$39:$A$782,$A34,СВЦЭМ!$B$39:$B$782,U$11)+'СЕТ СН'!$F$9+СВЦЭМ!$D$10+'СЕТ СН'!$F$5-'СЕТ СН'!$F$17</f>
        <v>2260.25597668</v>
      </c>
      <c r="V34" s="36">
        <f>SUMIFS(СВЦЭМ!$C$39:$C$782,СВЦЭМ!$A$39:$A$782,$A34,СВЦЭМ!$B$39:$B$782,V$11)+'СЕТ СН'!$F$9+СВЦЭМ!$D$10+'СЕТ СН'!$F$5-'СЕТ СН'!$F$17</f>
        <v>2282.7995390200003</v>
      </c>
      <c r="W34" s="36">
        <f>SUMIFS(СВЦЭМ!$C$39:$C$782,СВЦЭМ!$A$39:$A$782,$A34,СВЦЭМ!$B$39:$B$782,W$11)+'СЕТ СН'!$F$9+СВЦЭМ!$D$10+'СЕТ СН'!$F$5-'СЕТ СН'!$F$17</f>
        <v>2303.2741368800002</v>
      </c>
      <c r="X34" s="36">
        <f>SUMIFS(СВЦЭМ!$C$39:$C$782,СВЦЭМ!$A$39:$A$782,$A34,СВЦЭМ!$B$39:$B$782,X$11)+'СЕТ СН'!$F$9+СВЦЭМ!$D$10+'СЕТ СН'!$F$5-'СЕТ СН'!$F$17</f>
        <v>2263.3722828300001</v>
      </c>
      <c r="Y34" s="36">
        <f>SUMIFS(СВЦЭМ!$C$39:$C$782,СВЦЭМ!$A$39:$A$782,$A34,СВЦЭМ!$B$39:$B$782,Y$11)+'СЕТ СН'!$F$9+СВЦЭМ!$D$10+'СЕТ СН'!$F$5-'СЕТ СН'!$F$17</f>
        <v>2248.6421448900001</v>
      </c>
    </row>
    <row r="35" spans="1:25" ht="15.75" x14ac:dyDescent="0.2">
      <c r="A35" s="35">
        <f t="shared" si="0"/>
        <v>44310</v>
      </c>
      <c r="B35" s="36">
        <f>SUMIFS(СВЦЭМ!$C$39:$C$782,СВЦЭМ!$A$39:$A$782,$A35,СВЦЭМ!$B$39:$B$782,B$11)+'СЕТ СН'!$F$9+СВЦЭМ!$D$10+'СЕТ СН'!$F$5-'СЕТ СН'!$F$17</f>
        <v>2456.1547769400004</v>
      </c>
      <c r="C35" s="36">
        <f>SUMIFS(СВЦЭМ!$C$39:$C$782,СВЦЭМ!$A$39:$A$782,$A35,СВЦЭМ!$B$39:$B$782,C$11)+'СЕТ СН'!$F$9+СВЦЭМ!$D$10+'СЕТ СН'!$F$5-'СЕТ СН'!$F$17</f>
        <v>2536.2664929299999</v>
      </c>
      <c r="D35" s="36">
        <f>SUMIFS(СВЦЭМ!$C$39:$C$782,СВЦЭМ!$A$39:$A$782,$A35,СВЦЭМ!$B$39:$B$782,D$11)+'СЕТ СН'!$F$9+СВЦЭМ!$D$10+'СЕТ СН'!$F$5-'СЕТ СН'!$F$17</f>
        <v>2585.1580663100003</v>
      </c>
      <c r="E35" s="36">
        <f>SUMIFS(СВЦЭМ!$C$39:$C$782,СВЦЭМ!$A$39:$A$782,$A35,СВЦЭМ!$B$39:$B$782,E$11)+'СЕТ СН'!$F$9+СВЦЭМ!$D$10+'СЕТ СН'!$F$5-'СЕТ СН'!$F$17</f>
        <v>2584.3199437000003</v>
      </c>
      <c r="F35" s="36">
        <f>SUMIFS(СВЦЭМ!$C$39:$C$782,СВЦЭМ!$A$39:$A$782,$A35,СВЦЭМ!$B$39:$B$782,F$11)+'СЕТ СН'!$F$9+СВЦЭМ!$D$10+'СЕТ СН'!$F$5-'СЕТ СН'!$F$17</f>
        <v>2595.7788188499999</v>
      </c>
      <c r="G35" s="36">
        <f>SUMIFS(СВЦЭМ!$C$39:$C$782,СВЦЭМ!$A$39:$A$782,$A35,СВЦЭМ!$B$39:$B$782,G$11)+'СЕТ СН'!$F$9+СВЦЭМ!$D$10+'СЕТ СН'!$F$5-'СЕТ СН'!$F$17</f>
        <v>2571.0517028100003</v>
      </c>
      <c r="H35" s="36">
        <f>SUMIFS(СВЦЭМ!$C$39:$C$782,СВЦЭМ!$A$39:$A$782,$A35,СВЦЭМ!$B$39:$B$782,H$11)+'СЕТ СН'!$F$9+СВЦЭМ!$D$10+'СЕТ СН'!$F$5-'СЕТ СН'!$F$17</f>
        <v>2530.8659529699999</v>
      </c>
      <c r="I35" s="36">
        <f>SUMIFS(СВЦЭМ!$C$39:$C$782,СВЦЭМ!$A$39:$A$782,$A35,СВЦЭМ!$B$39:$B$782,I$11)+'СЕТ СН'!$F$9+СВЦЭМ!$D$10+'СЕТ СН'!$F$5-'СЕТ СН'!$F$17</f>
        <v>2488.8109395800002</v>
      </c>
      <c r="J35" s="36">
        <f>SUMIFS(СВЦЭМ!$C$39:$C$782,СВЦЭМ!$A$39:$A$782,$A35,СВЦЭМ!$B$39:$B$782,J$11)+'СЕТ СН'!$F$9+СВЦЭМ!$D$10+'СЕТ СН'!$F$5-'СЕТ СН'!$F$17</f>
        <v>2407.3050427100002</v>
      </c>
      <c r="K35" s="36">
        <f>SUMIFS(СВЦЭМ!$C$39:$C$782,СВЦЭМ!$A$39:$A$782,$A35,СВЦЭМ!$B$39:$B$782,K$11)+'СЕТ СН'!$F$9+СВЦЭМ!$D$10+'СЕТ СН'!$F$5-'СЕТ СН'!$F$17</f>
        <v>2343.1115778900003</v>
      </c>
      <c r="L35" s="36">
        <f>SUMIFS(СВЦЭМ!$C$39:$C$782,СВЦЭМ!$A$39:$A$782,$A35,СВЦЭМ!$B$39:$B$782,L$11)+'СЕТ СН'!$F$9+СВЦЭМ!$D$10+'СЕТ СН'!$F$5-'СЕТ СН'!$F$17</f>
        <v>2339.8014552300001</v>
      </c>
      <c r="M35" s="36">
        <f>SUMIFS(СВЦЭМ!$C$39:$C$782,СВЦЭМ!$A$39:$A$782,$A35,СВЦЭМ!$B$39:$B$782,M$11)+'СЕТ СН'!$F$9+СВЦЭМ!$D$10+'СЕТ СН'!$F$5-'СЕТ СН'!$F$17</f>
        <v>2355.28291971</v>
      </c>
      <c r="N35" s="36">
        <f>SUMIFS(СВЦЭМ!$C$39:$C$782,СВЦЭМ!$A$39:$A$782,$A35,СВЦЭМ!$B$39:$B$782,N$11)+'СЕТ СН'!$F$9+СВЦЭМ!$D$10+'СЕТ СН'!$F$5-'СЕТ СН'!$F$17</f>
        <v>2372.89292234</v>
      </c>
      <c r="O35" s="36">
        <f>SUMIFS(СВЦЭМ!$C$39:$C$782,СВЦЭМ!$A$39:$A$782,$A35,СВЦЭМ!$B$39:$B$782,O$11)+'СЕТ СН'!$F$9+СВЦЭМ!$D$10+'СЕТ СН'!$F$5-'СЕТ СН'!$F$17</f>
        <v>2430.0442579099999</v>
      </c>
      <c r="P35" s="36">
        <f>SUMIFS(СВЦЭМ!$C$39:$C$782,СВЦЭМ!$A$39:$A$782,$A35,СВЦЭМ!$B$39:$B$782,P$11)+'СЕТ СН'!$F$9+СВЦЭМ!$D$10+'СЕТ СН'!$F$5-'СЕТ СН'!$F$17</f>
        <v>2478.9724240599999</v>
      </c>
      <c r="Q35" s="36">
        <f>SUMIFS(СВЦЭМ!$C$39:$C$782,СВЦЭМ!$A$39:$A$782,$A35,СВЦЭМ!$B$39:$B$782,Q$11)+'СЕТ СН'!$F$9+СВЦЭМ!$D$10+'СЕТ СН'!$F$5-'СЕТ СН'!$F$17</f>
        <v>2488.8933812300002</v>
      </c>
      <c r="R35" s="36">
        <f>SUMIFS(СВЦЭМ!$C$39:$C$782,СВЦЭМ!$A$39:$A$782,$A35,СВЦЭМ!$B$39:$B$782,R$11)+'СЕТ СН'!$F$9+СВЦЭМ!$D$10+'СЕТ СН'!$F$5-'СЕТ СН'!$F$17</f>
        <v>2483.9205176800001</v>
      </c>
      <c r="S35" s="36">
        <f>SUMIFS(СВЦЭМ!$C$39:$C$782,СВЦЭМ!$A$39:$A$782,$A35,СВЦЭМ!$B$39:$B$782,S$11)+'СЕТ СН'!$F$9+СВЦЭМ!$D$10+'СЕТ СН'!$F$5-'СЕТ СН'!$F$17</f>
        <v>2465.8945589700002</v>
      </c>
      <c r="T35" s="36">
        <f>SUMIFS(СВЦЭМ!$C$39:$C$782,СВЦЭМ!$A$39:$A$782,$A35,СВЦЭМ!$B$39:$B$782,T$11)+'СЕТ СН'!$F$9+СВЦЭМ!$D$10+'СЕТ СН'!$F$5-'СЕТ СН'!$F$17</f>
        <v>2388.3110897000001</v>
      </c>
      <c r="U35" s="36">
        <f>SUMIFS(СВЦЭМ!$C$39:$C$782,СВЦЭМ!$A$39:$A$782,$A35,СВЦЭМ!$B$39:$B$782,U$11)+'СЕТ СН'!$F$9+СВЦЭМ!$D$10+'СЕТ СН'!$F$5-'СЕТ СН'!$F$17</f>
        <v>2324.4555287800003</v>
      </c>
      <c r="V35" s="36">
        <f>SUMIFS(СВЦЭМ!$C$39:$C$782,СВЦЭМ!$A$39:$A$782,$A35,СВЦЭМ!$B$39:$B$782,V$11)+'СЕТ СН'!$F$9+СВЦЭМ!$D$10+'СЕТ СН'!$F$5-'СЕТ СН'!$F$17</f>
        <v>2272.1737025299999</v>
      </c>
      <c r="W35" s="36">
        <f>SUMIFS(СВЦЭМ!$C$39:$C$782,СВЦЭМ!$A$39:$A$782,$A35,СВЦЭМ!$B$39:$B$782,W$11)+'СЕТ СН'!$F$9+СВЦЭМ!$D$10+'СЕТ СН'!$F$5-'СЕТ СН'!$F$17</f>
        <v>2299.4987372400001</v>
      </c>
      <c r="X35" s="36">
        <f>SUMIFS(СВЦЭМ!$C$39:$C$782,СВЦЭМ!$A$39:$A$782,$A35,СВЦЭМ!$B$39:$B$782,X$11)+'СЕТ СН'!$F$9+СВЦЭМ!$D$10+'СЕТ СН'!$F$5-'СЕТ СН'!$F$17</f>
        <v>2317.3408356200002</v>
      </c>
      <c r="Y35" s="36">
        <f>SUMIFS(СВЦЭМ!$C$39:$C$782,СВЦЭМ!$A$39:$A$782,$A35,СВЦЭМ!$B$39:$B$782,Y$11)+'СЕТ СН'!$F$9+СВЦЭМ!$D$10+'СЕТ СН'!$F$5-'СЕТ СН'!$F$17</f>
        <v>2370.05885287</v>
      </c>
    </row>
    <row r="36" spans="1:25" ht="15.75" x14ac:dyDescent="0.2">
      <c r="A36" s="35">
        <f t="shared" si="0"/>
        <v>44311</v>
      </c>
      <c r="B36" s="36">
        <f>SUMIFS(СВЦЭМ!$C$39:$C$782,СВЦЭМ!$A$39:$A$782,$A36,СВЦЭМ!$B$39:$B$782,B$11)+'СЕТ СН'!$F$9+СВЦЭМ!$D$10+'СЕТ СН'!$F$5-'СЕТ СН'!$F$17</f>
        <v>2408.06884326</v>
      </c>
      <c r="C36" s="36">
        <f>SUMIFS(СВЦЭМ!$C$39:$C$782,СВЦЭМ!$A$39:$A$782,$A36,СВЦЭМ!$B$39:$B$782,C$11)+'СЕТ СН'!$F$9+СВЦЭМ!$D$10+'СЕТ СН'!$F$5-'СЕТ СН'!$F$17</f>
        <v>2451.4341591400002</v>
      </c>
      <c r="D36" s="36">
        <f>SUMIFS(СВЦЭМ!$C$39:$C$782,СВЦЭМ!$A$39:$A$782,$A36,СВЦЭМ!$B$39:$B$782,D$11)+'СЕТ СН'!$F$9+СВЦЭМ!$D$10+'СЕТ СН'!$F$5-'СЕТ СН'!$F$17</f>
        <v>2403.0444212299999</v>
      </c>
      <c r="E36" s="36">
        <f>SUMIFS(СВЦЭМ!$C$39:$C$782,СВЦЭМ!$A$39:$A$782,$A36,СВЦЭМ!$B$39:$B$782,E$11)+'СЕТ СН'!$F$9+СВЦЭМ!$D$10+'СЕТ СН'!$F$5-'СЕТ СН'!$F$17</f>
        <v>2392.0406644200002</v>
      </c>
      <c r="F36" s="36">
        <f>SUMIFS(СВЦЭМ!$C$39:$C$782,СВЦЭМ!$A$39:$A$782,$A36,СВЦЭМ!$B$39:$B$782,F$11)+'СЕТ СН'!$F$9+СВЦЭМ!$D$10+'СЕТ СН'!$F$5-'СЕТ СН'!$F$17</f>
        <v>2392.7379876</v>
      </c>
      <c r="G36" s="36">
        <f>SUMIFS(СВЦЭМ!$C$39:$C$782,СВЦЭМ!$A$39:$A$782,$A36,СВЦЭМ!$B$39:$B$782,G$11)+'СЕТ СН'!$F$9+СВЦЭМ!$D$10+'СЕТ СН'!$F$5-'СЕТ СН'!$F$17</f>
        <v>2396.4477026100003</v>
      </c>
      <c r="H36" s="36">
        <f>SUMIFS(СВЦЭМ!$C$39:$C$782,СВЦЭМ!$A$39:$A$782,$A36,СВЦЭМ!$B$39:$B$782,H$11)+'СЕТ СН'!$F$9+СВЦЭМ!$D$10+'СЕТ СН'!$F$5-'СЕТ СН'!$F$17</f>
        <v>2403.9458291400001</v>
      </c>
      <c r="I36" s="36">
        <f>SUMIFS(СВЦЭМ!$C$39:$C$782,СВЦЭМ!$A$39:$A$782,$A36,СВЦЭМ!$B$39:$B$782,I$11)+'СЕТ СН'!$F$9+СВЦЭМ!$D$10+'СЕТ СН'!$F$5-'СЕТ СН'!$F$17</f>
        <v>2419.4477876800001</v>
      </c>
      <c r="J36" s="36">
        <f>SUMIFS(СВЦЭМ!$C$39:$C$782,СВЦЭМ!$A$39:$A$782,$A36,СВЦЭМ!$B$39:$B$782,J$11)+'СЕТ СН'!$F$9+СВЦЭМ!$D$10+'СЕТ СН'!$F$5-'СЕТ СН'!$F$17</f>
        <v>2369.8506656500003</v>
      </c>
      <c r="K36" s="36">
        <f>SUMIFS(СВЦЭМ!$C$39:$C$782,СВЦЭМ!$A$39:$A$782,$A36,СВЦЭМ!$B$39:$B$782,K$11)+'СЕТ СН'!$F$9+СВЦЭМ!$D$10+'СЕТ СН'!$F$5-'СЕТ СН'!$F$17</f>
        <v>2304.5635361600002</v>
      </c>
      <c r="L36" s="36">
        <f>SUMIFS(СВЦЭМ!$C$39:$C$782,СВЦЭМ!$A$39:$A$782,$A36,СВЦЭМ!$B$39:$B$782,L$11)+'СЕТ СН'!$F$9+СВЦЭМ!$D$10+'СЕТ СН'!$F$5-'СЕТ СН'!$F$17</f>
        <v>2315.02355558</v>
      </c>
      <c r="M36" s="36">
        <f>SUMIFS(СВЦЭМ!$C$39:$C$782,СВЦЭМ!$A$39:$A$782,$A36,СВЦЭМ!$B$39:$B$782,M$11)+'СЕТ СН'!$F$9+СВЦЭМ!$D$10+'СЕТ СН'!$F$5-'СЕТ СН'!$F$17</f>
        <v>2313.1821395300003</v>
      </c>
      <c r="N36" s="36">
        <f>SUMIFS(СВЦЭМ!$C$39:$C$782,СВЦЭМ!$A$39:$A$782,$A36,СВЦЭМ!$B$39:$B$782,N$11)+'СЕТ СН'!$F$9+СВЦЭМ!$D$10+'СЕТ СН'!$F$5-'СЕТ СН'!$F$17</f>
        <v>2335.87767665</v>
      </c>
      <c r="O36" s="36">
        <f>SUMIFS(СВЦЭМ!$C$39:$C$782,СВЦЭМ!$A$39:$A$782,$A36,СВЦЭМ!$B$39:$B$782,O$11)+'СЕТ СН'!$F$9+СВЦЭМ!$D$10+'СЕТ СН'!$F$5-'СЕТ СН'!$F$17</f>
        <v>2397.3257357400003</v>
      </c>
      <c r="P36" s="36">
        <f>SUMIFS(СВЦЭМ!$C$39:$C$782,СВЦЭМ!$A$39:$A$782,$A36,СВЦЭМ!$B$39:$B$782,P$11)+'СЕТ СН'!$F$9+СВЦЭМ!$D$10+'СЕТ СН'!$F$5-'СЕТ СН'!$F$17</f>
        <v>2380.7634022500001</v>
      </c>
      <c r="Q36" s="36">
        <f>SUMIFS(СВЦЭМ!$C$39:$C$782,СВЦЭМ!$A$39:$A$782,$A36,СВЦЭМ!$B$39:$B$782,Q$11)+'СЕТ СН'!$F$9+СВЦЭМ!$D$10+'СЕТ СН'!$F$5-'СЕТ СН'!$F$17</f>
        <v>2355.18249689</v>
      </c>
      <c r="R36" s="36">
        <f>SUMIFS(СВЦЭМ!$C$39:$C$782,СВЦЭМ!$A$39:$A$782,$A36,СВЦЭМ!$B$39:$B$782,R$11)+'СЕТ СН'!$F$9+СВЦЭМ!$D$10+'СЕТ СН'!$F$5-'СЕТ СН'!$F$17</f>
        <v>2360.1180020299998</v>
      </c>
      <c r="S36" s="36">
        <f>SUMIFS(СВЦЭМ!$C$39:$C$782,СВЦЭМ!$A$39:$A$782,$A36,СВЦЭМ!$B$39:$B$782,S$11)+'СЕТ СН'!$F$9+СВЦЭМ!$D$10+'СЕТ СН'!$F$5-'СЕТ СН'!$F$17</f>
        <v>2385.0747111300002</v>
      </c>
      <c r="T36" s="36">
        <f>SUMIFS(СВЦЭМ!$C$39:$C$782,СВЦЭМ!$A$39:$A$782,$A36,СВЦЭМ!$B$39:$B$782,T$11)+'СЕТ СН'!$F$9+СВЦЭМ!$D$10+'СЕТ СН'!$F$5-'СЕТ СН'!$F$17</f>
        <v>2318.3099054499999</v>
      </c>
      <c r="U36" s="36">
        <f>SUMIFS(СВЦЭМ!$C$39:$C$782,СВЦЭМ!$A$39:$A$782,$A36,СВЦЭМ!$B$39:$B$782,U$11)+'СЕТ СН'!$F$9+СВЦЭМ!$D$10+'СЕТ СН'!$F$5-'СЕТ СН'!$F$17</f>
        <v>2261.3783191400003</v>
      </c>
      <c r="V36" s="36">
        <f>SUMIFS(СВЦЭМ!$C$39:$C$782,СВЦЭМ!$A$39:$A$782,$A36,СВЦЭМ!$B$39:$B$782,V$11)+'СЕТ СН'!$F$9+СВЦЭМ!$D$10+'СЕТ СН'!$F$5-'СЕТ СН'!$F$17</f>
        <v>2241.5624844600002</v>
      </c>
      <c r="W36" s="36">
        <f>SUMIFS(СВЦЭМ!$C$39:$C$782,СВЦЭМ!$A$39:$A$782,$A36,СВЦЭМ!$B$39:$B$782,W$11)+'СЕТ СН'!$F$9+СВЦЭМ!$D$10+'СЕТ СН'!$F$5-'СЕТ СН'!$F$17</f>
        <v>2254.4138060100004</v>
      </c>
      <c r="X36" s="36">
        <f>SUMIFS(СВЦЭМ!$C$39:$C$782,СВЦЭМ!$A$39:$A$782,$A36,СВЦЭМ!$B$39:$B$782,X$11)+'СЕТ СН'!$F$9+СВЦЭМ!$D$10+'СЕТ СН'!$F$5-'СЕТ СН'!$F$17</f>
        <v>2235.68985883</v>
      </c>
      <c r="Y36" s="36">
        <f>SUMIFS(СВЦЭМ!$C$39:$C$782,СВЦЭМ!$A$39:$A$782,$A36,СВЦЭМ!$B$39:$B$782,Y$11)+'СЕТ СН'!$F$9+СВЦЭМ!$D$10+'СЕТ СН'!$F$5-'СЕТ СН'!$F$17</f>
        <v>2255.66115218</v>
      </c>
    </row>
    <row r="37" spans="1:25" ht="15.75" x14ac:dyDescent="0.2">
      <c r="A37" s="35">
        <f t="shared" si="0"/>
        <v>44312</v>
      </c>
      <c r="B37" s="36">
        <f>SUMIFS(СВЦЭМ!$C$39:$C$782,СВЦЭМ!$A$39:$A$782,$A37,СВЦЭМ!$B$39:$B$782,B$11)+'СЕТ СН'!$F$9+СВЦЭМ!$D$10+'СЕТ СН'!$F$5-'СЕТ СН'!$F$17</f>
        <v>2358.34839156</v>
      </c>
      <c r="C37" s="36">
        <f>SUMIFS(СВЦЭМ!$C$39:$C$782,СВЦЭМ!$A$39:$A$782,$A37,СВЦЭМ!$B$39:$B$782,C$11)+'СЕТ СН'!$F$9+СВЦЭМ!$D$10+'СЕТ СН'!$F$5-'СЕТ СН'!$F$17</f>
        <v>2367.0743642400002</v>
      </c>
      <c r="D37" s="36">
        <f>SUMIFS(СВЦЭМ!$C$39:$C$782,СВЦЭМ!$A$39:$A$782,$A37,СВЦЭМ!$B$39:$B$782,D$11)+'СЕТ СН'!$F$9+СВЦЭМ!$D$10+'СЕТ СН'!$F$5-'СЕТ СН'!$F$17</f>
        <v>2405.7422432500002</v>
      </c>
      <c r="E37" s="36">
        <f>SUMIFS(СВЦЭМ!$C$39:$C$782,СВЦЭМ!$A$39:$A$782,$A37,СВЦЭМ!$B$39:$B$782,E$11)+'СЕТ СН'!$F$9+СВЦЭМ!$D$10+'СЕТ СН'!$F$5-'СЕТ СН'!$F$17</f>
        <v>2393.6781427300002</v>
      </c>
      <c r="F37" s="36">
        <f>SUMIFS(СВЦЭМ!$C$39:$C$782,СВЦЭМ!$A$39:$A$782,$A37,СВЦЭМ!$B$39:$B$782,F$11)+'СЕТ СН'!$F$9+СВЦЭМ!$D$10+'СЕТ СН'!$F$5-'СЕТ СН'!$F$17</f>
        <v>2414.4545961000003</v>
      </c>
      <c r="G37" s="36">
        <f>SUMIFS(СВЦЭМ!$C$39:$C$782,СВЦЭМ!$A$39:$A$782,$A37,СВЦЭМ!$B$39:$B$782,G$11)+'СЕТ СН'!$F$9+СВЦЭМ!$D$10+'СЕТ СН'!$F$5-'СЕТ СН'!$F$17</f>
        <v>2427.2172596199998</v>
      </c>
      <c r="H37" s="36">
        <f>SUMIFS(СВЦЭМ!$C$39:$C$782,СВЦЭМ!$A$39:$A$782,$A37,СВЦЭМ!$B$39:$B$782,H$11)+'СЕТ СН'!$F$9+СВЦЭМ!$D$10+'СЕТ СН'!$F$5-'СЕТ СН'!$F$17</f>
        <v>2462.3881750700002</v>
      </c>
      <c r="I37" s="36">
        <f>SUMIFS(СВЦЭМ!$C$39:$C$782,СВЦЭМ!$A$39:$A$782,$A37,СВЦЭМ!$B$39:$B$782,I$11)+'СЕТ СН'!$F$9+СВЦЭМ!$D$10+'СЕТ СН'!$F$5-'СЕТ СН'!$F$17</f>
        <v>2418.1894001999999</v>
      </c>
      <c r="J37" s="36">
        <f>SUMIFS(СВЦЭМ!$C$39:$C$782,СВЦЭМ!$A$39:$A$782,$A37,СВЦЭМ!$B$39:$B$782,J$11)+'СЕТ СН'!$F$9+СВЦЭМ!$D$10+'СЕТ СН'!$F$5-'СЕТ СН'!$F$17</f>
        <v>2391.1278492800002</v>
      </c>
      <c r="K37" s="36">
        <f>SUMIFS(СВЦЭМ!$C$39:$C$782,СВЦЭМ!$A$39:$A$782,$A37,СВЦЭМ!$B$39:$B$782,K$11)+'СЕТ СН'!$F$9+СВЦЭМ!$D$10+'СЕТ СН'!$F$5-'СЕТ СН'!$F$17</f>
        <v>2310.59142307</v>
      </c>
      <c r="L37" s="36">
        <f>SUMIFS(СВЦЭМ!$C$39:$C$782,СВЦЭМ!$A$39:$A$782,$A37,СВЦЭМ!$B$39:$B$782,L$11)+'СЕТ СН'!$F$9+СВЦЭМ!$D$10+'СЕТ СН'!$F$5-'СЕТ СН'!$F$17</f>
        <v>2311.7518020500002</v>
      </c>
      <c r="M37" s="36">
        <f>SUMIFS(СВЦЭМ!$C$39:$C$782,СВЦЭМ!$A$39:$A$782,$A37,СВЦЭМ!$B$39:$B$782,M$11)+'СЕТ СН'!$F$9+СВЦЭМ!$D$10+'СЕТ СН'!$F$5-'СЕТ СН'!$F$17</f>
        <v>2312.8235233100004</v>
      </c>
      <c r="N37" s="36">
        <f>SUMIFS(СВЦЭМ!$C$39:$C$782,СВЦЭМ!$A$39:$A$782,$A37,СВЦЭМ!$B$39:$B$782,N$11)+'СЕТ СН'!$F$9+СВЦЭМ!$D$10+'СЕТ СН'!$F$5-'СЕТ СН'!$F$17</f>
        <v>2345.22376644</v>
      </c>
      <c r="O37" s="36">
        <f>SUMIFS(СВЦЭМ!$C$39:$C$782,СВЦЭМ!$A$39:$A$782,$A37,СВЦЭМ!$B$39:$B$782,O$11)+'СЕТ СН'!$F$9+СВЦЭМ!$D$10+'СЕТ СН'!$F$5-'СЕТ СН'!$F$17</f>
        <v>2384.5927926100003</v>
      </c>
      <c r="P37" s="36">
        <f>SUMIFS(СВЦЭМ!$C$39:$C$782,СВЦЭМ!$A$39:$A$782,$A37,СВЦЭМ!$B$39:$B$782,P$11)+'СЕТ СН'!$F$9+СВЦЭМ!$D$10+'СЕТ СН'!$F$5-'СЕТ СН'!$F$17</f>
        <v>2431.2013089800002</v>
      </c>
      <c r="Q37" s="36">
        <f>SUMIFS(СВЦЭМ!$C$39:$C$782,СВЦЭМ!$A$39:$A$782,$A37,СВЦЭМ!$B$39:$B$782,Q$11)+'СЕТ СН'!$F$9+СВЦЭМ!$D$10+'СЕТ СН'!$F$5-'СЕТ СН'!$F$17</f>
        <v>2440.15266565</v>
      </c>
      <c r="R37" s="36">
        <f>SUMIFS(СВЦЭМ!$C$39:$C$782,СВЦЭМ!$A$39:$A$782,$A37,СВЦЭМ!$B$39:$B$782,R$11)+'СЕТ СН'!$F$9+СВЦЭМ!$D$10+'СЕТ СН'!$F$5-'СЕТ СН'!$F$17</f>
        <v>2426.1186242000003</v>
      </c>
      <c r="S37" s="36">
        <f>SUMIFS(СВЦЭМ!$C$39:$C$782,СВЦЭМ!$A$39:$A$782,$A37,СВЦЭМ!$B$39:$B$782,S$11)+'СЕТ СН'!$F$9+СВЦЭМ!$D$10+'СЕТ СН'!$F$5-'СЕТ СН'!$F$17</f>
        <v>2415.5200336900002</v>
      </c>
      <c r="T37" s="36">
        <f>SUMIFS(СВЦЭМ!$C$39:$C$782,СВЦЭМ!$A$39:$A$782,$A37,СВЦЭМ!$B$39:$B$782,T$11)+'СЕТ СН'!$F$9+СВЦЭМ!$D$10+'СЕТ СН'!$F$5-'СЕТ СН'!$F$17</f>
        <v>2359.1446549800003</v>
      </c>
      <c r="U37" s="36">
        <f>SUMIFS(СВЦЭМ!$C$39:$C$782,СВЦЭМ!$A$39:$A$782,$A37,СВЦЭМ!$B$39:$B$782,U$11)+'СЕТ СН'!$F$9+СВЦЭМ!$D$10+'СЕТ СН'!$F$5-'СЕТ СН'!$F$17</f>
        <v>2300.1270884800001</v>
      </c>
      <c r="V37" s="36">
        <f>SUMIFS(СВЦЭМ!$C$39:$C$782,СВЦЭМ!$A$39:$A$782,$A37,СВЦЭМ!$B$39:$B$782,V$11)+'СЕТ СН'!$F$9+СВЦЭМ!$D$10+'СЕТ СН'!$F$5-'СЕТ СН'!$F$17</f>
        <v>2313.9481794900003</v>
      </c>
      <c r="W37" s="36">
        <f>SUMIFS(СВЦЭМ!$C$39:$C$782,СВЦЭМ!$A$39:$A$782,$A37,СВЦЭМ!$B$39:$B$782,W$11)+'СЕТ СН'!$F$9+СВЦЭМ!$D$10+'СЕТ СН'!$F$5-'СЕТ СН'!$F$17</f>
        <v>2316.9345120100002</v>
      </c>
      <c r="X37" s="36">
        <f>SUMIFS(СВЦЭМ!$C$39:$C$782,СВЦЭМ!$A$39:$A$782,$A37,СВЦЭМ!$B$39:$B$782,X$11)+'СЕТ СН'!$F$9+СВЦЭМ!$D$10+'СЕТ СН'!$F$5-'СЕТ СН'!$F$17</f>
        <v>2323.2632635800001</v>
      </c>
      <c r="Y37" s="36">
        <f>SUMIFS(СВЦЭМ!$C$39:$C$782,СВЦЭМ!$A$39:$A$782,$A37,СВЦЭМ!$B$39:$B$782,Y$11)+'СЕТ СН'!$F$9+СВЦЭМ!$D$10+'СЕТ СН'!$F$5-'СЕТ СН'!$F$17</f>
        <v>2357.55730614</v>
      </c>
    </row>
    <row r="38" spans="1:25" ht="15.75" x14ac:dyDescent="0.2">
      <c r="A38" s="35">
        <f t="shared" si="0"/>
        <v>44313</v>
      </c>
      <c r="B38" s="36">
        <f>SUMIFS(СВЦЭМ!$C$39:$C$782,СВЦЭМ!$A$39:$A$782,$A38,СВЦЭМ!$B$39:$B$782,B$11)+'СЕТ СН'!$F$9+СВЦЭМ!$D$10+'СЕТ СН'!$F$5-'СЕТ СН'!$F$17</f>
        <v>2595.0622734899998</v>
      </c>
      <c r="C38" s="36">
        <f>SUMIFS(СВЦЭМ!$C$39:$C$782,СВЦЭМ!$A$39:$A$782,$A38,СВЦЭМ!$B$39:$B$782,C$11)+'СЕТ СН'!$F$9+СВЦЭМ!$D$10+'СЕТ СН'!$F$5-'СЕТ СН'!$F$17</f>
        <v>2647.6512696999998</v>
      </c>
      <c r="D38" s="36">
        <f>SUMIFS(СВЦЭМ!$C$39:$C$782,СВЦЭМ!$A$39:$A$782,$A38,СВЦЭМ!$B$39:$B$782,D$11)+'СЕТ СН'!$F$9+СВЦЭМ!$D$10+'СЕТ СН'!$F$5-'СЕТ СН'!$F$17</f>
        <v>2635.37013028</v>
      </c>
      <c r="E38" s="36">
        <f>SUMIFS(СВЦЭМ!$C$39:$C$782,СВЦЭМ!$A$39:$A$782,$A38,СВЦЭМ!$B$39:$B$782,E$11)+'СЕТ СН'!$F$9+СВЦЭМ!$D$10+'СЕТ СН'!$F$5-'СЕТ СН'!$F$17</f>
        <v>2610.6065226700002</v>
      </c>
      <c r="F38" s="36">
        <f>SUMIFS(СВЦЭМ!$C$39:$C$782,СВЦЭМ!$A$39:$A$782,$A38,СВЦЭМ!$B$39:$B$782,F$11)+'СЕТ СН'!$F$9+СВЦЭМ!$D$10+'СЕТ СН'!$F$5-'СЕТ СН'!$F$17</f>
        <v>2609.5137305899998</v>
      </c>
      <c r="G38" s="36">
        <f>SUMIFS(СВЦЭМ!$C$39:$C$782,СВЦЭМ!$A$39:$A$782,$A38,СВЦЭМ!$B$39:$B$782,G$11)+'СЕТ СН'!$F$9+СВЦЭМ!$D$10+'СЕТ СН'!$F$5-'СЕТ СН'!$F$17</f>
        <v>2622.8043765399998</v>
      </c>
      <c r="H38" s="36">
        <f>SUMIFS(СВЦЭМ!$C$39:$C$782,СВЦЭМ!$A$39:$A$782,$A38,СВЦЭМ!$B$39:$B$782,H$11)+'СЕТ СН'!$F$9+СВЦЭМ!$D$10+'СЕТ СН'!$F$5-'СЕТ СН'!$F$17</f>
        <v>2645.6467740100002</v>
      </c>
      <c r="I38" s="36">
        <f>SUMIFS(СВЦЭМ!$C$39:$C$782,СВЦЭМ!$A$39:$A$782,$A38,СВЦЭМ!$B$39:$B$782,I$11)+'СЕТ СН'!$F$9+СВЦЭМ!$D$10+'СЕТ СН'!$F$5-'СЕТ СН'!$F$17</f>
        <v>2584.0856658000002</v>
      </c>
      <c r="J38" s="36">
        <f>SUMIFS(СВЦЭМ!$C$39:$C$782,СВЦЭМ!$A$39:$A$782,$A38,СВЦЭМ!$B$39:$B$782,J$11)+'СЕТ СН'!$F$9+СВЦЭМ!$D$10+'СЕТ СН'!$F$5-'СЕТ СН'!$F$17</f>
        <v>2511.4741621100002</v>
      </c>
      <c r="K38" s="36">
        <f>SUMIFS(СВЦЭМ!$C$39:$C$782,СВЦЭМ!$A$39:$A$782,$A38,СВЦЭМ!$B$39:$B$782,K$11)+'СЕТ СН'!$F$9+СВЦЭМ!$D$10+'СЕТ СН'!$F$5-'СЕТ СН'!$F$17</f>
        <v>2457.1510604800001</v>
      </c>
      <c r="L38" s="36">
        <f>SUMIFS(СВЦЭМ!$C$39:$C$782,СВЦЭМ!$A$39:$A$782,$A38,СВЦЭМ!$B$39:$B$782,L$11)+'СЕТ СН'!$F$9+СВЦЭМ!$D$10+'СЕТ СН'!$F$5-'СЕТ СН'!$F$17</f>
        <v>2443.2282102700001</v>
      </c>
      <c r="M38" s="36">
        <f>SUMIFS(СВЦЭМ!$C$39:$C$782,СВЦЭМ!$A$39:$A$782,$A38,СВЦЭМ!$B$39:$B$782,M$11)+'СЕТ СН'!$F$9+СВЦЭМ!$D$10+'СЕТ СН'!$F$5-'СЕТ СН'!$F$17</f>
        <v>2453.5571195100001</v>
      </c>
      <c r="N38" s="36">
        <f>SUMIFS(СВЦЭМ!$C$39:$C$782,СВЦЭМ!$A$39:$A$782,$A38,СВЦЭМ!$B$39:$B$782,N$11)+'СЕТ СН'!$F$9+СВЦЭМ!$D$10+'СЕТ СН'!$F$5-'СЕТ СН'!$F$17</f>
        <v>2479.8432928299999</v>
      </c>
      <c r="O38" s="36">
        <f>SUMIFS(СВЦЭМ!$C$39:$C$782,СВЦЭМ!$A$39:$A$782,$A38,СВЦЭМ!$B$39:$B$782,O$11)+'СЕТ СН'!$F$9+СВЦЭМ!$D$10+'СЕТ СН'!$F$5-'СЕТ СН'!$F$17</f>
        <v>2527.5877402400001</v>
      </c>
      <c r="P38" s="36">
        <f>SUMIFS(СВЦЭМ!$C$39:$C$782,СВЦЭМ!$A$39:$A$782,$A38,СВЦЭМ!$B$39:$B$782,P$11)+'СЕТ СН'!$F$9+СВЦЭМ!$D$10+'СЕТ СН'!$F$5-'СЕТ СН'!$F$17</f>
        <v>2542.1949138700002</v>
      </c>
      <c r="Q38" s="36">
        <f>SUMIFS(СВЦЭМ!$C$39:$C$782,СВЦЭМ!$A$39:$A$782,$A38,СВЦЭМ!$B$39:$B$782,Q$11)+'СЕТ СН'!$F$9+СВЦЭМ!$D$10+'СЕТ СН'!$F$5-'СЕТ СН'!$F$17</f>
        <v>2527.5500885800002</v>
      </c>
      <c r="R38" s="36">
        <f>SUMIFS(СВЦЭМ!$C$39:$C$782,СВЦЭМ!$A$39:$A$782,$A38,СВЦЭМ!$B$39:$B$782,R$11)+'СЕТ СН'!$F$9+СВЦЭМ!$D$10+'СЕТ СН'!$F$5-'СЕТ СН'!$F$17</f>
        <v>2528.0302408899997</v>
      </c>
      <c r="S38" s="36">
        <f>SUMIFS(СВЦЭМ!$C$39:$C$782,СВЦЭМ!$A$39:$A$782,$A38,СВЦЭМ!$B$39:$B$782,S$11)+'СЕТ СН'!$F$9+СВЦЭМ!$D$10+'СЕТ СН'!$F$5-'СЕТ СН'!$F$17</f>
        <v>12318.71780753</v>
      </c>
      <c r="T38" s="36">
        <f>SUMIFS(СВЦЭМ!$C$39:$C$782,СВЦЭМ!$A$39:$A$782,$A38,СВЦЭМ!$B$39:$B$782,T$11)+'СЕТ СН'!$F$9+СВЦЭМ!$D$10+'СЕТ СН'!$F$5-'СЕТ СН'!$F$17</f>
        <v>2574.4740060499998</v>
      </c>
      <c r="U38" s="36">
        <f>SUMIFS(СВЦЭМ!$C$39:$C$782,СВЦЭМ!$A$39:$A$782,$A38,СВЦЭМ!$B$39:$B$782,U$11)+'СЕТ СН'!$F$9+СВЦЭМ!$D$10+'СЕТ СН'!$F$5-'СЕТ СН'!$F$17</f>
        <v>2438.2518582500002</v>
      </c>
      <c r="V38" s="36">
        <f>SUMIFS(СВЦЭМ!$C$39:$C$782,СВЦЭМ!$A$39:$A$782,$A38,СВЦЭМ!$B$39:$B$782,V$11)+'СЕТ СН'!$F$9+СВЦЭМ!$D$10+'СЕТ СН'!$F$5-'СЕТ СН'!$F$17</f>
        <v>2430.5161037400003</v>
      </c>
      <c r="W38" s="36">
        <f>SUMIFS(СВЦЭМ!$C$39:$C$782,СВЦЭМ!$A$39:$A$782,$A38,СВЦЭМ!$B$39:$B$782,W$11)+'СЕТ СН'!$F$9+СВЦЭМ!$D$10+'СЕТ СН'!$F$5-'СЕТ СН'!$F$17</f>
        <v>2425.3414725900002</v>
      </c>
      <c r="X38" s="36">
        <f>SUMIFS(СВЦЭМ!$C$39:$C$782,СВЦЭМ!$A$39:$A$782,$A38,СВЦЭМ!$B$39:$B$782,X$11)+'СЕТ СН'!$F$9+СВЦЭМ!$D$10+'СЕТ СН'!$F$5-'СЕТ СН'!$F$17</f>
        <v>2419.1435109499998</v>
      </c>
      <c r="Y38" s="36">
        <f>SUMIFS(СВЦЭМ!$C$39:$C$782,СВЦЭМ!$A$39:$A$782,$A38,СВЦЭМ!$B$39:$B$782,Y$11)+'СЕТ СН'!$F$9+СВЦЭМ!$D$10+'СЕТ СН'!$F$5-'СЕТ СН'!$F$17</f>
        <v>2453.60296217</v>
      </c>
    </row>
    <row r="39" spans="1:25" ht="15.75" x14ac:dyDescent="0.2">
      <c r="A39" s="35">
        <f t="shared" si="0"/>
        <v>44314</v>
      </c>
      <c r="B39" s="36">
        <f>SUMIFS(СВЦЭМ!$C$39:$C$782,СВЦЭМ!$A$39:$A$782,$A39,СВЦЭМ!$B$39:$B$782,B$11)+'СЕТ СН'!$F$9+СВЦЭМ!$D$10+'СЕТ СН'!$F$5-'СЕТ СН'!$F$17</f>
        <v>2552.3176563100001</v>
      </c>
      <c r="C39" s="36">
        <f>SUMIFS(СВЦЭМ!$C$39:$C$782,СВЦЭМ!$A$39:$A$782,$A39,СВЦЭМ!$B$39:$B$782,C$11)+'СЕТ СН'!$F$9+СВЦЭМ!$D$10+'СЕТ СН'!$F$5-'СЕТ СН'!$F$17</f>
        <v>2633.50120672</v>
      </c>
      <c r="D39" s="36">
        <f>SUMIFS(СВЦЭМ!$C$39:$C$782,СВЦЭМ!$A$39:$A$782,$A39,СВЦЭМ!$B$39:$B$782,D$11)+'СЕТ СН'!$F$9+СВЦЭМ!$D$10+'СЕТ СН'!$F$5-'СЕТ СН'!$F$17</f>
        <v>2652.19369104</v>
      </c>
      <c r="E39" s="36">
        <f>SUMIFS(СВЦЭМ!$C$39:$C$782,СВЦЭМ!$A$39:$A$782,$A39,СВЦЭМ!$B$39:$B$782,E$11)+'СЕТ СН'!$F$9+СВЦЭМ!$D$10+'СЕТ СН'!$F$5-'СЕТ СН'!$F$17</f>
        <v>2651.7385637400002</v>
      </c>
      <c r="F39" s="36">
        <f>SUMIFS(СВЦЭМ!$C$39:$C$782,СВЦЭМ!$A$39:$A$782,$A39,СВЦЭМ!$B$39:$B$782,F$11)+'СЕТ СН'!$F$9+СВЦЭМ!$D$10+'СЕТ СН'!$F$5-'СЕТ СН'!$F$17</f>
        <v>2662.81125273</v>
      </c>
      <c r="G39" s="36">
        <f>SUMIFS(СВЦЭМ!$C$39:$C$782,СВЦЭМ!$A$39:$A$782,$A39,СВЦЭМ!$B$39:$B$782,G$11)+'СЕТ СН'!$F$9+СВЦЭМ!$D$10+'СЕТ СН'!$F$5-'СЕТ СН'!$F$17</f>
        <v>2669.4527546999998</v>
      </c>
      <c r="H39" s="36">
        <f>SUMIFS(СВЦЭМ!$C$39:$C$782,СВЦЭМ!$A$39:$A$782,$A39,СВЦЭМ!$B$39:$B$782,H$11)+'СЕТ СН'!$F$9+СВЦЭМ!$D$10+'СЕТ СН'!$F$5-'СЕТ СН'!$F$17</f>
        <v>2657.4469729900002</v>
      </c>
      <c r="I39" s="36">
        <f>SUMIFS(СВЦЭМ!$C$39:$C$782,СВЦЭМ!$A$39:$A$782,$A39,СВЦЭМ!$B$39:$B$782,I$11)+'СЕТ СН'!$F$9+СВЦЭМ!$D$10+'СЕТ СН'!$F$5-'СЕТ СН'!$F$17</f>
        <v>2584.18349988</v>
      </c>
      <c r="J39" s="36">
        <f>SUMIFS(СВЦЭМ!$C$39:$C$782,СВЦЭМ!$A$39:$A$782,$A39,СВЦЭМ!$B$39:$B$782,J$11)+'СЕТ СН'!$F$9+СВЦЭМ!$D$10+'СЕТ СН'!$F$5-'СЕТ СН'!$F$17</f>
        <v>2510.11969615</v>
      </c>
      <c r="K39" s="36">
        <f>SUMIFS(СВЦЭМ!$C$39:$C$782,СВЦЭМ!$A$39:$A$782,$A39,СВЦЭМ!$B$39:$B$782,K$11)+'СЕТ СН'!$F$9+СВЦЭМ!$D$10+'СЕТ СН'!$F$5-'СЕТ СН'!$F$17</f>
        <v>2456.1956153000001</v>
      </c>
      <c r="L39" s="36">
        <f>SUMIFS(СВЦЭМ!$C$39:$C$782,СВЦЭМ!$A$39:$A$782,$A39,СВЦЭМ!$B$39:$B$782,L$11)+'СЕТ СН'!$F$9+СВЦЭМ!$D$10+'СЕТ СН'!$F$5-'СЕТ СН'!$F$17</f>
        <v>2449.2424683500003</v>
      </c>
      <c r="M39" s="36">
        <f>SUMIFS(СВЦЭМ!$C$39:$C$782,СВЦЭМ!$A$39:$A$782,$A39,СВЦЭМ!$B$39:$B$782,M$11)+'СЕТ СН'!$F$9+СВЦЭМ!$D$10+'СЕТ СН'!$F$5-'СЕТ СН'!$F$17</f>
        <v>2463.0058204800002</v>
      </c>
      <c r="N39" s="36">
        <f>SUMIFS(СВЦЭМ!$C$39:$C$782,СВЦЭМ!$A$39:$A$782,$A39,СВЦЭМ!$B$39:$B$782,N$11)+'СЕТ СН'!$F$9+СВЦЭМ!$D$10+'СЕТ СН'!$F$5-'СЕТ СН'!$F$17</f>
        <v>2502.5274879600001</v>
      </c>
      <c r="O39" s="36">
        <f>SUMIFS(СВЦЭМ!$C$39:$C$782,СВЦЭМ!$A$39:$A$782,$A39,СВЦЭМ!$B$39:$B$782,O$11)+'СЕТ СН'!$F$9+СВЦЭМ!$D$10+'СЕТ СН'!$F$5-'СЕТ СН'!$F$17</f>
        <v>2536.7591801300005</v>
      </c>
      <c r="P39" s="36">
        <f>SUMIFS(СВЦЭМ!$C$39:$C$782,СВЦЭМ!$A$39:$A$782,$A39,СВЦЭМ!$B$39:$B$782,P$11)+'СЕТ СН'!$F$9+СВЦЭМ!$D$10+'СЕТ СН'!$F$5-'СЕТ СН'!$F$17</f>
        <v>2579.1074304399999</v>
      </c>
      <c r="Q39" s="36">
        <f>SUMIFS(СВЦЭМ!$C$39:$C$782,СВЦЭМ!$A$39:$A$782,$A39,СВЦЭМ!$B$39:$B$782,Q$11)+'СЕТ СН'!$F$9+СВЦЭМ!$D$10+'СЕТ СН'!$F$5-'СЕТ СН'!$F$17</f>
        <v>2589.6367650000002</v>
      </c>
      <c r="R39" s="36">
        <f>SUMIFS(СВЦЭМ!$C$39:$C$782,СВЦЭМ!$A$39:$A$782,$A39,СВЦЭМ!$B$39:$B$782,R$11)+'СЕТ СН'!$F$9+СВЦЭМ!$D$10+'СЕТ СН'!$F$5-'СЕТ СН'!$F$17</f>
        <v>2584.3308085500003</v>
      </c>
      <c r="S39" s="36">
        <f>SUMIFS(СВЦЭМ!$C$39:$C$782,СВЦЭМ!$A$39:$A$782,$A39,СВЦЭМ!$B$39:$B$782,S$11)+'СЕТ СН'!$F$9+СВЦЭМ!$D$10+'СЕТ СН'!$F$5-'СЕТ СН'!$F$17</f>
        <v>2585.8501105900004</v>
      </c>
      <c r="T39" s="36">
        <f>SUMIFS(СВЦЭМ!$C$39:$C$782,СВЦЭМ!$A$39:$A$782,$A39,СВЦЭМ!$B$39:$B$782,T$11)+'СЕТ СН'!$F$9+СВЦЭМ!$D$10+'СЕТ СН'!$F$5-'СЕТ СН'!$F$17</f>
        <v>2509.9281720600002</v>
      </c>
      <c r="U39" s="36">
        <f>SUMIFS(СВЦЭМ!$C$39:$C$782,СВЦЭМ!$A$39:$A$782,$A39,СВЦЭМ!$B$39:$B$782,U$11)+'СЕТ СН'!$F$9+СВЦЭМ!$D$10+'СЕТ СН'!$F$5-'СЕТ СН'!$F$17</f>
        <v>2442.3644628700004</v>
      </c>
      <c r="V39" s="36">
        <f>SUMIFS(СВЦЭМ!$C$39:$C$782,СВЦЭМ!$A$39:$A$782,$A39,СВЦЭМ!$B$39:$B$782,V$11)+'СЕТ СН'!$F$9+СВЦЭМ!$D$10+'СЕТ СН'!$F$5-'СЕТ СН'!$F$17</f>
        <v>2421.9762010900004</v>
      </c>
      <c r="W39" s="36">
        <f>SUMIFS(СВЦЭМ!$C$39:$C$782,СВЦЭМ!$A$39:$A$782,$A39,СВЦЭМ!$B$39:$B$782,W$11)+'СЕТ СН'!$F$9+СВЦЭМ!$D$10+'СЕТ СН'!$F$5-'СЕТ СН'!$F$17</f>
        <v>2430.4137406999998</v>
      </c>
      <c r="X39" s="36">
        <f>SUMIFS(СВЦЭМ!$C$39:$C$782,СВЦЭМ!$A$39:$A$782,$A39,СВЦЭМ!$B$39:$B$782,X$11)+'СЕТ СН'!$F$9+СВЦЭМ!$D$10+'СЕТ СН'!$F$5-'СЕТ СН'!$F$17</f>
        <v>2464.0733724000002</v>
      </c>
      <c r="Y39" s="36">
        <f>SUMIFS(СВЦЭМ!$C$39:$C$782,СВЦЭМ!$A$39:$A$782,$A39,СВЦЭМ!$B$39:$B$782,Y$11)+'СЕТ СН'!$F$9+СВЦЭМ!$D$10+'СЕТ СН'!$F$5-'СЕТ СН'!$F$17</f>
        <v>2527.9455746000003</v>
      </c>
    </row>
    <row r="40" spans="1:25" ht="15.75" x14ac:dyDescent="0.2">
      <c r="A40" s="35">
        <f t="shared" si="0"/>
        <v>44315</v>
      </c>
      <c r="B40" s="36">
        <f>SUMIFS(СВЦЭМ!$C$39:$C$782,СВЦЭМ!$A$39:$A$782,$A40,СВЦЭМ!$B$39:$B$782,B$11)+'СЕТ СН'!$F$9+СВЦЭМ!$D$10+'СЕТ СН'!$F$5-'СЕТ СН'!$F$17</f>
        <v>2564.3301349700005</v>
      </c>
      <c r="C40" s="36">
        <f>SUMIFS(СВЦЭМ!$C$39:$C$782,СВЦЭМ!$A$39:$A$782,$A40,СВЦЭМ!$B$39:$B$782,C$11)+'СЕТ СН'!$F$9+СВЦЭМ!$D$10+'СЕТ СН'!$F$5-'СЕТ СН'!$F$17</f>
        <v>2648.4977439100003</v>
      </c>
      <c r="D40" s="36">
        <f>SUMIFS(СВЦЭМ!$C$39:$C$782,СВЦЭМ!$A$39:$A$782,$A40,СВЦЭМ!$B$39:$B$782,D$11)+'СЕТ СН'!$F$9+СВЦЭМ!$D$10+'СЕТ СН'!$F$5-'СЕТ СН'!$F$17</f>
        <v>2648.9319124800004</v>
      </c>
      <c r="E40" s="36">
        <f>SUMIFS(СВЦЭМ!$C$39:$C$782,СВЦЭМ!$A$39:$A$782,$A40,СВЦЭМ!$B$39:$B$782,E$11)+'СЕТ СН'!$F$9+СВЦЭМ!$D$10+'СЕТ СН'!$F$5-'СЕТ СН'!$F$17</f>
        <v>2649.1789769799998</v>
      </c>
      <c r="F40" s="36">
        <f>SUMIFS(СВЦЭМ!$C$39:$C$782,СВЦЭМ!$A$39:$A$782,$A40,СВЦЭМ!$B$39:$B$782,F$11)+'СЕТ СН'!$F$9+СВЦЭМ!$D$10+'СЕТ СН'!$F$5-'СЕТ СН'!$F$17</f>
        <v>2663.9077429899999</v>
      </c>
      <c r="G40" s="36">
        <f>SUMIFS(СВЦЭМ!$C$39:$C$782,СВЦЭМ!$A$39:$A$782,$A40,СВЦЭМ!$B$39:$B$782,G$11)+'СЕТ СН'!$F$9+СВЦЭМ!$D$10+'СЕТ СН'!$F$5-'СЕТ СН'!$F$17</f>
        <v>2675.1261550700001</v>
      </c>
      <c r="H40" s="36">
        <f>SUMIFS(СВЦЭМ!$C$39:$C$782,СВЦЭМ!$A$39:$A$782,$A40,СВЦЭМ!$B$39:$B$782,H$11)+'СЕТ СН'!$F$9+СВЦЭМ!$D$10+'СЕТ СН'!$F$5-'СЕТ СН'!$F$17</f>
        <v>2676.9931208300004</v>
      </c>
      <c r="I40" s="36">
        <f>SUMIFS(СВЦЭМ!$C$39:$C$782,СВЦЭМ!$A$39:$A$782,$A40,СВЦЭМ!$B$39:$B$782,I$11)+'СЕТ СН'!$F$9+СВЦЭМ!$D$10+'СЕТ СН'!$F$5-'СЕТ СН'!$F$17</f>
        <v>2581.7520817100003</v>
      </c>
      <c r="J40" s="36">
        <f>SUMIFS(СВЦЭМ!$C$39:$C$782,СВЦЭМ!$A$39:$A$782,$A40,СВЦЭМ!$B$39:$B$782,J$11)+'СЕТ СН'!$F$9+СВЦЭМ!$D$10+'СЕТ СН'!$F$5-'СЕТ СН'!$F$17</f>
        <v>2521.80366581</v>
      </c>
      <c r="K40" s="36">
        <f>SUMIFS(СВЦЭМ!$C$39:$C$782,СВЦЭМ!$A$39:$A$782,$A40,СВЦЭМ!$B$39:$B$782,K$11)+'СЕТ СН'!$F$9+СВЦЭМ!$D$10+'СЕТ СН'!$F$5-'СЕТ СН'!$F$17</f>
        <v>2460.7859490300002</v>
      </c>
      <c r="L40" s="36">
        <f>SUMIFS(СВЦЭМ!$C$39:$C$782,СВЦЭМ!$A$39:$A$782,$A40,СВЦЭМ!$B$39:$B$782,L$11)+'СЕТ СН'!$F$9+СВЦЭМ!$D$10+'СЕТ СН'!$F$5-'СЕТ СН'!$F$17</f>
        <v>2461.4697387000001</v>
      </c>
      <c r="M40" s="36">
        <f>SUMIFS(СВЦЭМ!$C$39:$C$782,СВЦЭМ!$A$39:$A$782,$A40,СВЦЭМ!$B$39:$B$782,M$11)+'СЕТ СН'!$F$9+СВЦЭМ!$D$10+'СЕТ СН'!$F$5-'СЕТ СН'!$F$17</f>
        <v>2469.5169957600001</v>
      </c>
      <c r="N40" s="36">
        <f>SUMIFS(СВЦЭМ!$C$39:$C$782,СВЦЭМ!$A$39:$A$782,$A40,СВЦЭМ!$B$39:$B$782,N$11)+'СЕТ СН'!$F$9+СВЦЭМ!$D$10+'СЕТ СН'!$F$5-'СЕТ СН'!$F$17</f>
        <v>2504.8380965200004</v>
      </c>
      <c r="O40" s="36">
        <f>SUMIFS(СВЦЭМ!$C$39:$C$782,СВЦЭМ!$A$39:$A$782,$A40,СВЦЭМ!$B$39:$B$782,O$11)+'СЕТ СН'!$F$9+СВЦЭМ!$D$10+'СЕТ СН'!$F$5-'СЕТ СН'!$F$17</f>
        <v>2544.8567607699997</v>
      </c>
      <c r="P40" s="36">
        <f>SUMIFS(СВЦЭМ!$C$39:$C$782,СВЦЭМ!$A$39:$A$782,$A40,СВЦЭМ!$B$39:$B$782,P$11)+'СЕТ СН'!$F$9+СВЦЭМ!$D$10+'СЕТ СН'!$F$5-'СЕТ СН'!$F$17</f>
        <v>2580.52941323</v>
      </c>
      <c r="Q40" s="36">
        <f>SUMIFS(СВЦЭМ!$C$39:$C$782,СВЦЭМ!$A$39:$A$782,$A40,СВЦЭМ!$B$39:$B$782,Q$11)+'СЕТ СН'!$F$9+СВЦЭМ!$D$10+'СЕТ СН'!$F$5-'СЕТ СН'!$F$17</f>
        <v>2583.01047754</v>
      </c>
      <c r="R40" s="36">
        <f>SUMIFS(СВЦЭМ!$C$39:$C$782,СВЦЭМ!$A$39:$A$782,$A40,СВЦЭМ!$B$39:$B$782,R$11)+'СЕТ СН'!$F$9+СВЦЭМ!$D$10+'СЕТ СН'!$F$5-'СЕТ СН'!$F$17</f>
        <v>2576.5062262199999</v>
      </c>
      <c r="S40" s="36">
        <f>SUMIFS(СВЦЭМ!$C$39:$C$782,СВЦЭМ!$A$39:$A$782,$A40,СВЦЭМ!$B$39:$B$782,S$11)+'СЕТ СН'!$F$9+СВЦЭМ!$D$10+'СЕТ СН'!$F$5-'СЕТ СН'!$F$17</f>
        <v>2599.1847636800003</v>
      </c>
      <c r="T40" s="36">
        <f>SUMIFS(СВЦЭМ!$C$39:$C$782,СВЦЭМ!$A$39:$A$782,$A40,СВЦЭМ!$B$39:$B$782,T$11)+'СЕТ СН'!$F$9+СВЦЭМ!$D$10+'СЕТ СН'!$F$5-'СЕТ СН'!$F$17</f>
        <v>2513.5150174299997</v>
      </c>
      <c r="U40" s="36">
        <f>SUMIFS(СВЦЭМ!$C$39:$C$782,СВЦЭМ!$A$39:$A$782,$A40,СВЦЭМ!$B$39:$B$782,U$11)+'СЕТ СН'!$F$9+СВЦЭМ!$D$10+'СЕТ СН'!$F$5-'СЕТ СН'!$F$17</f>
        <v>2440.7366812700002</v>
      </c>
      <c r="V40" s="36">
        <f>SUMIFS(СВЦЭМ!$C$39:$C$782,СВЦЭМ!$A$39:$A$782,$A40,СВЦЭМ!$B$39:$B$782,V$11)+'СЕТ СН'!$F$9+СВЦЭМ!$D$10+'СЕТ СН'!$F$5-'СЕТ СН'!$F$17</f>
        <v>2411.1541041400001</v>
      </c>
      <c r="W40" s="36">
        <f>SUMIFS(СВЦЭМ!$C$39:$C$782,СВЦЭМ!$A$39:$A$782,$A40,СВЦЭМ!$B$39:$B$782,W$11)+'СЕТ СН'!$F$9+СВЦЭМ!$D$10+'СЕТ СН'!$F$5-'СЕТ СН'!$F$17</f>
        <v>2421.0698732300002</v>
      </c>
      <c r="X40" s="36">
        <f>SUMIFS(СВЦЭМ!$C$39:$C$782,СВЦЭМ!$A$39:$A$782,$A40,СВЦЭМ!$B$39:$B$782,X$11)+'СЕТ СН'!$F$9+СВЦЭМ!$D$10+'СЕТ СН'!$F$5-'СЕТ СН'!$F$17</f>
        <v>2443.8487622800003</v>
      </c>
      <c r="Y40" s="36">
        <f>SUMIFS(СВЦЭМ!$C$39:$C$782,СВЦЭМ!$A$39:$A$782,$A40,СВЦЭМ!$B$39:$B$782,Y$11)+'СЕТ СН'!$F$9+СВЦЭМ!$D$10+'СЕТ СН'!$F$5-'СЕТ СН'!$F$17</f>
        <v>2505.91499144</v>
      </c>
    </row>
    <row r="41" spans="1:25" ht="15.75" x14ac:dyDescent="0.2">
      <c r="A41" s="35">
        <f t="shared" si="0"/>
        <v>44316</v>
      </c>
      <c r="B41" s="36">
        <f>SUMIFS(СВЦЭМ!$C$39:$C$782,СВЦЭМ!$A$39:$A$782,$A41,СВЦЭМ!$B$39:$B$782,B$11)+'СЕТ СН'!$F$9+СВЦЭМ!$D$10+'СЕТ СН'!$F$5-'СЕТ СН'!$F$17</f>
        <v>2553.3702862199998</v>
      </c>
      <c r="C41" s="36">
        <f>SUMIFS(СВЦЭМ!$C$39:$C$782,СВЦЭМ!$A$39:$A$782,$A41,СВЦЭМ!$B$39:$B$782,C$11)+'СЕТ СН'!$F$9+СВЦЭМ!$D$10+'СЕТ СН'!$F$5-'СЕТ СН'!$F$17</f>
        <v>2620.8433358900002</v>
      </c>
      <c r="D41" s="36">
        <f>SUMIFS(СВЦЭМ!$C$39:$C$782,СВЦЭМ!$A$39:$A$782,$A41,СВЦЭМ!$B$39:$B$782,D$11)+'СЕТ СН'!$F$9+СВЦЭМ!$D$10+'СЕТ СН'!$F$5-'СЕТ СН'!$F$17</f>
        <v>2641.0788438300001</v>
      </c>
      <c r="E41" s="36">
        <f>SUMIFS(СВЦЭМ!$C$39:$C$782,СВЦЭМ!$A$39:$A$782,$A41,СВЦЭМ!$B$39:$B$782,E$11)+'СЕТ СН'!$F$9+СВЦЭМ!$D$10+'СЕТ СН'!$F$5-'СЕТ СН'!$F$17</f>
        <v>2636.6863632599998</v>
      </c>
      <c r="F41" s="36">
        <f>SUMIFS(СВЦЭМ!$C$39:$C$782,СВЦЭМ!$A$39:$A$782,$A41,СВЦЭМ!$B$39:$B$782,F$11)+'СЕТ СН'!$F$9+СВЦЭМ!$D$10+'СЕТ СН'!$F$5-'СЕТ СН'!$F$17</f>
        <v>2647.9411644500001</v>
      </c>
      <c r="G41" s="36">
        <f>SUMIFS(СВЦЭМ!$C$39:$C$782,СВЦЭМ!$A$39:$A$782,$A41,СВЦЭМ!$B$39:$B$782,G$11)+'СЕТ СН'!$F$9+СВЦЭМ!$D$10+'СЕТ СН'!$F$5-'СЕТ СН'!$F$17</f>
        <v>2669.0228973800004</v>
      </c>
      <c r="H41" s="36">
        <f>SUMIFS(СВЦЭМ!$C$39:$C$782,СВЦЭМ!$A$39:$A$782,$A41,СВЦЭМ!$B$39:$B$782,H$11)+'СЕТ СН'!$F$9+СВЦЭМ!$D$10+'СЕТ СН'!$F$5-'СЕТ СН'!$F$17</f>
        <v>2674.3101745600002</v>
      </c>
      <c r="I41" s="36">
        <f>SUMIFS(СВЦЭМ!$C$39:$C$782,СВЦЭМ!$A$39:$A$782,$A41,СВЦЭМ!$B$39:$B$782,I$11)+'СЕТ СН'!$F$9+СВЦЭМ!$D$10+'СЕТ СН'!$F$5-'СЕТ СН'!$F$17</f>
        <v>2601.4618581000004</v>
      </c>
      <c r="J41" s="36">
        <f>SUMIFS(СВЦЭМ!$C$39:$C$782,СВЦЭМ!$A$39:$A$782,$A41,СВЦЭМ!$B$39:$B$782,J$11)+'СЕТ СН'!$F$9+СВЦЭМ!$D$10+'СЕТ СН'!$F$5-'СЕТ СН'!$F$17</f>
        <v>2536.1524447800002</v>
      </c>
      <c r="K41" s="36">
        <f>SUMIFS(СВЦЭМ!$C$39:$C$782,СВЦЭМ!$A$39:$A$782,$A41,СВЦЭМ!$B$39:$B$782,K$11)+'СЕТ СН'!$F$9+СВЦЭМ!$D$10+'СЕТ СН'!$F$5-'СЕТ СН'!$F$17</f>
        <v>2504.7044523</v>
      </c>
      <c r="L41" s="36">
        <f>SUMIFS(СВЦЭМ!$C$39:$C$782,СВЦЭМ!$A$39:$A$782,$A41,СВЦЭМ!$B$39:$B$782,L$11)+'СЕТ СН'!$F$9+СВЦЭМ!$D$10+'СЕТ СН'!$F$5-'СЕТ СН'!$F$17</f>
        <v>2478.83496354</v>
      </c>
      <c r="M41" s="36">
        <f>SUMIFS(СВЦЭМ!$C$39:$C$782,СВЦЭМ!$A$39:$A$782,$A41,СВЦЭМ!$B$39:$B$782,M$11)+'СЕТ СН'!$F$9+СВЦЭМ!$D$10+'СЕТ СН'!$F$5-'СЕТ СН'!$F$17</f>
        <v>2484.6370749000002</v>
      </c>
      <c r="N41" s="36">
        <f>SUMIFS(СВЦЭМ!$C$39:$C$782,СВЦЭМ!$A$39:$A$782,$A41,СВЦЭМ!$B$39:$B$782,N$11)+'СЕТ СН'!$F$9+СВЦЭМ!$D$10+'СЕТ СН'!$F$5-'СЕТ СН'!$F$17</f>
        <v>2547.6623991300003</v>
      </c>
      <c r="O41" s="36">
        <f>SUMIFS(СВЦЭМ!$C$39:$C$782,СВЦЭМ!$A$39:$A$782,$A41,СВЦЭМ!$B$39:$B$782,O$11)+'СЕТ СН'!$F$9+СВЦЭМ!$D$10+'СЕТ СН'!$F$5-'СЕТ СН'!$F$17</f>
        <v>2579.3377247600001</v>
      </c>
      <c r="P41" s="36">
        <f>SUMIFS(СВЦЭМ!$C$39:$C$782,СВЦЭМ!$A$39:$A$782,$A41,СВЦЭМ!$B$39:$B$782,P$11)+'СЕТ СН'!$F$9+СВЦЭМ!$D$10+'СЕТ СН'!$F$5-'СЕТ СН'!$F$17</f>
        <v>2606.3426859400001</v>
      </c>
      <c r="Q41" s="36">
        <f>SUMIFS(СВЦЭМ!$C$39:$C$782,СВЦЭМ!$A$39:$A$782,$A41,СВЦЭМ!$B$39:$B$782,Q$11)+'СЕТ СН'!$F$9+СВЦЭМ!$D$10+'СЕТ СН'!$F$5-'СЕТ СН'!$F$17</f>
        <v>2598.4568523600001</v>
      </c>
      <c r="R41" s="36">
        <f>SUMIFS(СВЦЭМ!$C$39:$C$782,СВЦЭМ!$A$39:$A$782,$A41,СВЦЭМ!$B$39:$B$782,R$11)+'СЕТ СН'!$F$9+СВЦЭМ!$D$10+'СЕТ СН'!$F$5-'СЕТ СН'!$F$17</f>
        <v>2590.2548624700003</v>
      </c>
      <c r="S41" s="36">
        <f>SUMIFS(СВЦЭМ!$C$39:$C$782,СВЦЭМ!$A$39:$A$782,$A41,СВЦЭМ!$B$39:$B$782,S$11)+'СЕТ СН'!$F$9+СВЦЭМ!$D$10+'СЕТ СН'!$F$5-'СЕТ СН'!$F$17</f>
        <v>2581.1305029700002</v>
      </c>
      <c r="T41" s="36">
        <f>SUMIFS(СВЦЭМ!$C$39:$C$782,СВЦЭМ!$A$39:$A$782,$A41,СВЦЭМ!$B$39:$B$782,T$11)+'СЕТ СН'!$F$9+СВЦЭМ!$D$10+'СЕТ СН'!$F$5-'СЕТ СН'!$F$17</f>
        <v>2500.9346921300003</v>
      </c>
      <c r="U41" s="36">
        <f>SUMIFS(СВЦЭМ!$C$39:$C$782,СВЦЭМ!$A$39:$A$782,$A41,СВЦЭМ!$B$39:$B$782,U$11)+'СЕТ СН'!$F$9+СВЦЭМ!$D$10+'СЕТ СН'!$F$5-'СЕТ СН'!$F$17</f>
        <v>2430.30109864</v>
      </c>
      <c r="V41" s="36">
        <f>SUMIFS(СВЦЭМ!$C$39:$C$782,СВЦЭМ!$A$39:$A$782,$A41,СВЦЭМ!$B$39:$B$782,V$11)+'СЕТ СН'!$F$9+СВЦЭМ!$D$10+'СЕТ СН'!$F$5-'СЕТ СН'!$F$17</f>
        <v>2399.5590477400001</v>
      </c>
      <c r="W41" s="36">
        <f>SUMIFS(СВЦЭМ!$C$39:$C$782,СВЦЭМ!$A$39:$A$782,$A41,СВЦЭМ!$B$39:$B$782,W$11)+'СЕТ СН'!$F$9+СВЦЭМ!$D$10+'СЕТ СН'!$F$5-'СЕТ СН'!$F$17</f>
        <v>2402.6990270000001</v>
      </c>
      <c r="X41" s="36">
        <f>SUMIFS(СВЦЭМ!$C$39:$C$782,СВЦЭМ!$A$39:$A$782,$A41,СВЦЭМ!$B$39:$B$782,X$11)+'СЕТ СН'!$F$9+СВЦЭМ!$D$10+'СЕТ СН'!$F$5-'СЕТ СН'!$F$17</f>
        <v>2442.5509164200002</v>
      </c>
      <c r="Y41" s="36">
        <f>SUMIFS(СВЦЭМ!$C$39:$C$782,СВЦЭМ!$A$39:$A$782,$A41,СВЦЭМ!$B$39:$B$782,Y$11)+'СЕТ СН'!$F$9+СВЦЭМ!$D$10+'СЕТ СН'!$F$5-'СЕТ СН'!$F$17</f>
        <v>2521.2149280499998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01.04.2021</v>
      </c>
      <c r="B48" s="36">
        <f>SUMIFS(СВЦЭМ!$C$39:$C$782,СВЦЭМ!$A$39:$A$782,$A48,СВЦЭМ!$B$39:$B$782,B$47)+'СЕТ СН'!$G$9+СВЦЭМ!$D$10+'СЕТ СН'!$G$5-'СЕТ СН'!$G$17</f>
        <v>3205.2455302899998</v>
      </c>
      <c r="C48" s="36">
        <f>SUMIFS(СВЦЭМ!$C$39:$C$782,СВЦЭМ!$A$39:$A$782,$A48,СВЦЭМ!$B$39:$B$782,C$47)+'СЕТ СН'!$G$9+СВЦЭМ!$D$10+'СЕТ СН'!$G$5-'СЕТ СН'!$G$17</f>
        <v>3275.6247233900003</v>
      </c>
      <c r="D48" s="36">
        <f>SUMIFS(СВЦЭМ!$C$39:$C$782,СВЦЭМ!$A$39:$A$782,$A48,СВЦЭМ!$B$39:$B$782,D$47)+'СЕТ СН'!$G$9+СВЦЭМ!$D$10+'СЕТ СН'!$G$5-'СЕТ СН'!$G$17</f>
        <v>3340.3091195000002</v>
      </c>
      <c r="E48" s="36">
        <f>SUMIFS(СВЦЭМ!$C$39:$C$782,СВЦЭМ!$A$39:$A$782,$A48,СВЦЭМ!$B$39:$B$782,E$47)+'СЕТ СН'!$G$9+СВЦЭМ!$D$10+'СЕТ СН'!$G$5-'СЕТ СН'!$G$17</f>
        <v>3350.4766052700002</v>
      </c>
      <c r="F48" s="36">
        <f>SUMIFS(СВЦЭМ!$C$39:$C$782,СВЦЭМ!$A$39:$A$782,$A48,СВЦЭМ!$B$39:$B$782,F$47)+'СЕТ СН'!$G$9+СВЦЭМ!$D$10+'СЕТ СН'!$G$5-'СЕТ СН'!$G$17</f>
        <v>3322.6538269000002</v>
      </c>
      <c r="G48" s="36">
        <f>SUMIFS(СВЦЭМ!$C$39:$C$782,СВЦЭМ!$A$39:$A$782,$A48,СВЦЭМ!$B$39:$B$782,G$47)+'СЕТ СН'!$G$9+СВЦЭМ!$D$10+'СЕТ СН'!$G$5-'СЕТ СН'!$G$17</f>
        <v>3303.90810048</v>
      </c>
      <c r="H48" s="36">
        <f>SUMIFS(СВЦЭМ!$C$39:$C$782,СВЦЭМ!$A$39:$A$782,$A48,СВЦЭМ!$B$39:$B$782,H$47)+'СЕТ СН'!$G$9+СВЦЭМ!$D$10+'СЕТ СН'!$G$5-'СЕТ СН'!$G$17</f>
        <v>3249.0832594600001</v>
      </c>
      <c r="I48" s="36">
        <f>SUMIFS(СВЦЭМ!$C$39:$C$782,СВЦЭМ!$A$39:$A$782,$A48,СВЦЭМ!$B$39:$B$782,I$47)+'СЕТ СН'!$G$9+СВЦЭМ!$D$10+'СЕТ СН'!$G$5-'СЕТ СН'!$G$17</f>
        <v>3220.26264459</v>
      </c>
      <c r="J48" s="36">
        <f>SUMIFS(СВЦЭМ!$C$39:$C$782,СВЦЭМ!$A$39:$A$782,$A48,СВЦЭМ!$B$39:$B$782,J$47)+'СЕТ СН'!$G$9+СВЦЭМ!$D$10+'СЕТ СН'!$G$5-'СЕТ СН'!$G$17</f>
        <v>3181.1648234499999</v>
      </c>
      <c r="K48" s="36">
        <f>SUMIFS(СВЦЭМ!$C$39:$C$782,СВЦЭМ!$A$39:$A$782,$A48,СВЦЭМ!$B$39:$B$782,K$47)+'СЕТ СН'!$G$9+СВЦЭМ!$D$10+'СЕТ СН'!$G$5-'СЕТ СН'!$G$17</f>
        <v>3124.6027576699998</v>
      </c>
      <c r="L48" s="36">
        <f>SUMIFS(СВЦЭМ!$C$39:$C$782,СВЦЭМ!$A$39:$A$782,$A48,СВЦЭМ!$B$39:$B$782,L$47)+'СЕТ СН'!$G$9+СВЦЭМ!$D$10+'СЕТ СН'!$G$5-'СЕТ СН'!$G$17</f>
        <v>3125.4246570200003</v>
      </c>
      <c r="M48" s="36">
        <f>SUMIFS(СВЦЭМ!$C$39:$C$782,СВЦЭМ!$A$39:$A$782,$A48,СВЦЭМ!$B$39:$B$782,M$47)+'СЕТ СН'!$G$9+СВЦЭМ!$D$10+'СЕТ СН'!$G$5-'СЕТ СН'!$G$17</f>
        <v>3125.8122364600003</v>
      </c>
      <c r="N48" s="36">
        <f>SUMIFS(СВЦЭМ!$C$39:$C$782,СВЦЭМ!$A$39:$A$782,$A48,СВЦЭМ!$B$39:$B$782,N$47)+'СЕТ СН'!$G$9+СВЦЭМ!$D$10+'СЕТ СН'!$G$5-'СЕТ СН'!$G$17</f>
        <v>3147.19936375</v>
      </c>
      <c r="O48" s="36">
        <f>SUMIFS(СВЦЭМ!$C$39:$C$782,СВЦЭМ!$A$39:$A$782,$A48,СВЦЭМ!$B$39:$B$782,O$47)+'СЕТ СН'!$G$9+СВЦЭМ!$D$10+'СЕТ СН'!$G$5-'СЕТ СН'!$G$17</f>
        <v>3187.6623462299999</v>
      </c>
      <c r="P48" s="36">
        <f>SUMIFS(СВЦЭМ!$C$39:$C$782,СВЦЭМ!$A$39:$A$782,$A48,СВЦЭМ!$B$39:$B$782,P$47)+'СЕТ СН'!$G$9+СВЦЭМ!$D$10+'СЕТ СН'!$G$5-'СЕТ СН'!$G$17</f>
        <v>3234.7316381600003</v>
      </c>
      <c r="Q48" s="36">
        <f>SUMIFS(СВЦЭМ!$C$39:$C$782,СВЦЭМ!$A$39:$A$782,$A48,СВЦЭМ!$B$39:$B$782,Q$47)+'СЕТ СН'!$G$9+СВЦЭМ!$D$10+'СЕТ СН'!$G$5-'СЕТ СН'!$G$17</f>
        <v>3252.3195930900001</v>
      </c>
      <c r="R48" s="36">
        <f>SUMIFS(СВЦЭМ!$C$39:$C$782,СВЦЭМ!$A$39:$A$782,$A48,СВЦЭМ!$B$39:$B$782,R$47)+'СЕТ СН'!$G$9+СВЦЭМ!$D$10+'СЕТ СН'!$G$5-'СЕТ СН'!$G$17</f>
        <v>3232.0387217200005</v>
      </c>
      <c r="S48" s="36">
        <f>SUMIFS(СВЦЭМ!$C$39:$C$782,СВЦЭМ!$A$39:$A$782,$A48,СВЦЭМ!$B$39:$B$782,S$47)+'СЕТ СН'!$G$9+СВЦЭМ!$D$10+'СЕТ СН'!$G$5-'СЕТ СН'!$G$17</f>
        <v>3214.41422324</v>
      </c>
      <c r="T48" s="36">
        <f>SUMIFS(СВЦЭМ!$C$39:$C$782,СВЦЭМ!$A$39:$A$782,$A48,СВЦЭМ!$B$39:$B$782,T$47)+'СЕТ СН'!$G$9+СВЦЭМ!$D$10+'СЕТ СН'!$G$5-'СЕТ СН'!$G$17</f>
        <v>3187.1631433699999</v>
      </c>
      <c r="U48" s="36">
        <f>SUMIFS(СВЦЭМ!$C$39:$C$782,СВЦЭМ!$A$39:$A$782,$A48,СВЦЭМ!$B$39:$B$782,U$47)+'СЕТ СН'!$G$9+СВЦЭМ!$D$10+'СЕТ СН'!$G$5-'СЕТ СН'!$G$17</f>
        <v>3131.4230093900001</v>
      </c>
      <c r="V48" s="36">
        <f>SUMIFS(СВЦЭМ!$C$39:$C$782,СВЦЭМ!$A$39:$A$782,$A48,СВЦЭМ!$B$39:$B$782,V$47)+'СЕТ СН'!$G$9+СВЦЭМ!$D$10+'СЕТ СН'!$G$5-'СЕТ СН'!$G$17</f>
        <v>3103.7665895200003</v>
      </c>
      <c r="W48" s="36">
        <f>SUMIFS(СВЦЭМ!$C$39:$C$782,СВЦЭМ!$A$39:$A$782,$A48,СВЦЭМ!$B$39:$B$782,W$47)+'СЕТ СН'!$G$9+СВЦЭМ!$D$10+'СЕТ СН'!$G$5-'СЕТ СН'!$G$17</f>
        <v>3093.7644368900001</v>
      </c>
      <c r="X48" s="36">
        <f>SUMIFS(СВЦЭМ!$C$39:$C$782,СВЦЭМ!$A$39:$A$782,$A48,СВЦЭМ!$B$39:$B$782,X$47)+'СЕТ СН'!$G$9+СВЦЭМ!$D$10+'СЕТ СН'!$G$5-'СЕТ СН'!$G$17</f>
        <v>3100.4190366500002</v>
      </c>
      <c r="Y48" s="36">
        <f>SUMIFS(СВЦЭМ!$C$39:$C$782,СВЦЭМ!$A$39:$A$782,$A48,СВЦЭМ!$B$39:$B$782,Y$47)+'СЕТ СН'!$G$9+СВЦЭМ!$D$10+'СЕТ СН'!$G$5-'СЕТ СН'!$G$17</f>
        <v>3115.92841064</v>
      </c>
    </row>
    <row r="49" spans="1:25" ht="15.75" x14ac:dyDescent="0.2">
      <c r="A49" s="35">
        <f>A48+1</f>
        <v>44288</v>
      </c>
      <c r="B49" s="36">
        <f>SUMIFS(СВЦЭМ!$C$39:$C$782,СВЦЭМ!$A$39:$A$782,$A49,СВЦЭМ!$B$39:$B$782,B$47)+'СЕТ СН'!$G$9+СВЦЭМ!$D$10+'СЕТ СН'!$G$5-'СЕТ СН'!$G$17</f>
        <v>3179.4363340300001</v>
      </c>
      <c r="C49" s="36">
        <f>SUMIFS(СВЦЭМ!$C$39:$C$782,СВЦЭМ!$A$39:$A$782,$A49,СВЦЭМ!$B$39:$B$782,C$47)+'СЕТ СН'!$G$9+СВЦЭМ!$D$10+'СЕТ СН'!$G$5-'СЕТ СН'!$G$17</f>
        <v>3223.15354445</v>
      </c>
      <c r="D49" s="36">
        <f>SUMIFS(СВЦЭМ!$C$39:$C$782,СВЦЭМ!$A$39:$A$782,$A49,СВЦЭМ!$B$39:$B$782,D$47)+'СЕТ СН'!$G$9+СВЦЭМ!$D$10+'СЕТ СН'!$G$5-'СЕТ СН'!$G$17</f>
        <v>3312.4960048299999</v>
      </c>
      <c r="E49" s="36">
        <f>SUMIFS(СВЦЭМ!$C$39:$C$782,СВЦЭМ!$A$39:$A$782,$A49,СВЦЭМ!$B$39:$B$782,E$47)+'СЕТ СН'!$G$9+СВЦЭМ!$D$10+'СЕТ СН'!$G$5-'СЕТ СН'!$G$17</f>
        <v>3294.5701909500003</v>
      </c>
      <c r="F49" s="36">
        <f>SUMIFS(СВЦЭМ!$C$39:$C$782,СВЦЭМ!$A$39:$A$782,$A49,СВЦЭМ!$B$39:$B$782,F$47)+'СЕТ СН'!$G$9+СВЦЭМ!$D$10+'СЕТ СН'!$G$5-'СЕТ СН'!$G$17</f>
        <v>3271.6571990100001</v>
      </c>
      <c r="G49" s="36">
        <f>SUMIFS(СВЦЭМ!$C$39:$C$782,СВЦЭМ!$A$39:$A$782,$A49,СВЦЭМ!$B$39:$B$782,G$47)+'СЕТ СН'!$G$9+СВЦЭМ!$D$10+'СЕТ СН'!$G$5-'СЕТ СН'!$G$17</f>
        <v>3246.1084190900001</v>
      </c>
      <c r="H49" s="36">
        <f>SUMIFS(СВЦЭМ!$C$39:$C$782,СВЦЭМ!$A$39:$A$782,$A49,СВЦЭМ!$B$39:$B$782,H$47)+'СЕТ СН'!$G$9+СВЦЭМ!$D$10+'СЕТ СН'!$G$5-'СЕТ СН'!$G$17</f>
        <v>3215.88603018</v>
      </c>
      <c r="I49" s="36">
        <f>SUMIFS(СВЦЭМ!$C$39:$C$782,СВЦЭМ!$A$39:$A$782,$A49,СВЦЭМ!$B$39:$B$782,I$47)+'СЕТ СН'!$G$9+СВЦЭМ!$D$10+'СЕТ СН'!$G$5-'СЕТ СН'!$G$17</f>
        <v>3192.6319599600001</v>
      </c>
      <c r="J49" s="36">
        <f>SUMIFS(СВЦЭМ!$C$39:$C$782,СВЦЭМ!$A$39:$A$782,$A49,СВЦЭМ!$B$39:$B$782,J$47)+'СЕТ СН'!$G$9+СВЦЭМ!$D$10+'СЕТ СН'!$G$5-'СЕТ СН'!$G$17</f>
        <v>3156.4027588600002</v>
      </c>
      <c r="K49" s="36">
        <f>SUMIFS(СВЦЭМ!$C$39:$C$782,СВЦЭМ!$A$39:$A$782,$A49,СВЦЭМ!$B$39:$B$782,K$47)+'СЕТ СН'!$G$9+СВЦЭМ!$D$10+'СЕТ СН'!$G$5-'СЕТ СН'!$G$17</f>
        <v>3136.9929231400001</v>
      </c>
      <c r="L49" s="36">
        <f>SUMIFS(СВЦЭМ!$C$39:$C$782,СВЦЭМ!$A$39:$A$782,$A49,СВЦЭМ!$B$39:$B$782,L$47)+'СЕТ СН'!$G$9+СВЦЭМ!$D$10+'СЕТ СН'!$G$5-'СЕТ СН'!$G$17</f>
        <v>3154.9157638000001</v>
      </c>
      <c r="M49" s="36">
        <f>SUMIFS(СВЦЭМ!$C$39:$C$782,СВЦЭМ!$A$39:$A$782,$A49,СВЦЭМ!$B$39:$B$782,M$47)+'СЕТ СН'!$G$9+СВЦЭМ!$D$10+'СЕТ СН'!$G$5-'СЕТ СН'!$G$17</f>
        <v>3141.3476139200002</v>
      </c>
      <c r="N49" s="36">
        <f>SUMIFS(СВЦЭМ!$C$39:$C$782,СВЦЭМ!$A$39:$A$782,$A49,СВЦЭМ!$B$39:$B$782,N$47)+'СЕТ СН'!$G$9+СВЦЭМ!$D$10+'СЕТ СН'!$G$5-'СЕТ СН'!$G$17</f>
        <v>3164.7141314600003</v>
      </c>
      <c r="O49" s="36">
        <f>SUMIFS(СВЦЭМ!$C$39:$C$782,СВЦЭМ!$A$39:$A$782,$A49,СВЦЭМ!$B$39:$B$782,O$47)+'СЕТ СН'!$G$9+СВЦЭМ!$D$10+'СЕТ СН'!$G$5-'СЕТ СН'!$G$17</f>
        <v>3200.3110403600003</v>
      </c>
      <c r="P49" s="36">
        <f>SUMIFS(СВЦЭМ!$C$39:$C$782,СВЦЭМ!$A$39:$A$782,$A49,СВЦЭМ!$B$39:$B$782,P$47)+'СЕТ СН'!$G$9+СВЦЭМ!$D$10+'СЕТ СН'!$G$5-'СЕТ СН'!$G$17</f>
        <v>3246.1414412000004</v>
      </c>
      <c r="Q49" s="36">
        <f>SUMIFS(СВЦЭМ!$C$39:$C$782,СВЦЭМ!$A$39:$A$782,$A49,СВЦЭМ!$B$39:$B$782,Q$47)+'СЕТ СН'!$G$9+СВЦЭМ!$D$10+'СЕТ СН'!$G$5-'СЕТ СН'!$G$17</f>
        <v>3260.0871709499997</v>
      </c>
      <c r="R49" s="36">
        <f>SUMIFS(СВЦЭМ!$C$39:$C$782,СВЦЭМ!$A$39:$A$782,$A49,СВЦЭМ!$B$39:$B$782,R$47)+'СЕТ СН'!$G$9+СВЦЭМ!$D$10+'СЕТ СН'!$G$5-'СЕТ СН'!$G$17</f>
        <v>3251.2738991599999</v>
      </c>
      <c r="S49" s="36">
        <f>SUMIFS(СВЦЭМ!$C$39:$C$782,СВЦЭМ!$A$39:$A$782,$A49,СВЦЭМ!$B$39:$B$782,S$47)+'СЕТ СН'!$G$9+СВЦЭМ!$D$10+'СЕТ СН'!$G$5-'СЕТ СН'!$G$17</f>
        <v>3245.1520874600001</v>
      </c>
      <c r="T49" s="36">
        <f>SUMIFS(СВЦЭМ!$C$39:$C$782,СВЦЭМ!$A$39:$A$782,$A49,СВЦЭМ!$B$39:$B$782,T$47)+'СЕТ СН'!$G$9+СВЦЭМ!$D$10+'СЕТ СН'!$G$5-'СЕТ СН'!$G$17</f>
        <v>3192.6155784600001</v>
      </c>
      <c r="U49" s="36">
        <f>SUMIFS(СВЦЭМ!$C$39:$C$782,СВЦЭМ!$A$39:$A$782,$A49,СВЦЭМ!$B$39:$B$782,U$47)+'СЕТ СН'!$G$9+СВЦЭМ!$D$10+'СЕТ СН'!$G$5-'СЕТ СН'!$G$17</f>
        <v>3130.9056509500001</v>
      </c>
      <c r="V49" s="36">
        <f>SUMIFS(СВЦЭМ!$C$39:$C$782,СВЦЭМ!$A$39:$A$782,$A49,СВЦЭМ!$B$39:$B$782,V$47)+'СЕТ СН'!$G$9+СВЦЭМ!$D$10+'СЕТ СН'!$G$5-'СЕТ СН'!$G$17</f>
        <v>3096.5380473700002</v>
      </c>
      <c r="W49" s="36">
        <f>SUMIFS(СВЦЭМ!$C$39:$C$782,СВЦЭМ!$A$39:$A$782,$A49,СВЦЭМ!$B$39:$B$782,W$47)+'СЕТ СН'!$G$9+СВЦЭМ!$D$10+'СЕТ СН'!$G$5-'СЕТ СН'!$G$17</f>
        <v>3096.4985117300002</v>
      </c>
      <c r="X49" s="36">
        <f>SUMIFS(СВЦЭМ!$C$39:$C$782,СВЦЭМ!$A$39:$A$782,$A49,СВЦЭМ!$B$39:$B$782,X$47)+'СЕТ СН'!$G$9+СВЦЭМ!$D$10+'СЕТ СН'!$G$5-'СЕТ СН'!$G$17</f>
        <v>3121.69474924</v>
      </c>
      <c r="Y49" s="36">
        <f>SUMIFS(СВЦЭМ!$C$39:$C$782,СВЦЭМ!$A$39:$A$782,$A49,СВЦЭМ!$B$39:$B$782,Y$47)+'СЕТ СН'!$G$9+СВЦЭМ!$D$10+'СЕТ СН'!$G$5-'СЕТ СН'!$G$17</f>
        <v>3160.6913010799999</v>
      </c>
    </row>
    <row r="50" spans="1:25" ht="15.75" x14ac:dyDescent="0.2">
      <c r="A50" s="35">
        <f t="shared" ref="A50:A78" si="1">A49+1</f>
        <v>44289</v>
      </c>
      <c r="B50" s="36">
        <f>SUMIFS(СВЦЭМ!$C$39:$C$782,СВЦЭМ!$A$39:$A$782,$A50,СВЦЭМ!$B$39:$B$782,B$47)+'СЕТ СН'!$G$9+СВЦЭМ!$D$10+'СЕТ СН'!$G$5-'СЕТ СН'!$G$17</f>
        <v>3241.7298982000002</v>
      </c>
      <c r="C50" s="36">
        <f>SUMIFS(СВЦЭМ!$C$39:$C$782,СВЦЭМ!$A$39:$A$782,$A50,СВЦЭМ!$B$39:$B$782,C$47)+'СЕТ СН'!$G$9+СВЦЭМ!$D$10+'СЕТ СН'!$G$5-'СЕТ СН'!$G$17</f>
        <v>3287.0417313500002</v>
      </c>
      <c r="D50" s="36">
        <f>SUMIFS(СВЦЭМ!$C$39:$C$782,СВЦЭМ!$A$39:$A$782,$A50,СВЦЭМ!$B$39:$B$782,D$47)+'СЕТ СН'!$G$9+СВЦЭМ!$D$10+'СЕТ СН'!$G$5-'СЕТ СН'!$G$17</f>
        <v>3340.20753014</v>
      </c>
      <c r="E50" s="36">
        <f>SUMIFS(СВЦЭМ!$C$39:$C$782,СВЦЭМ!$A$39:$A$782,$A50,СВЦЭМ!$B$39:$B$782,E$47)+'СЕТ СН'!$G$9+СВЦЭМ!$D$10+'СЕТ СН'!$G$5-'СЕТ СН'!$G$17</f>
        <v>3328.5963227100001</v>
      </c>
      <c r="F50" s="36">
        <f>SUMIFS(СВЦЭМ!$C$39:$C$782,СВЦЭМ!$A$39:$A$782,$A50,СВЦЭМ!$B$39:$B$782,F$47)+'СЕТ СН'!$G$9+СВЦЭМ!$D$10+'СЕТ СН'!$G$5-'СЕТ СН'!$G$17</f>
        <v>3321.8458786199999</v>
      </c>
      <c r="G50" s="36">
        <f>SUMIFS(СВЦЭМ!$C$39:$C$782,СВЦЭМ!$A$39:$A$782,$A50,СВЦЭМ!$B$39:$B$782,G$47)+'СЕТ СН'!$G$9+СВЦЭМ!$D$10+'СЕТ СН'!$G$5-'СЕТ СН'!$G$17</f>
        <v>3308.05169376</v>
      </c>
      <c r="H50" s="36">
        <f>SUMIFS(СВЦЭМ!$C$39:$C$782,СВЦЭМ!$A$39:$A$782,$A50,СВЦЭМ!$B$39:$B$782,H$47)+'СЕТ СН'!$G$9+СВЦЭМ!$D$10+'СЕТ СН'!$G$5-'СЕТ СН'!$G$17</f>
        <v>3232.4576984900004</v>
      </c>
      <c r="I50" s="36">
        <f>SUMIFS(СВЦЭМ!$C$39:$C$782,СВЦЭМ!$A$39:$A$782,$A50,СВЦЭМ!$B$39:$B$782,I$47)+'СЕТ СН'!$G$9+СВЦЭМ!$D$10+'СЕТ СН'!$G$5-'СЕТ СН'!$G$17</f>
        <v>3203.42776151</v>
      </c>
      <c r="J50" s="36">
        <f>SUMIFS(СВЦЭМ!$C$39:$C$782,СВЦЭМ!$A$39:$A$782,$A50,СВЦЭМ!$B$39:$B$782,J$47)+'СЕТ СН'!$G$9+СВЦЭМ!$D$10+'СЕТ СН'!$G$5-'СЕТ СН'!$G$17</f>
        <v>3151.0846656799999</v>
      </c>
      <c r="K50" s="36">
        <f>SUMIFS(СВЦЭМ!$C$39:$C$782,СВЦЭМ!$A$39:$A$782,$A50,СВЦЭМ!$B$39:$B$782,K$47)+'СЕТ СН'!$G$9+СВЦЭМ!$D$10+'СЕТ СН'!$G$5-'СЕТ СН'!$G$17</f>
        <v>3104.1641126499999</v>
      </c>
      <c r="L50" s="36">
        <f>SUMIFS(СВЦЭМ!$C$39:$C$782,СВЦЭМ!$A$39:$A$782,$A50,СВЦЭМ!$B$39:$B$782,L$47)+'СЕТ СН'!$G$9+СВЦЭМ!$D$10+'СЕТ СН'!$G$5-'СЕТ СН'!$G$17</f>
        <v>3117.80495694</v>
      </c>
      <c r="M50" s="36">
        <f>SUMIFS(СВЦЭМ!$C$39:$C$782,СВЦЭМ!$A$39:$A$782,$A50,СВЦЭМ!$B$39:$B$782,M$47)+'СЕТ СН'!$G$9+СВЦЭМ!$D$10+'СЕТ СН'!$G$5-'СЕТ СН'!$G$17</f>
        <v>3123.4054955400002</v>
      </c>
      <c r="N50" s="36">
        <f>SUMIFS(СВЦЭМ!$C$39:$C$782,СВЦЭМ!$A$39:$A$782,$A50,СВЦЭМ!$B$39:$B$782,N$47)+'СЕТ СН'!$G$9+СВЦЭМ!$D$10+'СЕТ СН'!$G$5-'СЕТ СН'!$G$17</f>
        <v>3145.50082157</v>
      </c>
      <c r="O50" s="36">
        <f>SUMIFS(СВЦЭМ!$C$39:$C$782,СВЦЭМ!$A$39:$A$782,$A50,СВЦЭМ!$B$39:$B$782,O$47)+'СЕТ СН'!$G$9+СВЦЭМ!$D$10+'СЕТ СН'!$G$5-'СЕТ СН'!$G$17</f>
        <v>3196.9264549200002</v>
      </c>
      <c r="P50" s="36">
        <f>SUMIFS(СВЦЭМ!$C$39:$C$782,СВЦЭМ!$A$39:$A$782,$A50,СВЦЭМ!$B$39:$B$782,P$47)+'СЕТ СН'!$G$9+СВЦЭМ!$D$10+'СЕТ СН'!$G$5-'СЕТ СН'!$G$17</f>
        <v>3256.37129637</v>
      </c>
      <c r="Q50" s="36">
        <f>SUMIFS(СВЦЭМ!$C$39:$C$782,СВЦЭМ!$A$39:$A$782,$A50,СВЦЭМ!$B$39:$B$782,Q$47)+'СЕТ СН'!$G$9+СВЦЭМ!$D$10+'СЕТ СН'!$G$5-'СЕТ СН'!$G$17</f>
        <v>3273.6498683899999</v>
      </c>
      <c r="R50" s="36">
        <f>SUMIFS(СВЦЭМ!$C$39:$C$782,СВЦЭМ!$A$39:$A$782,$A50,СВЦЭМ!$B$39:$B$782,R$47)+'СЕТ СН'!$G$9+СВЦЭМ!$D$10+'СЕТ СН'!$G$5-'СЕТ СН'!$G$17</f>
        <v>3250.8880572799999</v>
      </c>
      <c r="S50" s="36">
        <f>SUMIFS(СВЦЭМ!$C$39:$C$782,СВЦЭМ!$A$39:$A$782,$A50,СВЦЭМ!$B$39:$B$782,S$47)+'СЕТ СН'!$G$9+СВЦЭМ!$D$10+'СЕТ СН'!$G$5-'СЕТ СН'!$G$17</f>
        <v>3229.0376896600001</v>
      </c>
      <c r="T50" s="36">
        <f>SUMIFS(СВЦЭМ!$C$39:$C$782,СВЦЭМ!$A$39:$A$782,$A50,СВЦЭМ!$B$39:$B$782,T$47)+'СЕТ СН'!$G$9+СВЦЭМ!$D$10+'СЕТ СН'!$G$5-'СЕТ СН'!$G$17</f>
        <v>3158.9018121300001</v>
      </c>
      <c r="U50" s="36">
        <f>SUMIFS(СВЦЭМ!$C$39:$C$782,СВЦЭМ!$A$39:$A$782,$A50,СВЦЭМ!$B$39:$B$782,U$47)+'СЕТ СН'!$G$9+СВЦЭМ!$D$10+'СЕТ СН'!$G$5-'СЕТ СН'!$G$17</f>
        <v>3082.8699079400003</v>
      </c>
      <c r="V50" s="36">
        <f>SUMIFS(СВЦЭМ!$C$39:$C$782,СВЦЭМ!$A$39:$A$782,$A50,СВЦЭМ!$B$39:$B$782,V$47)+'СЕТ СН'!$G$9+СВЦЭМ!$D$10+'СЕТ СН'!$G$5-'СЕТ СН'!$G$17</f>
        <v>3071.4718751199998</v>
      </c>
      <c r="W50" s="36">
        <f>SUMIFS(СВЦЭМ!$C$39:$C$782,СВЦЭМ!$A$39:$A$782,$A50,СВЦЭМ!$B$39:$B$782,W$47)+'СЕТ СН'!$G$9+СВЦЭМ!$D$10+'СЕТ СН'!$G$5-'СЕТ СН'!$G$17</f>
        <v>3070.30752476</v>
      </c>
      <c r="X50" s="36">
        <f>SUMIFS(СВЦЭМ!$C$39:$C$782,СВЦЭМ!$A$39:$A$782,$A50,СВЦЭМ!$B$39:$B$782,X$47)+'СЕТ СН'!$G$9+СВЦЭМ!$D$10+'СЕТ СН'!$G$5-'СЕТ СН'!$G$17</f>
        <v>3090.8443981700002</v>
      </c>
      <c r="Y50" s="36">
        <f>SUMIFS(СВЦЭМ!$C$39:$C$782,СВЦЭМ!$A$39:$A$782,$A50,СВЦЭМ!$B$39:$B$782,Y$47)+'СЕТ СН'!$G$9+СВЦЭМ!$D$10+'СЕТ СН'!$G$5-'СЕТ СН'!$G$17</f>
        <v>3131.7452360100001</v>
      </c>
    </row>
    <row r="51" spans="1:25" ht="15.75" x14ac:dyDescent="0.2">
      <c r="A51" s="35">
        <f t="shared" si="1"/>
        <v>44290</v>
      </c>
      <c r="B51" s="36">
        <f>SUMIFS(СВЦЭМ!$C$39:$C$782,СВЦЭМ!$A$39:$A$782,$A51,СВЦЭМ!$B$39:$B$782,B$47)+'СЕТ СН'!$G$9+СВЦЭМ!$D$10+'СЕТ СН'!$G$5-'СЕТ СН'!$G$17</f>
        <v>3198.5600529500002</v>
      </c>
      <c r="C51" s="36">
        <f>SUMIFS(СВЦЭМ!$C$39:$C$782,СВЦЭМ!$A$39:$A$782,$A51,СВЦЭМ!$B$39:$B$782,C$47)+'СЕТ СН'!$G$9+СВЦЭМ!$D$10+'СЕТ СН'!$G$5-'СЕТ СН'!$G$17</f>
        <v>3269.9647527500001</v>
      </c>
      <c r="D51" s="36">
        <f>SUMIFS(СВЦЭМ!$C$39:$C$782,СВЦЭМ!$A$39:$A$782,$A51,СВЦЭМ!$B$39:$B$782,D$47)+'СЕТ СН'!$G$9+СВЦЭМ!$D$10+'СЕТ СН'!$G$5-'СЕТ СН'!$G$17</f>
        <v>3335.5442269100004</v>
      </c>
      <c r="E51" s="36">
        <f>SUMIFS(СВЦЭМ!$C$39:$C$782,СВЦЭМ!$A$39:$A$782,$A51,СВЦЭМ!$B$39:$B$782,E$47)+'СЕТ СН'!$G$9+СВЦЭМ!$D$10+'СЕТ СН'!$G$5-'СЕТ СН'!$G$17</f>
        <v>3330.5419347900001</v>
      </c>
      <c r="F51" s="36">
        <f>SUMIFS(СВЦЭМ!$C$39:$C$782,СВЦЭМ!$A$39:$A$782,$A51,СВЦЭМ!$B$39:$B$782,F$47)+'СЕТ СН'!$G$9+СВЦЭМ!$D$10+'СЕТ СН'!$G$5-'СЕТ СН'!$G$17</f>
        <v>3324.7662854500004</v>
      </c>
      <c r="G51" s="36">
        <f>SUMIFS(СВЦЭМ!$C$39:$C$782,СВЦЭМ!$A$39:$A$782,$A51,СВЦЭМ!$B$39:$B$782,G$47)+'СЕТ СН'!$G$9+СВЦЭМ!$D$10+'СЕТ СН'!$G$5-'СЕТ СН'!$G$17</f>
        <v>3315.88584713</v>
      </c>
      <c r="H51" s="36">
        <f>SUMIFS(СВЦЭМ!$C$39:$C$782,СВЦЭМ!$A$39:$A$782,$A51,СВЦЭМ!$B$39:$B$782,H$47)+'СЕТ СН'!$G$9+СВЦЭМ!$D$10+'СЕТ СН'!$G$5-'СЕТ СН'!$G$17</f>
        <v>3299.7650591600004</v>
      </c>
      <c r="I51" s="36">
        <f>SUMIFS(СВЦЭМ!$C$39:$C$782,СВЦЭМ!$A$39:$A$782,$A51,СВЦЭМ!$B$39:$B$782,I$47)+'СЕТ СН'!$G$9+СВЦЭМ!$D$10+'СЕТ СН'!$G$5-'СЕТ СН'!$G$17</f>
        <v>3246.3403650299997</v>
      </c>
      <c r="J51" s="36">
        <f>SUMIFS(СВЦЭМ!$C$39:$C$782,СВЦЭМ!$A$39:$A$782,$A51,СВЦЭМ!$B$39:$B$782,J$47)+'СЕТ СН'!$G$9+СВЦЭМ!$D$10+'СЕТ СН'!$G$5-'СЕТ СН'!$G$17</f>
        <v>3178.2441691600002</v>
      </c>
      <c r="K51" s="36">
        <f>SUMIFS(СВЦЭМ!$C$39:$C$782,СВЦЭМ!$A$39:$A$782,$A51,СВЦЭМ!$B$39:$B$782,K$47)+'СЕТ СН'!$G$9+СВЦЭМ!$D$10+'СЕТ СН'!$G$5-'СЕТ СН'!$G$17</f>
        <v>3113.6961954799999</v>
      </c>
      <c r="L51" s="36">
        <f>SUMIFS(СВЦЭМ!$C$39:$C$782,СВЦЭМ!$A$39:$A$782,$A51,СВЦЭМ!$B$39:$B$782,L$47)+'СЕТ СН'!$G$9+СВЦЭМ!$D$10+'СЕТ СН'!$G$5-'СЕТ СН'!$G$17</f>
        <v>3097.8116981399999</v>
      </c>
      <c r="M51" s="36">
        <f>SUMIFS(СВЦЭМ!$C$39:$C$782,СВЦЭМ!$A$39:$A$782,$A51,СВЦЭМ!$B$39:$B$782,M$47)+'СЕТ СН'!$G$9+СВЦЭМ!$D$10+'СЕТ СН'!$G$5-'СЕТ СН'!$G$17</f>
        <v>3103.3541783300002</v>
      </c>
      <c r="N51" s="36">
        <f>SUMIFS(СВЦЭМ!$C$39:$C$782,СВЦЭМ!$A$39:$A$782,$A51,СВЦЭМ!$B$39:$B$782,N$47)+'СЕТ СН'!$G$9+СВЦЭМ!$D$10+'СЕТ СН'!$G$5-'СЕТ СН'!$G$17</f>
        <v>3119.7487208900002</v>
      </c>
      <c r="O51" s="36">
        <f>SUMIFS(СВЦЭМ!$C$39:$C$782,СВЦЭМ!$A$39:$A$782,$A51,СВЦЭМ!$B$39:$B$782,O$47)+'СЕТ СН'!$G$9+СВЦЭМ!$D$10+'СЕТ СН'!$G$5-'СЕТ СН'!$G$17</f>
        <v>3154.0970121099999</v>
      </c>
      <c r="P51" s="36">
        <f>SUMIFS(СВЦЭМ!$C$39:$C$782,СВЦЭМ!$A$39:$A$782,$A51,СВЦЭМ!$B$39:$B$782,P$47)+'СЕТ СН'!$G$9+СВЦЭМ!$D$10+'СЕТ СН'!$G$5-'СЕТ СН'!$G$17</f>
        <v>3205.9942820400001</v>
      </c>
      <c r="Q51" s="36">
        <f>SUMIFS(СВЦЭМ!$C$39:$C$782,СВЦЭМ!$A$39:$A$782,$A51,СВЦЭМ!$B$39:$B$782,Q$47)+'СЕТ СН'!$G$9+СВЦЭМ!$D$10+'СЕТ СН'!$G$5-'СЕТ СН'!$G$17</f>
        <v>3224.7780449500001</v>
      </c>
      <c r="R51" s="36">
        <f>SUMIFS(СВЦЭМ!$C$39:$C$782,СВЦЭМ!$A$39:$A$782,$A51,СВЦЭМ!$B$39:$B$782,R$47)+'СЕТ СН'!$G$9+СВЦЭМ!$D$10+'СЕТ СН'!$G$5-'СЕТ СН'!$G$17</f>
        <v>3218.86549341</v>
      </c>
      <c r="S51" s="36">
        <f>SUMIFS(СВЦЭМ!$C$39:$C$782,СВЦЭМ!$A$39:$A$782,$A51,СВЦЭМ!$B$39:$B$782,S$47)+'СЕТ СН'!$G$9+СВЦЭМ!$D$10+'СЕТ СН'!$G$5-'СЕТ СН'!$G$17</f>
        <v>3188.68924285</v>
      </c>
      <c r="T51" s="36">
        <f>SUMIFS(СВЦЭМ!$C$39:$C$782,СВЦЭМ!$A$39:$A$782,$A51,СВЦЭМ!$B$39:$B$782,T$47)+'СЕТ СН'!$G$9+СВЦЭМ!$D$10+'СЕТ СН'!$G$5-'СЕТ СН'!$G$17</f>
        <v>3109.9510413799999</v>
      </c>
      <c r="U51" s="36">
        <f>SUMIFS(СВЦЭМ!$C$39:$C$782,СВЦЭМ!$A$39:$A$782,$A51,СВЦЭМ!$B$39:$B$782,U$47)+'СЕТ СН'!$G$9+СВЦЭМ!$D$10+'СЕТ СН'!$G$5-'СЕТ СН'!$G$17</f>
        <v>3044.1343266100002</v>
      </c>
      <c r="V51" s="36">
        <f>SUMIFS(СВЦЭМ!$C$39:$C$782,СВЦЭМ!$A$39:$A$782,$A51,СВЦЭМ!$B$39:$B$782,V$47)+'СЕТ СН'!$G$9+СВЦЭМ!$D$10+'СЕТ СН'!$G$5-'СЕТ СН'!$G$17</f>
        <v>3038.36720423</v>
      </c>
      <c r="W51" s="36">
        <f>SUMIFS(СВЦЭМ!$C$39:$C$782,СВЦЭМ!$A$39:$A$782,$A51,СВЦЭМ!$B$39:$B$782,W$47)+'СЕТ СН'!$G$9+СВЦЭМ!$D$10+'СЕТ СН'!$G$5-'СЕТ СН'!$G$17</f>
        <v>3060.07706392</v>
      </c>
      <c r="X51" s="36">
        <f>SUMIFS(СВЦЭМ!$C$39:$C$782,СВЦЭМ!$A$39:$A$782,$A51,СВЦЭМ!$B$39:$B$782,X$47)+'СЕТ СН'!$G$9+СВЦЭМ!$D$10+'СЕТ СН'!$G$5-'СЕТ СН'!$G$17</f>
        <v>3074.1887776100002</v>
      </c>
      <c r="Y51" s="36">
        <f>SUMIFS(СВЦЭМ!$C$39:$C$782,СВЦЭМ!$A$39:$A$782,$A51,СВЦЭМ!$B$39:$B$782,Y$47)+'СЕТ СН'!$G$9+СВЦЭМ!$D$10+'СЕТ СН'!$G$5-'СЕТ СН'!$G$17</f>
        <v>3112.28628364</v>
      </c>
    </row>
    <row r="52" spans="1:25" ht="15.75" x14ac:dyDescent="0.2">
      <c r="A52" s="35">
        <f t="shared" si="1"/>
        <v>44291</v>
      </c>
      <c r="B52" s="36">
        <f>SUMIFS(СВЦЭМ!$C$39:$C$782,СВЦЭМ!$A$39:$A$782,$A52,СВЦЭМ!$B$39:$B$782,B$47)+'СЕТ СН'!$G$9+СВЦЭМ!$D$10+'СЕТ СН'!$G$5-'СЕТ СН'!$G$17</f>
        <v>3186.5047157099998</v>
      </c>
      <c r="C52" s="36">
        <f>SUMIFS(СВЦЭМ!$C$39:$C$782,СВЦЭМ!$A$39:$A$782,$A52,СВЦЭМ!$B$39:$B$782,C$47)+'СЕТ СН'!$G$9+СВЦЭМ!$D$10+'СЕТ СН'!$G$5-'СЕТ СН'!$G$17</f>
        <v>3262.1150716800003</v>
      </c>
      <c r="D52" s="36">
        <f>SUMIFS(СВЦЭМ!$C$39:$C$782,СВЦЭМ!$A$39:$A$782,$A52,СВЦЭМ!$B$39:$B$782,D$47)+'СЕТ СН'!$G$9+СВЦЭМ!$D$10+'СЕТ СН'!$G$5-'СЕТ СН'!$G$17</f>
        <v>3354.6548394600004</v>
      </c>
      <c r="E52" s="36">
        <f>SUMIFS(СВЦЭМ!$C$39:$C$782,СВЦЭМ!$A$39:$A$782,$A52,СВЦЭМ!$B$39:$B$782,E$47)+'СЕТ СН'!$G$9+СВЦЭМ!$D$10+'СЕТ СН'!$G$5-'СЕТ СН'!$G$17</f>
        <v>3362.2199407300004</v>
      </c>
      <c r="F52" s="36">
        <f>SUMIFS(СВЦЭМ!$C$39:$C$782,СВЦЭМ!$A$39:$A$782,$A52,СВЦЭМ!$B$39:$B$782,F$47)+'СЕТ СН'!$G$9+СВЦЭМ!$D$10+'СЕТ СН'!$G$5-'СЕТ СН'!$G$17</f>
        <v>3329.9184579500002</v>
      </c>
      <c r="G52" s="36">
        <f>SUMIFS(СВЦЭМ!$C$39:$C$782,СВЦЭМ!$A$39:$A$782,$A52,СВЦЭМ!$B$39:$B$782,G$47)+'СЕТ СН'!$G$9+СВЦЭМ!$D$10+'СЕТ СН'!$G$5-'СЕТ СН'!$G$17</f>
        <v>3321.6102157800001</v>
      </c>
      <c r="H52" s="36">
        <f>SUMIFS(СВЦЭМ!$C$39:$C$782,СВЦЭМ!$A$39:$A$782,$A52,СВЦЭМ!$B$39:$B$782,H$47)+'СЕТ СН'!$G$9+СВЦЭМ!$D$10+'СЕТ СН'!$G$5-'СЕТ СН'!$G$17</f>
        <v>3276.3499477100004</v>
      </c>
      <c r="I52" s="36">
        <f>SUMIFS(СВЦЭМ!$C$39:$C$782,СВЦЭМ!$A$39:$A$782,$A52,СВЦЭМ!$B$39:$B$782,I$47)+'СЕТ СН'!$G$9+СВЦЭМ!$D$10+'СЕТ СН'!$G$5-'СЕТ СН'!$G$17</f>
        <v>3210.9094021600004</v>
      </c>
      <c r="J52" s="36">
        <f>SUMIFS(СВЦЭМ!$C$39:$C$782,СВЦЭМ!$A$39:$A$782,$A52,СВЦЭМ!$B$39:$B$782,J$47)+'СЕТ СН'!$G$9+СВЦЭМ!$D$10+'СЕТ СН'!$G$5-'СЕТ СН'!$G$17</f>
        <v>3175.6490043200001</v>
      </c>
      <c r="K52" s="36">
        <f>SUMIFS(СВЦЭМ!$C$39:$C$782,СВЦЭМ!$A$39:$A$782,$A52,СВЦЭМ!$B$39:$B$782,K$47)+'СЕТ СН'!$G$9+СВЦЭМ!$D$10+'СЕТ СН'!$G$5-'СЕТ СН'!$G$17</f>
        <v>3144.9966023500001</v>
      </c>
      <c r="L52" s="36">
        <f>SUMIFS(СВЦЭМ!$C$39:$C$782,СВЦЭМ!$A$39:$A$782,$A52,СВЦЭМ!$B$39:$B$782,L$47)+'СЕТ СН'!$G$9+СВЦЭМ!$D$10+'СЕТ СН'!$G$5-'СЕТ СН'!$G$17</f>
        <v>3154.0649298799999</v>
      </c>
      <c r="M52" s="36">
        <f>SUMIFS(СВЦЭМ!$C$39:$C$782,СВЦЭМ!$A$39:$A$782,$A52,СВЦЭМ!$B$39:$B$782,M$47)+'СЕТ СН'!$G$9+СВЦЭМ!$D$10+'СЕТ СН'!$G$5-'СЕТ СН'!$G$17</f>
        <v>3146.8796319800003</v>
      </c>
      <c r="N52" s="36">
        <f>SUMIFS(СВЦЭМ!$C$39:$C$782,СВЦЭМ!$A$39:$A$782,$A52,СВЦЭМ!$B$39:$B$782,N$47)+'СЕТ СН'!$G$9+СВЦЭМ!$D$10+'СЕТ СН'!$G$5-'СЕТ СН'!$G$17</f>
        <v>3152.4699695500003</v>
      </c>
      <c r="O52" s="36">
        <f>SUMIFS(СВЦЭМ!$C$39:$C$782,СВЦЭМ!$A$39:$A$782,$A52,СВЦЭМ!$B$39:$B$782,O$47)+'СЕТ СН'!$G$9+СВЦЭМ!$D$10+'СЕТ СН'!$G$5-'СЕТ СН'!$G$17</f>
        <v>3192.5432113500001</v>
      </c>
      <c r="P52" s="36">
        <f>SUMIFS(СВЦЭМ!$C$39:$C$782,СВЦЭМ!$A$39:$A$782,$A52,СВЦЭМ!$B$39:$B$782,P$47)+'СЕТ СН'!$G$9+СВЦЭМ!$D$10+'СЕТ СН'!$G$5-'СЕТ СН'!$G$17</f>
        <v>3246.2265273600001</v>
      </c>
      <c r="Q52" s="36">
        <f>SUMIFS(СВЦЭМ!$C$39:$C$782,СВЦЭМ!$A$39:$A$782,$A52,СВЦЭМ!$B$39:$B$782,Q$47)+'СЕТ СН'!$G$9+СВЦЭМ!$D$10+'СЕТ СН'!$G$5-'СЕТ СН'!$G$17</f>
        <v>3256.8988491099999</v>
      </c>
      <c r="R52" s="36">
        <f>SUMIFS(СВЦЭМ!$C$39:$C$782,СВЦЭМ!$A$39:$A$782,$A52,СВЦЭМ!$B$39:$B$782,R$47)+'СЕТ СН'!$G$9+СВЦЭМ!$D$10+'СЕТ СН'!$G$5-'СЕТ СН'!$G$17</f>
        <v>3237.0527159200001</v>
      </c>
      <c r="S52" s="36">
        <f>SUMIFS(СВЦЭМ!$C$39:$C$782,СВЦЭМ!$A$39:$A$782,$A52,СВЦЭМ!$B$39:$B$782,S$47)+'СЕТ СН'!$G$9+СВЦЭМ!$D$10+'СЕТ СН'!$G$5-'СЕТ СН'!$G$17</f>
        <v>3214.3283202800003</v>
      </c>
      <c r="T52" s="36">
        <f>SUMIFS(СВЦЭМ!$C$39:$C$782,СВЦЭМ!$A$39:$A$782,$A52,СВЦЭМ!$B$39:$B$782,T$47)+'СЕТ СН'!$G$9+СВЦЭМ!$D$10+'СЕТ СН'!$G$5-'СЕТ СН'!$G$17</f>
        <v>3163.4915353300003</v>
      </c>
      <c r="U52" s="36">
        <f>SUMIFS(СВЦЭМ!$C$39:$C$782,СВЦЭМ!$A$39:$A$782,$A52,СВЦЭМ!$B$39:$B$782,U$47)+'СЕТ СН'!$G$9+СВЦЭМ!$D$10+'СЕТ СН'!$G$5-'СЕТ СН'!$G$17</f>
        <v>3113.9087780500004</v>
      </c>
      <c r="V52" s="36">
        <f>SUMIFS(СВЦЭМ!$C$39:$C$782,СВЦЭМ!$A$39:$A$782,$A52,СВЦЭМ!$B$39:$B$782,V$47)+'СЕТ СН'!$G$9+СВЦЭМ!$D$10+'СЕТ СН'!$G$5-'СЕТ СН'!$G$17</f>
        <v>3108.1064997799999</v>
      </c>
      <c r="W52" s="36">
        <f>SUMIFS(СВЦЭМ!$C$39:$C$782,СВЦЭМ!$A$39:$A$782,$A52,СВЦЭМ!$B$39:$B$782,W$47)+'СЕТ СН'!$G$9+СВЦЭМ!$D$10+'СЕТ СН'!$G$5-'СЕТ СН'!$G$17</f>
        <v>3125.6915568100003</v>
      </c>
      <c r="X52" s="36">
        <f>SUMIFS(СВЦЭМ!$C$39:$C$782,СВЦЭМ!$A$39:$A$782,$A52,СВЦЭМ!$B$39:$B$782,X$47)+'СЕТ СН'!$G$9+СВЦЭМ!$D$10+'СЕТ СН'!$G$5-'СЕТ СН'!$G$17</f>
        <v>3106.8311874199999</v>
      </c>
      <c r="Y52" s="36">
        <f>SUMIFS(СВЦЭМ!$C$39:$C$782,СВЦЭМ!$A$39:$A$782,$A52,СВЦЭМ!$B$39:$B$782,Y$47)+'СЕТ СН'!$G$9+СВЦЭМ!$D$10+'СЕТ СН'!$G$5-'СЕТ СН'!$G$17</f>
        <v>3128.8729132200001</v>
      </c>
    </row>
    <row r="53" spans="1:25" ht="15.75" x14ac:dyDescent="0.2">
      <c r="A53" s="35">
        <f t="shared" si="1"/>
        <v>44292</v>
      </c>
      <c r="B53" s="36">
        <f>SUMIFS(СВЦЭМ!$C$39:$C$782,СВЦЭМ!$A$39:$A$782,$A53,СВЦЭМ!$B$39:$B$782,B$47)+'СЕТ СН'!$G$9+СВЦЭМ!$D$10+'СЕТ СН'!$G$5-'СЕТ СН'!$G$17</f>
        <v>3139.9136280299999</v>
      </c>
      <c r="C53" s="36">
        <f>SUMIFS(СВЦЭМ!$C$39:$C$782,СВЦЭМ!$A$39:$A$782,$A53,СВЦЭМ!$B$39:$B$782,C$47)+'СЕТ СН'!$G$9+СВЦЭМ!$D$10+'СЕТ СН'!$G$5-'СЕТ СН'!$G$17</f>
        <v>3198.4213450900002</v>
      </c>
      <c r="D53" s="36">
        <f>SUMIFS(СВЦЭМ!$C$39:$C$782,СВЦЭМ!$A$39:$A$782,$A53,СВЦЭМ!$B$39:$B$782,D$47)+'СЕТ СН'!$G$9+СВЦЭМ!$D$10+'СЕТ СН'!$G$5-'СЕТ СН'!$G$17</f>
        <v>3275.6859254999999</v>
      </c>
      <c r="E53" s="36">
        <f>SUMIFS(СВЦЭМ!$C$39:$C$782,СВЦЭМ!$A$39:$A$782,$A53,СВЦЭМ!$B$39:$B$782,E$47)+'СЕТ СН'!$G$9+СВЦЭМ!$D$10+'СЕТ СН'!$G$5-'СЕТ СН'!$G$17</f>
        <v>3308.98109733</v>
      </c>
      <c r="F53" s="36">
        <f>SUMIFS(СВЦЭМ!$C$39:$C$782,СВЦЭМ!$A$39:$A$782,$A53,СВЦЭМ!$B$39:$B$782,F$47)+'СЕТ СН'!$G$9+СВЦЭМ!$D$10+'СЕТ СН'!$G$5-'СЕТ СН'!$G$17</f>
        <v>3278.04978089</v>
      </c>
      <c r="G53" s="36">
        <f>SUMIFS(СВЦЭМ!$C$39:$C$782,СВЦЭМ!$A$39:$A$782,$A53,СВЦЭМ!$B$39:$B$782,G$47)+'СЕТ СН'!$G$9+СВЦЭМ!$D$10+'СЕТ СН'!$G$5-'СЕТ СН'!$G$17</f>
        <v>3260.6058428100005</v>
      </c>
      <c r="H53" s="36">
        <f>SUMIFS(СВЦЭМ!$C$39:$C$782,СВЦЭМ!$A$39:$A$782,$A53,СВЦЭМ!$B$39:$B$782,H$47)+'СЕТ СН'!$G$9+СВЦЭМ!$D$10+'СЕТ СН'!$G$5-'СЕТ СН'!$G$17</f>
        <v>3236.53803728</v>
      </c>
      <c r="I53" s="36">
        <f>SUMIFS(СВЦЭМ!$C$39:$C$782,СВЦЭМ!$A$39:$A$782,$A53,СВЦЭМ!$B$39:$B$782,I$47)+'СЕТ СН'!$G$9+СВЦЭМ!$D$10+'СЕТ СН'!$G$5-'СЕТ СН'!$G$17</f>
        <v>3174.1898390000001</v>
      </c>
      <c r="J53" s="36">
        <f>SUMIFS(СВЦЭМ!$C$39:$C$782,СВЦЭМ!$A$39:$A$782,$A53,СВЦЭМ!$B$39:$B$782,J$47)+'СЕТ СН'!$G$9+СВЦЭМ!$D$10+'СЕТ СН'!$G$5-'СЕТ СН'!$G$17</f>
        <v>3135.72878683</v>
      </c>
      <c r="K53" s="36">
        <f>SUMIFS(СВЦЭМ!$C$39:$C$782,СВЦЭМ!$A$39:$A$782,$A53,СВЦЭМ!$B$39:$B$782,K$47)+'СЕТ СН'!$G$9+СВЦЭМ!$D$10+'СЕТ СН'!$G$5-'СЕТ СН'!$G$17</f>
        <v>3108.7531537</v>
      </c>
      <c r="L53" s="36">
        <f>SUMIFS(СВЦЭМ!$C$39:$C$782,СВЦЭМ!$A$39:$A$782,$A53,СВЦЭМ!$B$39:$B$782,L$47)+'СЕТ СН'!$G$9+СВЦЭМ!$D$10+'СЕТ СН'!$G$5-'СЕТ СН'!$G$17</f>
        <v>3128.9166157899999</v>
      </c>
      <c r="M53" s="36">
        <f>SUMIFS(СВЦЭМ!$C$39:$C$782,СВЦЭМ!$A$39:$A$782,$A53,СВЦЭМ!$B$39:$B$782,M$47)+'СЕТ СН'!$G$9+СВЦЭМ!$D$10+'СЕТ СН'!$G$5-'СЕТ СН'!$G$17</f>
        <v>3137.7657483500002</v>
      </c>
      <c r="N53" s="36">
        <f>SUMIFS(СВЦЭМ!$C$39:$C$782,СВЦЭМ!$A$39:$A$782,$A53,СВЦЭМ!$B$39:$B$782,N$47)+'СЕТ СН'!$G$9+СВЦЭМ!$D$10+'СЕТ СН'!$G$5-'СЕТ СН'!$G$17</f>
        <v>3161.1819961199999</v>
      </c>
      <c r="O53" s="36">
        <f>SUMIFS(СВЦЭМ!$C$39:$C$782,СВЦЭМ!$A$39:$A$782,$A53,СВЦЭМ!$B$39:$B$782,O$47)+'СЕТ СН'!$G$9+СВЦЭМ!$D$10+'СЕТ СН'!$G$5-'СЕТ СН'!$G$17</f>
        <v>3209.6424088200001</v>
      </c>
      <c r="P53" s="36">
        <f>SUMIFS(СВЦЭМ!$C$39:$C$782,СВЦЭМ!$A$39:$A$782,$A53,СВЦЭМ!$B$39:$B$782,P$47)+'СЕТ СН'!$G$9+СВЦЭМ!$D$10+'СЕТ СН'!$G$5-'СЕТ СН'!$G$17</f>
        <v>3265.9080379300003</v>
      </c>
      <c r="Q53" s="36">
        <f>SUMIFS(СВЦЭМ!$C$39:$C$782,СВЦЭМ!$A$39:$A$782,$A53,СВЦЭМ!$B$39:$B$782,Q$47)+'СЕТ СН'!$G$9+СВЦЭМ!$D$10+'СЕТ СН'!$G$5-'СЕТ СН'!$G$17</f>
        <v>3272.2313325700002</v>
      </c>
      <c r="R53" s="36">
        <f>SUMIFS(СВЦЭМ!$C$39:$C$782,СВЦЭМ!$A$39:$A$782,$A53,СВЦЭМ!$B$39:$B$782,R$47)+'СЕТ СН'!$G$9+СВЦЭМ!$D$10+'СЕТ СН'!$G$5-'СЕТ СН'!$G$17</f>
        <v>3249.1763407999997</v>
      </c>
      <c r="S53" s="36">
        <f>SUMIFS(СВЦЭМ!$C$39:$C$782,СВЦЭМ!$A$39:$A$782,$A53,СВЦЭМ!$B$39:$B$782,S$47)+'СЕТ СН'!$G$9+СВЦЭМ!$D$10+'СЕТ СН'!$G$5-'СЕТ СН'!$G$17</f>
        <v>3227.8876321799999</v>
      </c>
      <c r="T53" s="36">
        <f>SUMIFS(СВЦЭМ!$C$39:$C$782,СВЦЭМ!$A$39:$A$782,$A53,СВЦЭМ!$B$39:$B$782,T$47)+'СЕТ СН'!$G$9+СВЦЭМ!$D$10+'СЕТ СН'!$G$5-'СЕТ СН'!$G$17</f>
        <v>3170.5628961299999</v>
      </c>
      <c r="U53" s="36">
        <f>SUMIFS(СВЦЭМ!$C$39:$C$782,СВЦЭМ!$A$39:$A$782,$A53,СВЦЭМ!$B$39:$B$782,U$47)+'СЕТ СН'!$G$9+СВЦЭМ!$D$10+'СЕТ СН'!$G$5-'СЕТ СН'!$G$17</f>
        <v>3095.8212739999999</v>
      </c>
      <c r="V53" s="36">
        <f>SUMIFS(СВЦЭМ!$C$39:$C$782,СВЦЭМ!$A$39:$A$782,$A53,СВЦЭМ!$B$39:$B$782,V$47)+'СЕТ СН'!$G$9+СВЦЭМ!$D$10+'СЕТ СН'!$G$5-'СЕТ СН'!$G$17</f>
        <v>3050.7277408800001</v>
      </c>
      <c r="W53" s="36">
        <f>SUMIFS(СВЦЭМ!$C$39:$C$782,СВЦЭМ!$A$39:$A$782,$A53,СВЦЭМ!$B$39:$B$782,W$47)+'СЕТ СН'!$G$9+СВЦЭМ!$D$10+'СЕТ СН'!$G$5-'СЕТ СН'!$G$17</f>
        <v>3071.1582326000002</v>
      </c>
      <c r="X53" s="36">
        <f>SUMIFS(СВЦЭМ!$C$39:$C$782,СВЦЭМ!$A$39:$A$782,$A53,СВЦЭМ!$B$39:$B$782,X$47)+'СЕТ СН'!$G$9+СВЦЭМ!$D$10+'СЕТ СН'!$G$5-'СЕТ СН'!$G$17</f>
        <v>3092.7432266599999</v>
      </c>
      <c r="Y53" s="36">
        <f>SUMIFS(СВЦЭМ!$C$39:$C$782,СВЦЭМ!$A$39:$A$782,$A53,СВЦЭМ!$B$39:$B$782,Y$47)+'СЕТ СН'!$G$9+СВЦЭМ!$D$10+'СЕТ СН'!$G$5-'СЕТ СН'!$G$17</f>
        <v>3141.3648073100003</v>
      </c>
    </row>
    <row r="54" spans="1:25" ht="15.75" x14ac:dyDescent="0.2">
      <c r="A54" s="35">
        <f t="shared" si="1"/>
        <v>44293</v>
      </c>
      <c r="B54" s="36">
        <f>SUMIFS(СВЦЭМ!$C$39:$C$782,СВЦЭМ!$A$39:$A$782,$A54,СВЦЭМ!$B$39:$B$782,B$47)+'СЕТ СН'!$G$9+СВЦЭМ!$D$10+'СЕТ СН'!$G$5-'СЕТ СН'!$G$17</f>
        <v>3218.6400982</v>
      </c>
      <c r="C54" s="36">
        <f>SUMIFS(СВЦЭМ!$C$39:$C$782,СВЦЭМ!$A$39:$A$782,$A54,СВЦЭМ!$B$39:$B$782,C$47)+'СЕТ СН'!$G$9+СВЦЭМ!$D$10+'СЕТ СН'!$G$5-'СЕТ СН'!$G$17</f>
        <v>3254.6071611100001</v>
      </c>
      <c r="D54" s="36">
        <f>SUMIFS(СВЦЭМ!$C$39:$C$782,СВЦЭМ!$A$39:$A$782,$A54,СВЦЭМ!$B$39:$B$782,D$47)+'СЕТ СН'!$G$9+СВЦЭМ!$D$10+'СЕТ СН'!$G$5-'СЕТ СН'!$G$17</f>
        <v>3223.1478938800001</v>
      </c>
      <c r="E54" s="36">
        <f>SUMIFS(СВЦЭМ!$C$39:$C$782,СВЦЭМ!$A$39:$A$782,$A54,СВЦЭМ!$B$39:$B$782,E$47)+'СЕТ СН'!$G$9+СВЦЭМ!$D$10+'СЕТ СН'!$G$5-'СЕТ СН'!$G$17</f>
        <v>3224.3351356100002</v>
      </c>
      <c r="F54" s="36">
        <f>SUMIFS(СВЦЭМ!$C$39:$C$782,СВЦЭМ!$A$39:$A$782,$A54,СВЦЭМ!$B$39:$B$782,F$47)+'СЕТ СН'!$G$9+СВЦЭМ!$D$10+'СЕТ СН'!$G$5-'СЕТ СН'!$G$17</f>
        <v>3223.5484316600005</v>
      </c>
      <c r="G54" s="36">
        <f>SUMIFS(СВЦЭМ!$C$39:$C$782,СВЦЭМ!$A$39:$A$782,$A54,СВЦЭМ!$B$39:$B$782,G$47)+'СЕТ СН'!$G$9+СВЦЭМ!$D$10+'СЕТ СН'!$G$5-'СЕТ СН'!$G$17</f>
        <v>3226.6412132300002</v>
      </c>
      <c r="H54" s="36">
        <f>SUMIFS(СВЦЭМ!$C$39:$C$782,СВЦЭМ!$A$39:$A$782,$A54,СВЦЭМ!$B$39:$B$782,H$47)+'СЕТ СН'!$G$9+СВЦЭМ!$D$10+'СЕТ СН'!$G$5-'СЕТ СН'!$G$17</f>
        <v>3262.1923100700001</v>
      </c>
      <c r="I54" s="36">
        <f>SUMIFS(СВЦЭМ!$C$39:$C$782,СВЦЭМ!$A$39:$A$782,$A54,СВЦЭМ!$B$39:$B$782,I$47)+'СЕТ СН'!$G$9+СВЦЭМ!$D$10+'СЕТ СН'!$G$5-'СЕТ СН'!$G$17</f>
        <v>3232.3039326600001</v>
      </c>
      <c r="J54" s="36">
        <f>SUMIFS(СВЦЭМ!$C$39:$C$782,СВЦЭМ!$A$39:$A$782,$A54,СВЦЭМ!$B$39:$B$782,J$47)+'СЕТ СН'!$G$9+СВЦЭМ!$D$10+'СЕТ СН'!$G$5-'СЕТ СН'!$G$17</f>
        <v>3183.5001991099998</v>
      </c>
      <c r="K54" s="36">
        <f>SUMIFS(СВЦЭМ!$C$39:$C$782,СВЦЭМ!$A$39:$A$782,$A54,СВЦЭМ!$B$39:$B$782,K$47)+'СЕТ СН'!$G$9+СВЦЭМ!$D$10+'СЕТ СН'!$G$5-'СЕТ СН'!$G$17</f>
        <v>3146.13947874</v>
      </c>
      <c r="L54" s="36">
        <f>SUMIFS(СВЦЭМ!$C$39:$C$782,СВЦЭМ!$A$39:$A$782,$A54,СВЦЭМ!$B$39:$B$782,L$47)+'СЕТ СН'!$G$9+СВЦЭМ!$D$10+'СЕТ СН'!$G$5-'СЕТ СН'!$G$17</f>
        <v>3154.5409106300003</v>
      </c>
      <c r="M54" s="36">
        <f>SUMIFS(СВЦЭМ!$C$39:$C$782,СВЦЭМ!$A$39:$A$782,$A54,СВЦЭМ!$B$39:$B$782,M$47)+'СЕТ СН'!$G$9+СВЦЭМ!$D$10+'СЕТ СН'!$G$5-'СЕТ СН'!$G$17</f>
        <v>3143.1574167100002</v>
      </c>
      <c r="N54" s="36">
        <f>SUMIFS(СВЦЭМ!$C$39:$C$782,СВЦЭМ!$A$39:$A$782,$A54,СВЦЭМ!$B$39:$B$782,N$47)+'СЕТ СН'!$G$9+СВЦЭМ!$D$10+'СЕТ СН'!$G$5-'СЕТ СН'!$G$17</f>
        <v>3172.9731463500002</v>
      </c>
      <c r="O54" s="36">
        <f>SUMIFS(СВЦЭМ!$C$39:$C$782,СВЦЭМ!$A$39:$A$782,$A54,СВЦЭМ!$B$39:$B$782,O$47)+'СЕТ СН'!$G$9+СВЦЭМ!$D$10+'СЕТ СН'!$G$5-'СЕТ СН'!$G$17</f>
        <v>3188.8992722600001</v>
      </c>
      <c r="P54" s="36">
        <f>SUMIFS(СВЦЭМ!$C$39:$C$782,СВЦЭМ!$A$39:$A$782,$A54,СВЦЭМ!$B$39:$B$782,P$47)+'СЕТ СН'!$G$9+СВЦЭМ!$D$10+'СЕТ СН'!$G$5-'СЕТ СН'!$G$17</f>
        <v>3222.26938814</v>
      </c>
      <c r="Q54" s="36">
        <f>SUMIFS(СВЦЭМ!$C$39:$C$782,СВЦЭМ!$A$39:$A$782,$A54,СВЦЭМ!$B$39:$B$782,Q$47)+'СЕТ СН'!$G$9+СВЦЭМ!$D$10+'СЕТ СН'!$G$5-'СЕТ СН'!$G$17</f>
        <v>3260.4954710600005</v>
      </c>
      <c r="R54" s="36">
        <f>SUMIFS(СВЦЭМ!$C$39:$C$782,СВЦЭМ!$A$39:$A$782,$A54,СВЦЭМ!$B$39:$B$782,R$47)+'СЕТ СН'!$G$9+СВЦЭМ!$D$10+'СЕТ СН'!$G$5-'СЕТ СН'!$G$17</f>
        <v>3260.36086583</v>
      </c>
      <c r="S54" s="36">
        <f>SUMIFS(СВЦЭМ!$C$39:$C$782,СВЦЭМ!$A$39:$A$782,$A54,СВЦЭМ!$B$39:$B$782,S$47)+'СЕТ СН'!$G$9+СВЦЭМ!$D$10+'СЕТ СН'!$G$5-'СЕТ СН'!$G$17</f>
        <v>3228.7706220299997</v>
      </c>
      <c r="T54" s="36">
        <f>SUMIFS(СВЦЭМ!$C$39:$C$782,СВЦЭМ!$A$39:$A$782,$A54,СВЦЭМ!$B$39:$B$782,T$47)+'СЕТ СН'!$G$9+СВЦЭМ!$D$10+'СЕТ СН'!$G$5-'СЕТ СН'!$G$17</f>
        <v>3153.7629317199999</v>
      </c>
      <c r="U54" s="36">
        <f>SUMIFS(СВЦЭМ!$C$39:$C$782,СВЦЭМ!$A$39:$A$782,$A54,СВЦЭМ!$B$39:$B$782,U$47)+'СЕТ СН'!$G$9+СВЦЭМ!$D$10+'СЕТ СН'!$G$5-'СЕТ СН'!$G$17</f>
        <v>3108.0557960400001</v>
      </c>
      <c r="V54" s="36">
        <f>SUMIFS(СВЦЭМ!$C$39:$C$782,СВЦЭМ!$A$39:$A$782,$A54,СВЦЭМ!$B$39:$B$782,V$47)+'СЕТ СН'!$G$9+СВЦЭМ!$D$10+'СЕТ СН'!$G$5-'СЕТ СН'!$G$17</f>
        <v>3092.4097355200001</v>
      </c>
      <c r="W54" s="36">
        <f>SUMIFS(СВЦЭМ!$C$39:$C$782,СВЦЭМ!$A$39:$A$782,$A54,СВЦЭМ!$B$39:$B$782,W$47)+'СЕТ СН'!$G$9+СВЦЭМ!$D$10+'СЕТ СН'!$G$5-'СЕТ СН'!$G$17</f>
        <v>3087.7794609699999</v>
      </c>
      <c r="X54" s="36">
        <f>SUMIFS(СВЦЭМ!$C$39:$C$782,СВЦЭМ!$A$39:$A$782,$A54,СВЦЭМ!$B$39:$B$782,X$47)+'СЕТ СН'!$G$9+СВЦЭМ!$D$10+'СЕТ СН'!$G$5-'СЕТ СН'!$G$17</f>
        <v>3103.4608821400002</v>
      </c>
      <c r="Y54" s="36">
        <f>SUMIFS(СВЦЭМ!$C$39:$C$782,СВЦЭМ!$A$39:$A$782,$A54,СВЦЭМ!$B$39:$B$782,Y$47)+'СЕТ СН'!$G$9+СВЦЭМ!$D$10+'СЕТ СН'!$G$5-'СЕТ СН'!$G$17</f>
        <v>3154.43999674</v>
      </c>
    </row>
    <row r="55" spans="1:25" ht="15.75" x14ac:dyDescent="0.2">
      <c r="A55" s="35">
        <f t="shared" si="1"/>
        <v>44294</v>
      </c>
      <c r="B55" s="36">
        <f>SUMIFS(СВЦЭМ!$C$39:$C$782,СВЦЭМ!$A$39:$A$782,$A55,СВЦЭМ!$B$39:$B$782,B$47)+'СЕТ СН'!$G$9+СВЦЭМ!$D$10+'СЕТ СН'!$G$5-'СЕТ СН'!$G$17</f>
        <v>3178.4935052300002</v>
      </c>
      <c r="C55" s="36">
        <f>SUMIFS(СВЦЭМ!$C$39:$C$782,СВЦЭМ!$A$39:$A$782,$A55,СВЦЭМ!$B$39:$B$782,C$47)+'СЕТ СН'!$G$9+СВЦЭМ!$D$10+'СЕТ СН'!$G$5-'СЕТ СН'!$G$17</f>
        <v>3244.50742034</v>
      </c>
      <c r="D55" s="36">
        <f>SUMIFS(СВЦЭМ!$C$39:$C$782,СВЦЭМ!$A$39:$A$782,$A55,СВЦЭМ!$B$39:$B$782,D$47)+'СЕТ СН'!$G$9+СВЦЭМ!$D$10+'СЕТ СН'!$G$5-'СЕТ СН'!$G$17</f>
        <v>3236.7820114100005</v>
      </c>
      <c r="E55" s="36">
        <f>SUMIFS(СВЦЭМ!$C$39:$C$782,СВЦЭМ!$A$39:$A$782,$A55,СВЦЭМ!$B$39:$B$782,E$47)+'СЕТ СН'!$G$9+СВЦЭМ!$D$10+'СЕТ СН'!$G$5-'СЕТ СН'!$G$17</f>
        <v>3236.2423067199998</v>
      </c>
      <c r="F55" s="36">
        <f>SUMIFS(СВЦЭМ!$C$39:$C$782,СВЦЭМ!$A$39:$A$782,$A55,СВЦЭМ!$B$39:$B$782,F$47)+'СЕТ СН'!$G$9+СВЦЭМ!$D$10+'СЕТ СН'!$G$5-'СЕТ СН'!$G$17</f>
        <v>3225.8883865099997</v>
      </c>
      <c r="G55" s="36">
        <f>SUMIFS(СВЦЭМ!$C$39:$C$782,СВЦЭМ!$A$39:$A$782,$A55,СВЦЭМ!$B$39:$B$782,G$47)+'СЕТ СН'!$G$9+СВЦЭМ!$D$10+'СЕТ СН'!$G$5-'СЕТ СН'!$G$17</f>
        <v>3239.3746667100004</v>
      </c>
      <c r="H55" s="36">
        <f>SUMIFS(СВЦЭМ!$C$39:$C$782,СВЦЭМ!$A$39:$A$782,$A55,СВЦЭМ!$B$39:$B$782,H$47)+'СЕТ СН'!$G$9+СВЦЭМ!$D$10+'СЕТ СН'!$G$5-'СЕТ СН'!$G$17</f>
        <v>3226.10622238</v>
      </c>
      <c r="I55" s="36">
        <f>SUMIFS(СВЦЭМ!$C$39:$C$782,СВЦЭМ!$A$39:$A$782,$A55,СВЦЭМ!$B$39:$B$782,I$47)+'СЕТ СН'!$G$9+СВЦЭМ!$D$10+'СЕТ СН'!$G$5-'СЕТ СН'!$G$17</f>
        <v>3177.8265119299999</v>
      </c>
      <c r="J55" s="36">
        <f>SUMIFS(СВЦЭМ!$C$39:$C$782,СВЦЭМ!$A$39:$A$782,$A55,СВЦЭМ!$B$39:$B$782,J$47)+'СЕТ СН'!$G$9+СВЦЭМ!$D$10+'СЕТ СН'!$G$5-'СЕТ СН'!$G$17</f>
        <v>3172.5991753100002</v>
      </c>
      <c r="K55" s="36">
        <f>SUMIFS(СВЦЭМ!$C$39:$C$782,СВЦЭМ!$A$39:$A$782,$A55,СВЦЭМ!$B$39:$B$782,K$47)+'СЕТ СН'!$G$9+СВЦЭМ!$D$10+'СЕТ СН'!$G$5-'СЕТ СН'!$G$17</f>
        <v>3156.9855628400001</v>
      </c>
      <c r="L55" s="36">
        <f>SUMIFS(СВЦЭМ!$C$39:$C$782,СВЦЭМ!$A$39:$A$782,$A55,СВЦЭМ!$B$39:$B$782,L$47)+'СЕТ СН'!$G$9+СВЦЭМ!$D$10+'СЕТ СН'!$G$5-'СЕТ СН'!$G$17</f>
        <v>3171.1359201</v>
      </c>
      <c r="M55" s="36">
        <f>SUMIFS(СВЦЭМ!$C$39:$C$782,СВЦЭМ!$A$39:$A$782,$A55,СВЦЭМ!$B$39:$B$782,M$47)+'СЕТ СН'!$G$9+СВЦЭМ!$D$10+'СЕТ СН'!$G$5-'СЕТ СН'!$G$17</f>
        <v>3176.7423107300001</v>
      </c>
      <c r="N55" s="36">
        <f>SUMIFS(СВЦЭМ!$C$39:$C$782,СВЦЭМ!$A$39:$A$782,$A55,СВЦЭМ!$B$39:$B$782,N$47)+'СЕТ СН'!$G$9+СВЦЭМ!$D$10+'СЕТ СН'!$G$5-'СЕТ СН'!$G$17</f>
        <v>3187.7374518699999</v>
      </c>
      <c r="O55" s="36">
        <f>SUMIFS(СВЦЭМ!$C$39:$C$782,СВЦЭМ!$A$39:$A$782,$A55,СВЦЭМ!$B$39:$B$782,O$47)+'СЕТ СН'!$G$9+СВЦЭМ!$D$10+'СЕТ СН'!$G$5-'СЕТ СН'!$G$17</f>
        <v>3191.8514298499999</v>
      </c>
      <c r="P55" s="36">
        <f>SUMIFS(СВЦЭМ!$C$39:$C$782,СВЦЭМ!$A$39:$A$782,$A55,СВЦЭМ!$B$39:$B$782,P$47)+'СЕТ СН'!$G$9+СВЦЭМ!$D$10+'СЕТ СН'!$G$5-'СЕТ СН'!$G$17</f>
        <v>3199.1377471200003</v>
      </c>
      <c r="Q55" s="36">
        <f>SUMIFS(СВЦЭМ!$C$39:$C$782,СВЦЭМ!$A$39:$A$782,$A55,СВЦЭМ!$B$39:$B$782,Q$47)+'СЕТ СН'!$G$9+СВЦЭМ!$D$10+'СЕТ СН'!$G$5-'СЕТ СН'!$G$17</f>
        <v>3226.1392718799998</v>
      </c>
      <c r="R55" s="36">
        <f>SUMIFS(СВЦЭМ!$C$39:$C$782,СВЦЭМ!$A$39:$A$782,$A55,СВЦЭМ!$B$39:$B$782,R$47)+'СЕТ СН'!$G$9+СВЦЭМ!$D$10+'СЕТ СН'!$G$5-'СЕТ СН'!$G$17</f>
        <v>3210.4414625300001</v>
      </c>
      <c r="S55" s="36">
        <f>SUMIFS(СВЦЭМ!$C$39:$C$782,СВЦЭМ!$A$39:$A$782,$A55,СВЦЭМ!$B$39:$B$782,S$47)+'СЕТ СН'!$G$9+СВЦЭМ!$D$10+'СЕТ СН'!$G$5-'СЕТ СН'!$G$17</f>
        <v>3192.6518163000001</v>
      </c>
      <c r="T55" s="36">
        <f>SUMIFS(СВЦЭМ!$C$39:$C$782,СВЦЭМ!$A$39:$A$782,$A55,СВЦЭМ!$B$39:$B$782,T$47)+'СЕТ СН'!$G$9+СВЦЭМ!$D$10+'СЕТ СН'!$G$5-'СЕТ СН'!$G$17</f>
        <v>3169.0398679899999</v>
      </c>
      <c r="U55" s="36">
        <f>SUMIFS(СВЦЭМ!$C$39:$C$782,СВЦЭМ!$A$39:$A$782,$A55,СВЦЭМ!$B$39:$B$782,U$47)+'СЕТ СН'!$G$9+СВЦЭМ!$D$10+'СЕТ СН'!$G$5-'СЕТ СН'!$G$17</f>
        <v>3109.4210768500002</v>
      </c>
      <c r="V55" s="36">
        <f>SUMIFS(СВЦЭМ!$C$39:$C$782,СВЦЭМ!$A$39:$A$782,$A55,СВЦЭМ!$B$39:$B$782,V$47)+'СЕТ СН'!$G$9+СВЦЭМ!$D$10+'СЕТ СН'!$G$5-'СЕТ СН'!$G$17</f>
        <v>3101.5794088900002</v>
      </c>
      <c r="W55" s="36">
        <f>SUMIFS(СВЦЭМ!$C$39:$C$782,СВЦЭМ!$A$39:$A$782,$A55,СВЦЭМ!$B$39:$B$782,W$47)+'СЕТ СН'!$G$9+СВЦЭМ!$D$10+'СЕТ СН'!$G$5-'СЕТ СН'!$G$17</f>
        <v>3119.16102787</v>
      </c>
      <c r="X55" s="36">
        <f>SUMIFS(СВЦЭМ!$C$39:$C$782,СВЦЭМ!$A$39:$A$782,$A55,СВЦЭМ!$B$39:$B$782,X$47)+'СЕТ СН'!$G$9+СВЦЭМ!$D$10+'СЕТ СН'!$G$5-'СЕТ СН'!$G$17</f>
        <v>3143.0953510899999</v>
      </c>
      <c r="Y55" s="36">
        <f>SUMIFS(СВЦЭМ!$C$39:$C$782,СВЦЭМ!$A$39:$A$782,$A55,СВЦЭМ!$B$39:$B$782,Y$47)+'СЕТ СН'!$G$9+СВЦЭМ!$D$10+'СЕТ СН'!$G$5-'СЕТ СН'!$G$17</f>
        <v>3187.0809893000001</v>
      </c>
    </row>
    <row r="56" spans="1:25" ht="15.75" x14ac:dyDescent="0.2">
      <c r="A56" s="35">
        <f t="shared" si="1"/>
        <v>44295</v>
      </c>
      <c r="B56" s="36">
        <f>SUMIFS(СВЦЭМ!$C$39:$C$782,СВЦЭМ!$A$39:$A$782,$A56,СВЦЭМ!$B$39:$B$782,B$47)+'СЕТ СН'!$G$9+СВЦЭМ!$D$10+'СЕТ СН'!$G$5-'СЕТ СН'!$G$17</f>
        <v>3161.58334741</v>
      </c>
      <c r="C56" s="36">
        <f>SUMIFS(СВЦЭМ!$C$39:$C$782,СВЦЭМ!$A$39:$A$782,$A56,СВЦЭМ!$B$39:$B$782,C$47)+'СЕТ СН'!$G$9+СВЦЭМ!$D$10+'СЕТ СН'!$G$5-'СЕТ СН'!$G$17</f>
        <v>3191.7462783000001</v>
      </c>
      <c r="D56" s="36">
        <f>SUMIFS(СВЦЭМ!$C$39:$C$782,СВЦЭМ!$A$39:$A$782,$A56,СВЦЭМ!$B$39:$B$782,D$47)+'СЕТ СН'!$G$9+СВЦЭМ!$D$10+'СЕТ СН'!$G$5-'СЕТ СН'!$G$17</f>
        <v>3223.5159155399997</v>
      </c>
      <c r="E56" s="36">
        <f>SUMIFS(СВЦЭМ!$C$39:$C$782,СВЦЭМ!$A$39:$A$782,$A56,СВЦЭМ!$B$39:$B$782,E$47)+'СЕТ СН'!$G$9+СВЦЭМ!$D$10+'СЕТ СН'!$G$5-'СЕТ СН'!$G$17</f>
        <v>3222.8074636000001</v>
      </c>
      <c r="F56" s="36">
        <f>SUMIFS(СВЦЭМ!$C$39:$C$782,СВЦЭМ!$A$39:$A$782,$A56,СВЦЭМ!$B$39:$B$782,F$47)+'СЕТ СН'!$G$9+СВЦЭМ!$D$10+'СЕТ СН'!$G$5-'СЕТ СН'!$G$17</f>
        <v>3225.6983237599998</v>
      </c>
      <c r="G56" s="36">
        <f>SUMIFS(СВЦЭМ!$C$39:$C$782,СВЦЭМ!$A$39:$A$782,$A56,СВЦЭМ!$B$39:$B$782,G$47)+'СЕТ СН'!$G$9+СВЦЭМ!$D$10+'СЕТ СН'!$G$5-'СЕТ СН'!$G$17</f>
        <v>3230.0556519000002</v>
      </c>
      <c r="H56" s="36">
        <f>SUMIFS(СВЦЭМ!$C$39:$C$782,СВЦЭМ!$A$39:$A$782,$A56,СВЦЭМ!$B$39:$B$782,H$47)+'СЕТ СН'!$G$9+СВЦЭМ!$D$10+'СЕТ СН'!$G$5-'СЕТ СН'!$G$17</f>
        <v>3213.5168445899999</v>
      </c>
      <c r="I56" s="36">
        <f>SUMIFS(СВЦЭМ!$C$39:$C$782,СВЦЭМ!$A$39:$A$782,$A56,СВЦЭМ!$B$39:$B$782,I$47)+'СЕТ СН'!$G$9+СВЦЭМ!$D$10+'СЕТ СН'!$G$5-'СЕТ СН'!$G$17</f>
        <v>3145.90607168</v>
      </c>
      <c r="J56" s="36">
        <f>SUMIFS(СВЦЭМ!$C$39:$C$782,СВЦЭМ!$A$39:$A$782,$A56,СВЦЭМ!$B$39:$B$782,J$47)+'СЕТ СН'!$G$9+СВЦЭМ!$D$10+'СЕТ СН'!$G$5-'СЕТ СН'!$G$17</f>
        <v>3149.1463720100001</v>
      </c>
      <c r="K56" s="36">
        <f>SUMIFS(СВЦЭМ!$C$39:$C$782,СВЦЭМ!$A$39:$A$782,$A56,СВЦЭМ!$B$39:$B$782,K$47)+'СЕТ СН'!$G$9+СВЦЭМ!$D$10+'СЕТ СН'!$G$5-'СЕТ СН'!$G$17</f>
        <v>3156.95778763</v>
      </c>
      <c r="L56" s="36">
        <f>SUMIFS(СВЦЭМ!$C$39:$C$782,СВЦЭМ!$A$39:$A$782,$A56,СВЦЭМ!$B$39:$B$782,L$47)+'СЕТ СН'!$G$9+СВЦЭМ!$D$10+'СЕТ СН'!$G$5-'СЕТ СН'!$G$17</f>
        <v>3166.1830593300001</v>
      </c>
      <c r="M56" s="36">
        <f>SUMIFS(СВЦЭМ!$C$39:$C$782,СВЦЭМ!$A$39:$A$782,$A56,СВЦЭМ!$B$39:$B$782,M$47)+'СЕТ СН'!$G$9+СВЦЭМ!$D$10+'СЕТ СН'!$G$5-'СЕТ СН'!$G$17</f>
        <v>3147.1950726</v>
      </c>
      <c r="N56" s="36">
        <f>SUMIFS(СВЦЭМ!$C$39:$C$782,СВЦЭМ!$A$39:$A$782,$A56,СВЦЭМ!$B$39:$B$782,N$47)+'СЕТ СН'!$G$9+СВЦЭМ!$D$10+'СЕТ СН'!$G$5-'СЕТ СН'!$G$17</f>
        <v>3168.1472247800002</v>
      </c>
      <c r="O56" s="36">
        <f>SUMIFS(СВЦЭМ!$C$39:$C$782,СВЦЭМ!$A$39:$A$782,$A56,СВЦЭМ!$B$39:$B$782,O$47)+'СЕТ СН'!$G$9+СВЦЭМ!$D$10+'СЕТ СН'!$G$5-'СЕТ СН'!$G$17</f>
        <v>3150.2605159100003</v>
      </c>
      <c r="P56" s="36">
        <f>SUMIFS(СВЦЭМ!$C$39:$C$782,СВЦЭМ!$A$39:$A$782,$A56,СВЦЭМ!$B$39:$B$782,P$47)+'СЕТ СН'!$G$9+СВЦЭМ!$D$10+'СЕТ СН'!$G$5-'СЕТ СН'!$G$17</f>
        <v>3175.8283327700001</v>
      </c>
      <c r="Q56" s="36">
        <f>SUMIFS(СВЦЭМ!$C$39:$C$782,СВЦЭМ!$A$39:$A$782,$A56,СВЦЭМ!$B$39:$B$782,Q$47)+'СЕТ СН'!$G$9+СВЦЭМ!$D$10+'СЕТ СН'!$G$5-'СЕТ СН'!$G$17</f>
        <v>3201.1703175900002</v>
      </c>
      <c r="R56" s="36">
        <f>SUMIFS(СВЦЭМ!$C$39:$C$782,СВЦЭМ!$A$39:$A$782,$A56,СВЦЭМ!$B$39:$B$782,R$47)+'СЕТ СН'!$G$9+СВЦЭМ!$D$10+'СЕТ СН'!$G$5-'СЕТ СН'!$G$17</f>
        <v>3184.2923287399999</v>
      </c>
      <c r="S56" s="36">
        <f>SUMIFS(СВЦЭМ!$C$39:$C$782,СВЦЭМ!$A$39:$A$782,$A56,СВЦЭМ!$B$39:$B$782,S$47)+'СЕТ СН'!$G$9+СВЦЭМ!$D$10+'СЕТ СН'!$G$5-'СЕТ СН'!$G$17</f>
        <v>3175.4045126400001</v>
      </c>
      <c r="T56" s="36">
        <f>SUMIFS(СВЦЭМ!$C$39:$C$782,СВЦЭМ!$A$39:$A$782,$A56,СВЦЭМ!$B$39:$B$782,T$47)+'СЕТ СН'!$G$9+СВЦЭМ!$D$10+'СЕТ СН'!$G$5-'СЕТ СН'!$G$17</f>
        <v>3162.2570342600002</v>
      </c>
      <c r="U56" s="36">
        <f>SUMIFS(СВЦЭМ!$C$39:$C$782,СВЦЭМ!$A$39:$A$782,$A56,СВЦЭМ!$B$39:$B$782,U$47)+'СЕТ СН'!$G$9+СВЦЭМ!$D$10+'СЕТ СН'!$G$5-'СЕТ СН'!$G$17</f>
        <v>3155.03768666</v>
      </c>
      <c r="V56" s="36">
        <f>SUMIFS(СВЦЭМ!$C$39:$C$782,СВЦЭМ!$A$39:$A$782,$A56,СВЦЭМ!$B$39:$B$782,V$47)+'СЕТ СН'!$G$9+СВЦЭМ!$D$10+'СЕТ СН'!$G$5-'СЕТ СН'!$G$17</f>
        <v>3171.5847734100003</v>
      </c>
      <c r="W56" s="36">
        <f>SUMIFS(СВЦЭМ!$C$39:$C$782,СВЦЭМ!$A$39:$A$782,$A56,СВЦЭМ!$B$39:$B$782,W$47)+'СЕТ СН'!$G$9+СВЦЭМ!$D$10+'СЕТ СН'!$G$5-'СЕТ СН'!$G$17</f>
        <v>3178.6565293799999</v>
      </c>
      <c r="X56" s="36">
        <f>SUMIFS(СВЦЭМ!$C$39:$C$782,СВЦЭМ!$A$39:$A$782,$A56,СВЦЭМ!$B$39:$B$782,X$47)+'СЕТ СН'!$G$9+СВЦЭМ!$D$10+'СЕТ СН'!$G$5-'СЕТ СН'!$G$17</f>
        <v>3161.01004564</v>
      </c>
      <c r="Y56" s="36">
        <f>SUMIFS(СВЦЭМ!$C$39:$C$782,СВЦЭМ!$A$39:$A$782,$A56,СВЦЭМ!$B$39:$B$782,Y$47)+'СЕТ СН'!$G$9+СВЦЭМ!$D$10+'СЕТ СН'!$G$5-'СЕТ СН'!$G$17</f>
        <v>3127.1784306899999</v>
      </c>
    </row>
    <row r="57" spans="1:25" ht="15.75" x14ac:dyDescent="0.2">
      <c r="A57" s="35">
        <f t="shared" si="1"/>
        <v>44296</v>
      </c>
      <c r="B57" s="36">
        <f>SUMIFS(СВЦЭМ!$C$39:$C$782,СВЦЭМ!$A$39:$A$782,$A57,СВЦЭМ!$B$39:$B$782,B$47)+'СЕТ СН'!$G$9+СВЦЭМ!$D$10+'СЕТ СН'!$G$5-'СЕТ СН'!$G$17</f>
        <v>3199.6420587699999</v>
      </c>
      <c r="C57" s="36">
        <f>SUMIFS(СВЦЭМ!$C$39:$C$782,СВЦЭМ!$A$39:$A$782,$A57,СВЦЭМ!$B$39:$B$782,C$47)+'СЕТ СН'!$G$9+СВЦЭМ!$D$10+'СЕТ СН'!$G$5-'СЕТ СН'!$G$17</f>
        <v>3240.1152415000001</v>
      </c>
      <c r="D57" s="36">
        <f>SUMIFS(СВЦЭМ!$C$39:$C$782,СВЦЭМ!$A$39:$A$782,$A57,СВЦЭМ!$B$39:$B$782,D$47)+'СЕТ СН'!$G$9+СВЦЭМ!$D$10+'СЕТ СН'!$G$5-'СЕТ СН'!$G$17</f>
        <v>3249.0372736700001</v>
      </c>
      <c r="E57" s="36">
        <f>SUMIFS(СВЦЭМ!$C$39:$C$782,СВЦЭМ!$A$39:$A$782,$A57,СВЦЭМ!$B$39:$B$782,E$47)+'СЕТ СН'!$G$9+СВЦЭМ!$D$10+'СЕТ СН'!$G$5-'СЕТ СН'!$G$17</f>
        <v>3231.9807260699999</v>
      </c>
      <c r="F57" s="36">
        <f>SUMIFS(СВЦЭМ!$C$39:$C$782,СВЦЭМ!$A$39:$A$782,$A57,СВЦЭМ!$B$39:$B$782,F$47)+'СЕТ СН'!$G$9+СВЦЭМ!$D$10+'СЕТ СН'!$G$5-'СЕТ СН'!$G$17</f>
        <v>3223.0014394500004</v>
      </c>
      <c r="G57" s="36">
        <f>SUMIFS(СВЦЭМ!$C$39:$C$782,СВЦЭМ!$A$39:$A$782,$A57,СВЦЭМ!$B$39:$B$782,G$47)+'СЕТ СН'!$G$9+СВЦЭМ!$D$10+'СЕТ СН'!$G$5-'СЕТ СН'!$G$17</f>
        <v>3226.2113522400005</v>
      </c>
      <c r="H57" s="36">
        <f>SUMIFS(СВЦЭМ!$C$39:$C$782,СВЦЭМ!$A$39:$A$782,$A57,СВЦЭМ!$B$39:$B$782,H$47)+'СЕТ СН'!$G$9+СВЦЭМ!$D$10+'СЕТ СН'!$G$5-'СЕТ СН'!$G$17</f>
        <v>3211.30691703</v>
      </c>
      <c r="I57" s="36">
        <f>SUMIFS(СВЦЭМ!$C$39:$C$782,СВЦЭМ!$A$39:$A$782,$A57,СВЦЭМ!$B$39:$B$782,I$47)+'СЕТ СН'!$G$9+СВЦЭМ!$D$10+'СЕТ СН'!$G$5-'СЕТ СН'!$G$17</f>
        <v>3180.29709245</v>
      </c>
      <c r="J57" s="36">
        <f>SUMIFS(СВЦЭМ!$C$39:$C$782,СВЦЭМ!$A$39:$A$782,$A57,СВЦЭМ!$B$39:$B$782,J$47)+'СЕТ СН'!$G$9+СВЦЭМ!$D$10+'СЕТ СН'!$G$5-'СЕТ СН'!$G$17</f>
        <v>3133.48195459</v>
      </c>
      <c r="K57" s="36">
        <f>SUMIFS(СВЦЭМ!$C$39:$C$782,СВЦЭМ!$A$39:$A$782,$A57,СВЦЭМ!$B$39:$B$782,K$47)+'СЕТ СН'!$G$9+СВЦЭМ!$D$10+'СЕТ СН'!$G$5-'СЕТ СН'!$G$17</f>
        <v>3076.4552223199998</v>
      </c>
      <c r="L57" s="36">
        <f>SUMIFS(СВЦЭМ!$C$39:$C$782,СВЦЭМ!$A$39:$A$782,$A57,СВЦЭМ!$B$39:$B$782,L$47)+'СЕТ СН'!$G$9+СВЦЭМ!$D$10+'СЕТ СН'!$G$5-'СЕТ СН'!$G$17</f>
        <v>3092.5458240200001</v>
      </c>
      <c r="M57" s="36">
        <f>SUMIFS(СВЦЭМ!$C$39:$C$782,СВЦЭМ!$A$39:$A$782,$A57,СВЦЭМ!$B$39:$B$782,M$47)+'СЕТ СН'!$G$9+СВЦЭМ!$D$10+'СЕТ СН'!$G$5-'СЕТ СН'!$G$17</f>
        <v>3114.0446364099998</v>
      </c>
      <c r="N57" s="36">
        <f>SUMIFS(СВЦЭМ!$C$39:$C$782,СВЦЭМ!$A$39:$A$782,$A57,СВЦЭМ!$B$39:$B$782,N$47)+'СЕТ СН'!$G$9+СВЦЭМ!$D$10+'СЕТ СН'!$G$5-'СЕТ СН'!$G$17</f>
        <v>3149.5683678099999</v>
      </c>
      <c r="O57" s="36">
        <f>SUMIFS(СВЦЭМ!$C$39:$C$782,СВЦЭМ!$A$39:$A$782,$A57,СВЦЭМ!$B$39:$B$782,O$47)+'СЕТ СН'!$G$9+СВЦЭМ!$D$10+'СЕТ СН'!$G$5-'СЕТ СН'!$G$17</f>
        <v>3172.1033235300001</v>
      </c>
      <c r="P57" s="36">
        <f>SUMIFS(СВЦЭМ!$C$39:$C$782,СВЦЭМ!$A$39:$A$782,$A57,СВЦЭМ!$B$39:$B$782,P$47)+'СЕТ СН'!$G$9+СВЦЭМ!$D$10+'СЕТ СН'!$G$5-'СЕТ СН'!$G$17</f>
        <v>3216.8163486000003</v>
      </c>
      <c r="Q57" s="36">
        <f>SUMIFS(СВЦЭМ!$C$39:$C$782,СВЦЭМ!$A$39:$A$782,$A57,СВЦЭМ!$B$39:$B$782,Q$47)+'СЕТ СН'!$G$9+СВЦЭМ!$D$10+'СЕТ СН'!$G$5-'СЕТ СН'!$G$17</f>
        <v>3231.8517997600002</v>
      </c>
      <c r="R57" s="36">
        <f>SUMIFS(СВЦЭМ!$C$39:$C$782,СВЦЭМ!$A$39:$A$782,$A57,СВЦЭМ!$B$39:$B$782,R$47)+'СЕТ СН'!$G$9+СВЦЭМ!$D$10+'СЕТ СН'!$G$5-'СЕТ СН'!$G$17</f>
        <v>3222.4688995400002</v>
      </c>
      <c r="S57" s="36">
        <f>SUMIFS(СВЦЭМ!$C$39:$C$782,СВЦЭМ!$A$39:$A$782,$A57,СВЦЭМ!$B$39:$B$782,S$47)+'СЕТ СН'!$G$9+СВЦЭМ!$D$10+'СЕТ СН'!$G$5-'СЕТ СН'!$G$17</f>
        <v>3175.02480861</v>
      </c>
      <c r="T57" s="36">
        <f>SUMIFS(СВЦЭМ!$C$39:$C$782,СВЦЭМ!$A$39:$A$782,$A57,СВЦЭМ!$B$39:$B$782,T$47)+'СЕТ СН'!$G$9+СВЦЭМ!$D$10+'СЕТ СН'!$G$5-'СЕТ СН'!$G$17</f>
        <v>3075.38907457</v>
      </c>
      <c r="U57" s="36">
        <f>SUMIFS(СВЦЭМ!$C$39:$C$782,СВЦЭМ!$A$39:$A$782,$A57,СВЦЭМ!$B$39:$B$782,U$47)+'СЕТ СН'!$G$9+СВЦЭМ!$D$10+'СЕТ СН'!$G$5-'СЕТ СН'!$G$17</f>
        <v>3010.2646373600001</v>
      </c>
      <c r="V57" s="36">
        <f>SUMIFS(СВЦЭМ!$C$39:$C$782,СВЦЭМ!$A$39:$A$782,$A57,СВЦЭМ!$B$39:$B$782,V$47)+'СЕТ СН'!$G$9+СВЦЭМ!$D$10+'СЕТ СН'!$G$5-'СЕТ СН'!$G$17</f>
        <v>3005.65702526</v>
      </c>
      <c r="W57" s="36">
        <f>SUMIFS(СВЦЭМ!$C$39:$C$782,СВЦЭМ!$A$39:$A$782,$A57,СВЦЭМ!$B$39:$B$782,W$47)+'СЕТ СН'!$G$9+СВЦЭМ!$D$10+'СЕТ СН'!$G$5-'СЕТ СН'!$G$17</f>
        <v>3018.65159374</v>
      </c>
      <c r="X57" s="36">
        <f>SUMIFS(СВЦЭМ!$C$39:$C$782,СВЦЭМ!$A$39:$A$782,$A57,СВЦЭМ!$B$39:$B$782,X$47)+'СЕТ СН'!$G$9+СВЦЭМ!$D$10+'СЕТ СН'!$G$5-'СЕТ СН'!$G$17</f>
        <v>3022.9534738699999</v>
      </c>
      <c r="Y57" s="36">
        <f>SUMIFS(СВЦЭМ!$C$39:$C$782,СВЦЭМ!$A$39:$A$782,$A57,СВЦЭМ!$B$39:$B$782,Y$47)+'СЕТ СН'!$G$9+СВЦЭМ!$D$10+'СЕТ СН'!$G$5-'СЕТ СН'!$G$17</f>
        <v>3061.3275124100001</v>
      </c>
    </row>
    <row r="58" spans="1:25" ht="15.75" x14ac:dyDescent="0.2">
      <c r="A58" s="35">
        <f t="shared" si="1"/>
        <v>44297</v>
      </c>
      <c r="B58" s="36">
        <f>SUMIFS(СВЦЭМ!$C$39:$C$782,СВЦЭМ!$A$39:$A$782,$A58,СВЦЭМ!$B$39:$B$782,B$47)+'СЕТ СН'!$G$9+СВЦЭМ!$D$10+'СЕТ СН'!$G$5-'СЕТ СН'!$G$17</f>
        <v>3136.2112810500003</v>
      </c>
      <c r="C58" s="36">
        <f>SUMIFS(СВЦЭМ!$C$39:$C$782,СВЦЭМ!$A$39:$A$782,$A58,СВЦЭМ!$B$39:$B$782,C$47)+'СЕТ СН'!$G$9+СВЦЭМ!$D$10+'СЕТ СН'!$G$5-'СЕТ СН'!$G$17</f>
        <v>3238.8044954300003</v>
      </c>
      <c r="D58" s="36">
        <f>SUMIFS(СВЦЭМ!$C$39:$C$782,СВЦЭМ!$A$39:$A$782,$A58,СВЦЭМ!$B$39:$B$782,D$47)+'СЕТ СН'!$G$9+СВЦЭМ!$D$10+'СЕТ СН'!$G$5-'СЕТ СН'!$G$17</f>
        <v>3309.98063529</v>
      </c>
      <c r="E58" s="36">
        <f>SUMIFS(СВЦЭМ!$C$39:$C$782,СВЦЭМ!$A$39:$A$782,$A58,СВЦЭМ!$B$39:$B$782,E$47)+'СЕТ СН'!$G$9+СВЦЭМ!$D$10+'СЕТ СН'!$G$5-'СЕТ СН'!$G$17</f>
        <v>3333.3174826000004</v>
      </c>
      <c r="F58" s="36">
        <f>SUMIFS(СВЦЭМ!$C$39:$C$782,СВЦЭМ!$A$39:$A$782,$A58,СВЦЭМ!$B$39:$B$782,F$47)+'СЕТ СН'!$G$9+СВЦЭМ!$D$10+'СЕТ СН'!$G$5-'СЕТ СН'!$G$17</f>
        <v>3346.4285157200002</v>
      </c>
      <c r="G58" s="36">
        <f>SUMIFS(СВЦЭМ!$C$39:$C$782,СВЦЭМ!$A$39:$A$782,$A58,СВЦЭМ!$B$39:$B$782,G$47)+'СЕТ СН'!$G$9+СВЦЭМ!$D$10+'СЕТ СН'!$G$5-'СЕТ СН'!$G$17</f>
        <v>3348.60747937</v>
      </c>
      <c r="H58" s="36">
        <f>SUMIFS(СВЦЭМ!$C$39:$C$782,СВЦЭМ!$A$39:$A$782,$A58,СВЦЭМ!$B$39:$B$782,H$47)+'СЕТ СН'!$G$9+СВЦЭМ!$D$10+'СЕТ СН'!$G$5-'СЕТ СН'!$G$17</f>
        <v>3328.68346905</v>
      </c>
      <c r="I58" s="36">
        <f>SUMIFS(СВЦЭМ!$C$39:$C$782,СВЦЭМ!$A$39:$A$782,$A58,СВЦЭМ!$B$39:$B$782,I$47)+'СЕТ СН'!$G$9+СВЦЭМ!$D$10+'СЕТ СН'!$G$5-'СЕТ СН'!$G$17</f>
        <v>3265.8257465200004</v>
      </c>
      <c r="J58" s="36">
        <f>SUMIFS(СВЦЭМ!$C$39:$C$782,СВЦЭМ!$A$39:$A$782,$A58,СВЦЭМ!$B$39:$B$782,J$47)+'СЕТ СН'!$G$9+СВЦЭМ!$D$10+'СЕТ СН'!$G$5-'СЕТ СН'!$G$17</f>
        <v>3202.44073854</v>
      </c>
      <c r="K58" s="36">
        <f>SUMIFS(СВЦЭМ!$C$39:$C$782,СВЦЭМ!$A$39:$A$782,$A58,СВЦЭМ!$B$39:$B$782,K$47)+'СЕТ СН'!$G$9+СВЦЭМ!$D$10+'СЕТ СН'!$G$5-'СЕТ СН'!$G$17</f>
        <v>3135.9054230199999</v>
      </c>
      <c r="L58" s="36">
        <f>SUMIFS(СВЦЭМ!$C$39:$C$782,СВЦЭМ!$A$39:$A$782,$A58,СВЦЭМ!$B$39:$B$782,L$47)+'СЕТ СН'!$G$9+СВЦЭМ!$D$10+'СЕТ СН'!$G$5-'СЕТ СН'!$G$17</f>
        <v>3137.4075856999998</v>
      </c>
      <c r="M58" s="36">
        <f>SUMIFS(СВЦЭМ!$C$39:$C$782,СВЦЭМ!$A$39:$A$782,$A58,СВЦЭМ!$B$39:$B$782,M$47)+'СЕТ СН'!$G$9+СВЦЭМ!$D$10+'СЕТ СН'!$G$5-'СЕТ СН'!$G$17</f>
        <v>3142.60597646</v>
      </c>
      <c r="N58" s="36">
        <f>SUMIFS(СВЦЭМ!$C$39:$C$782,СВЦЭМ!$A$39:$A$782,$A58,СВЦЭМ!$B$39:$B$782,N$47)+'СЕТ СН'!$G$9+СВЦЭМ!$D$10+'СЕТ СН'!$G$5-'СЕТ СН'!$G$17</f>
        <v>3166.0611224300001</v>
      </c>
      <c r="O58" s="36">
        <f>SUMIFS(СВЦЭМ!$C$39:$C$782,СВЦЭМ!$A$39:$A$782,$A58,СВЦЭМ!$B$39:$B$782,O$47)+'СЕТ СН'!$G$9+СВЦЭМ!$D$10+'СЕТ СН'!$G$5-'СЕТ СН'!$G$17</f>
        <v>3194.5219081300002</v>
      </c>
      <c r="P58" s="36">
        <f>SUMIFS(СВЦЭМ!$C$39:$C$782,СВЦЭМ!$A$39:$A$782,$A58,СВЦЭМ!$B$39:$B$782,P$47)+'СЕТ СН'!$G$9+СВЦЭМ!$D$10+'СЕТ СН'!$G$5-'СЕТ СН'!$G$17</f>
        <v>3245.4989243600003</v>
      </c>
      <c r="Q58" s="36">
        <f>SUMIFS(СВЦЭМ!$C$39:$C$782,СВЦЭМ!$A$39:$A$782,$A58,СВЦЭМ!$B$39:$B$782,Q$47)+'СЕТ СН'!$G$9+СВЦЭМ!$D$10+'СЕТ СН'!$G$5-'СЕТ СН'!$G$17</f>
        <v>3274.7628368300002</v>
      </c>
      <c r="R58" s="36">
        <f>SUMIFS(СВЦЭМ!$C$39:$C$782,СВЦЭМ!$A$39:$A$782,$A58,СВЦЭМ!$B$39:$B$782,R$47)+'СЕТ СН'!$G$9+СВЦЭМ!$D$10+'СЕТ СН'!$G$5-'СЕТ СН'!$G$17</f>
        <v>3260.5738346899998</v>
      </c>
      <c r="S58" s="36">
        <f>SUMIFS(СВЦЭМ!$C$39:$C$782,СВЦЭМ!$A$39:$A$782,$A58,СВЦЭМ!$B$39:$B$782,S$47)+'СЕТ СН'!$G$9+СВЦЭМ!$D$10+'СЕТ СН'!$G$5-'СЕТ СН'!$G$17</f>
        <v>3235.0001632399999</v>
      </c>
      <c r="T58" s="36">
        <f>SUMIFS(СВЦЭМ!$C$39:$C$782,СВЦЭМ!$A$39:$A$782,$A58,СВЦЭМ!$B$39:$B$782,T$47)+'СЕТ СН'!$G$9+СВЦЭМ!$D$10+'СЕТ СН'!$G$5-'СЕТ СН'!$G$17</f>
        <v>3161.9544814199999</v>
      </c>
      <c r="U58" s="36">
        <f>SUMIFS(СВЦЭМ!$C$39:$C$782,СВЦЭМ!$A$39:$A$782,$A58,СВЦЭМ!$B$39:$B$782,U$47)+'СЕТ СН'!$G$9+СВЦЭМ!$D$10+'СЕТ СН'!$G$5-'СЕТ СН'!$G$17</f>
        <v>3110.6871872900001</v>
      </c>
      <c r="V58" s="36">
        <f>SUMIFS(СВЦЭМ!$C$39:$C$782,СВЦЭМ!$A$39:$A$782,$A58,СВЦЭМ!$B$39:$B$782,V$47)+'СЕТ СН'!$G$9+СВЦЭМ!$D$10+'СЕТ СН'!$G$5-'СЕТ СН'!$G$17</f>
        <v>3084.6217901600003</v>
      </c>
      <c r="W58" s="36">
        <f>SUMIFS(СВЦЭМ!$C$39:$C$782,СВЦЭМ!$A$39:$A$782,$A58,СВЦЭМ!$B$39:$B$782,W$47)+'СЕТ СН'!$G$9+СВЦЭМ!$D$10+'СЕТ СН'!$G$5-'СЕТ СН'!$G$17</f>
        <v>3085.2533821800002</v>
      </c>
      <c r="X58" s="36">
        <f>SUMIFS(СВЦЭМ!$C$39:$C$782,СВЦЭМ!$A$39:$A$782,$A58,СВЦЭМ!$B$39:$B$782,X$47)+'СЕТ СН'!$G$9+СВЦЭМ!$D$10+'СЕТ СН'!$G$5-'СЕТ СН'!$G$17</f>
        <v>3087.67409662</v>
      </c>
      <c r="Y58" s="36">
        <f>SUMIFS(СВЦЭМ!$C$39:$C$782,СВЦЭМ!$A$39:$A$782,$A58,СВЦЭМ!$B$39:$B$782,Y$47)+'СЕТ СН'!$G$9+СВЦЭМ!$D$10+'СЕТ СН'!$G$5-'СЕТ СН'!$G$17</f>
        <v>3126.5362828900002</v>
      </c>
    </row>
    <row r="59" spans="1:25" ht="15.75" x14ac:dyDescent="0.2">
      <c r="A59" s="35">
        <f t="shared" si="1"/>
        <v>44298</v>
      </c>
      <c r="B59" s="36">
        <f>SUMIFS(СВЦЭМ!$C$39:$C$782,СВЦЭМ!$A$39:$A$782,$A59,СВЦЭМ!$B$39:$B$782,B$47)+'СЕТ СН'!$G$9+СВЦЭМ!$D$10+'СЕТ СН'!$G$5-'СЕТ СН'!$G$17</f>
        <v>3176.7711868199999</v>
      </c>
      <c r="C59" s="36">
        <f>SUMIFS(СВЦЭМ!$C$39:$C$782,СВЦЭМ!$A$39:$A$782,$A59,СВЦЭМ!$B$39:$B$782,C$47)+'СЕТ СН'!$G$9+СВЦЭМ!$D$10+'СЕТ СН'!$G$5-'СЕТ СН'!$G$17</f>
        <v>3228.9378437200003</v>
      </c>
      <c r="D59" s="36">
        <f>SUMIFS(СВЦЭМ!$C$39:$C$782,СВЦЭМ!$A$39:$A$782,$A59,СВЦЭМ!$B$39:$B$782,D$47)+'СЕТ СН'!$G$9+СВЦЭМ!$D$10+'СЕТ СН'!$G$5-'СЕТ СН'!$G$17</f>
        <v>3282.2344603500001</v>
      </c>
      <c r="E59" s="36">
        <f>SUMIFS(СВЦЭМ!$C$39:$C$782,СВЦЭМ!$A$39:$A$782,$A59,СВЦЭМ!$B$39:$B$782,E$47)+'СЕТ СН'!$G$9+СВЦЭМ!$D$10+'СЕТ СН'!$G$5-'СЕТ СН'!$G$17</f>
        <v>3336.2467255800002</v>
      </c>
      <c r="F59" s="36">
        <f>SUMIFS(СВЦЭМ!$C$39:$C$782,СВЦЭМ!$A$39:$A$782,$A59,СВЦЭМ!$B$39:$B$782,F$47)+'СЕТ СН'!$G$9+СВЦЭМ!$D$10+'СЕТ СН'!$G$5-'СЕТ СН'!$G$17</f>
        <v>3360.5648110500001</v>
      </c>
      <c r="G59" s="36">
        <f>SUMIFS(СВЦЭМ!$C$39:$C$782,СВЦЭМ!$A$39:$A$782,$A59,СВЦЭМ!$B$39:$B$782,G$47)+'СЕТ СН'!$G$9+СВЦЭМ!$D$10+'СЕТ СН'!$G$5-'СЕТ СН'!$G$17</f>
        <v>3340.0315122399998</v>
      </c>
      <c r="H59" s="36">
        <f>SUMIFS(СВЦЭМ!$C$39:$C$782,СВЦЭМ!$A$39:$A$782,$A59,СВЦЭМ!$B$39:$B$782,H$47)+'СЕТ СН'!$G$9+СВЦЭМ!$D$10+'СЕТ СН'!$G$5-'СЕТ СН'!$G$17</f>
        <v>3303.89893299</v>
      </c>
      <c r="I59" s="36">
        <f>SUMIFS(СВЦЭМ!$C$39:$C$782,СВЦЭМ!$A$39:$A$782,$A59,СВЦЭМ!$B$39:$B$782,I$47)+'СЕТ СН'!$G$9+СВЦЭМ!$D$10+'СЕТ СН'!$G$5-'СЕТ СН'!$G$17</f>
        <v>3237.5579499100004</v>
      </c>
      <c r="J59" s="36">
        <f>SUMIFS(СВЦЭМ!$C$39:$C$782,СВЦЭМ!$A$39:$A$782,$A59,СВЦЭМ!$B$39:$B$782,J$47)+'СЕТ СН'!$G$9+СВЦЭМ!$D$10+'СЕТ СН'!$G$5-'СЕТ СН'!$G$17</f>
        <v>3174.29959839</v>
      </c>
      <c r="K59" s="36">
        <f>SUMIFS(СВЦЭМ!$C$39:$C$782,СВЦЭМ!$A$39:$A$782,$A59,СВЦЭМ!$B$39:$B$782,K$47)+'СЕТ СН'!$G$9+СВЦЭМ!$D$10+'СЕТ СН'!$G$5-'СЕТ СН'!$G$17</f>
        <v>3133.1165807100001</v>
      </c>
      <c r="L59" s="36">
        <f>SUMIFS(СВЦЭМ!$C$39:$C$782,СВЦЭМ!$A$39:$A$782,$A59,СВЦЭМ!$B$39:$B$782,L$47)+'СЕТ СН'!$G$9+СВЦЭМ!$D$10+'СЕТ СН'!$G$5-'СЕТ СН'!$G$17</f>
        <v>3134.3901398900002</v>
      </c>
      <c r="M59" s="36">
        <f>SUMIFS(СВЦЭМ!$C$39:$C$782,СВЦЭМ!$A$39:$A$782,$A59,СВЦЭМ!$B$39:$B$782,M$47)+'СЕТ СН'!$G$9+СВЦЭМ!$D$10+'СЕТ СН'!$G$5-'СЕТ СН'!$G$17</f>
        <v>3146.3158694000003</v>
      </c>
      <c r="N59" s="36">
        <f>SUMIFS(СВЦЭМ!$C$39:$C$782,СВЦЭМ!$A$39:$A$782,$A59,СВЦЭМ!$B$39:$B$782,N$47)+'СЕТ СН'!$G$9+СВЦЭМ!$D$10+'СЕТ СН'!$G$5-'СЕТ СН'!$G$17</f>
        <v>3157.5483412900003</v>
      </c>
      <c r="O59" s="36">
        <f>SUMIFS(СВЦЭМ!$C$39:$C$782,СВЦЭМ!$A$39:$A$782,$A59,СВЦЭМ!$B$39:$B$782,O$47)+'СЕТ СН'!$G$9+СВЦЭМ!$D$10+'СЕТ СН'!$G$5-'СЕТ СН'!$G$17</f>
        <v>3195.82097987</v>
      </c>
      <c r="P59" s="36">
        <f>SUMIFS(СВЦЭМ!$C$39:$C$782,СВЦЭМ!$A$39:$A$782,$A59,СВЦЭМ!$B$39:$B$782,P$47)+'СЕТ СН'!$G$9+СВЦЭМ!$D$10+'СЕТ СН'!$G$5-'СЕТ СН'!$G$17</f>
        <v>3233.6160269900001</v>
      </c>
      <c r="Q59" s="36">
        <f>SUMIFS(СВЦЭМ!$C$39:$C$782,СВЦЭМ!$A$39:$A$782,$A59,СВЦЭМ!$B$39:$B$782,Q$47)+'СЕТ СН'!$G$9+СВЦЭМ!$D$10+'СЕТ СН'!$G$5-'СЕТ СН'!$G$17</f>
        <v>3259.3369690899999</v>
      </c>
      <c r="R59" s="36">
        <f>SUMIFS(СВЦЭМ!$C$39:$C$782,СВЦЭМ!$A$39:$A$782,$A59,СВЦЭМ!$B$39:$B$782,R$47)+'СЕТ СН'!$G$9+СВЦЭМ!$D$10+'СЕТ СН'!$G$5-'СЕТ СН'!$G$17</f>
        <v>3252.9687518400001</v>
      </c>
      <c r="S59" s="36">
        <f>SUMIFS(СВЦЭМ!$C$39:$C$782,СВЦЭМ!$A$39:$A$782,$A59,СВЦЭМ!$B$39:$B$782,S$47)+'СЕТ СН'!$G$9+СВЦЭМ!$D$10+'СЕТ СН'!$G$5-'СЕТ СН'!$G$17</f>
        <v>3228.8094076699999</v>
      </c>
      <c r="T59" s="36">
        <f>SUMIFS(СВЦЭМ!$C$39:$C$782,СВЦЭМ!$A$39:$A$782,$A59,СВЦЭМ!$B$39:$B$782,T$47)+'СЕТ СН'!$G$9+СВЦЭМ!$D$10+'СЕТ СН'!$G$5-'СЕТ СН'!$G$17</f>
        <v>3152.8660935400003</v>
      </c>
      <c r="U59" s="36">
        <f>SUMIFS(СВЦЭМ!$C$39:$C$782,СВЦЭМ!$A$39:$A$782,$A59,СВЦЭМ!$B$39:$B$782,U$47)+'СЕТ СН'!$G$9+СВЦЭМ!$D$10+'СЕТ СН'!$G$5-'СЕТ СН'!$G$17</f>
        <v>3112.0926384200002</v>
      </c>
      <c r="V59" s="36">
        <f>SUMIFS(СВЦЭМ!$C$39:$C$782,СВЦЭМ!$A$39:$A$782,$A59,СВЦЭМ!$B$39:$B$782,V$47)+'СЕТ СН'!$G$9+СВЦЭМ!$D$10+'СЕТ СН'!$G$5-'СЕТ СН'!$G$17</f>
        <v>3101.0557592300001</v>
      </c>
      <c r="W59" s="36">
        <f>SUMIFS(СВЦЭМ!$C$39:$C$782,СВЦЭМ!$A$39:$A$782,$A59,СВЦЭМ!$B$39:$B$782,W$47)+'СЕТ СН'!$G$9+СВЦЭМ!$D$10+'СЕТ СН'!$G$5-'СЕТ СН'!$G$17</f>
        <v>3088.52210328</v>
      </c>
      <c r="X59" s="36">
        <f>SUMIFS(СВЦЭМ!$C$39:$C$782,СВЦЭМ!$A$39:$A$782,$A59,СВЦЭМ!$B$39:$B$782,X$47)+'СЕТ СН'!$G$9+СВЦЭМ!$D$10+'СЕТ СН'!$G$5-'СЕТ СН'!$G$17</f>
        <v>3102.8387167800001</v>
      </c>
      <c r="Y59" s="36">
        <f>SUMIFS(СВЦЭМ!$C$39:$C$782,СВЦЭМ!$A$39:$A$782,$A59,СВЦЭМ!$B$39:$B$782,Y$47)+'СЕТ СН'!$G$9+СВЦЭМ!$D$10+'СЕТ СН'!$G$5-'СЕТ СН'!$G$17</f>
        <v>3139.7813654000001</v>
      </c>
    </row>
    <row r="60" spans="1:25" ht="15.75" x14ac:dyDescent="0.2">
      <c r="A60" s="35">
        <f t="shared" si="1"/>
        <v>44299</v>
      </c>
      <c r="B60" s="36">
        <f>SUMIFS(СВЦЭМ!$C$39:$C$782,СВЦЭМ!$A$39:$A$782,$A60,СВЦЭМ!$B$39:$B$782,B$47)+'СЕТ СН'!$G$9+СВЦЭМ!$D$10+'СЕТ СН'!$G$5-'СЕТ СН'!$G$17</f>
        <v>3217.4521106299999</v>
      </c>
      <c r="C60" s="36">
        <f>SUMIFS(СВЦЭМ!$C$39:$C$782,СВЦЭМ!$A$39:$A$782,$A60,СВЦЭМ!$B$39:$B$782,C$47)+'СЕТ СН'!$G$9+СВЦЭМ!$D$10+'СЕТ СН'!$G$5-'СЕТ СН'!$G$17</f>
        <v>3269.9561327500001</v>
      </c>
      <c r="D60" s="36">
        <f>SUMIFS(СВЦЭМ!$C$39:$C$782,СВЦЭМ!$A$39:$A$782,$A60,СВЦЭМ!$B$39:$B$782,D$47)+'СЕТ СН'!$G$9+СВЦЭМ!$D$10+'СЕТ СН'!$G$5-'СЕТ СН'!$G$17</f>
        <v>3293.89913647</v>
      </c>
      <c r="E60" s="36">
        <f>SUMIFS(СВЦЭМ!$C$39:$C$782,СВЦЭМ!$A$39:$A$782,$A60,СВЦЭМ!$B$39:$B$782,E$47)+'СЕТ СН'!$G$9+СВЦЭМ!$D$10+'СЕТ СН'!$G$5-'СЕТ СН'!$G$17</f>
        <v>3305.10341419</v>
      </c>
      <c r="F60" s="36">
        <f>SUMIFS(СВЦЭМ!$C$39:$C$782,СВЦЭМ!$A$39:$A$782,$A60,СВЦЭМ!$B$39:$B$782,F$47)+'СЕТ СН'!$G$9+СВЦЭМ!$D$10+'СЕТ СН'!$G$5-'СЕТ СН'!$G$17</f>
        <v>3315.3294230500001</v>
      </c>
      <c r="G60" s="36">
        <f>SUMIFS(СВЦЭМ!$C$39:$C$782,СВЦЭМ!$A$39:$A$782,$A60,СВЦЭМ!$B$39:$B$782,G$47)+'СЕТ СН'!$G$9+СВЦЭМ!$D$10+'СЕТ СН'!$G$5-'СЕТ СН'!$G$17</f>
        <v>3295.1490609100001</v>
      </c>
      <c r="H60" s="36">
        <f>SUMIFS(СВЦЭМ!$C$39:$C$782,СВЦЭМ!$A$39:$A$782,$A60,СВЦЭМ!$B$39:$B$782,H$47)+'СЕТ СН'!$G$9+СВЦЭМ!$D$10+'СЕТ СН'!$G$5-'СЕТ СН'!$G$17</f>
        <v>3255.3823204099999</v>
      </c>
      <c r="I60" s="36">
        <f>SUMIFS(СВЦЭМ!$C$39:$C$782,СВЦЭМ!$A$39:$A$782,$A60,СВЦЭМ!$B$39:$B$782,I$47)+'СЕТ СН'!$G$9+СВЦЭМ!$D$10+'СЕТ СН'!$G$5-'СЕТ СН'!$G$17</f>
        <v>3209.47420096</v>
      </c>
      <c r="J60" s="36">
        <f>SUMIFS(СВЦЭМ!$C$39:$C$782,СВЦЭМ!$A$39:$A$782,$A60,СВЦЭМ!$B$39:$B$782,J$47)+'СЕТ СН'!$G$9+СВЦЭМ!$D$10+'СЕТ СН'!$G$5-'СЕТ СН'!$G$17</f>
        <v>3182.62928289</v>
      </c>
      <c r="K60" s="36">
        <f>SUMIFS(СВЦЭМ!$C$39:$C$782,СВЦЭМ!$A$39:$A$782,$A60,СВЦЭМ!$B$39:$B$782,K$47)+'СЕТ СН'!$G$9+СВЦЭМ!$D$10+'СЕТ СН'!$G$5-'СЕТ СН'!$G$17</f>
        <v>3162.6903167999999</v>
      </c>
      <c r="L60" s="36">
        <f>SUMIFS(СВЦЭМ!$C$39:$C$782,СВЦЭМ!$A$39:$A$782,$A60,СВЦЭМ!$B$39:$B$782,L$47)+'СЕТ СН'!$G$9+СВЦЭМ!$D$10+'СЕТ СН'!$G$5-'СЕТ СН'!$G$17</f>
        <v>3178.4718475700001</v>
      </c>
      <c r="M60" s="36">
        <f>SUMIFS(СВЦЭМ!$C$39:$C$782,СВЦЭМ!$A$39:$A$782,$A60,СВЦЭМ!$B$39:$B$782,M$47)+'СЕТ СН'!$G$9+СВЦЭМ!$D$10+'СЕТ СН'!$G$5-'СЕТ СН'!$G$17</f>
        <v>3184.9273971800003</v>
      </c>
      <c r="N60" s="36">
        <f>SUMIFS(СВЦЭМ!$C$39:$C$782,СВЦЭМ!$A$39:$A$782,$A60,СВЦЭМ!$B$39:$B$782,N$47)+'СЕТ СН'!$G$9+СВЦЭМ!$D$10+'СЕТ СН'!$G$5-'СЕТ СН'!$G$17</f>
        <v>3184.9249822400002</v>
      </c>
      <c r="O60" s="36">
        <f>SUMIFS(СВЦЭМ!$C$39:$C$782,СВЦЭМ!$A$39:$A$782,$A60,СВЦЭМ!$B$39:$B$782,O$47)+'СЕТ СН'!$G$9+СВЦЭМ!$D$10+'СЕТ СН'!$G$5-'СЕТ СН'!$G$17</f>
        <v>3208.4505333900001</v>
      </c>
      <c r="P60" s="36">
        <f>SUMIFS(СВЦЭМ!$C$39:$C$782,СВЦЭМ!$A$39:$A$782,$A60,СВЦЭМ!$B$39:$B$782,P$47)+'СЕТ СН'!$G$9+СВЦЭМ!$D$10+'СЕТ СН'!$G$5-'СЕТ СН'!$G$17</f>
        <v>3259.8281587199999</v>
      </c>
      <c r="Q60" s="36">
        <f>SUMIFS(СВЦЭМ!$C$39:$C$782,СВЦЭМ!$A$39:$A$782,$A60,СВЦЭМ!$B$39:$B$782,Q$47)+'СЕТ СН'!$G$9+СВЦЭМ!$D$10+'СЕТ СН'!$G$5-'СЕТ СН'!$G$17</f>
        <v>3283.3353098799998</v>
      </c>
      <c r="R60" s="36">
        <f>SUMIFS(СВЦЭМ!$C$39:$C$782,СВЦЭМ!$A$39:$A$782,$A60,СВЦЭМ!$B$39:$B$782,R$47)+'СЕТ СН'!$G$9+СВЦЭМ!$D$10+'СЕТ СН'!$G$5-'СЕТ СН'!$G$17</f>
        <v>3278.0565067100001</v>
      </c>
      <c r="S60" s="36">
        <f>SUMIFS(СВЦЭМ!$C$39:$C$782,СВЦЭМ!$A$39:$A$782,$A60,СВЦЭМ!$B$39:$B$782,S$47)+'СЕТ СН'!$G$9+СВЦЭМ!$D$10+'СЕТ СН'!$G$5-'СЕТ СН'!$G$17</f>
        <v>3250.99097721</v>
      </c>
      <c r="T60" s="36">
        <f>SUMIFS(СВЦЭМ!$C$39:$C$782,СВЦЭМ!$A$39:$A$782,$A60,СВЦЭМ!$B$39:$B$782,T$47)+'СЕТ СН'!$G$9+СВЦЭМ!$D$10+'СЕТ СН'!$G$5-'СЕТ СН'!$G$17</f>
        <v>3190.0025258200003</v>
      </c>
      <c r="U60" s="36">
        <f>SUMIFS(СВЦЭМ!$C$39:$C$782,СВЦЭМ!$A$39:$A$782,$A60,СВЦЭМ!$B$39:$B$782,U$47)+'СЕТ СН'!$G$9+СВЦЭМ!$D$10+'СЕТ СН'!$G$5-'СЕТ СН'!$G$17</f>
        <v>3142.34129239</v>
      </c>
      <c r="V60" s="36">
        <f>SUMIFS(СВЦЭМ!$C$39:$C$782,СВЦЭМ!$A$39:$A$782,$A60,СВЦЭМ!$B$39:$B$782,V$47)+'СЕТ СН'!$G$9+СВЦЭМ!$D$10+'СЕТ СН'!$G$5-'СЕТ СН'!$G$17</f>
        <v>3121.12022329</v>
      </c>
      <c r="W60" s="36">
        <f>SUMIFS(СВЦЭМ!$C$39:$C$782,СВЦЭМ!$A$39:$A$782,$A60,СВЦЭМ!$B$39:$B$782,W$47)+'СЕТ СН'!$G$9+СВЦЭМ!$D$10+'СЕТ СН'!$G$5-'СЕТ СН'!$G$17</f>
        <v>3138.7344935000001</v>
      </c>
      <c r="X60" s="36">
        <f>SUMIFS(СВЦЭМ!$C$39:$C$782,СВЦЭМ!$A$39:$A$782,$A60,СВЦЭМ!$B$39:$B$782,X$47)+'СЕТ СН'!$G$9+СВЦЭМ!$D$10+'СЕТ СН'!$G$5-'СЕТ СН'!$G$17</f>
        <v>3174.8531024399999</v>
      </c>
      <c r="Y60" s="36">
        <f>SUMIFS(СВЦЭМ!$C$39:$C$782,СВЦЭМ!$A$39:$A$782,$A60,СВЦЭМ!$B$39:$B$782,Y$47)+'СЕТ СН'!$G$9+СВЦЭМ!$D$10+'СЕТ СН'!$G$5-'СЕТ СН'!$G$17</f>
        <v>3217.6148308000002</v>
      </c>
    </row>
    <row r="61" spans="1:25" ht="15.75" x14ac:dyDescent="0.2">
      <c r="A61" s="35">
        <f t="shared" si="1"/>
        <v>44300</v>
      </c>
      <c r="B61" s="36">
        <f>SUMIFS(СВЦЭМ!$C$39:$C$782,СВЦЭМ!$A$39:$A$782,$A61,СВЦЭМ!$B$39:$B$782,B$47)+'СЕТ СН'!$G$9+СВЦЭМ!$D$10+'СЕТ СН'!$G$5-'СЕТ СН'!$G$17</f>
        <v>3249.7140690599999</v>
      </c>
      <c r="C61" s="36">
        <f>SUMIFS(СВЦЭМ!$C$39:$C$782,СВЦЭМ!$A$39:$A$782,$A61,СВЦЭМ!$B$39:$B$782,C$47)+'СЕТ СН'!$G$9+СВЦЭМ!$D$10+'СЕТ СН'!$G$5-'СЕТ СН'!$G$17</f>
        <v>3310.6890123200001</v>
      </c>
      <c r="D61" s="36">
        <f>SUMIFS(СВЦЭМ!$C$39:$C$782,СВЦЭМ!$A$39:$A$782,$A61,СВЦЭМ!$B$39:$B$782,D$47)+'СЕТ СН'!$G$9+СВЦЭМ!$D$10+'СЕТ СН'!$G$5-'СЕТ СН'!$G$17</f>
        <v>3354.8349613800001</v>
      </c>
      <c r="E61" s="36">
        <f>SUMIFS(СВЦЭМ!$C$39:$C$782,СВЦЭМ!$A$39:$A$782,$A61,СВЦЭМ!$B$39:$B$782,E$47)+'СЕТ СН'!$G$9+СВЦЭМ!$D$10+'СЕТ СН'!$G$5-'СЕТ СН'!$G$17</f>
        <v>3360.29699424</v>
      </c>
      <c r="F61" s="36">
        <f>SUMIFS(СВЦЭМ!$C$39:$C$782,СВЦЭМ!$A$39:$A$782,$A61,СВЦЭМ!$B$39:$B$782,F$47)+'СЕТ СН'!$G$9+СВЦЭМ!$D$10+'СЕТ СН'!$G$5-'СЕТ СН'!$G$17</f>
        <v>3374.7964846599998</v>
      </c>
      <c r="G61" s="36">
        <f>SUMIFS(СВЦЭМ!$C$39:$C$782,СВЦЭМ!$A$39:$A$782,$A61,СВЦЭМ!$B$39:$B$782,G$47)+'СЕТ СН'!$G$9+СВЦЭМ!$D$10+'СЕТ СН'!$G$5-'СЕТ СН'!$G$17</f>
        <v>3358.3565787300004</v>
      </c>
      <c r="H61" s="36">
        <f>SUMIFS(СВЦЭМ!$C$39:$C$782,СВЦЭМ!$A$39:$A$782,$A61,СВЦЭМ!$B$39:$B$782,H$47)+'СЕТ СН'!$G$9+СВЦЭМ!$D$10+'СЕТ СН'!$G$5-'СЕТ СН'!$G$17</f>
        <v>3320.8679429000003</v>
      </c>
      <c r="I61" s="36">
        <f>SUMIFS(СВЦЭМ!$C$39:$C$782,СВЦЭМ!$A$39:$A$782,$A61,СВЦЭМ!$B$39:$B$782,I$47)+'СЕТ СН'!$G$9+СВЦЭМ!$D$10+'СЕТ СН'!$G$5-'СЕТ СН'!$G$17</f>
        <v>3270.0760649399999</v>
      </c>
      <c r="J61" s="36">
        <f>SUMIFS(СВЦЭМ!$C$39:$C$782,СВЦЭМ!$A$39:$A$782,$A61,СВЦЭМ!$B$39:$B$782,J$47)+'СЕТ СН'!$G$9+СВЦЭМ!$D$10+'СЕТ СН'!$G$5-'СЕТ СН'!$G$17</f>
        <v>3209.6714453</v>
      </c>
      <c r="K61" s="36">
        <f>SUMIFS(СВЦЭМ!$C$39:$C$782,СВЦЭМ!$A$39:$A$782,$A61,СВЦЭМ!$B$39:$B$782,K$47)+'СЕТ СН'!$G$9+СВЦЭМ!$D$10+'СЕТ СН'!$G$5-'СЕТ СН'!$G$17</f>
        <v>3156.0378209700002</v>
      </c>
      <c r="L61" s="36">
        <f>SUMIFS(СВЦЭМ!$C$39:$C$782,СВЦЭМ!$A$39:$A$782,$A61,СВЦЭМ!$B$39:$B$782,L$47)+'СЕТ СН'!$G$9+СВЦЭМ!$D$10+'СЕТ СН'!$G$5-'СЕТ СН'!$G$17</f>
        <v>3159.5992172200004</v>
      </c>
      <c r="M61" s="36">
        <f>SUMIFS(СВЦЭМ!$C$39:$C$782,СВЦЭМ!$A$39:$A$782,$A61,СВЦЭМ!$B$39:$B$782,M$47)+'СЕТ СН'!$G$9+СВЦЭМ!$D$10+'СЕТ СН'!$G$5-'СЕТ СН'!$G$17</f>
        <v>3165.8244009700002</v>
      </c>
      <c r="N61" s="36">
        <f>SUMIFS(СВЦЭМ!$C$39:$C$782,СВЦЭМ!$A$39:$A$782,$A61,СВЦЭМ!$B$39:$B$782,N$47)+'СЕТ СН'!$G$9+СВЦЭМ!$D$10+'СЕТ СН'!$G$5-'СЕТ СН'!$G$17</f>
        <v>3186.0344569600002</v>
      </c>
      <c r="O61" s="36">
        <f>SUMIFS(СВЦЭМ!$C$39:$C$782,СВЦЭМ!$A$39:$A$782,$A61,СВЦЭМ!$B$39:$B$782,O$47)+'СЕТ СН'!$G$9+СВЦЭМ!$D$10+'СЕТ СН'!$G$5-'СЕТ СН'!$G$17</f>
        <v>3213.1500817300002</v>
      </c>
      <c r="P61" s="36">
        <f>SUMIFS(СВЦЭМ!$C$39:$C$782,СВЦЭМ!$A$39:$A$782,$A61,СВЦЭМ!$B$39:$B$782,P$47)+'СЕТ СН'!$G$9+СВЦЭМ!$D$10+'СЕТ СН'!$G$5-'СЕТ СН'!$G$17</f>
        <v>3253.9541674299999</v>
      </c>
      <c r="Q61" s="36">
        <f>SUMIFS(СВЦЭМ!$C$39:$C$782,СВЦЭМ!$A$39:$A$782,$A61,СВЦЭМ!$B$39:$B$782,Q$47)+'СЕТ СН'!$G$9+СВЦЭМ!$D$10+'СЕТ СН'!$G$5-'СЕТ СН'!$G$17</f>
        <v>3282.10198085</v>
      </c>
      <c r="R61" s="36">
        <f>SUMIFS(СВЦЭМ!$C$39:$C$782,СВЦЭМ!$A$39:$A$782,$A61,СВЦЭМ!$B$39:$B$782,R$47)+'СЕТ СН'!$G$9+СВЦЭМ!$D$10+'СЕТ СН'!$G$5-'СЕТ СН'!$G$17</f>
        <v>3271.2288536599999</v>
      </c>
      <c r="S61" s="36">
        <f>SUMIFS(СВЦЭМ!$C$39:$C$782,СВЦЭМ!$A$39:$A$782,$A61,СВЦЭМ!$B$39:$B$782,S$47)+'СЕТ СН'!$G$9+СВЦЭМ!$D$10+'СЕТ СН'!$G$5-'СЕТ СН'!$G$17</f>
        <v>3248.4821133800001</v>
      </c>
      <c r="T61" s="36">
        <f>SUMIFS(СВЦЭМ!$C$39:$C$782,СВЦЭМ!$A$39:$A$782,$A61,СВЦЭМ!$B$39:$B$782,T$47)+'СЕТ СН'!$G$9+СВЦЭМ!$D$10+'СЕТ СН'!$G$5-'СЕТ СН'!$G$17</f>
        <v>3183.5536099300002</v>
      </c>
      <c r="U61" s="36">
        <f>SUMIFS(СВЦЭМ!$C$39:$C$782,СВЦЭМ!$A$39:$A$782,$A61,СВЦЭМ!$B$39:$B$782,U$47)+'СЕТ СН'!$G$9+СВЦЭМ!$D$10+'СЕТ СН'!$G$5-'СЕТ СН'!$G$17</f>
        <v>3135.03557856</v>
      </c>
      <c r="V61" s="36">
        <f>SUMIFS(СВЦЭМ!$C$39:$C$782,СВЦЭМ!$A$39:$A$782,$A61,СВЦЭМ!$B$39:$B$782,V$47)+'СЕТ СН'!$G$9+СВЦЭМ!$D$10+'СЕТ СН'!$G$5-'СЕТ СН'!$G$17</f>
        <v>3103.9050162600001</v>
      </c>
      <c r="W61" s="36">
        <f>SUMIFS(СВЦЭМ!$C$39:$C$782,СВЦЭМ!$A$39:$A$782,$A61,СВЦЭМ!$B$39:$B$782,W$47)+'СЕТ СН'!$G$9+СВЦЭМ!$D$10+'СЕТ СН'!$G$5-'СЕТ СН'!$G$17</f>
        <v>3114.4706734000001</v>
      </c>
      <c r="X61" s="36">
        <f>SUMIFS(СВЦЭМ!$C$39:$C$782,СВЦЭМ!$A$39:$A$782,$A61,СВЦЭМ!$B$39:$B$782,X$47)+'СЕТ СН'!$G$9+СВЦЭМ!$D$10+'СЕТ СН'!$G$5-'СЕТ СН'!$G$17</f>
        <v>3142.3482766100001</v>
      </c>
      <c r="Y61" s="36">
        <f>SUMIFS(СВЦЭМ!$C$39:$C$782,СВЦЭМ!$A$39:$A$782,$A61,СВЦЭМ!$B$39:$B$782,Y$47)+'СЕТ СН'!$G$9+СВЦЭМ!$D$10+'СЕТ СН'!$G$5-'СЕТ СН'!$G$17</f>
        <v>3182.68477738</v>
      </c>
    </row>
    <row r="62" spans="1:25" ht="15.75" x14ac:dyDescent="0.2">
      <c r="A62" s="35">
        <f t="shared" si="1"/>
        <v>44301</v>
      </c>
      <c r="B62" s="36">
        <f>SUMIFS(СВЦЭМ!$C$39:$C$782,СВЦЭМ!$A$39:$A$782,$A62,СВЦЭМ!$B$39:$B$782,B$47)+'СЕТ СН'!$G$9+СВЦЭМ!$D$10+'СЕТ СН'!$G$5-'СЕТ СН'!$G$17</f>
        <v>3208.2397562000001</v>
      </c>
      <c r="C62" s="36">
        <f>SUMIFS(СВЦЭМ!$C$39:$C$782,СВЦЭМ!$A$39:$A$782,$A62,СВЦЭМ!$B$39:$B$782,C$47)+'СЕТ СН'!$G$9+СВЦЭМ!$D$10+'СЕТ СН'!$G$5-'СЕТ СН'!$G$17</f>
        <v>3286.7240715899998</v>
      </c>
      <c r="D62" s="36">
        <f>SUMIFS(СВЦЭМ!$C$39:$C$782,СВЦЭМ!$A$39:$A$782,$A62,СВЦЭМ!$B$39:$B$782,D$47)+'СЕТ СН'!$G$9+СВЦЭМ!$D$10+'СЕТ СН'!$G$5-'СЕТ СН'!$G$17</f>
        <v>3344.7777180900002</v>
      </c>
      <c r="E62" s="36">
        <f>SUMIFS(СВЦЭМ!$C$39:$C$782,СВЦЭМ!$A$39:$A$782,$A62,СВЦЭМ!$B$39:$B$782,E$47)+'СЕТ СН'!$G$9+СВЦЭМ!$D$10+'СЕТ СН'!$G$5-'СЕТ СН'!$G$17</f>
        <v>3351.0619547400001</v>
      </c>
      <c r="F62" s="36">
        <f>SUMIFS(СВЦЭМ!$C$39:$C$782,СВЦЭМ!$A$39:$A$782,$A62,СВЦЭМ!$B$39:$B$782,F$47)+'СЕТ СН'!$G$9+СВЦЭМ!$D$10+'СЕТ СН'!$G$5-'СЕТ СН'!$G$17</f>
        <v>3359.4234874900003</v>
      </c>
      <c r="G62" s="36">
        <f>SUMIFS(СВЦЭМ!$C$39:$C$782,СВЦЭМ!$A$39:$A$782,$A62,СВЦЭМ!$B$39:$B$782,G$47)+'СЕТ СН'!$G$9+СВЦЭМ!$D$10+'СЕТ СН'!$G$5-'СЕТ СН'!$G$17</f>
        <v>3339.6406100700001</v>
      </c>
      <c r="H62" s="36">
        <f>SUMIFS(СВЦЭМ!$C$39:$C$782,СВЦЭМ!$A$39:$A$782,$A62,СВЦЭМ!$B$39:$B$782,H$47)+'СЕТ СН'!$G$9+СВЦЭМ!$D$10+'СЕТ СН'!$G$5-'СЕТ СН'!$G$17</f>
        <v>3292.5008243100001</v>
      </c>
      <c r="I62" s="36">
        <f>SUMIFS(СВЦЭМ!$C$39:$C$782,СВЦЭМ!$A$39:$A$782,$A62,СВЦЭМ!$B$39:$B$782,I$47)+'СЕТ СН'!$G$9+СВЦЭМ!$D$10+'СЕТ СН'!$G$5-'СЕТ СН'!$G$17</f>
        <v>3230.1670922499998</v>
      </c>
      <c r="J62" s="36">
        <f>SUMIFS(СВЦЭМ!$C$39:$C$782,СВЦЭМ!$A$39:$A$782,$A62,СВЦЭМ!$B$39:$B$782,J$47)+'СЕТ СН'!$G$9+СВЦЭМ!$D$10+'СЕТ СН'!$G$5-'СЕТ СН'!$G$17</f>
        <v>3181.64491447</v>
      </c>
      <c r="K62" s="36">
        <f>SUMIFS(СВЦЭМ!$C$39:$C$782,СВЦЭМ!$A$39:$A$782,$A62,СВЦЭМ!$B$39:$B$782,K$47)+'СЕТ СН'!$G$9+СВЦЭМ!$D$10+'СЕТ СН'!$G$5-'СЕТ СН'!$G$17</f>
        <v>3141.0475442100001</v>
      </c>
      <c r="L62" s="36">
        <f>SUMIFS(СВЦЭМ!$C$39:$C$782,СВЦЭМ!$A$39:$A$782,$A62,СВЦЭМ!$B$39:$B$782,L$47)+'СЕТ СН'!$G$9+СВЦЭМ!$D$10+'СЕТ СН'!$G$5-'СЕТ СН'!$G$17</f>
        <v>3161.0922563100003</v>
      </c>
      <c r="M62" s="36">
        <f>SUMIFS(СВЦЭМ!$C$39:$C$782,СВЦЭМ!$A$39:$A$782,$A62,СВЦЭМ!$B$39:$B$782,M$47)+'СЕТ СН'!$G$9+СВЦЭМ!$D$10+'СЕТ СН'!$G$5-'СЕТ СН'!$G$17</f>
        <v>3147.4431626000001</v>
      </c>
      <c r="N62" s="36">
        <f>SUMIFS(СВЦЭМ!$C$39:$C$782,СВЦЭМ!$A$39:$A$782,$A62,СВЦЭМ!$B$39:$B$782,N$47)+'СЕТ СН'!$G$9+СВЦЭМ!$D$10+'СЕТ СН'!$G$5-'СЕТ СН'!$G$17</f>
        <v>3173.9384476300002</v>
      </c>
      <c r="O62" s="36">
        <f>SUMIFS(СВЦЭМ!$C$39:$C$782,СВЦЭМ!$A$39:$A$782,$A62,СВЦЭМ!$B$39:$B$782,O$47)+'СЕТ СН'!$G$9+СВЦЭМ!$D$10+'СЕТ СН'!$G$5-'СЕТ СН'!$G$17</f>
        <v>3207.33108468</v>
      </c>
      <c r="P62" s="36">
        <f>SUMIFS(СВЦЭМ!$C$39:$C$782,СВЦЭМ!$A$39:$A$782,$A62,СВЦЭМ!$B$39:$B$782,P$47)+'СЕТ СН'!$G$9+СВЦЭМ!$D$10+'СЕТ СН'!$G$5-'СЕТ СН'!$G$17</f>
        <v>3252.72588619</v>
      </c>
      <c r="Q62" s="36">
        <f>SUMIFS(СВЦЭМ!$C$39:$C$782,СВЦЭМ!$A$39:$A$782,$A62,СВЦЭМ!$B$39:$B$782,Q$47)+'СЕТ СН'!$G$9+СВЦЭМ!$D$10+'СЕТ СН'!$G$5-'СЕТ СН'!$G$17</f>
        <v>3266.6040755000004</v>
      </c>
      <c r="R62" s="36">
        <f>SUMIFS(СВЦЭМ!$C$39:$C$782,СВЦЭМ!$A$39:$A$782,$A62,СВЦЭМ!$B$39:$B$782,R$47)+'СЕТ СН'!$G$9+СВЦЭМ!$D$10+'СЕТ СН'!$G$5-'СЕТ СН'!$G$17</f>
        <v>3250.6398473700001</v>
      </c>
      <c r="S62" s="36">
        <f>SUMIFS(СВЦЭМ!$C$39:$C$782,СВЦЭМ!$A$39:$A$782,$A62,СВЦЭМ!$B$39:$B$782,S$47)+'СЕТ СН'!$G$9+СВЦЭМ!$D$10+'СЕТ СН'!$G$5-'СЕТ СН'!$G$17</f>
        <v>3242.0096666500003</v>
      </c>
      <c r="T62" s="36">
        <f>SUMIFS(СВЦЭМ!$C$39:$C$782,СВЦЭМ!$A$39:$A$782,$A62,СВЦЭМ!$B$39:$B$782,T$47)+'СЕТ СН'!$G$9+СВЦЭМ!$D$10+'СЕТ СН'!$G$5-'СЕТ СН'!$G$17</f>
        <v>3164.7824834800003</v>
      </c>
      <c r="U62" s="36">
        <f>SUMIFS(СВЦЭМ!$C$39:$C$782,СВЦЭМ!$A$39:$A$782,$A62,СВЦЭМ!$B$39:$B$782,U$47)+'СЕТ СН'!$G$9+СВЦЭМ!$D$10+'СЕТ СН'!$G$5-'СЕТ СН'!$G$17</f>
        <v>3109.3258697800002</v>
      </c>
      <c r="V62" s="36">
        <f>SUMIFS(СВЦЭМ!$C$39:$C$782,СВЦЭМ!$A$39:$A$782,$A62,СВЦЭМ!$B$39:$B$782,V$47)+'СЕТ СН'!$G$9+СВЦЭМ!$D$10+'СЕТ СН'!$G$5-'СЕТ СН'!$G$17</f>
        <v>3071.8846297</v>
      </c>
      <c r="W62" s="36">
        <f>SUMIFS(СВЦЭМ!$C$39:$C$782,СВЦЭМ!$A$39:$A$782,$A62,СВЦЭМ!$B$39:$B$782,W$47)+'СЕТ СН'!$G$9+СВЦЭМ!$D$10+'СЕТ СН'!$G$5-'СЕТ СН'!$G$17</f>
        <v>3080.14420759</v>
      </c>
      <c r="X62" s="36">
        <f>SUMIFS(СВЦЭМ!$C$39:$C$782,СВЦЭМ!$A$39:$A$782,$A62,СВЦЭМ!$B$39:$B$782,X$47)+'СЕТ СН'!$G$9+СВЦЭМ!$D$10+'СЕТ СН'!$G$5-'СЕТ СН'!$G$17</f>
        <v>3109.0557566400003</v>
      </c>
      <c r="Y62" s="36">
        <f>SUMIFS(СВЦЭМ!$C$39:$C$782,СВЦЭМ!$A$39:$A$782,$A62,СВЦЭМ!$B$39:$B$782,Y$47)+'СЕТ СН'!$G$9+СВЦЭМ!$D$10+'СЕТ СН'!$G$5-'СЕТ СН'!$G$17</f>
        <v>3164.14955384</v>
      </c>
    </row>
    <row r="63" spans="1:25" ht="15.75" x14ac:dyDescent="0.2">
      <c r="A63" s="35">
        <f t="shared" si="1"/>
        <v>44302</v>
      </c>
      <c r="B63" s="36">
        <f>SUMIFS(СВЦЭМ!$C$39:$C$782,СВЦЭМ!$A$39:$A$782,$A63,СВЦЭМ!$B$39:$B$782,B$47)+'СЕТ СН'!$G$9+СВЦЭМ!$D$10+'СЕТ СН'!$G$5-'СЕТ СН'!$G$17</f>
        <v>3242.6260415200004</v>
      </c>
      <c r="C63" s="36">
        <f>SUMIFS(СВЦЭМ!$C$39:$C$782,СВЦЭМ!$A$39:$A$782,$A63,СВЦЭМ!$B$39:$B$782,C$47)+'СЕТ СН'!$G$9+СВЦЭМ!$D$10+'СЕТ СН'!$G$5-'СЕТ СН'!$G$17</f>
        <v>3309.1465702400001</v>
      </c>
      <c r="D63" s="36">
        <f>SUMIFS(СВЦЭМ!$C$39:$C$782,СВЦЭМ!$A$39:$A$782,$A63,СВЦЭМ!$B$39:$B$782,D$47)+'СЕТ СН'!$G$9+СВЦЭМ!$D$10+'СЕТ СН'!$G$5-'СЕТ СН'!$G$17</f>
        <v>3350.2328834500004</v>
      </c>
      <c r="E63" s="36">
        <f>SUMIFS(СВЦЭМ!$C$39:$C$782,СВЦЭМ!$A$39:$A$782,$A63,СВЦЭМ!$B$39:$B$782,E$47)+'СЕТ СН'!$G$9+СВЦЭМ!$D$10+'СЕТ СН'!$G$5-'СЕТ СН'!$G$17</f>
        <v>3359.38622394</v>
      </c>
      <c r="F63" s="36">
        <f>SUMIFS(СВЦЭМ!$C$39:$C$782,СВЦЭМ!$A$39:$A$782,$A63,СВЦЭМ!$B$39:$B$782,F$47)+'СЕТ СН'!$G$9+СВЦЭМ!$D$10+'СЕТ СН'!$G$5-'СЕТ СН'!$G$17</f>
        <v>3376.8157834200001</v>
      </c>
      <c r="G63" s="36">
        <f>SUMIFS(СВЦЭМ!$C$39:$C$782,СВЦЭМ!$A$39:$A$782,$A63,СВЦЭМ!$B$39:$B$782,G$47)+'СЕТ СН'!$G$9+СВЦЭМ!$D$10+'СЕТ СН'!$G$5-'СЕТ СН'!$G$17</f>
        <v>3348.1764735300003</v>
      </c>
      <c r="H63" s="36">
        <f>SUMIFS(СВЦЭМ!$C$39:$C$782,СВЦЭМ!$A$39:$A$782,$A63,СВЦЭМ!$B$39:$B$782,H$47)+'СЕТ СН'!$G$9+СВЦЭМ!$D$10+'СЕТ СН'!$G$5-'СЕТ СН'!$G$17</f>
        <v>3314.6958658800004</v>
      </c>
      <c r="I63" s="36">
        <f>SUMIFS(СВЦЭМ!$C$39:$C$782,СВЦЭМ!$A$39:$A$782,$A63,СВЦЭМ!$B$39:$B$782,I$47)+'СЕТ СН'!$G$9+СВЦЭМ!$D$10+'СЕТ СН'!$G$5-'СЕТ СН'!$G$17</f>
        <v>3258.5433311699999</v>
      </c>
      <c r="J63" s="36">
        <f>SUMIFS(СВЦЭМ!$C$39:$C$782,СВЦЭМ!$A$39:$A$782,$A63,СВЦЭМ!$B$39:$B$782,J$47)+'СЕТ СН'!$G$9+СВЦЭМ!$D$10+'СЕТ СН'!$G$5-'СЕТ СН'!$G$17</f>
        <v>3201.8072856200001</v>
      </c>
      <c r="K63" s="36">
        <f>SUMIFS(СВЦЭМ!$C$39:$C$782,СВЦЭМ!$A$39:$A$782,$A63,СВЦЭМ!$B$39:$B$782,K$47)+'СЕТ СН'!$G$9+СВЦЭМ!$D$10+'СЕТ СН'!$G$5-'СЕТ СН'!$G$17</f>
        <v>3148.9023716400002</v>
      </c>
      <c r="L63" s="36">
        <f>SUMIFS(СВЦЭМ!$C$39:$C$782,СВЦЭМ!$A$39:$A$782,$A63,СВЦЭМ!$B$39:$B$782,L$47)+'СЕТ СН'!$G$9+СВЦЭМ!$D$10+'СЕТ СН'!$G$5-'СЕТ СН'!$G$17</f>
        <v>3141.6908666700001</v>
      </c>
      <c r="M63" s="36">
        <f>SUMIFS(СВЦЭМ!$C$39:$C$782,СВЦЭМ!$A$39:$A$782,$A63,СВЦЭМ!$B$39:$B$782,M$47)+'СЕТ СН'!$G$9+СВЦЭМ!$D$10+'СЕТ СН'!$G$5-'СЕТ СН'!$G$17</f>
        <v>3145.9412476900002</v>
      </c>
      <c r="N63" s="36">
        <f>SUMIFS(СВЦЭМ!$C$39:$C$782,СВЦЭМ!$A$39:$A$782,$A63,СВЦЭМ!$B$39:$B$782,N$47)+'СЕТ СН'!$G$9+СВЦЭМ!$D$10+'СЕТ СН'!$G$5-'СЕТ СН'!$G$17</f>
        <v>3169.25585641</v>
      </c>
      <c r="O63" s="36">
        <f>SUMIFS(СВЦЭМ!$C$39:$C$782,СВЦЭМ!$A$39:$A$782,$A63,СВЦЭМ!$B$39:$B$782,O$47)+'СЕТ СН'!$G$9+СВЦЭМ!$D$10+'СЕТ СН'!$G$5-'СЕТ СН'!$G$17</f>
        <v>3210.5465330800002</v>
      </c>
      <c r="P63" s="36">
        <f>SUMIFS(СВЦЭМ!$C$39:$C$782,СВЦЭМ!$A$39:$A$782,$A63,СВЦЭМ!$B$39:$B$782,P$47)+'СЕТ СН'!$G$9+СВЦЭМ!$D$10+'СЕТ СН'!$G$5-'СЕТ СН'!$G$17</f>
        <v>3244.9052651399998</v>
      </c>
      <c r="Q63" s="36">
        <f>SUMIFS(СВЦЭМ!$C$39:$C$782,СВЦЭМ!$A$39:$A$782,$A63,СВЦЭМ!$B$39:$B$782,Q$47)+'СЕТ СН'!$G$9+СВЦЭМ!$D$10+'СЕТ СН'!$G$5-'СЕТ СН'!$G$17</f>
        <v>3264.06068297</v>
      </c>
      <c r="R63" s="36">
        <f>SUMIFS(СВЦЭМ!$C$39:$C$782,СВЦЭМ!$A$39:$A$782,$A63,СВЦЭМ!$B$39:$B$782,R$47)+'СЕТ СН'!$G$9+СВЦЭМ!$D$10+'СЕТ СН'!$G$5-'СЕТ СН'!$G$17</f>
        <v>3245.7908368099997</v>
      </c>
      <c r="S63" s="36">
        <f>SUMIFS(СВЦЭМ!$C$39:$C$782,СВЦЭМ!$A$39:$A$782,$A63,СВЦЭМ!$B$39:$B$782,S$47)+'СЕТ СН'!$G$9+СВЦЭМ!$D$10+'СЕТ СН'!$G$5-'СЕТ СН'!$G$17</f>
        <v>3196.1187381999998</v>
      </c>
      <c r="T63" s="36">
        <f>SUMIFS(СВЦЭМ!$C$39:$C$782,СВЦЭМ!$A$39:$A$782,$A63,СВЦЭМ!$B$39:$B$782,T$47)+'СЕТ СН'!$G$9+СВЦЭМ!$D$10+'СЕТ СН'!$G$5-'СЕТ СН'!$G$17</f>
        <v>3105.4273690300001</v>
      </c>
      <c r="U63" s="36">
        <f>SUMIFS(СВЦЭМ!$C$39:$C$782,СВЦЭМ!$A$39:$A$782,$A63,СВЦЭМ!$B$39:$B$782,U$47)+'СЕТ СН'!$G$9+СВЦЭМ!$D$10+'СЕТ СН'!$G$5-'СЕТ СН'!$G$17</f>
        <v>3041.5316603900001</v>
      </c>
      <c r="V63" s="36">
        <f>SUMIFS(СВЦЭМ!$C$39:$C$782,СВЦЭМ!$A$39:$A$782,$A63,СВЦЭМ!$B$39:$B$782,V$47)+'СЕТ СН'!$G$9+СВЦЭМ!$D$10+'СЕТ СН'!$G$5-'СЕТ СН'!$G$17</f>
        <v>3024.0048029</v>
      </c>
      <c r="W63" s="36">
        <f>SUMIFS(СВЦЭМ!$C$39:$C$782,СВЦЭМ!$A$39:$A$782,$A63,СВЦЭМ!$B$39:$B$782,W$47)+'СЕТ СН'!$G$9+СВЦЭМ!$D$10+'СЕТ СН'!$G$5-'СЕТ СН'!$G$17</f>
        <v>3034.5683739999999</v>
      </c>
      <c r="X63" s="36">
        <f>SUMIFS(СВЦЭМ!$C$39:$C$782,СВЦЭМ!$A$39:$A$782,$A63,СВЦЭМ!$B$39:$B$782,X$47)+'СЕТ СН'!$G$9+СВЦЭМ!$D$10+'СЕТ СН'!$G$5-'СЕТ СН'!$G$17</f>
        <v>3058.06258785</v>
      </c>
      <c r="Y63" s="36">
        <f>SUMIFS(СВЦЭМ!$C$39:$C$782,СВЦЭМ!$A$39:$A$782,$A63,СВЦЭМ!$B$39:$B$782,Y$47)+'СЕТ СН'!$G$9+СВЦЭМ!$D$10+'СЕТ СН'!$G$5-'СЕТ СН'!$G$17</f>
        <v>3100.9576990599999</v>
      </c>
    </row>
    <row r="64" spans="1:25" ht="15.75" x14ac:dyDescent="0.2">
      <c r="A64" s="35">
        <f t="shared" si="1"/>
        <v>44303</v>
      </c>
      <c r="B64" s="36">
        <f>SUMIFS(СВЦЭМ!$C$39:$C$782,СВЦЭМ!$A$39:$A$782,$A64,СВЦЭМ!$B$39:$B$782,B$47)+'СЕТ СН'!$G$9+СВЦЭМ!$D$10+'СЕТ СН'!$G$5-'СЕТ СН'!$G$17</f>
        <v>3160.91338894</v>
      </c>
      <c r="C64" s="36">
        <f>SUMIFS(СВЦЭМ!$C$39:$C$782,СВЦЭМ!$A$39:$A$782,$A64,СВЦЭМ!$B$39:$B$782,C$47)+'СЕТ СН'!$G$9+СВЦЭМ!$D$10+'СЕТ СН'!$G$5-'СЕТ СН'!$G$17</f>
        <v>3211.3010091200003</v>
      </c>
      <c r="D64" s="36">
        <f>SUMIFS(СВЦЭМ!$C$39:$C$782,СВЦЭМ!$A$39:$A$782,$A64,СВЦЭМ!$B$39:$B$782,D$47)+'СЕТ СН'!$G$9+СВЦЭМ!$D$10+'СЕТ СН'!$G$5-'СЕТ СН'!$G$17</f>
        <v>3232.8380789000003</v>
      </c>
      <c r="E64" s="36">
        <f>SUMIFS(СВЦЭМ!$C$39:$C$782,СВЦЭМ!$A$39:$A$782,$A64,СВЦЭМ!$B$39:$B$782,E$47)+'СЕТ СН'!$G$9+СВЦЭМ!$D$10+'СЕТ СН'!$G$5-'СЕТ СН'!$G$17</f>
        <v>3231.4980011400003</v>
      </c>
      <c r="F64" s="36">
        <f>SUMIFS(СВЦЭМ!$C$39:$C$782,СВЦЭМ!$A$39:$A$782,$A64,СВЦЭМ!$B$39:$B$782,F$47)+'СЕТ СН'!$G$9+СВЦЭМ!$D$10+'СЕТ СН'!$G$5-'СЕТ СН'!$G$17</f>
        <v>3272.2275079199999</v>
      </c>
      <c r="G64" s="36">
        <f>SUMIFS(СВЦЭМ!$C$39:$C$782,СВЦЭМ!$A$39:$A$782,$A64,СВЦЭМ!$B$39:$B$782,G$47)+'СЕТ СН'!$G$9+СВЦЭМ!$D$10+'СЕТ СН'!$G$5-'СЕТ СН'!$G$17</f>
        <v>3270.5332324999999</v>
      </c>
      <c r="H64" s="36">
        <f>SUMIFS(СВЦЭМ!$C$39:$C$782,СВЦЭМ!$A$39:$A$782,$A64,СВЦЭМ!$B$39:$B$782,H$47)+'СЕТ СН'!$G$9+СВЦЭМ!$D$10+'СЕТ СН'!$G$5-'СЕТ СН'!$G$17</f>
        <v>3258.3547990400002</v>
      </c>
      <c r="I64" s="36">
        <f>SUMIFS(СВЦЭМ!$C$39:$C$782,СВЦЭМ!$A$39:$A$782,$A64,СВЦЭМ!$B$39:$B$782,I$47)+'СЕТ СН'!$G$9+СВЦЭМ!$D$10+'СЕТ СН'!$G$5-'СЕТ СН'!$G$17</f>
        <v>3210.0385672000002</v>
      </c>
      <c r="J64" s="36">
        <f>SUMIFS(СВЦЭМ!$C$39:$C$782,СВЦЭМ!$A$39:$A$782,$A64,СВЦЭМ!$B$39:$B$782,J$47)+'СЕТ СН'!$G$9+СВЦЭМ!$D$10+'СЕТ СН'!$G$5-'СЕТ СН'!$G$17</f>
        <v>3134.4599281999999</v>
      </c>
      <c r="K64" s="36">
        <f>SUMIFS(СВЦЭМ!$C$39:$C$782,СВЦЭМ!$A$39:$A$782,$A64,СВЦЭМ!$B$39:$B$782,K$47)+'СЕТ СН'!$G$9+СВЦЭМ!$D$10+'СЕТ СН'!$G$5-'СЕТ СН'!$G$17</f>
        <v>3079.0269514000001</v>
      </c>
      <c r="L64" s="36">
        <f>SUMIFS(СВЦЭМ!$C$39:$C$782,СВЦЭМ!$A$39:$A$782,$A64,СВЦЭМ!$B$39:$B$782,L$47)+'СЕТ СН'!$G$9+СВЦЭМ!$D$10+'СЕТ СН'!$G$5-'СЕТ СН'!$G$17</f>
        <v>3087.67475367</v>
      </c>
      <c r="M64" s="36">
        <f>SUMIFS(СВЦЭМ!$C$39:$C$782,СВЦЭМ!$A$39:$A$782,$A64,СВЦЭМ!$B$39:$B$782,M$47)+'СЕТ СН'!$G$9+СВЦЭМ!$D$10+'СЕТ СН'!$G$5-'СЕТ СН'!$G$17</f>
        <v>3103.9629868400002</v>
      </c>
      <c r="N64" s="36">
        <f>SUMIFS(СВЦЭМ!$C$39:$C$782,СВЦЭМ!$A$39:$A$782,$A64,СВЦЭМ!$B$39:$B$782,N$47)+'СЕТ СН'!$G$9+СВЦЭМ!$D$10+'СЕТ СН'!$G$5-'СЕТ СН'!$G$17</f>
        <v>3244.1116490100003</v>
      </c>
      <c r="O64" s="36">
        <f>SUMIFS(СВЦЭМ!$C$39:$C$782,СВЦЭМ!$A$39:$A$782,$A64,СВЦЭМ!$B$39:$B$782,O$47)+'СЕТ СН'!$G$9+СВЦЭМ!$D$10+'СЕТ СН'!$G$5-'СЕТ СН'!$G$17</f>
        <v>3333.3008840700004</v>
      </c>
      <c r="P64" s="36">
        <f>SUMIFS(СВЦЭМ!$C$39:$C$782,СВЦЭМ!$A$39:$A$782,$A64,СВЦЭМ!$B$39:$B$782,P$47)+'СЕТ СН'!$G$9+СВЦЭМ!$D$10+'СЕТ СН'!$G$5-'СЕТ СН'!$G$17</f>
        <v>3309.1099867800003</v>
      </c>
      <c r="Q64" s="36">
        <f>SUMIFS(СВЦЭМ!$C$39:$C$782,СВЦЭМ!$A$39:$A$782,$A64,СВЦЭМ!$B$39:$B$782,Q$47)+'СЕТ СН'!$G$9+СВЦЭМ!$D$10+'СЕТ СН'!$G$5-'СЕТ СН'!$G$17</f>
        <v>3303.2923859500002</v>
      </c>
      <c r="R64" s="36">
        <f>SUMIFS(СВЦЭМ!$C$39:$C$782,СВЦЭМ!$A$39:$A$782,$A64,СВЦЭМ!$B$39:$B$782,R$47)+'СЕТ СН'!$G$9+СВЦЭМ!$D$10+'СЕТ СН'!$G$5-'СЕТ СН'!$G$17</f>
        <v>3314.2802804399998</v>
      </c>
      <c r="S64" s="36">
        <f>SUMIFS(СВЦЭМ!$C$39:$C$782,СВЦЭМ!$A$39:$A$782,$A64,СВЦЭМ!$B$39:$B$782,S$47)+'СЕТ СН'!$G$9+СВЦЭМ!$D$10+'СЕТ СН'!$G$5-'СЕТ СН'!$G$17</f>
        <v>3296.0118249100001</v>
      </c>
      <c r="T64" s="36">
        <f>SUMIFS(СВЦЭМ!$C$39:$C$782,СВЦЭМ!$A$39:$A$782,$A64,СВЦЭМ!$B$39:$B$782,T$47)+'СЕТ СН'!$G$9+СВЦЭМ!$D$10+'СЕТ СН'!$G$5-'СЕТ СН'!$G$17</f>
        <v>3137.7498361900002</v>
      </c>
      <c r="U64" s="36">
        <f>SUMIFS(СВЦЭМ!$C$39:$C$782,СВЦЭМ!$A$39:$A$782,$A64,СВЦЭМ!$B$39:$B$782,U$47)+'СЕТ СН'!$G$9+СВЦЭМ!$D$10+'СЕТ СН'!$G$5-'СЕТ СН'!$G$17</f>
        <v>3077.3780509200001</v>
      </c>
      <c r="V64" s="36">
        <f>SUMIFS(СВЦЭМ!$C$39:$C$782,СВЦЭМ!$A$39:$A$782,$A64,СВЦЭМ!$B$39:$B$782,V$47)+'СЕТ СН'!$G$9+СВЦЭМ!$D$10+'СЕТ СН'!$G$5-'СЕТ СН'!$G$17</f>
        <v>3065.5928721199998</v>
      </c>
      <c r="W64" s="36">
        <f>SUMIFS(СВЦЭМ!$C$39:$C$782,СВЦЭМ!$A$39:$A$782,$A64,СВЦЭМ!$B$39:$B$782,W$47)+'СЕТ СН'!$G$9+СВЦЭМ!$D$10+'СЕТ СН'!$G$5-'СЕТ СН'!$G$17</f>
        <v>3063.1087357500001</v>
      </c>
      <c r="X64" s="36">
        <f>SUMIFS(СВЦЭМ!$C$39:$C$782,СВЦЭМ!$A$39:$A$782,$A64,СВЦЭМ!$B$39:$B$782,X$47)+'СЕТ СН'!$G$9+СВЦЭМ!$D$10+'СЕТ СН'!$G$5-'СЕТ СН'!$G$17</f>
        <v>3096.7371368900003</v>
      </c>
      <c r="Y64" s="36">
        <f>SUMIFS(СВЦЭМ!$C$39:$C$782,СВЦЭМ!$A$39:$A$782,$A64,СВЦЭМ!$B$39:$B$782,Y$47)+'СЕТ СН'!$G$9+СВЦЭМ!$D$10+'СЕТ СН'!$G$5-'СЕТ СН'!$G$17</f>
        <v>3147.9793631000002</v>
      </c>
    </row>
    <row r="65" spans="1:27" ht="15.75" x14ac:dyDescent="0.2">
      <c r="A65" s="35">
        <f t="shared" si="1"/>
        <v>44304</v>
      </c>
      <c r="B65" s="36">
        <f>SUMIFS(СВЦЭМ!$C$39:$C$782,СВЦЭМ!$A$39:$A$782,$A65,СВЦЭМ!$B$39:$B$782,B$47)+'СЕТ СН'!$G$9+СВЦЭМ!$D$10+'СЕТ СН'!$G$5-'СЕТ СН'!$G$17</f>
        <v>3170.2373392300001</v>
      </c>
      <c r="C65" s="36">
        <f>SUMIFS(СВЦЭМ!$C$39:$C$782,СВЦЭМ!$A$39:$A$782,$A65,СВЦЭМ!$B$39:$B$782,C$47)+'СЕТ СН'!$G$9+СВЦЭМ!$D$10+'СЕТ СН'!$G$5-'СЕТ СН'!$G$17</f>
        <v>3224.9538017300001</v>
      </c>
      <c r="D65" s="36">
        <f>SUMIFS(СВЦЭМ!$C$39:$C$782,СВЦЭМ!$A$39:$A$782,$A65,СВЦЭМ!$B$39:$B$782,D$47)+'СЕТ СН'!$G$9+СВЦЭМ!$D$10+'СЕТ СН'!$G$5-'СЕТ СН'!$G$17</f>
        <v>3238.5665169000004</v>
      </c>
      <c r="E65" s="36">
        <f>SUMIFS(СВЦЭМ!$C$39:$C$782,СВЦЭМ!$A$39:$A$782,$A65,СВЦЭМ!$B$39:$B$782,E$47)+'СЕТ СН'!$G$9+СВЦЭМ!$D$10+'СЕТ СН'!$G$5-'СЕТ СН'!$G$17</f>
        <v>3231.4300757000001</v>
      </c>
      <c r="F65" s="36">
        <f>SUMIFS(СВЦЭМ!$C$39:$C$782,СВЦЭМ!$A$39:$A$782,$A65,СВЦЭМ!$B$39:$B$782,F$47)+'СЕТ СН'!$G$9+СВЦЭМ!$D$10+'СЕТ СН'!$G$5-'СЕТ СН'!$G$17</f>
        <v>3256.1585912999999</v>
      </c>
      <c r="G65" s="36">
        <f>SUMIFS(СВЦЭМ!$C$39:$C$782,СВЦЭМ!$A$39:$A$782,$A65,СВЦЭМ!$B$39:$B$782,G$47)+'СЕТ СН'!$G$9+СВЦЭМ!$D$10+'СЕТ СН'!$G$5-'СЕТ СН'!$G$17</f>
        <v>3253.5042369800003</v>
      </c>
      <c r="H65" s="36">
        <f>SUMIFS(СВЦЭМ!$C$39:$C$782,СВЦЭМ!$A$39:$A$782,$A65,СВЦЭМ!$B$39:$B$782,H$47)+'СЕТ СН'!$G$9+СВЦЭМ!$D$10+'СЕТ СН'!$G$5-'СЕТ СН'!$G$17</f>
        <v>3252.4105000300001</v>
      </c>
      <c r="I65" s="36">
        <f>SUMIFS(СВЦЭМ!$C$39:$C$782,СВЦЭМ!$A$39:$A$782,$A65,СВЦЭМ!$B$39:$B$782,I$47)+'СЕТ СН'!$G$9+СВЦЭМ!$D$10+'СЕТ СН'!$G$5-'СЕТ СН'!$G$17</f>
        <v>3219.3458091299999</v>
      </c>
      <c r="J65" s="36">
        <f>SUMIFS(СВЦЭМ!$C$39:$C$782,СВЦЭМ!$A$39:$A$782,$A65,СВЦЭМ!$B$39:$B$782,J$47)+'СЕТ СН'!$G$9+СВЦЭМ!$D$10+'СЕТ СН'!$G$5-'СЕТ СН'!$G$17</f>
        <v>3150.0515652399999</v>
      </c>
      <c r="K65" s="36">
        <f>SUMIFS(СВЦЭМ!$C$39:$C$782,СВЦЭМ!$A$39:$A$782,$A65,СВЦЭМ!$B$39:$B$782,K$47)+'СЕТ СН'!$G$9+СВЦЭМ!$D$10+'СЕТ СН'!$G$5-'СЕТ СН'!$G$17</f>
        <v>3080.8170403300001</v>
      </c>
      <c r="L65" s="36">
        <f>SUMIFS(СВЦЭМ!$C$39:$C$782,СВЦЭМ!$A$39:$A$782,$A65,СВЦЭМ!$B$39:$B$782,L$47)+'СЕТ СН'!$G$9+СВЦЭМ!$D$10+'СЕТ СН'!$G$5-'СЕТ СН'!$G$17</f>
        <v>3072.4321960000002</v>
      </c>
      <c r="M65" s="36">
        <f>SUMIFS(СВЦЭМ!$C$39:$C$782,СВЦЭМ!$A$39:$A$782,$A65,СВЦЭМ!$B$39:$B$782,M$47)+'СЕТ СН'!$G$9+СВЦЭМ!$D$10+'СЕТ СН'!$G$5-'СЕТ СН'!$G$17</f>
        <v>3096.1881346700002</v>
      </c>
      <c r="N65" s="36">
        <f>SUMIFS(СВЦЭМ!$C$39:$C$782,СВЦЭМ!$A$39:$A$782,$A65,СВЦЭМ!$B$39:$B$782,N$47)+'СЕТ СН'!$G$9+СВЦЭМ!$D$10+'СЕТ СН'!$G$5-'СЕТ СН'!$G$17</f>
        <v>3186.5777186400001</v>
      </c>
      <c r="O65" s="36">
        <f>SUMIFS(СВЦЭМ!$C$39:$C$782,СВЦЭМ!$A$39:$A$782,$A65,СВЦЭМ!$B$39:$B$782,O$47)+'СЕТ СН'!$G$9+СВЦЭМ!$D$10+'СЕТ СН'!$G$5-'СЕТ СН'!$G$17</f>
        <v>3297.26588765</v>
      </c>
      <c r="P65" s="36">
        <f>SUMIFS(СВЦЭМ!$C$39:$C$782,СВЦЭМ!$A$39:$A$782,$A65,СВЦЭМ!$B$39:$B$782,P$47)+'СЕТ СН'!$G$9+СВЦЭМ!$D$10+'СЕТ СН'!$G$5-'СЕТ СН'!$G$17</f>
        <v>3290.9206701200001</v>
      </c>
      <c r="Q65" s="36">
        <f>SUMIFS(СВЦЭМ!$C$39:$C$782,СВЦЭМ!$A$39:$A$782,$A65,СВЦЭМ!$B$39:$B$782,Q$47)+'СЕТ СН'!$G$9+СВЦЭМ!$D$10+'СЕТ СН'!$G$5-'СЕТ СН'!$G$17</f>
        <v>3278.9356118300002</v>
      </c>
      <c r="R65" s="36">
        <f>SUMIFS(СВЦЭМ!$C$39:$C$782,СВЦЭМ!$A$39:$A$782,$A65,СВЦЭМ!$B$39:$B$782,R$47)+'СЕТ СН'!$G$9+СВЦЭМ!$D$10+'СЕТ СН'!$G$5-'СЕТ СН'!$G$17</f>
        <v>3278.6037076900002</v>
      </c>
      <c r="S65" s="36">
        <f>SUMIFS(СВЦЭМ!$C$39:$C$782,СВЦЭМ!$A$39:$A$782,$A65,СВЦЭМ!$B$39:$B$782,S$47)+'СЕТ СН'!$G$9+СВЦЭМ!$D$10+'СЕТ СН'!$G$5-'СЕТ СН'!$G$17</f>
        <v>3269.60611685</v>
      </c>
      <c r="T65" s="36">
        <f>SUMIFS(СВЦЭМ!$C$39:$C$782,СВЦЭМ!$A$39:$A$782,$A65,СВЦЭМ!$B$39:$B$782,T$47)+'СЕТ СН'!$G$9+СВЦЭМ!$D$10+'СЕТ СН'!$G$5-'СЕТ СН'!$G$17</f>
        <v>3106.52767872</v>
      </c>
      <c r="U65" s="36">
        <f>SUMIFS(СВЦЭМ!$C$39:$C$782,СВЦЭМ!$A$39:$A$782,$A65,СВЦЭМ!$B$39:$B$782,U$47)+'СЕТ СН'!$G$9+СВЦЭМ!$D$10+'СЕТ СН'!$G$5-'СЕТ СН'!$G$17</f>
        <v>3030.06347762</v>
      </c>
      <c r="V65" s="36">
        <f>SUMIFS(СВЦЭМ!$C$39:$C$782,СВЦЭМ!$A$39:$A$782,$A65,СВЦЭМ!$B$39:$B$782,V$47)+'СЕТ СН'!$G$9+СВЦЭМ!$D$10+'СЕТ СН'!$G$5-'СЕТ СН'!$G$17</f>
        <v>2985.4849500400001</v>
      </c>
      <c r="W65" s="36">
        <f>SUMIFS(СВЦЭМ!$C$39:$C$782,СВЦЭМ!$A$39:$A$782,$A65,СВЦЭМ!$B$39:$B$782,W$47)+'СЕТ СН'!$G$9+СВЦЭМ!$D$10+'СЕТ СН'!$G$5-'СЕТ СН'!$G$17</f>
        <v>2987.32766657</v>
      </c>
      <c r="X65" s="36">
        <f>SUMIFS(СВЦЭМ!$C$39:$C$782,СВЦЭМ!$A$39:$A$782,$A65,СВЦЭМ!$B$39:$B$782,X$47)+'СЕТ СН'!$G$9+СВЦЭМ!$D$10+'СЕТ СН'!$G$5-'СЕТ СН'!$G$17</f>
        <v>3025.2726842000002</v>
      </c>
      <c r="Y65" s="36">
        <f>SUMIFS(СВЦЭМ!$C$39:$C$782,СВЦЭМ!$A$39:$A$782,$A65,СВЦЭМ!$B$39:$B$782,Y$47)+'СЕТ СН'!$G$9+СВЦЭМ!$D$10+'СЕТ СН'!$G$5-'СЕТ СН'!$G$17</f>
        <v>3059.0222212400004</v>
      </c>
    </row>
    <row r="66" spans="1:27" ht="15.75" x14ac:dyDescent="0.2">
      <c r="A66" s="35">
        <f t="shared" si="1"/>
        <v>44305</v>
      </c>
      <c r="B66" s="36">
        <f>SUMIFS(СВЦЭМ!$C$39:$C$782,СВЦЭМ!$A$39:$A$782,$A66,СВЦЭМ!$B$39:$B$782,B$47)+'СЕТ СН'!$G$9+СВЦЭМ!$D$10+'СЕТ СН'!$G$5-'СЕТ СН'!$G$17</f>
        <v>3236.2608156200004</v>
      </c>
      <c r="C66" s="36">
        <f>SUMIFS(СВЦЭМ!$C$39:$C$782,СВЦЭМ!$A$39:$A$782,$A66,СВЦЭМ!$B$39:$B$782,C$47)+'СЕТ СН'!$G$9+СВЦЭМ!$D$10+'СЕТ СН'!$G$5-'СЕТ СН'!$G$17</f>
        <v>3280.16138667</v>
      </c>
      <c r="D66" s="36">
        <f>SUMIFS(СВЦЭМ!$C$39:$C$782,СВЦЭМ!$A$39:$A$782,$A66,СВЦЭМ!$B$39:$B$782,D$47)+'СЕТ СН'!$G$9+СВЦЭМ!$D$10+'СЕТ СН'!$G$5-'СЕТ СН'!$G$17</f>
        <v>3326.1206244800001</v>
      </c>
      <c r="E66" s="36">
        <f>SUMIFS(СВЦЭМ!$C$39:$C$782,СВЦЭМ!$A$39:$A$782,$A66,СВЦЭМ!$B$39:$B$782,E$47)+'СЕТ СН'!$G$9+СВЦЭМ!$D$10+'СЕТ СН'!$G$5-'СЕТ СН'!$G$17</f>
        <v>3319.93313984</v>
      </c>
      <c r="F66" s="36">
        <f>SUMIFS(СВЦЭМ!$C$39:$C$782,СВЦЭМ!$A$39:$A$782,$A66,СВЦЭМ!$B$39:$B$782,F$47)+'СЕТ СН'!$G$9+СВЦЭМ!$D$10+'СЕТ СН'!$G$5-'СЕТ СН'!$G$17</f>
        <v>3325.4396064800003</v>
      </c>
      <c r="G66" s="36">
        <f>SUMIFS(СВЦЭМ!$C$39:$C$782,СВЦЭМ!$A$39:$A$782,$A66,СВЦЭМ!$B$39:$B$782,G$47)+'СЕТ СН'!$G$9+СВЦЭМ!$D$10+'СЕТ СН'!$G$5-'СЕТ СН'!$G$17</f>
        <v>3323.5813425300003</v>
      </c>
      <c r="H66" s="36">
        <f>SUMIFS(СВЦЭМ!$C$39:$C$782,СВЦЭМ!$A$39:$A$782,$A66,СВЦЭМ!$B$39:$B$782,H$47)+'СЕТ СН'!$G$9+СВЦЭМ!$D$10+'СЕТ СН'!$G$5-'СЕТ СН'!$G$17</f>
        <v>3283.5167175400002</v>
      </c>
      <c r="I66" s="36">
        <f>SUMIFS(СВЦЭМ!$C$39:$C$782,СВЦЭМ!$A$39:$A$782,$A66,СВЦЭМ!$B$39:$B$782,I$47)+'СЕТ СН'!$G$9+СВЦЭМ!$D$10+'СЕТ СН'!$G$5-'СЕТ СН'!$G$17</f>
        <v>3217.70222466</v>
      </c>
      <c r="J66" s="36">
        <f>SUMIFS(СВЦЭМ!$C$39:$C$782,СВЦЭМ!$A$39:$A$782,$A66,СВЦЭМ!$B$39:$B$782,J$47)+'СЕТ СН'!$G$9+СВЦЭМ!$D$10+'СЕТ СН'!$G$5-'СЕТ СН'!$G$17</f>
        <v>3155.1296444200002</v>
      </c>
      <c r="K66" s="36">
        <f>SUMIFS(СВЦЭМ!$C$39:$C$782,СВЦЭМ!$A$39:$A$782,$A66,СВЦЭМ!$B$39:$B$782,K$47)+'СЕТ СН'!$G$9+СВЦЭМ!$D$10+'СЕТ СН'!$G$5-'СЕТ СН'!$G$17</f>
        <v>3087.1136191400001</v>
      </c>
      <c r="L66" s="36">
        <f>SUMIFS(СВЦЭМ!$C$39:$C$782,СВЦЭМ!$A$39:$A$782,$A66,СВЦЭМ!$B$39:$B$782,L$47)+'СЕТ СН'!$G$9+СВЦЭМ!$D$10+'СЕТ СН'!$G$5-'СЕТ СН'!$G$17</f>
        <v>3077.5917772800003</v>
      </c>
      <c r="M66" s="36">
        <f>SUMIFS(СВЦЭМ!$C$39:$C$782,СВЦЭМ!$A$39:$A$782,$A66,СВЦЭМ!$B$39:$B$782,M$47)+'СЕТ СН'!$G$9+СВЦЭМ!$D$10+'СЕТ СН'!$G$5-'СЕТ СН'!$G$17</f>
        <v>3102.0220686100001</v>
      </c>
      <c r="N66" s="36">
        <f>SUMIFS(СВЦЭМ!$C$39:$C$782,СВЦЭМ!$A$39:$A$782,$A66,СВЦЭМ!$B$39:$B$782,N$47)+'СЕТ СН'!$G$9+СВЦЭМ!$D$10+'СЕТ СН'!$G$5-'СЕТ СН'!$G$17</f>
        <v>3142.04436549</v>
      </c>
      <c r="O66" s="36">
        <f>SUMIFS(СВЦЭМ!$C$39:$C$782,СВЦЭМ!$A$39:$A$782,$A66,СВЦЭМ!$B$39:$B$782,O$47)+'СЕТ СН'!$G$9+СВЦЭМ!$D$10+'СЕТ СН'!$G$5-'СЕТ СН'!$G$17</f>
        <v>3184.6218616300002</v>
      </c>
      <c r="P66" s="36">
        <f>SUMIFS(СВЦЭМ!$C$39:$C$782,СВЦЭМ!$A$39:$A$782,$A66,СВЦЭМ!$B$39:$B$782,P$47)+'СЕТ СН'!$G$9+СВЦЭМ!$D$10+'СЕТ СН'!$G$5-'СЕТ СН'!$G$17</f>
        <v>3231.4622994600004</v>
      </c>
      <c r="Q66" s="36">
        <f>SUMIFS(СВЦЭМ!$C$39:$C$782,СВЦЭМ!$A$39:$A$782,$A66,СВЦЭМ!$B$39:$B$782,Q$47)+'СЕТ СН'!$G$9+СВЦЭМ!$D$10+'СЕТ СН'!$G$5-'СЕТ СН'!$G$17</f>
        <v>3247.4271884400005</v>
      </c>
      <c r="R66" s="36">
        <f>SUMIFS(СВЦЭМ!$C$39:$C$782,СВЦЭМ!$A$39:$A$782,$A66,СВЦЭМ!$B$39:$B$782,R$47)+'СЕТ СН'!$G$9+СВЦЭМ!$D$10+'СЕТ СН'!$G$5-'СЕТ СН'!$G$17</f>
        <v>3235.3895993300002</v>
      </c>
      <c r="S66" s="36">
        <f>SUMIFS(СВЦЭМ!$C$39:$C$782,СВЦЭМ!$A$39:$A$782,$A66,СВЦЭМ!$B$39:$B$782,S$47)+'СЕТ СН'!$G$9+СВЦЭМ!$D$10+'СЕТ СН'!$G$5-'СЕТ СН'!$G$17</f>
        <v>3214.47884234</v>
      </c>
      <c r="T66" s="36">
        <f>SUMIFS(СВЦЭМ!$C$39:$C$782,СВЦЭМ!$A$39:$A$782,$A66,СВЦЭМ!$B$39:$B$782,T$47)+'СЕТ СН'!$G$9+СВЦЭМ!$D$10+'СЕТ СН'!$G$5-'СЕТ СН'!$G$17</f>
        <v>3159.8202503699999</v>
      </c>
      <c r="U66" s="36">
        <f>SUMIFS(СВЦЭМ!$C$39:$C$782,СВЦЭМ!$A$39:$A$782,$A66,СВЦЭМ!$B$39:$B$782,U$47)+'СЕТ СН'!$G$9+СВЦЭМ!$D$10+'СЕТ СН'!$G$5-'СЕТ СН'!$G$17</f>
        <v>3122.4341649600001</v>
      </c>
      <c r="V66" s="36">
        <f>SUMIFS(СВЦЭМ!$C$39:$C$782,СВЦЭМ!$A$39:$A$782,$A66,СВЦЭМ!$B$39:$B$782,V$47)+'СЕТ СН'!$G$9+СВЦЭМ!$D$10+'СЕТ СН'!$G$5-'СЕТ СН'!$G$17</f>
        <v>3083.0042254200002</v>
      </c>
      <c r="W66" s="36">
        <f>SUMIFS(СВЦЭМ!$C$39:$C$782,СВЦЭМ!$A$39:$A$782,$A66,СВЦЭМ!$B$39:$B$782,W$47)+'СЕТ СН'!$G$9+СВЦЭМ!$D$10+'СЕТ СН'!$G$5-'СЕТ СН'!$G$17</f>
        <v>3092.9280474000002</v>
      </c>
      <c r="X66" s="36">
        <f>SUMIFS(СВЦЭМ!$C$39:$C$782,СВЦЭМ!$A$39:$A$782,$A66,СВЦЭМ!$B$39:$B$782,X$47)+'СЕТ СН'!$G$9+СВЦЭМ!$D$10+'СЕТ СН'!$G$5-'СЕТ СН'!$G$17</f>
        <v>3124.1796471600001</v>
      </c>
      <c r="Y66" s="36">
        <f>SUMIFS(СВЦЭМ!$C$39:$C$782,СВЦЭМ!$A$39:$A$782,$A66,СВЦЭМ!$B$39:$B$782,Y$47)+'СЕТ СН'!$G$9+СВЦЭМ!$D$10+'СЕТ СН'!$G$5-'СЕТ СН'!$G$17</f>
        <v>3174.6096531900002</v>
      </c>
    </row>
    <row r="67" spans="1:27" ht="15.75" x14ac:dyDescent="0.2">
      <c r="A67" s="35">
        <f t="shared" si="1"/>
        <v>44306</v>
      </c>
      <c r="B67" s="36">
        <f>SUMIFS(СВЦЭМ!$C$39:$C$782,СВЦЭМ!$A$39:$A$782,$A67,СВЦЭМ!$B$39:$B$782,B$47)+'СЕТ СН'!$G$9+СВЦЭМ!$D$10+'СЕТ СН'!$G$5-'СЕТ СН'!$G$17</f>
        <v>3281.8536726700004</v>
      </c>
      <c r="C67" s="36">
        <f>SUMIFS(СВЦЭМ!$C$39:$C$782,СВЦЭМ!$A$39:$A$782,$A67,СВЦЭМ!$B$39:$B$782,C$47)+'СЕТ СН'!$G$9+СВЦЭМ!$D$10+'СЕТ СН'!$G$5-'СЕТ СН'!$G$17</f>
        <v>3251.1757114800002</v>
      </c>
      <c r="D67" s="36">
        <f>SUMIFS(СВЦЭМ!$C$39:$C$782,СВЦЭМ!$A$39:$A$782,$A67,СВЦЭМ!$B$39:$B$782,D$47)+'СЕТ СН'!$G$9+СВЦЭМ!$D$10+'СЕТ СН'!$G$5-'СЕТ СН'!$G$17</f>
        <v>3211.8120843000002</v>
      </c>
      <c r="E67" s="36">
        <f>SUMIFS(СВЦЭМ!$C$39:$C$782,СВЦЭМ!$A$39:$A$782,$A67,СВЦЭМ!$B$39:$B$782,E$47)+'СЕТ СН'!$G$9+СВЦЭМ!$D$10+'СЕТ СН'!$G$5-'СЕТ СН'!$G$17</f>
        <v>3214.3550654300002</v>
      </c>
      <c r="F67" s="36">
        <f>SUMIFS(СВЦЭМ!$C$39:$C$782,СВЦЭМ!$A$39:$A$782,$A67,СВЦЭМ!$B$39:$B$782,F$47)+'СЕТ СН'!$G$9+СВЦЭМ!$D$10+'СЕТ СН'!$G$5-'СЕТ СН'!$G$17</f>
        <v>3211.10388788</v>
      </c>
      <c r="G67" s="36">
        <f>SUMIFS(СВЦЭМ!$C$39:$C$782,СВЦЭМ!$A$39:$A$782,$A67,СВЦЭМ!$B$39:$B$782,G$47)+'СЕТ СН'!$G$9+СВЦЭМ!$D$10+'СЕТ СН'!$G$5-'СЕТ СН'!$G$17</f>
        <v>3210.8441896900003</v>
      </c>
      <c r="H67" s="36">
        <f>SUMIFS(СВЦЭМ!$C$39:$C$782,СВЦЭМ!$A$39:$A$782,$A67,СВЦЭМ!$B$39:$B$782,H$47)+'СЕТ СН'!$G$9+СВЦЭМ!$D$10+'СЕТ СН'!$G$5-'СЕТ СН'!$G$17</f>
        <v>3253.3284042300002</v>
      </c>
      <c r="I67" s="36">
        <f>SUMIFS(СВЦЭМ!$C$39:$C$782,СВЦЭМ!$A$39:$A$782,$A67,СВЦЭМ!$B$39:$B$782,I$47)+'СЕТ СН'!$G$9+СВЦЭМ!$D$10+'СЕТ СН'!$G$5-'СЕТ СН'!$G$17</f>
        <v>3303.0314846400001</v>
      </c>
      <c r="J67" s="36">
        <f>SUMIFS(СВЦЭМ!$C$39:$C$782,СВЦЭМ!$A$39:$A$782,$A67,СВЦЭМ!$B$39:$B$782,J$47)+'СЕТ СН'!$G$9+СВЦЭМ!$D$10+'СЕТ СН'!$G$5-'СЕТ СН'!$G$17</f>
        <v>3258.0491964399998</v>
      </c>
      <c r="K67" s="36">
        <f>SUMIFS(СВЦЭМ!$C$39:$C$782,СВЦЭМ!$A$39:$A$782,$A67,СВЦЭМ!$B$39:$B$782,K$47)+'СЕТ СН'!$G$9+СВЦЭМ!$D$10+'СЕТ СН'!$G$5-'СЕТ СН'!$G$17</f>
        <v>3203.5718922999999</v>
      </c>
      <c r="L67" s="36">
        <f>SUMIFS(СВЦЭМ!$C$39:$C$782,СВЦЭМ!$A$39:$A$782,$A67,СВЦЭМ!$B$39:$B$782,L$47)+'СЕТ СН'!$G$9+СВЦЭМ!$D$10+'СЕТ СН'!$G$5-'СЕТ СН'!$G$17</f>
        <v>3212.5225451000001</v>
      </c>
      <c r="M67" s="36">
        <f>SUMIFS(СВЦЭМ!$C$39:$C$782,СВЦЭМ!$A$39:$A$782,$A67,СВЦЭМ!$B$39:$B$782,M$47)+'СЕТ СН'!$G$9+СВЦЭМ!$D$10+'СЕТ СН'!$G$5-'СЕТ СН'!$G$17</f>
        <v>3216.0062480199999</v>
      </c>
      <c r="N67" s="36">
        <f>SUMIFS(СВЦЭМ!$C$39:$C$782,СВЦЭМ!$A$39:$A$782,$A67,СВЦЭМ!$B$39:$B$782,N$47)+'СЕТ СН'!$G$9+СВЦЭМ!$D$10+'СЕТ СН'!$G$5-'СЕТ СН'!$G$17</f>
        <v>3248.6447539500004</v>
      </c>
      <c r="O67" s="36">
        <f>SUMIFS(СВЦЭМ!$C$39:$C$782,СВЦЭМ!$A$39:$A$782,$A67,СВЦЭМ!$B$39:$B$782,O$47)+'СЕТ СН'!$G$9+СВЦЭМ!$D$10+'СЕТ СН'!$G$5-'СЕТ СН'!$G$17</f>
        <v>3276.7223504399999</v>
      </c>
      <c r="P67" s="36">
        <f>SUMIFS(СВЦЭМ!$C$39:$C$782,СВЦЭМ!$A$39:$A$782,$A67,СВЦЭМ!$B$39:$B$782,P$47)+'СЕТ СН'!$G$9+СВЦЭМ!$D$10+'СЕТ СН'!$G$5-'СЕТ СН'!$G$17</f>
        <v>3293.1961062700002</v>
      </c>
      <c r="Q67" s="36">
        <f>SUMIFS(СВЦЭМ!$C$39:$C$782,СВЦЭМ!$A$39:$A$782,$A67,СВЦЭМ!$B$39:$B$782,Q$47)+'СЕТ СН'!$G$9+СВЦЭМ!$D$10+'СЕТ СН'!$G$5-'СЕТ СН'!$G$17</f>
        <v>3294.8348383399998</v>
      </c>
      <c r="R67" s="36">
        <f>SUMIFS(СВЦЭМ!$C$39:$C$782,СВЦЭМ!$A$39:$A$782,$A67,СВЦЭМ!$B$39:$B$782,R$47)+'СЕТ СН'!$G$9+СВЦЭМ!$D$10+'СЕТ СН'!$G$5-'СЕТ СН'!$G$17</f>
        <v>3297.1621697</v>
      </c>
      <c r="S67" s="36">
        <f>SUMIFS(СВЦЭМ!$C$39:$C$782,СВЦЭМ!$A$39:$A$782,$A67,СВЦЭМ!$B$39:$B$782,S$47)+'СЕТ СН'!$G$9+СВЦЭМ!$D$10+'СЕТ СН'!$G$5-'СЕТ СН'!$G$17</f>
        <v>3322.6386527200002</v>
      </c>
      <c r="T67" s="36">
        <f>SUMIFS(СВЦЭМ!$C$39:$C$782,СВЦЭМ!$A$39:$A$782,$A67,СВЦЭМ!$B$39:$B$782,T$47)+'СЕТ СН'!$G$9+СВЦЭМ!$D$10+'СЕТ СН'!$G$5-'СЕТ СН'!$G$17</f>
        <v>3250.42339545</v>
      </c>
      <c r="U67" s="36">
        <f>SUMIFS(СВЦЭМ!$C$39:$C$782,СВЦЭМ!$A$39:$A$782,$A67,СВЦЭМ!$B$39:$B$782,U$47)+'СЕТ СН'!$G$9+СВЦЭМ!$D$10+'СЕТ СН'!$G$5-'СЕТ СН'!$G$17</f>
        <v>3189.22494409</v>
      </c>
      <c r="V67" s="36">
        <f>SUMIFS(СВЦЭМ!$C$39:$C$782,СВЦЭМ!$A$39:$A$782,$A67,СВЦЭМ!$B$39:$B$782,V$47)+'СЕТ СН'!$G$9+СВЦЭМ!$D$10+'СЕТ СН'!$G$5-'СЕТ СН'!$G$17</f>
        <v>3136.76805079</v>
      </c>
      <c r="W67" s="36">
        <f>SUMIFS(СВЦЭМ!$C$39:$C$782,СВЦЭМ!$A$39:$A$782,$A67,СВЦЭМ!$B$39:$B$782,W$47)+'СЕТ СН'!$G$9+СВЦЭМ!$D$10+'СЕТ СН'!$G$5-'СЕТ СН'!$G$17</f>
        <v>3136.2578877200003</v>
      </c>
      <c r="X67" s="36">
        <f>SUMIFS(СВЦЭМ!$C$39:$C$782,СВЦЭМ!$A$39:$A$782,$A67,СВЦЭМ!$B$39:$B$782,X$47)+'СЕТ СН'!$G$9+СВЦЭМ!$D$10+'СЕТ СН'!$G$5-'СЕТ СН'!$G$17</f>
        <v>3161.6758191700001</v>
      </c>
      <c r="Y67" s="36">
        <f>SUMIFS(СВЦЭМ!$C$39:$C$782,СВЦЭМ!$A$39:$A$782,$A67,СВЦЭМ!$B$39:$B$782,Y$47)+'СЕТ СН'!$G$9+СВЦЭМ!$D$10+'СЕТ СН'!$G$5-'СЕТ СН'!$G$17</f>
        <v>3222.4659510399997</v>
      </c>
    </row>
    <row r="68" spans="1:27" ht="15.75" x14ac:dyDescent="0.2">
      <c r="A68" s="35">
        <f t="shared" si="1"/>
        <v>44307</v>
      </c>
      <c r="B68" s="36">
        <f>SUMIFS(СВЦЭМ!$C$39:$C$782,СВЦЭМ!$A$39:$A$782,$A68,СВЦЭМ!$B$39:$B$782,B$47)+'СЕТ СН'!$G$9+СВЦЭМ!$D$10+'СЕТ СН'!$G$5-'СЕТ СН'!$G$17</f>
        <v>3250.7892774700003</v>
      </c>
      <c r="C68" s="36">
        <f>SUMIFS(СВЦЭМ!$C$39:$C$782,СВЦЭМ!$A$39:$A$782,$A68,СВЦЭМ!$B$39:$B$782,C$47)+'СЕТ СН'!$G$9+СВЦЭМ!$D$10+'СЕТ СН'!$G$5-'СЕТ СН'!$G$17</f>
        <v>3287.3668513900002</v>
      </c>
      <c r="D68" s="36">
        <f>SUMIFS(СВЦЭМ!$C$39:$C$782,СВЦЭМ!$A$39:$A$782,$A68,СВЦЭМ!$B$39:$B$782,D$47)+'СЕТ СН'!$G$9+СВЦЭМ!$D$10+'СЕТ СН'!$G$5-'СЕТ СН'!$G$17</f>
        <v>3225.2794594400002</v>
      </c>
      <c r="E68" s="36">
        <f>SUMIFS(СВЦЭМ!$C$39:$C$782,СВЦЭМ!$A$39:$A$782,$A68,СВЦЭМ!$B$39:$B$782,E$47)+'СЕТ СН'!$G$9+СВЦЭМ!$D$10+'СЕТ СН'!$G$5-'СЕТ СН'!$G$17</f>
        <v>3219.79065855</v>
      </c>
      <c r="F68" s="36">
        <f>SUMIFS(СВЦЭМ!$C$39:$C$782,СВЦЭМ!$A$39:$A$782,$A68,СВЦЭМ!$B$39:$B$782,F$47)+'СЕТ СН'!$G$9+СВЦЭМ!$D$10+'СЕТ СН'!$G$5-'СЕТ СН'!$G$17</f>
        <v>3217.4919528400001</v>
      </c>
      <c r="G68" s="36">
        <f>SUMIFS(СВЦЭМ!$C$39:$C$782,СВЦЭМ!$A$39:$A$782,$A68,СВЦЭМ!$B$39:$B$782,G$47)+'СЕТ СН'!$G$9+СВЦЭМ!$D$10+'СЕТ СН'!$G$5-'СЕТ СН'!$G$17</f>
        <v>3218.11087752</v>
      </c>
      <c r="H68" s="36">
        <f>SUMIFS(СВЦЭМ!$C$39:$C$782,СВЦЭМ!$A$39:$A$782,$A68,СВЦЭМ!$B$39:$B$782,H$47)+'СЕТ СН'!$G$9+СВЦЭМ!$D$10+'СЕТ СН'!$G$5-'СЕТ СН'!$G$17</f>
        <v>3250.2289908399998</v>
      </c>
      <c r="I68" s="36">
        <f>SUMIFS(СВЦЭМ!$C$39:$C$782,СВЦЭМ!$A$39:$A$782,$A68,СВЦЭМ!$B$39:$B$782,I$47)+'СЕТ СН'!$G$9+СВЦЭМ!$D$10+'СЕТ СН'!$G$5-'СЕТ СН'!$G$17</f>
        <v>3250.6664876300001</v>
      </c>
      <c r="J68" s="36">
        <f>SUMIFS(СВЦЭМ!$C$39:$C$782,СВЦЭМ!$A$39:$A$782,$A68,СВЦЭМ!$B$39:$B$782,J$47)+'СЕТ СН'!$G$9+СВЦЭМ!$D$10+'СЕТ СН'!$G$5-'СЕТ СН'!$G$17</f>
        <v>3214.5652298300001</v>
      </c>
      <c r="K68" s="36">
        <f>SUMIFS(СВЦЭМ!$C$39:$C$782,СВЦЭМ!$A$39:$A$782,$A68,СВЦЭМ!$B$39:$B$782,K$47)+'СЕТ СН'!$G$9+СВЦЭМ!$D$10+'СЕТ СН'!$G$5-'СЕТ СН'!$G$17</f>
        <v>3166.9752765399999</v>
      </c>
      <c r="L68" s="36">
        <f>SUMIFS(СВЦЭМ!$C$39:$C$782,СВЦЭМ!$A$39:$A$782,$A68,СВЦЭМ!$B$39:$B$782,L$47)+'СЕТ СН'!$G$9+СВЦЭМ!$D$10+'СЕТ СН'!$G$5-'СЕТ СН'!$G$17</f>
        <v>3167.97565235</v>
      </c>
      <c r="M68" s="36">
        <f>SUMIFS(СВЦЭМ!$C$39:$C$782,СВЦЭМ!$A$39:$A$782,$A68,СВЦЭМ!$B$39:$B$782,M$47)+'СЕТ СН'!$G$9+СВЦЭМ!$D$10+'СЕТ СН'!$G$5-'СЕТ СН'!$G$17</f>
        <v>3176.1578349700003</v>
      </c>
      <c r="N68" s="36">
        <f>SUMIFS(СВЦЭМ!$C$39:$C$782,СВЦЭМ!$A$39:$A$782,$A68,СВЦЭМ!$B$39:$B$782,N$47)+'СЕТ СН'!$G$9+СВЦЭМ!$D$10+'СЕТ СН'!$G$5-'СЕТ СН'!$G$17</f>
        <v>3200.3062607299998</v>
      </c>
      <c r="O68" s="36">
        <f>SUMIFS(СВЦЭМ!$C$39:$C$782,СВЦЭМ!$A$39:$A$782,$A68,СВЦЭМ!$B$39:$B$782,O$47)+'СЕТ СН'!$G$9+СВЦЭМ!$D$10+'СЕТ СН'!$G$5-'СЕТ СН'!$G$17</f>
        <v>3232.6408289299998</v>
      </c>
      <c r="P68" s="36">
        <f>SUMIFS(СВЦЭМ!$C$39:$C$782,СВЦЭМ!$A$39:$A$782,$A68,СВЦЭМ!$B$39:$B$782,P$47)+'СЕТ СН'!$G$9+СВЦЭМ!$D$10+'СЕТ СН'!$G$5-'СЕТ СН'!$G$17</f>
        <v>3243.5212703100001</v>
      </c>
      <c r="Q68" s="36">
        <f>SUMIFS(СВЦЭМ!$C$39:$C$782,СВЦЭМ!$A$39:$A$782,$A68,СВЦЭМ!$B$39:$B$782,Q$47)+'СЕТ СН'!$G$9+СВЦЭМ!$D$10+'СЕТ СН'!$G$5-'СЕТ СН'!$G$17</f>
        <v>3239.86769723</v>
      </c>
      <c r="R68" s="36">
        <f>SUMIFS(СВЦЭМ!$C$39:$C$782,СВЦЭМ!$A$39:$A$782,$A68,СВЦЭМ!$B$39:$B$782,R$47)+'СЕТ СН'!$G$9+СВЦЭМ!$D$10+'СЕТ СН'!$G$5-'СЕТ СН'!$G$17</f>
        <v>3225.9152486399998</v>
      </c>
      <c r="S68" s="36">
        <f>SUMIFS(СВЦЭМ!$C$39:$C$782,СВЦЭМ!$A$39:$A$782,$A68,СВЦЭМ!$B$39:$B$782,S$47)+'СЕТ СН'!$G$9+СВЦЭМ!$D$10+'СЕТ СН'!$G$5-'СЕТ СН'!$G$17</f>
        <v>3237.1174871600001</v>
      </c>
      <c r="T68" s="36">
        <f>SUMIFS(СВЦЭМ!$C$39:$C$782,СВЦЭМ!$A$39:$A$782,$A68,СВЦЭМ!$B$39:$B$782,T$47)+'СЕТ СН'!$G$9+СВЦЭМ!$D$10+'СЕТ СН'!$G$5-'СЕТ СН'!$G$17</f>
        <v>3190.6927287799999</v>
      </c>
      <c r="U68" s="36">
        <f>SUMIFS(СВЦЭМ!$C$39:$C$782,СВЦЭМ!$A$39:$A$782,$A68,СВЦЭМ!$B$39:$B$782,U$47)+'СЕТ СН'!$G$9+СВЦЭМ!$D$10+'СЕТ СН'!$G$5-'СЕТ СН'!$G$17</f>
        <v>3123.2661753100001</v>
      </c>
      <c r="V68" s="36">
        <f>SUMIFS(СВЦЭМ!$C$39:$C$782,СВЦЭМ!$A$39:$A$782,$A68,СВЦЭМ!$B$39:$B$782,V$47)+'СЕТ СН'!$G$9+СВЦЭМ!$D$10+'СЕТ СН'!$G$5-'СЕТ СН'!$G$17</f>
        <v>3095.6096643600004</v>
      </c>
      <c r="W68" s="36">
        <f>SUMIFS(СВЦЭМ!$C$39:$C$782,СВЦЭМ!$A$39:$A$782,$A68,СВЦЭМ!$B$39:$B$782,W$47)+'СЕТ СН'!$G$9+СВЦЭМ!$D$10+'СЕТ СН'!$G$5-'СЕТ СН'!$G$17</f>
        <v>3104.3977990000003</v>
      </c>
      <c r="X68" s="36">
        <f>SUMIFS(СВЦЭМ!$C$39:$C$782,СВЦЭМ!$A$39:$A$782,$A68,СВЦЭМ!$B$39:$B$782,X$47)+'СЕТ СН'!$G$9+СВЦЭМ!$D$10+'СЕТ СН'!$G$5-'СЕТ СН'!$G$17</f>
        <v>3127.7735734400003</v>
      </c>
      <c r="Y68" s="36">
        <f>SUMIFS(СВЦЭМ!$C$39:$C$782,СВЦЭМ!$A$39:$A$782,$A68,СВЦЭМ!$B$39:$B$782,Y$47)+'СЕТ СН'!$G$9+СВЦЭМ!$D$10+'СЕТ СН'!$G$5-'СЕТ СН'!$G$17</f>
        <v>3180.8124384800003</v>
      </c>
    </row>
    <row r="69" spans="1:27" ht="15.75" x14ac:dyDescent="0.2">
      <c r="A69" s="35">
        <f t="shared" si="1"/>
        <v>44308</v>
      </c>
      <c r="B69" s="36">
        <f>SUMIFS(СВЦЭМ!$C$39:$C$782,СВЦЭМ!$A$39:$A$782,$A69,СВЦЭМ!$B$39:$B$782,B$47)+'СЕТ СН'!$G$9+СВЦЭМ!$D$10+'СЕТ СН'!$G$5-'СЕТ СН'!$G$17</f>
        <v>3060.9442283899998</v>
      </c>
      <c r="C69" s="36">
        <f>SUMIFS(СВЦЭМ!$C$39:$C$782,СВЦЭМ!$A$39:$A$782,$A69,СВЦЭМ!$B$39:$B$782,C$47)+'СЕТ СН'!$G$9+СВЦЭМ!$D$10+'СЕТ СН'!$G$5-'СЕТ СН'!$G$17</f>
        <v>3115.49093606</v>
      </c>
      <c r="D69" s="36">
        <f>SUMIFS(СВЦЭМ!$C$39:$C$782,СВЦЭМ!$A$39:$A$782,$A69,СВЦЭМ!$B$39:$B$782,D$47)+'СЕТ СН'!$G$9+СВЦЭМ!$D$10+'СЕТ СН'!$G$5-'СЕТ СН'!$G$17</f>
        <v>3132.88252848</v>
      </c>
      <c r="E69" s="36">
        <f>SUMIFS(СВЦЭМ!$C$39:$C$782,СВЦЭМ!$A$39:$A$782,$A69,СВЦЭМ!$B$39:$B$782,E$47)+'СЕТ СН'!$G$9+СВЦЭМ!$D$10+'СЕТ СН'!$G$5-'СЕТ СН'!$G$17</f>
        <v>3137.1189887999999</v>
      </c>
      <c r="F69" s="36">
        <f>SUMIFS(СВЦЭМ!$C$39:$C$782,СВЦЭМ!$A$39:$A$782,$A69,СВЦЭМ!$B$39:$B$782,F$47)+'СЕТ СН'!$G$9+СВЦЭМ!$D$10+'СЕТ СН'!$G$5-'СЕТ СН'!$G$17</f>
        <v>3140.36131888</v>
      </c>
      <c r="G69" s="36">
        <f>SUMIFS(СВЦЭМ!$C$39:$C$782,СВЦЭМ!$A$39:$A$782,$A69,СВЦЭМ!$B$39:$B$782,G$47)+'СЕТ СН'!$G$9+СВЦЭМ!$D$10+'СЕТ СН'!$G$5-'СЕТ СН'!$G$17</f>
        <v>3135.5083785300003</v>
      </c>
      <c r="H69" s="36">
        <f>SUMIFS(СВЦЭМ!$C$39:$C$782,СВЦЭМ!$A$39:$A$782,$A69,СВЦЭМ!$B$39:$B$782,H$47)+'СЕТ СН'!$G$9+СВЦЭМ!$D$10+'СЕТ СН'!$G$5-'СЕТ СН'!$G$17</f>
        <v>3130.46423925</v>
      </c>
      <c r="I69" s="36">
        <f>SUMIFS(СВЦЭМ!$C$39:$C$782,СВЦЭМ!$A$39:$A$782,$A69,СВЦЭМ!$B$39:$B$782,I$47)+'СЕТ СН'!$G$9+СВЦЭМ!$D$10+'СЕТ СН'!$G$5-'СЕТ СН'!$G$17</f>
        <v>3077.3088166400003</v>
      </c>
      <c r="J69" s="36">
        <f>SUMIFS(СВЦЭМ!$C$39:$C$782,СВЦЭМ!$A$39:$A$782,$A69,СВЦЭМ!$B$39:$B$782,J$47)+'СЕТ СН'!$G$9+СВЦЭМ!$D$10+'СЕТ СН'!$G$5-'СЕТ СН'!$G$17</f>
        <v>3024.2199885600003</v>
      </c>
      <c r="K69" s="36">
        <f>SUMIFS(СВЦЭМ!$C$39:$C$782,СВЦЭМ!$A$39:$A$782,$A69,СВЦЭМ!$B$39:$B$782,K$47)+'СЕТ СН'!$G$9+СВЦЭМ!$D$10+'СЕТ СН'!$G$5-'СЕТ СН'!$G$17</f>
        <v>2982.7209235600003</v>
      </c>
      <c r="L69" s="36">
        <f>SUMIFS(СВЦЭМ!$C$39:$C$782,СВЦЭМ!$A$39:$A$782,$A69,СВЦЭМ!$B$39:$B$782,L$47)+'СЕТ СН'!$G$9+СВЦЭМ!$D$10+'СЕТ СН'!$G$5-'СЕТ СН'!$G$17</f>
        <v>2986.3172131199999</v>
      </c>
      <c r="M69" s="36">
        <f>SUMIFS(СВЦЭМ!$C$39:$C$782,СВЦЭМ!$A$39:$A$782,$A69,СВЦЭМ!$B$39:$B$782,M$47)+'СЕТ СН'!$G$9+СВЦЭМ!$D$10+'СЕТ СН'!$G$5-'СЕТ СН'!$G$17</f>
        <v>2983.7547938100001</v>
      </c>
      <c r="N69" s="36">
        <f>SUMIFS(СВЦЭМ!$C$39:$C$782,СВЦЭМ!$A$39:$A$782,$A69,СВЦЭМ!$B$39:$B$782,N$47)+'СЕТ СН'!$G$9+СВЦЭМ!$D$10+'СЕТ СН'!$G$5-'СЕТ СН'!$G$17</f>
        <v>3004.0250804400002</v>
      </c>
      <c r="O69" s="36">
        <f>SUMIFS(СВЦЭМ!$C$39:$C$782,СВЦЭМ!$A$39:$A$782,$A69,СВЦЭМ!$B$39:$B$782,O$47)+'СЕТ СН'!$G$9+СВЦЭМ!$D$10+'СЕТ СН'!$G$5-'СЕТ СН'!$G$17</f>
        <v>3067.9714008600004</v>
      </c>
      <c r="P69" s="36">
        <f>SUMIFS(СВЦЭМ!$C$39:$C$782,СВЦЭМ!$A$39:$A$782,$A69,СВЦЭМ!$B$39:$B$782,P$47)+'СЕТ СН'!$G$9+СВЦЭМ!$D$10+'СЕТ СН'!$G$5-'СЕТ СН'!$G$17</f>
        <v>3070.10783399</v>
      </c>
      <c r="Q69" s="36">
        <f>SUMIFS(СВЦЭМ!$C$39:$C$782,СВЦЭМ!$A$39:$A$782,$A69,СВЦЭМ!$B$39:$B$782,Q$47)+'СЕТ СН'!$G$9+СВЦЭМ!$D$10+'СЕТ СН'!$G$5-'СЕТ СН'!$G$17</f>
        <v>3078.3881561799999</v>
      </c>
      <c r="R69" s="36">
        <f>SUMIFS(СВЦЭМ!$C$39:$C$782,СВЦЭМ!$A$39:$A$782,$A69,СВЦЭМ!$B$39:$B$782,R$47)+'СЕТ СН'!$G$9+СВЦЭМ!$D$10+'СЕТ СН'!$G$5-'СЕТ СН'!$G$17</f>
        <v>3057.4089496500001</v>
      </c>
      <c r="S69" s="36">
        <f>SUMIFS(СВЦЭМ!$C$39:$C$782,СВЦЭМ!$A$39:$A$782,$A69,СВЦЭМ!$B$39:$B$782,S$47)+'СЕТ СН'!$G$9+СВЦЭМ!$D$10+'СЕТ СН'!$G$5-'СЕТ СН'!$G$17</f>
        <v>3060.3596054500003</v>
      </c>
      <c r="T69" s="36">
        <f>SUMIFS(СВЦЭМ!$C$39:$C$782,СВЦЭМ!$A$39:$A$782,$A69,СВЦЭМ!$B$39:$B$782,T$47)+'СЕТ СН'!$G$9+СВЦЭМ!$D$10+'СЕТ СН'!$G$5-'СЕТ СН'!$G$17</f>
        <v>3005.0470251699999</v>
      </c>
      <c r="U69" s="36">
        <f>SUMIFS(СВЦЭМ!$C$39:$C$782,СВЦЭМ!$A$39:$A$782,$A69,СВЦЭМ!$B$39:$B$782,U$47)+'СЕТ СН'!$G$9+СВЦЭМ!$D$10+'СЕТ СН'!$G$5-'СЕТ СН'!$G$17</f>
        <v>3009.2864167799999</v>
      </c>
      <c r="V69" s="36">
        <f>SUMIFS(СВЦЭМ!$C$39:$C$782,СВЦЭМ!$A$39:$A$782,$A69,СВЦЭМ!$B$39:$B$782,V$47)+'СЕТ СН'!$G$9+СВЦЭМ!$D$10+'СЕТ СН'!$G$5-'СЕТ СН'!$G$17</f>
        <v>3044.6118161100003</v>
      </c>
      <c r="W69" s="36">
        <f>SUMIFS(СВЦЭМ!$C$39:$C$782,СВЦЭМ!$A$39:$A$782,$A69,СВЦЭМ!$B$39:$B$782,W$47)+'СЕТ СН'!$G$9+СВЦЭМ!$D$10+'СЕТ СН'!$G$5-'СЕТ СН'!$G$17</f>
        <v>3060.3836848300002</v>
      </c>
      <c r="X69" s="36">
        <f>SUMIFS(СВЦЭМ!$C$39:$C$782,СВЦЭМ!$A$39:$A$782,$A69,СВЦЭМ!$B$39:$B$782,X$47)+'СЕТ СН'!$G$9+СВЦЭМ!$D$10+'СЕТ СН'!$G$5-'СЕТ СН'!$G$17</f>
        <v>3037.49344131</v>
      </c>
      <c r="Y69" s="36">
        <f>SUMIFS(СВЦЭМ!$C$39:$C$782,СВЦЭМ!$A$39:$A$782,$A69,СВЦЭМ!$B$39:$B$782,Y$47)+'СЕТ СН'!$G$9+СВЦЭМ!$D$10+'СЕТ СН'!$G$5-'СЕТ СН'!$G$17</f>
        <v>3015.7583762700001</v>
      </c>
    </row>
    <row r="70" spans="1:27" ht="15.75" x14ac:dyDescent="0.2">
      <c r="A70" s="35">
        <f t="shared" si="1"/>
        <v>44309</v>
      </c>
      <c r="B70" s="36">
        <f>SUMIFS(СВЦЭМ!$C$39:$C$782,СВЦЭМ!$A$39:$A$782,$A70,СВЦЭМ!$B$39:$B$782,B$47)+'СЕТ СН'!$G$9+СВЦЭМ!$D$10+'СЕТ СН'!$G$5-'СЕТ СН'!$G$17</f>
        <v>3019.2051261900001</v>
      </c>
      <c r="C70" s="36">
        <f>SUMIFS(СВЦЭМ!$C$39:$C$782,СВЦЭМ!$A$39:$A$782,$A70,СВЦЭМ!$B$39:$B$782,C$47)+'СЕТ СН'!$G$9+СВЦЭМ!$D$10+'СЕТ СН'!$G$5-'СЕТ СН'!$G$17</f>
        <v>3057.1402700200001</v>
      </c>
      <c r="D70" s="36">
        <f>SUMIFS(СВЦЭМ!$C$39:$C$782,СВЦЭМ!$A$39:$A$782,$A70,СВЦЭМ!$B$39:$B$782,D$47)+'СЕТ СН'!$G$9+СВЦЭМ!$D$10+'СЕТ СН'!$G$5-'СЕТ СН'!$G$17</f>
        <v>3089.8253811300001</v>
      </c>
      <c r="E70" s="36">
        <f>SUMIFS(СВЦЭМ!$C$39:$C$782,СВЦЭМ!$A$39:$A$782,$A70,СВЦЭМ!$B$39:$B$782,E$47)+'СЕТ СН'!$G$9+СВЦЭМ!$D$10+'СЕТ СН'!$G$5-'СЕТ СН'!$G$17</f>
        <v>3090.5421570400003</v>
      </c>
      <c r="F70" s="36">
        <f>SUMIFS(СВЦЭМ!$C$39:$C$782,СВЦЭМ!$A$39:$A$782,$A70,СВЦЭМ!$B$39:$B$782,F$47)+'СЕТ СН'!$G$9+СВЦЭМ!$D$10+'СЕТ СН'!$G$5-'СЕТ СН'!$G$17</f>
        <v>3090.2620859200001</v>
      </c>
      <c r="G70" s="36">
        <f>SUMIFS(СВЦЭМ!$C$39:$C$782,СВЦЭМ!$A$39:$A$782,$A70,СВЦЭМ!$B$39:$B$782,G$47)+'СЕТ СН'!$G$9+СВЦЭМ!$D$10+'СЕТ СН'!$G$5-'СЕТ СН'!$G$17</f>
        <v>3077.0999548</v>
      </c>
      <c r="H70" s="36">
        <f>SUMIFS(СВЦЭМ!$C$39:$C$782,СВЦЭМ!$A$39:$A$782,$A70,СВЦЭМ!$B$39:$B$782,H$47)+'СЕТ СН'!$G$9+СВЦЭМ!$D$10+'СЕТ СН'!$G$5-'СЕТ СН'!$G$17</f>
        <v>3064.7078053599998</v>
      </c>
      <c r="I70" s="36">
        <f>SUMIFS(СВЦЭМ!$C$39:$C$782,СВЦЭМ!$A$39:$A$782,$A70,СВЦЭМ!$B$39:$B$782,I$47)+'СЕТ СН'!$G$9+СВЦЭМ!$D$10+'СЕТ СН'!$G$5-'СЕТ СН'!$G$17</f>
        <v>3017.59574316</v>
      </c>
      <c r="J70" s="36">
        <f>SUMIFS(СВЦЭМ!$C$39:$C$782,СВЦЭМ!$A$39:$A$782,$A70,СВЦЭМ!$B$39:$B$782,J$47)+'СЕТ СН'!$G$9+СВЦЭМ!$D$10+'СЕТ СН'!$G$5-'СЕТ СН'!$G$17</f>
        <v>3027.8163174400001</v>
      </c>
      <c r="K70" s="36">
        <f>SUMIFS(СВЦЭМ!$C$39:$C$782,СВЦЭМ!$A$39:$A$782,$A70,СВЦЭМ!$B$39:$B$782,K$47)+'СЕТ СН'!$G$9+СВЦЭМ!$D$10+'СЕТ СН'!$G$5-'СЕТ СН'!$G$17</f>
        <v>2989.8479887900003</v>
      </c>
      <c r="L70" s="36">
        <f>SUMIFS(СВЦЭМ!$C$39:$C$782,СВЦЭМ!$A$39:$A$782,$A70,СВЦЭМ!$B$39:$B$782,L$47)+'СЕТ СН'!$G$9+СВЦЭМ!$D$10+'СЕТ СН'!$G$5-'СЕТ СН'!$G$17</f>
        <v>2995.1857753300001</v>
      </c>
      <c r="M70" s="36">
        <f>SUMIFS(СВЦЭМ!$C$39:$C$782,СВЦЭМ!$A$39:$A$782,$A70,СВЦЭМ!$B$39:$B$782,M$47)+'СЕТ СН'!$G$9+СВЦЭМ!$D$10+'СЕТ СН'!$G$5-'СЕТ СН'!$G$17</f>
        <v>2986.9246038599999</v>
      </c>
      <c r="N70" s="36">
        <f>SUMIFS(СВЦЭМ!$C$39:$C$782,СВЦЭМ!$A$39:$A$782,$A70,СВЦЭМ!$B$39:$B$782,N$47)+'СЕТ СН'!$G$9+СВЦЭМ!$D$10+'СЕТ СН'!$G$5-'СЕТ СН'!$G$17</f>
        <v>3002.8083550700003</v>
      </c>
      <c r="O70" s="36">
        <f>SUMIFS(СВЦЭМ!$C$39:$C$782,СВЦЭМ!$A$39:$A$782,$A70,СВЦЭМ!$B$39:$B$782,O$47)+'СЕТ СН'!$G$9+СВЦЭМ!$D$10+'СЕТ СН'!$G$5-'СЕТ СН'!$G$17</f>
        <v>3036.4866813600001</v>
      </c>
      <c r="P70" s="36">
        <f>SUMIFS(СВЦЭМ!$C$39:$C$782,СВЦЭМ!$A$39:$A$782,$A70,СВЦЭМ!$B$39:$B$782,P$47)+'СЕТ СН'!$G$9+СВЦЭМ!$D$10+'СЕТ СН'!$G$5-'СЕТ СН'!$G$17</f>
        <v>3016.5484529300002</v>
      </c>
      <c r="Q70" s="36">
        <f>SUMIFS(СВЦЭМ!$C$39:$C$782,СВЦЭМ!$A$39:$A$782,$A70,СВЦЭМ!$B$39:$B$782,Q$47)+'СЕТ СН'!$G$9+СВЦЭМ!$D$10+'СЕТ СН'!$G$5-'СЕТ СН'!$G$17</f>
        <v>3010.3242152500002</v>
      </c>
      <c r="R70" s="36">
        <f>SUMIFS(СВЦЭМ!$C$39:$C$782,СВЦЭМ!$A$39:$A$782,$A70,СВЦЭМ!$B$39:$B$782,R$47)+'СЕТ СН'!$G$9+СВЦЭМ!$D$10+'СЕТ СН'!$G$5-'СЕТ СН'!$G$17</f>
        <v>3004.0101662300003</v>
      </c>
      <c r="S70" s="36">
        <f>SUMIFS(СВЦЭМ!$C$39:$C$782,СВЦЭМ!$A$39:$A$782,$A70,СВЦЭМ!$B$39:$B$782,S$47)+'СЕТ СН'!$G$9+СВЦЭМ!$D$10+'СЕТ СН'!$G$5-'СЕТ СН'!$G$17</f>
        <v>3025.5747542899999</v>
      </c>
      <c r="T70" s="36">
        <f>SUMIFS(СВЦЭМ!$C$39:$C$782,СВЦЭМ!$A$39:$A$782,$A70,СВЦЭМ!$B$39:$B$782,T$47)+'СЕТ СН'!$G$9+СВЦЭМ!$D$10+'СЕТ СН'!$G$5-'СЕТ СН'!$G$17</f>
        <v>3001.8687851700001</v>
      </c>
      <c r="U70" s="36">
        <f>SUMIFS(СВЦЭМ!$C$39:$C$782,СВЦЭМ!$A$39:$A$782,$A70,СВЦЭМ!$B$39:$B$782,U$47)+'СЕТ СН'!$G$9+СВЦЭМ!$D$10+'СЕТ СН'!$G$5-'СЕТ СН'!$G$17</f>
        <v>2966.02597668</v>
      </c>
      <c r="V70" s="36">
        <f>SUMIFS(СВЦЭМ!$C$39:$C$782,СВЦЭМ!$A$39:$A$782,$A70,СВЦЭМ!$B$39:$B$782,V$47)+'СЕТ СН'!$G$9+СВЦЭМ!$D$10+'СЕТ СН'!$G$5-'СЕТ СН'!$G$17</f>
        <v>2988.5695390199999</v>
      </c>
      <c r="W70" s="36">
        <f>SUMIFS(СВЦЭМ!$C$39:$C$782,СВЦЭМ!$A$39:$A$782,$A70,СВЦЭМ!$B$39:$B$782,W$47)+'СЕТ СН'!$G$9+СВЦЭМ!$D$10+'СЕТ СН'!$G$5-'СЕТ СН'!$G$17</f>
        <v>3009.0441368800002</v>
      </c>
      <c r="X70" s="36">
        <f>SUMIFS(СВЦЭМ!$C$39:$C$782,СВЦЭМ!$A$39:$A$782,$A70,СВЦЭМ!$B$39:$B$782,X$47)+'СЕТ СН'!$G$9+СВЦЭМ!$D$10+'СЕТ СН'!$G$5-'СЕТ СН'!$G$17</f>
        <v>2969.1422828300001</v>
      </c>
      <c r="Y70" s="36">
        <f>SUMIFS(СВЦЭМ!$C$39:$C$782,СВЦЭМ!$A$39:$A$782,$A70,СВЦЭМ!$B$39:$B$782,Y$47)+'СЕТ СН'!$G$9+СВЦЭМ!$D$10+'СЕТ СН'!$G$5-'СЕТ СН'!$G$17</f>
        <v>2954.41214489</v>
      </c>
    </row>
    <row r="71" spans="1:27" ht="15.75" x14ac:dyDescent="0.2">
      <c r="A71" s="35">
        <f t="shared" si="1"/>
        <v>44310</v>
      </c>
      <c r="B71" s="36">
        <f>SUMIFS(СВЦЭМ!$C$39:$C$782,СВЦЭМ!$A$39:$A$782,$A71,СВЦЭМ!$B$39:$B$782,B$47)+'СЕТ СН'!$G$9+СВЦЭМ!$D$10+'СЕТ СН'!$G$5-'СЕТ СН'!$G$17</f>
        <v>3161.9247769399999</v>
      </c>
      <c r="C71" s="36">
        <f>SUMIFS(СВЦЭМ!$C$39:$C$782,СВЦЭМ!$A$39:$A$782,$A71,СВЦЭМ!$B$39:$B$782,C$47)+'СЕТ СН'!$G$9+СВЦЭМ!$D$10+'СЕТ СН'!$G$5-'СЕТ СН'!$G$17</f>
        <v>3242.0364929300003</v>
      </c>
      <c r="D71" s="36">
        <f>SUMIFS(СВЦЭМ!$C$39:$C$782,СВЦЭМ!$A$39:$A$782,$A71,СВЦЭМ!$B$39:$B$782,D$47)+'СЕТ СН'!$G$9+СВЦЭМ!$D$10+'СЕТ СН'!$G$5-'СЕТ СН'!$G$17</f>
        <v>3290.9280663099998</v>
      </c>
      <c r="E71" s="36">
        <f>SUMIFS(СВЦЭМ!$C$39:$C$782,СВЦЭМ!$A$39:$A$782,$A71,СВЦЭМ!$B$39:$B$782,E$47)+'СЕТ СН'!$G$9+СВЦЭМ!$D$10+'СЕТ СН'!$G$5-'СЕТ СН'!$G$17</f>
        <v>3290.0899436999998</v>
      </c>
      <c r="F71" s="36">
        <f>SUMIFS(СВЦЭМ!$C$39:$C$782,СВЦЭМ!$A$39:$A$782,$A71,СВЦЭМ!$B$39:$B$782,F$47)+'СЕТ СН'!$G$9+СВЦЭМ!$D$10+'СЕТ СН'!$G$5-'СЕТ СН'!$G$17</f>
        <v>3301.5488188500003</v>
      </c>
      <c r="G71" s="36">
        <f>SUMIFS(СВЦЭМ!$C$39:$C$782,СВЦЭМ!$A$39:$A$782,$A71,СВЦЭМ!$B$39:$B$782,G$47)+'СЕТ СН'!$G$9+СВЦЭМ!$D$10+'СЕТ СН'!$G$5-'СЕТ СН'!$G$17</f>
        <v>3276.8217028099998</v>
      </c>
      <c r="H71" s="36">
        <f>SUMIFS(СВЦЭМ!$C$39:$C$782,СВЦЭМ!$A$39:$A$782,$A71,СВЦЭМ!$B$39:$B$782,H$47)+'СЕТ СН'!$G$9+СВЦЭМ!$D$10+'СЕТ СН'!$G$5-'СЕТ СН'!$G$17</f>
        <v>3236.6359529700003</v>
      </c>
      <c r="I71" s="36">
        <f>SUMIFS(СВЦЭМ!$C$39:$C$782,СВЦЭМ!$A$39:$A$782,$A71,СВЦЭМ!$B$39:$B$782,I$47)+'СЕТ СН'!$G$9+СВЦЭМ!$D$10+'СЕТ СН'!$G$5-'СЕТ СН'!$G$17</f>
        <v>3194.5809395800002</v>
      </c>
      <c r="J71" s="36">
        <f>SUMIFS(СВЦЭМ!$C$39:$C$782,СВЦЭМ!$A$39:$A$782,$A71,СВЦЭМ!$B$39:$B$782,J$47)+'СЕТ СН'!$G$9+СВЦЭМ!$D$10+'СЕТ СН'!$G$5-'СЕТ СН'!$G$17</f>
        <v>3113.0750427100002</v>
      </c>
      <c r="K71" s="36">
        <f>SUMIFS(СВЦЭМ!$C$39:$C$782,СВЦЭМ!$A$39:$A$782,$A71,СВЦЭМ!$B$39:$B$782,K$47)+'СЕТ СН'!$G$9+СВЦЭМ!$D$10+'СЕТ СН'!$G$5-'СЕТ СН'!$G$17</f>
        <v>3048.8815778900002</v>
      </c>
      <c r="L71" s="36">
        <f>SUMIFS(СВЦЭМ!$C$39:$C$782,СВЦЭМ!$A$39:$A$782,$A71,СВЦЭМ!$B$39:$B$782,L$47)+'СЕТ СН'!$G$9+СВЦЭМ!$D$10+'СЕТ СН'!$G$5-'СЕТ СН'!$G$17</f>
        <v>3045.5714552300001</v>
      </c>
      <c r="M71" s="36">
        <f>SUMIFS(СВЦЭМ!$C$39:$C$782,СВЦЭМ!$A$39:$A$782,$A71,СВЦЭМ!$B$39:$B$782,M$47)+'СЕТ СН'!$G$9+СВЦЭМ!$D$10+'СЕТ СН'!$G$5-'СЕТ СН'!$G$17</f>
        <v>3061.05291971</v>
      </c>
      <c r="N71" s="36">
        <f>SUMIFS(СВЦЭМ!$C$39:$C$782,СВЦЭМ!$A$39:$A$782,$A71,СВЦЭМ!$B$39:$B$782,N$47)+'СЕТ СН'!$G$9+СВЦЭМ!$D$10+'СЕТ СН'!$G$5-'СЕТ СН'!$G$17</f>
        <v>3078.66292234</v>
      </c>
      <c r="O71" s="36">
        <f>SUMIFS(СВЦЭМ!$C$39:$C$782,СВЦЭМ!$A$39:$A$782,$A71,СВЦЭМ!$B$39:$B$782,O$47)+'СЕТ СН'!$G$9+СВЦЭМ!$D$10+'СЕТ СН'!$G$5-'СЕТ СН'!$G$17</f>
        <v>3135.8142579099999</v>
      </c>
      <c r="P71" s="36">
        <f>SUMIFS(СВЦЭМ!$C$39:$C$782,СВЦЭМ!$A$39:$A$782,$A71,СВЦЭМ!$B$39:$B$782,P$47)+'СЕТ СН'!$G$9+СВЦЭМ!$D$10+'СЕТ СН'!$G$5-'СЕТ СН'!$G$17</f>
        <v>3184.7424240600003</v>
      </c>
      <c r="Q71" s="36">
        <f>SUMIFS(СВЦЭМ!$C$39:$C$782,СВЦЭМ!$A$39:$A$782,$A71,СВЦЭМ!$B$39:$B$782,Q$47)+'СЕТ СН'!$G$9+СВЦЭМ!$D$10+'СЕТ СН'!$G$5-'СЕТ СН'!$G$17</f>
        <v>3194.6633812300001</v>
      </c>
      <c r="R71" s="36">
        <f>SUMIFS(СВЦЭМ!$C$39:$C$782,СВЦЭМ!$A$39:$A$782,$A71,СВЦЭМ!$B$39:$B$782,R$47)+'СЕТ СН'!$G$9+СВЦЭМ!$D$10+'СЕТ СН'!$G$5-'СЕТ СН'!$G$17</f>
        <v>3189.6905176800001</v>
      </c>
      <c r="S71" s="36">
        <f>SUMIFS(СВЦЭМ!$C$39:$C$782,СВЦЭМ!$A$39:$A$782,$A71,СВЦЭМ!$B$39:$B$782,S$47)+'СЕТ СН'!$G$9+СВЦЭМ!$D$10+'СЕТ СН'!$G$5-'СЕТ СН'!$G$17</f>
        <v>3171.6645589700001</v>
      </c>
      <c r="T71" s="36">
        <f>SUMIFS(СВЦЭМ!$C$39:$C$782,СВЦЭМ!$A$39:$A$782,$A71,СВЦЭМ!$B$39:$B$782,T$47)+'СЕТ СН'!$G$9+СВЦЭМ!$D$10+'СЕТ СН'!$G$5-'СЕТ СН'!$G$17</f>
        <v>3094.0810897000001</v>
      </c>
      <c r="U71" s="36">
        <f>SUMIFS(СВЦЭМ!$C$39:$C$782,СВЦЭМ!$A$39:$A$782,$A71,СВЦЭМ!$B$39:$B$782,U$47)+'СЕТ СН'!$G$9+СВЦЭМ!$D$10+'СЕТ СН'!$G$5-'СЕТ СН'!$G$17</f>
        <v>3030.2255287799999</v>
      </c>
      <c r="V71" s="36">
        <f>SUMIFS(СВЦЭМ!$C$39:$C$782,СВЦЭМ!$A$39:$A$782,$A71,СВЦЭМ!$B$39:$B$782,V$47)+'СЕТ СН'!$G$9+СВЦЭМ!$D$10+'СЕТ СН'!$G$5-'СЕТ СН'!$G$17</f>
        <v>2977.9437025300003</v>
      </c>
      <c r="W71" s="36">
        <f>SUMIFS(СВЦЭМ!$C$39:$C$782,СВЦЭМ!$A$39:$A$782,$A71,СВЦЭМ!$B$39:$B$782,W$47)+'СЕТ СН'!$G$9+СВЦЭМ!$D$10+'СЕТ СН'!$G$5-'СЕТ СН'!$G$17</f>
        <v>3005.2687372400001</v>
      </c>
      <c r="X71" s="36">
        <f>SUMIFS(СВЦЭМ!$C$39:$C$782,СВЦЭМ!$A$39:$A$782,$A71,СВЦЭМ!$B$39:$B$782,X$47)+'СЕТ СН'!$G$9+СВЦЭМ!$D$10+'СЕТ СН'!$G$5-'СЕТ СН'!$G$17</f>
        <v>3023.1108356200002</v>
      </c>
      <c r="Y71" s="36">
        <f>SUMIFS(СВЦЭМ!$C$39:$C$782,СВЦЭМ!$A$39:$A$782,$A71,СВЦЭМ!$B$39:$B$782,Y$47)+'СЕТ СН'!$G$9+СВЦЭМ!$D$10+'СЕТ СН'!$G$5-'СЕТ СН'!$G$17</f>
        <v>3075.82885287</v>
      </c>
    </row>
    <row r="72" spans="1:27" ht="15.75" x14ac:dyDescent="0.2">
      <c r="A72" s="35">
        <f t="shared" si="1"/>
        <v>44311</v>
      </c>
      <c r="B72" s="36">
        <f>SUMIFS(СВЦЭМ!$C$39:$C$782,СВЦЭМ!$A$39:$A$782,$A72,СВЦЭМ!$B$39:$B$782,B$47)+'СЕТ СН'!$G$9+СВЦЭМ!$D$10+'СЕТ СН'!$G$5-'СЕТ СН'!$G$17</f>
        <v>3113.83884326</v>
      </c>
      <c r="C72" s="36">
        <f>SUMIFS(СВЦЭМ!$C$39:$C$782,СВЦЭМ!$A$39:$A$782,$A72,СВЦЭМ!$B$39:$B$782,C$47)+'СЕТ СН'!$G$9+СВЦЭМ!$D$10+'СЕТ СН'!$G$5-'СЕТ СН'!$G$17</f>
        <v>3157.2041591400002</v>
      </c>
      <c r="D72" s="36">
        <f>SUMIFS(СВЦЭМ!$C$39:$C$782,СВЦЭМ!$A$39:$A$782,$A72,СВЦЭМ!$B$39:$B$782,D$47)+'СЕТ СН'!$G$9+СВЦЭМ!$D$10+'СЕТ СН'!$G$5-'СЕТ СН'!$G$17</f>
        <v>3108.8144212300003</v>
      </c>
      <c r="E72" s="36">
        <f>SUMIFS(СВЦЭМ!$C$39:$C$782,СВЦЭМ!$A$39:$A$782,$A72,СВЦЭМ!$B$39:$B$782,E$47)+'СЕТ СН'!$G$9+СВЦЭМ!$D$10+'СЕТ СН'!$G$5-'СЕТ СН'!$G$17</f>
        <v>3097.8106644200002</v>
      </c>
      <c r="F72" s="36">
        <f>SUMIFS(СВЦЭМ!$C$39:$C$782,СВЦЭМ!$A$39:$A$782,$A72,СВЦЭМ!$B$39:$B$782,F$47)+'СЕТ СН'!$G$9+СВЦЭМ!$D$10+'СЕТ СН'!$G$5-'СЕТ СН'!$G$17</f>
        <v>3098.5079876</v>
      </c>
      <c r="G72" s="36">
        <f>SUMIFS(СВЦЭМ!$C$39:$C$782,СВЦЭМ!$A$39:$A$782,$A72,СВЦЭМ!$B$39:$B$782,G$47)+'СЕТ СН'!$G$9+СВЦЭМ!$D$10+'СЕТ СН'!$G$5-'СЕТ СН'!$G$17</f>
        <v>3102.2177026099998</v>
      </c>
      <c r="H72" s="36">
        <f>SUMIFS(СВЦЭМ!$C$39:$C$782,СВЦЭМ!$A$39:$A$782,$A72,СВЦЭМ!$B$39:$B$782,H$47)+'СЕТ СН'!$G$9+СВЦЭМ!$D$10+'СЕТ СН'!$G$5-'СЕТ СН'!$G$17</f>
        <v>3109.7158291400001</v>
      </c>
      <c r="I72" s="36">
        <f>SUMIFS(СВЦЭМ!$C$39:$C$782,СВЦЭМ!$A$39:$A$782,$A72,СВЦЭМ!$B$39:$B$782,I$47)+'СЕТ СН'!$G$9+СВЦЭМ!$D$10+'СЕТ СН'!$G$5-'СЕТ СН'!$G$17</f>
        <v>3125.2177876800001</v>
      </c>
      <c r="J72" s="36">
        <f>SUMIFS(СВЦЭМ!$C$39:$C$782,СВЦЭМ!$A$39:$A$782,$A72,СВЦЭМ!$B$39:$B$782,J$47)+'СЕТ СН'!$G$9+СВЦЭМ!$D$10+'СЕТ СН'!$G$5-'СЕТ СН'!$G$17</f>
        <v>3075.6206656499999</v>
      </c>
      <c r="K72" s="36">
        <f>SUMIFS(СВЦЭМ!$C$39:$C$782,СВЦЭМ!$A$39:$A$782,$A72,СВЦЭМ!$B$39:$B$782,K$47)+'СЕТ СН'!$G$9+СВЦЭМ!$D$10+'СЕТ СН'!$G$5-'СЕТ СН'!$G$17</f>
        <v>3010.3335361600002</v>
      </c>
      <c r="L72" s="36">
        <f>SUMIFS(СВЦЭМ!$C$39:$C$782,СВЦЭМ!$A$39:$A$782,$A72,СВЦЭМ!$B$39:$B$782,L$47)+'СЕТ СН'!$G$9+СВЦЭМ!$D$10+'СЕТ СН'!$G$5-'СЕТ СН'!$G$17</f>
        <v>3020.79355558</v>
      </c>
      <c r="M72" s="36">
        <f>SUMIFS(СВЦЭМ!$C$39:$C$782,СВЦЭМ!$A$39:$A$782,$A72,СВЦЭМ!$B$39:$B$782,M$47)+'СЕТ СН'!$G$9+СВЦЭМ!$D$10+'СЕТ СН'!$G$5-'СЕТ СН'!$G$17</f>
        <v>3018.9521395299998</v>
      </c>
      <c r="N72" s="36">
        <f>SUMIFS(СВЦЭМ!$C$39:$C$782,СВЦЭМ!$A$39:$A$782,$A72,СВЦЭМ!$B$39:$B$782,N$47)+'СЕТ СН'!$G$9+СВЦЭМ!$D$10+'СЕТ СН'!$G$5-'СЕТ СН'!$G$17</f>
        <v>3041.64767665</v>
      </c>
      <c r="O72" s="36">
        <f>SUMIFS(СВЦЭМ!$C$39:$C$782,СВЦЭМ!$A$39:$A$782,$A72,СВЦЭМ!$B$39:$B$782,O$47)+'СЕТ СН'!$G$9+СВЦЭМ!$D$10+'СЕТ СН'!$G$5-'СЕТ СН'!$G$17</f>
        <v>3103.0957357400002</v>
      </c>
      <c r="P72" s="36">
        <f>SUMIFS(СВЦЭМ!$C$39:$C$782,СВЦЭМ!$A$39:$A$782,$A72,СВЦЭМ!$B$39:$B$782,P$47)+'СЕТ СН'!$G$9+СВЦЭМ!$D$10+'СЕТ СН'!$G$5-'СЕТ СН'!$G$17</f>
        <v>3086.5334022500001</v>
      </c>
      <c r="Q72" s="36">
        <f>SUMIFS(СВЦЭМ!$C$39:$C$782,СВЦЭМ!$A$39:$A$782,$A72,СВЦЭМ!$B$39:$B$782,Q$47)+'СЕТ СН'!$G$9+СВЦЭМ!$D$10+'СЕТ СН'!$G$5-'СЕТ СН'!$G$17</f>
        <v>3060.95249689</v>
      </c>
      <c r="R72" s="36">
        <f>SUMIFS(СВЦЭМ!$C$39:$C$782,СВЦЭМ!$A$39:$A$782,$A72,СВЦЭМ!$B$39:$B$782,R$47)+'СЕТ СН'!$G$9+СВЦЭМ!$D$10+'СЕТ СН'!$G$5-'СЕТ СН'!$G$17</f>
        <v>3065.8880020300003</v>
      </c>
      <c r="S72" s="36">
        <f>SUMIFS(СВЦЭМ!$C$39:$C$782,СВЦЭМ!$A$39:$A$782,$A72,СВЦЭМ!$B$39:$B$782,S$47)+'СЕТ СН'!$G$9+СВЦЭМ!$D$10+'СЕТ СН'!$G$5-'СЕТ СН'!$G$17</f>
        <v>3090.8447111300002</v>
      </c>
      <c r="T72" s="36">
        <f>SUMIFS(СВЦЭМ!$C$39:$C$782,СВЦЭМ!$A$39:$A$782,$A72,СВЦЭМ!$B$39:$B$782,T$47)+'СЕТ СН'!$G$9+СВЦЭМ!$D$10+'СЕТ СН'!$G$5-'СЕТ СН'!$G$17</f>
        <v>3024.0799054500003</v>
      </c>
      <c r="U72" s="36">
        <f>SUMIFS(СВЦЭМ!$C$39:$C$782,СВЦЭМ!$A$39:$A$782,$A72,СВЦЭМ!$B$39:$B$782,U$47)+'СЕТ СН'!$G$9+СВЦЭМ!$D$10+'СЕТ СН'!$G$5-'СЕТ СН'!$G$17</f>
        <v>2967.1483191400002</v>
      </c>
      <c r="V72" s="36">
        <f>SUMIFS(СВЦЭМ!$C$39:$C$782,СВЦЭМ!$A$39:$A$782,$A72,СВЦЭМ!$B$39:$B$782,V$47)+'СЕТ СН'!$G$9+СВЦЭМ!$D$10+'СЕТ СН'!$G$5-'СЕТ СН'!$G$17</f>
        <v>2947.3324844600002</v>
      </c>
      <c r="W72" s="36">
        <f>SUMIFS(СВЦЭМ!$C$39:$C$782,СВЦЭМ!$A$39:$A$782,$A72,СВЦЭМ!$B$39:$B$782,W$47)+'СЕТ СН'!$G$9+СВЦЭМ!$D$10+'СЕТ СН'!$G$5-'СЕТ СН'!$G$17</f>
        <v>2960.1838060099999</v>
      </c>
      <c r="X72" s="36">
        <f>SUMIFS(СВЦЭМ!$C$39:$C$782,СВЦЭМ!$A$39:$A$782,$A72,СВЦЭМ!$B$39:$B$782,X$47)+'СЕТ СН'!$G$9+СВЦЭМ!$D$10+'СЕТ СН'!$G$5-'СЕТ СН'!$G$17</f>
        <v>2941.45985883</v>
      </c>
      <c r="Y72" s="36">
        <f>SUMIFS(СВЦЭМ!$C$39:$C$782,СВЦЭМ!$A$39:$A$782,$A72,СВЦЭМ!$B$39:$B$782,Y$47)+'СЕТ СН'!$G$9+СВЦЭМ!$D$10+'СЕТ СН'!$G$5-'СЕТ СН'!$G$17</f>
        <v>2961.43115218</v>
      </c>
    </row>
    <row r="73" spans="1:27" ht="15.75" x14ac:dyDescent="0.2">
      <c r="A73" s="35">
        <f t="shared" si="1"/>
        <v>44312</v>
      </c>
      <c r="B73" s="36">
        <f>SUMIFS(СВЦЭМ!$C$39:$C$782,СВЦЭМ!$A$39:$A$782,$A73,СВЦЭМ!$B$39:$B$782,B$47)+'СЕТ СН'!$G$9+СВЦЭМ!$D$10+'СЕТ СН'!$G$5-'СЕТ СН'!$G$17</f>
        <v>3064.11839156</v>
      </c>
      <c r="C73" s="36">
        <f>SUMIFS(СВЦЭМ!$C$39:$C$782,СВЦЭМ!$A$39:$A$782,$A73,СВЦЭМ!$B$39:$B$782,C$47)+'СЕТ СН'!$G$9+СВЦЭМ!$D$10+'СЕТ СН'!$G$5-'СЕТ СН'!$G$17</f>
        <v>3072.8443642400002</v>
      </c>
      <c r="D73" s="36">
        <f>SUMIFS(СВЦЭМ!$C$39:$C$782,СВЦЭМ!$A$39:$A$782,$A73,СВЦЭМ!$B$39:$B$782,D$47)+'СЕТ СН'!$G$9+СВЦЭМ!$D$10+'СЕТ СН'!$G$5-'СЕТ СН'!$G$17</f>
        <v>3111.5122432500002</v>
      </c>
      <c r="E73" s="36">
        <f>SUMIFS(СВЦЭМ!$C$39:$C$782,СВЦЭМ!$A$39:$A$782,$A73,СВЦЭМ!$B$39:$B$782,E$47)+'СЕТ СН'!$G$9+СВЦЭМ!$D$10+'СЕТ СН'!$G$5-'СЕТ СН'!$G$17</f>
        <v>3099.4481427300002</v>
      </c>
      <c r="F73" s="36">
        <f>SUMIFS(СВЦЭМ!$C$39:$C$782,СВЦЭМ!$A$39:$A$782,$A73,СВЦЭМ!$B$39:$B$782,F$47)+'СЕТ СН'!$G$9+СВЦЭМ!$D$10+'СЕТ СН'!$G$5-'СЕТ СН'!$G$17</f>
        <v>3120.2245960999999</v>
      </c>
      <c r="G73" s="36">
        <f>SUMIFS(СВЦЭМ!$C$39:$C$782,СВЦЭМ!$A$39:$A$782,$A73,СВЦЭМ!$B$39:$B$782,G$47)+'СЕТ СН'!$G$9+СВЦЭМ!$D$10+'СЕТ СН'!$G$5-'СЕТ СН'!$G$17</f>
        <v>3132.9872596200003</v>
      </c>
      <c r="H73" s="36">
        <f>SUMIFS(СВЦЭМ!$C$39:$C$782,СВЦЭМ!$A$39:$A$782,$A73,СВЦЭМ!$B$39:$B$782,H$47)+'СЕТ СН'!$G$9+СВЦЭМ!$D$10+'СЕТ СН'!$G$5-'СЕТ СН'!$G$17</f>
        <v>3168.1581750700002</v>
      </c>
      <c r="I73" s="36">
        <f>SUMIFS(СВЦЭМ!$C$39:$C$782,СВЦЭМ!$A$39:$A$782,$A73,СВЦЭМ!$B$39:$B$782,I$47)+'СЕТ СН'!$G$9+СВЦЭМ!$D$10+'СЕТ СН'!$G$5-'СЕТ СН'!$G$17</f>
        <v>3123.9594002000003</v>
      </c>
      <c r="J73" s="36">
        <f>SUMIFS(СВЦЭМ!$C$39:$C$782,СВЦЭМ!$A$39:$A$782,$A73,СВЦЭМ!$B$39:$B$782,J$47)+'СЕТ СН'!$G$9+СВЦЭМ!$D$10+'СЕТ СН'!$G$5-'СЕТ СН'!$G$17</f>
        <v>3096.8978492800002</v>
      </c>
      <c r="K73" s="36">
        <f>SUMIFS(СВЦЭМ!$C$39:$C$782,СВЦЭМ!$A$39:$A$782,$A73,СВЦЭМ!$B$39:$B$782,K$47)+'СЕТ СН'!$G$9+СВЦЭМ!$D$10+'СЕТ СН'!$G$5-'СЕТ СН'!$G$17</f>
        <v>3016.36142307</v>
      </c>
      <c r="L73" s="36">
        <f>SUMIFS(СВЦЭМ!$C$39:$C$782,СВЦЭМ!$A$39:$A$782,$A73,СВЦЭМ!$B$39:$B$782,L$47)+'СЕТ СН'!$G$9+СВЦЭМ!$D$10+'СЕТ СН'!$G$5-'СЕТ СН'!$G$17</f>
        <v>3017.5218020500001</v>
      </c>
      <c r="M73" s="36">
        <f>SUMIFS(СВЦЭМ!$C$39:$C$782,СВЦЭМ!$A$39:$A$782,$A73,СВЦЭМ!$B$39:$B$782,M$47)+'СЕТ СН'!$G$9+СВЦЭМ!$D$10+'СЕТ СН'!$G$5-'СЕТ СН'!$G$17</f>
        <v>3018.5935233099999</v>
      </c>
      <c r="N73" s="36">
        <f>SUMIFS(СВЦЭМ!$C$39:$C$782,СВЦЭМ!$A$39:$A$782,$A73,СВЦЭМ!$B$39:$B$782,N$47)+'СЕТ СН'!$G$9+СВЦЭМ!$D$10+'СЕТ СН'!$G$5-'СЕТ СН'!$G$17</f>
        <v>3050.9937664399999</v>
      </c>
      <c r="O73" s="36">
        <f>SUMIFS(СВЦЭМ!$C$39:$C$782,СВЦЭМ!$A$39:$A$782,$A73,СВЦЭМ!$B$39:$B$782,O$47)+'СЕТ СН'!$G$9+СВЦЭМ!$D$10+'СЕТ СН'!$G$5-'СЕТ СН'!$G$17</f>
        <v>3090.3627926099998</v>
      </c>
      <c r="P73" s="36">
        <f>SUMIFS(СВЦЭМ!$C$39:$C$782,СВЦЭМ!$A$39:$A$782,$A73,СВЦЭМ!$B$39:$B$782,P$47)+'СЕТ СН'!$G$9+СВЦЭМ!$D$10+'СЕТ СН'!$G$5-'СЕТ СН'!$G$17</f>
        <v>3136.9713089800002</v>
      </c>
      <c r="Q73" s="36">
        <f>SUMIFS(СВЦЭМ!$C$39:$C$782,СВЦЭМ!$A$39:$A$782,$A73,СВЦЭМ!$B$39:$B$782,Q$47)+'СЕТ СН'!$G$9+СВЦЭМ!$D$10+'СЕТ СН'!$G$5-'СЕТ СН'!$G$17</f>
        <v>3145.92266565</v>
      </c>
      <c r="R73" s="36">
        <f>SUMIFS(СВЦЭМ!$C$39:$C$782,СВЦЭМ!$A$39:$A$782,$A73,СВЦЭМ!$B$39:$B$782,R$47)+'СЕТ СН'!$G$9+СВЦЭМ!$D$10+'СЕТ СН'!$G$5-'СЕТ СН'!$G$17</f>
        <v>3131.8886241999999</v>
      </c>
      <c r="S73" s="36">
        <f>SUMIFS(СВЦЭМ!$C$39:$C$782,СВЦЭМ!$A$39:$A$782,$A73,СВЦЭМ!$B$39:$B$782,S$47)+'СЕТ СН'!$G$9+СВЦЭМ!$D$10+'СЕТ СН'!$G$5-'СЕТ СН'!$G$17</f>
        <v>3121.2900336900002</v>
      </c>
      <c r="T73" s="36">
        <f>SUMIFS(СВЦЭМ!$C$39:$C$782,СВЦЭМ!$A$39:$A$782,$A73,СВЦЭМ!$B$39:$B$782,T$47)+'СЕТ СН'!$G$9+СВЦЭМ!$D$10+'СЕТ СН'!$G$5-'СЕТ СН'!$G$17</f>
        <v>3064.9146549800003</v>
      </c>
      <c r="U73" s="36">
        <f>SUMIFS(СВЦЭМ!$C$39:$C$782,СВЦЭМ!$A$39:$A$782,$A73,СВЦЭМ!$B$39:$B$782,U$47)+'СЕТ СН'!$G$9+СВЦЭМ!$D$10+'СЕТ СН'!$G$5-'СЕТ СН'!$G$17</f>
        <v>3005.8970884800001</v>
      </c>
      <c r="V73" s="36">
        <f>SUMIFS(СВЦЭМ!$C$39:$C$782,СВЦЭМ!$A$39:$A$782,$A73,СВЦЭМ!$B$39:$B$782,V$47)+'СЕТ СН'!$G$9+СВЦЭМ!$D$10+'СЕТ СН'!$G$5-'СЕТ СН'!$G$17</f>
        <v>3019.7181794900002</v>
      </c>
      <c r="W73" s="36">
        <f>SUMIFS(СВЦЭМ!$C$39:$C$782,СВЦЭМ!$A$39:$A$782,$A73,СВЦЭМ!$B$39:$B$782,W$47)+'СЕТ СН'!$G$9+СВЦЭМ!$D$10+'СЕТ СН'!$G$5-'СЕТ СН'!$G$17</f>
        <v>3022.7045120100001</v>
      </c>
      <c r="X73" s="36">
        <f>SUMIFS(СВЦЭМ!$C$39:$C$782,СВЦЭМ!$A$39:$A$782,$A73,СВЦЭМ!$B$39:$B$782,X$47)+'СЕТ СН'!$G$9+СВЦЭМ!$D$10+'СЕТ СН'!$G$5-'СЕТ СН'!$G$17</f>
        <v>3029.03326358</v>
      </c>
      <c r="Y73" s="36">
        <f>SUMIFS(СВЦЭМ!$C$39:$C$782,СВЦЭМ!$A$39:$A$782,$A73,СВЦЭМ!$B$39:$B$782,Y$47)+'СЕТ СН'!$G$9+СВЦЭМ!$D$10+'СЕТ СН'!$G$5-'СЕТ СН'!$G$17</f>
        <v>3063.32730614</v>
      </c>
    </row>
    <row r="74" spans="1:27" ht="15.75" x14ac:dyDescent="0.2">
      <c r="A74" s="35">
        <f t="shared" si="1"/>
        <v>44313</v>
      </c>
      <c r="B74" s="36">
        <f>SUMIFS(СВЦЭМ!$C$39:$C$782,СВЦЭМ!$A$39:$A$782,$A74,СВЦЭМ!$B$39:$B$782,B$47)+'СЕТ СН'!$G$9+СВЦЭМ!$D$10+'СЕТ СН'!$G$5-'СЕТ СН'!$G$17</f>
        <v>3300.8322734900003</v>
      </c>
      <c r="C74" s="36">
        <f>SUMIFS(СВЦЭМ!$C$39:$C$782,СВЦЭМ!$A$39:$A$782,$A74,СВЦЭМ!$B$39:$B$782,C$47)+'СЕТ СН'!$G$9+СВЦЭМ!$D$10+'СЕТ СН'!$G$5-'СЕТ СН'!$G$17</f>
        <v>3353.4212697000003</v>
      </c>
      <c r="D74" s="36">
        <f>SUMIFS(СВЦЭМ!$C$39:$C$782,СВЦЭМ!$A$39:$A$782,$A74,СВЦЭМ!$B$39:$B$782,D$47)+'СЕТ СН'!$G$9+СВЦЭМ!$D$10+'СЕТ СН'!$G$5-'СЕТ СН'!$G$17</f>
        <v>3341.14013028</v>
      </c>
      <c r="E74" s="36">
        <f>SUMIFS(СВЦЭМ!$C$39:$C$782,СВЦЭМ!$A$39:$A$782,$A74,СВЦЭМ!$B$39:$B$782,E$47)+'СЕТ СН'!$G$9+СВЦЭМ!$D$10+'СЕТ СН'!$G$5-'СЕТ СН'!$G$17</f>
        <v>3316.3765226699998</v>
      </c>
      <c r="F74" s="36">
        <f>SUMIFS(СВЦЭМ!$C$39:$C$782,СВЦЭМ!$A$39:$A$782,$A74,СВЦЭМ!$B$39:$B$782,F$47)+'СЕТ СН'!$G$9+СВЦЭМ!$D$10+'СЕТ СН'!$G$5-'СЕТ СН'!$G$17</f>
        <v>3315.2837305900002</v>
      </c>
      <c r="G74" s="36">
        <f>SUMIFS(СВЦЭМ!$C$39:$C$782,СВЦЭМ!$A$39:$A$782,$A74,СВЦЭМ!$B$39:$B$782,G$47)+'СЕТ СН'!$G$9+СВЦЭМ!$D$10+'СЕТ СН'!$G$5-'СЕТ СН'!$G$17</f>
        <v>3328.5743765400002</v>
      </c>
      <c r="H74" s="36">
        <f>SUMIFS(СВЦЭМ!$C$39:$C$782,СВЦЭМ!$A$39:$A$782,$A74,СВЦЭМ!$B$39:$B$782,H$47)+'СЕТ СН'!$G$9+СВЦЭМ!$D$10+'СЕТ СН'!$G$5-'СЕТ СН'!$G$17</f>
        <v>3351.4167740100002</v>
      </c>
      <c r="I74" s="36">
        <f>SUMIFS(СВЦЭМ!$C$39:$C$782,СВЦЭМ!$A$39:$A$782,$A74,СВЦЭМ!$B$39:$B$782,I$47)+'СЕТ СН'!$G$9+СВЦЭМ!$D$10+'СЕТ СН'!$G$5-'СЕТ СН'!$G$17</f>
        <v>3289.8556657999998</v>
      </c>
      <c r="J74" s="36">
        <f>SUMIFS(СВЦЭМ!$C$39:$C$782,СВЦЭМ!$A$39:$A$782,$A74,СВЦЭМ!$B$39:$B$782,J$47)+'СЕТ СН'!$G$9+СВЦЭМ!$D$10+'СЕТ СН'!$G$5-'СЕТ СН'!$G$17</f>
        <v>3217.2441621099997</v>
      </c>
      <c r="K74" s="36">
        <f>SUMIFS(СВЦЭМ!$C$39:$C$782,СВЦЭМ!$A$39:$A$782,$A74,СВЦЭМ!$B$39:$B$782,K$47)+'СЕТ СН'!$G$9+СВЦЭМ!$D$10+'СЕТ СН'!$G$5-'СЕТ СН'!$G$17</f>
        <v>3162.9210604800001</v>
      </c>
      <c r="L74" s="36">
        <f>SUMIFS(СВЦЭМ!$C$39:$C$782,СВЦЭМ!$A$39:$A$782,$A74,СВЦЭМ!$B$39:$B$782,L$47)+'СЕТ СН'!$G$9+СВЦЭМ!$D$10+'СЕТ СН'!$G$5-'СЕТ СН'!$G$17</f>
        <v>3148.9982102700001</v>
      </c>
      <c r="M74" s="36">
        <f>SUMIFS(СВЦЭМ!$C$39:$C$782,СВЦЭМ!$A$39:$A$782,$A74,СВЦЭМ!$B$39:$B$782,M$47)+'СЕТ СН'!$G$9+СВЦЭМ!$D$10+'СЕТ СН'!$G$5-'СЕТ СН'!$G$17</f>
        <v>3159.3271195100001</v>
      </c>
      <c r="N74" s="36">
        <f>SUMIFS(СВЦЭМ!$C$39:$C$782,СВЦЭМ!$A$39:$A$782,$A74,СВЦЭМ!$B$39:$B$782,N$47)+'СЕТ СН'!$G$9+СВЦЭМ!$D$10+'СЕТ СН'!$G$5-'СЕТ СН'!$G$17</f>
        <v>3185.6132928300003</v>
      </c>
      <c r="O74" s="36">
        <f>SUMIFS(СВЦЭМ!$C$39:$C$782,СВЦЭМ!$A$39:$A$782,$A74,СВЦЭМ!$B$39:$B$782,O$47)+'СЕТ СН'!$G$9+СВЦЭМ!$D$10+'СЕТ СН'!$G$5-'СЕТ СН'!$G$17</f>
        <v>3233.3577402400001</v>
      </c>
      <c r="P74" s="36">
        <f>SUMIFS(СВЦЭМ!$C$39:$C$782,СВЦЭМ!$A$39:$A$782,$A74,СВЦЭМ!$B$39:$B$782,P$47)+'СЕТ СН'!$G$9+СВЦЭМ!$D$10+'СЕТ СН'!$G$5-'СЕТ СН'!$G$17</f>
        <v>3247.9649138699997</v>
      </c>
      <c r="Q74" s="36">
        <f>SUMIFS(СВЦЭМ!$C$39:$C$782,СВЦЭМ!$A$39:$A$782,$A74,СВЦЭМ!$B$39:$B$782,Q$47)+'СЕТ СН'!$G$9+СВЦЭМ!$D$10+'СЕТ СН'!$G$5-'СЕТ СН'!$G$17</f>
        <v>3233.3200885799997</v>
      </c>
      <c r="R74" s="36">
        <f>SUMIFS(СВЦЭМ!$C$39:$C$782,СВЦЭМ!$A$39:$A$782,$A74,СВЦЭМ!$B$39:$B$782,R$47)+'СЕТ СН'!$G$9+СВЦЭМ!$D$10+'СЕТ СН'!$G$5-'СЕТ СН'!$G$17</f>
        <v>3233.8002408900002</v>
      </c>
      <c r="S74" s="36">
        <f>SUMIFS(СВЦЭМ!$C$39:$C$782,СВЦЭМ!$A$39:$A$782,$A74,СВЦЭМ!$B$39:$B$782,S$47)+'СЕТ СН'!$G$9+СВЦЭМ!$D$10+'СЕТ СН'!$G$5-'СЕТ СН'!$G$17</f>
        <v>13024.48780753</v>
      </c>
      <c r="T74" s="36">
        <f>SUMIFS(СВЦЭМ!$C$39:$C$782,СВЦЭМ!$A$39:$A$782,$A74,СВЦЭМ!$B$39:$B$782,T$47)+'СЕТ СН'!$G$9+СВЦЭМ!$D$10+'СЕТ СН'!$G$5-'СЕТ СН'!$G$17</f>
        <v>3280.2440060500003</v>
      </c>
      <c r="U74" s="36">
        <f>SUMIFS(СВЦЭМ!$C$39:$C$782,СВЦЭМ!$A$39:$A$782,$A74,СВЦЭМ!$B$39:$B$782,U$47)+'СЕТ СН'!$G$9+СВЦЭМ!$D$10+'СЕТ СН'!$G$5-'СЕТ СН'!$G$17</f>
        <v>3144.0218582500002</v>
      </c>
      <c r="V74" s="36">
        <f>SUMIFS(СВЦЭМ!$C$39:$C$782,СВЦЭМ!$A$39:$A$782,$A74,СВЦЭМ!$B$39:$B$782,V$47)+'СЕТ СН'!$G$9+СВЦЭМ!$D$10+'СЕТ СН'!$G$5-'СЕТ СН'!$G$17</f>
        <v>3136.2861037399998</v>
      </c>
      <c r="W74" s="36">
        <f>SUMIFS(СВЦЭМ!$C$39:$C$782,СВЦЭМ!$A$39:$A$782,$A74,СВЦЭМ!$B$39:$B$782,W$47)+'СЕТ СН'!$G$9+СВЦЭМ!$D$10+'СЕТ СН'!$G$5-'СЕТ СН'!$G$17</f>
        <v>3131.1114725900002</v>
      </c>
      <c r="X74" s="36">
        <f>SUMIFS(СВЦЭМ!$C$39:$C$782,СВЦЭМ!$A$39:$A$782,$A74,СВЦЭМ!$B$39:$B$782,X$47)+'СЕТ СН'!$G$9+СВЦЭМ!$D$10+'СЕТ СН'!$G$5-'СЕТ СН'!$G$17</f>
        <v>3124.9135109500003</v>
      </c>
      <c r="Y74" s="36">
        <f>SUMIFS(СВЦЭМ!$C$39:$C$782,СВЦЭМ!$A$39:$A$782,$A74,СВЦЭМ!$B$39:$B$782,Y$47)+'СЕТ СН'!$G$9+СВЦЭМ!$D$10+'СЕТ СН'!$G$5-'СЕТ СН'!$G$17</f>
        <v>3159.3729621699999</v>
      </c>
    </row>
    <row r="75" spans="1:27" ht="15.75" x14ac:dyDescent="0.2">
      <c r="A75" s="35">
        <f t="shared" si="1"/>
        <v>44314</v>
      </c>
      <c r="B75" s="36">
        <f>SUMIFS(СВЦЭМ!$C$39:$C$782,СВЦЭМ!$A$39:$A$782,$A75,СВЦЭМ!$B$39:$B$782,B$47)+'СЕТ СН'!$G$9+СВЦЭМ!$D$10+'СЕТ СН'!$G$5-'СЕТ СН'!$G$17</f>
        <v>3258.0876563100001</v>
      </c>
      <c r="C75" s="36">
        <f>SUMIFS(СВЦЭМ!$C$39:$C$782,СВЦЭМ!$A$39:$A$782,$A75,СВЦЭМ!$B$39:$B$782,C$47)+'СЕТ СН'!$G$9+СВЦЭМ!$D$10+'СЕТ СН'!$G$5-'СЕТ СН'!$G$17</f>
        <v>3339.27120672</v>
      </c>
      <c r="D75" s="36">
        <f>SUMIFS(СВЦЭМ!$C$39:$C$782,СВЦЭМ!$A$39:$A$782,$A75,СВЦЭМ!$B$39:$B$782,D$47)+'СЕТ СН'!$G$9+СВЦЭМ!$D$10+'СЕТ СН'!$G$5-'СЕТ СН'!$G$17</f>
        <v>3357.9636910400004</v>
      </c>
      <c r="E75" s="36">
        <f>SUMIFS(СВЦЭМ!$C$39:$C$782,СВЦЭМ!$A$39:$A$782,$A75,СВЦЭМ!$B$39:$B$782,E$47)+'СЕТ СН'!$G$9+СВЦЭМ!$D$10+'СЕТ СН'!$G$5-'СЕТ СН'!$G$17</f>
        <v>3357.5085637399998</v>
      </c>
      <c r="F75" s="36">
        <f>SUMIFS(СВЦЭМ!$C$39:$C$782,СВЦЭМ!$A$39:$A$782,$A75,СВЦЭМ!$B$39:$B$782,F$47)+'СЕТ СН'!$G$9+СВЦЭМ!$D$10+'СЕТ СН'!$G$5-'СЕТ СН'!$G$17</f>
        <v>3368.5812527300004</v>
      </c>
      <c r="G75" s="36">
        <f>SUMIFS(СВЦЭМ!$C$39:$C$782,СВЦЭМ!$A$39:$A$782,$A75,СВЦЭМ!$B$39:$B$782,G$47)+'СЕТ СН'!$G$9+СВЦЭМ!$D$10+'СЕТ СН'!$G$5-'СЕТ СН'!$G$17</f>
        <v>3375.2227547000002</v>
      </c>
      <c r="H75" s="36">
        <f>SUMIFS(СВЦЭМ!$C$39:$C$782,СВЦЭМ!$A$39:$A$782,$A75,СВЦЭМ!$B$39:$B$782,H$47)+'СЕТ СН'!$G$9+СВЦЭМ!$D$10+'СЕТ СН'!$G$5-'СЕТ СН'!$G$17</f>
        <v>3363.2169729900002</v>
      </c>
      <c r="I75" s="36">
        <f>SUMIFS(СВЦЭМ!$C$39:$C$782,СВЦЭМ!$A$39:$A$782,$A75,СВЦЭМ!$B$39:$B$782,I$47)+'СЕТ СН'!$G$9+СВЦЭМ!$D$10+'СЕТ СН'!$G$5-'СЕТ СН'!$G$17</f>
        <v>3289.95349988</v>
      </c>
      <c r="J75" s="36">
        <f>SUMIFS(СВЦЭМ!$C$39:$C$782,СВЦЭМ!$A$39:$A$782,$A75,СВЦЭМ!$B$39:$B$782,J$47)+'СЕТ СН'!$G$9+СВЦЭМ!$D$10+'СЕТ СН'!$G$5-'СЕТ СН'!$G$17</f>
        <v>3215.88969615</v>
      </c>
      <c r="K75" s="36">
        <f>SUMIFS(СВЦЭМ!$C$39:$C$782,СВЦЭМ!$A$39:$A$782,$A75,СВЦЭМ!$B$39:$B$782,K$47)+'СЕТ СН'!$G$9+СВЦЭМ!$D$10+'СЕТ СН'!$G$5-'СЕТ СН'!$G$17</f>
        <v>3161.9656153000001</v>
      </c>
      <c r="L75" s="36">
        <f>SUMIFS(СВЦЭМ!$C$39:$C$782,СВЦЭМ!$A$39:$A$782,$A75,СВЦЭМ!$B$39:$B$782,L$47)+'СЕТ СН'!$G$9+СВЦЭМ!$D$10+'СЕТ СН'!$G$5-'СЕТ СН'!$G$17</f>
        <v>3155.0124683499998</v>
      </c>
      <c r="M75" s="36">
        <f>SUMIFS(СВЦЭМ!$C$39:$C$782,СВЦЭМ!$A$39:$A$782,$A75,СВЦЭМ!$B$39:$B$782,M$47)+'СЕТ СН'!$G$9+СВЦЭМ!$D$10+'СЕТ СН'!$G$5-'СЕТ СН'!$G$17</f>
        <v>3168.7758204800002</v>
      </c>
      <c r="N75" s="36">
        <f>SUMIFS(СВЦЭМ!$C$39:$C$782,СВЦЭМ!$A$39:$A$782,$A75,СВЦЭМ!$B$39:$B$782,N$47)+'СЕТ СН'!$G$9+СВЦЭМ!$D$10+'СЕТ СН'!$G$5-'СЕТ СН'!$G$17</f>
        <v>3208.2974879600001</v>
      </c>
      <c r="O75" s="36">
        <f>SUMIFS(СВЦЭМ!$C$39:$C$782,СВЦЭМ!$A$39:$A$782,$A75,СВЦЭМ!$B$39:$B$782,O$47)+'СЕТ СН'!$G$9+СВЦЭМ!$D$10+'СЕТ СН'!$G$5-'СЕТ СН'!$G$17</f>
        <v>3242.52918013</v>
      </c>
      <c r="P75" s="36">
        <f>SUMIFS(СВЦЭМ!$C$39:$C$782,СВЦЭМ!$A$39:$A$782,$A75,СВЦЭМ!$B$39:$B$782,P$47)+'СЕТ СН'!$G$9+СВЦЭМ!$D$10+'СЕТ СН'!$G$5-'СЕТ СН'!$G$17</f>
        <v>3284.8774304400004</v>
      </c>
      <c r="Q75" s="36">
        <f>SUMIFS(СВЦЭМ!$C$39:$C$782,СВЦЭМ!$A$39:$A$782,$A75,СВЦЭМ!$B$39:$B$782,Q$47)+'СЕТ СН'!$G$9+СВЦЭМ!$D$10+'СЕТ СН'!$G$5-'СЕТ СН'!$G$17</f>
        <v>3295.4067650000002</v>
      </c>
      <c r="R75" s="36">
        <f>SUMIFS(СВЦЭМ!$C$39:$C$782,СВЦЭМ!$A$39:$A$782,$A75,СВЦЭМ!$B$39:$B$782,R$47)+'СЕТ СН'!$G$9+СВЦЭМ!$D$10+'СЕТ СН'!$G$5-'СЕТ СН'!$G$17</f>
        <v>3290.1008085499998</v>
      </c>
      <c r="S75" s="36">
        <f>SUMIFS(СВЦЭМ!$C$39:$C$782,СВЦЭМ!$A$39:$A$782,$A75,СВЦЭМ!$B$39:$B$782,S$47)+'СЕТ СН'!$G$9+СВЦЭМ!$D$10+'СЕТ СН'!$G$5-'СЕТ СН'!$G$17</f>
        <v>3291.62011059</v>
      </c>
      <c r="T75" s="36">
        <f>SUMIFS(СВЦЭМ!$C$39:$C$782,СВЦЭМ!$A$39:$A$782,$A75,СВЦЭМ!$B$39:$B$782,T$47)+'СЕТ СН'!$G$9+СВЦЭМ!$D$10+'СЕТ СН'!$G$5-'СЕТ СН'!$G$17</f>
        <v>3215.6981720600002</v>
      </c>
      <c r="U75" s="36">
        <f>SUMIFS(СВЦЭМ!$C$39:$C$782,СВЦЭМ!$A$39:$A$782,$A75,СВЦЭМ!$B$39:$B$782,U$47)+'СЕТ СН'!$G$9+СВЦЭМ!$D$10+'СЕТ СН'!$G$5-'СЕТ СН'!$G$17</f>
        <v>3148.1344628699999</v>
      </c>
      <c r="V75" s="36">
        <f>SUMIFS(СВЦЭМ!$C$39:$C$782,СВЦЭМ!$A$39:$A$782,$A75,СВЦЭМ!$B$39:$B$782,V$47)+'СЕТ СН'!$G$9+СВЦЭМ!$D$10+'СЕТ СН'!$G$5-'СЕТ СН'!$G$17</f>
        <v>3127.7462010899999</v>
      </c>
      <c r="W75" s="36">
        <f>SUMIFS(СВЦЭМ!$C$39:$C$782,СВЦЭМ!$A$39:$A$782,$A75,СВЦЭМ!$B$39:$B$782,W$47)+'СЕТ СН'!$G$9+СВЦЭМ!$D$10+'СЕТ СН'!$G$5-'СЕТ СН'!$G$17</f>
        <v>3136.1837407000003</v>
      </c>
      <c r="X75" s="36">
        <f>SUMIFS(СВЦЭМ!$C$39:$C$782,СВЦЭМ!$A$39:$A$782,$A75,СВЦЭМ!$B$39:$B$782,X$47)+'СЕТ СН'!$G$9+СВЦЭМ!$D$10+'СЕТ СН'!$G$5-'СЕТ СН'!$G$17</f>
        <v>3169.8433724000001</v>
      </c>
      <c r="Y75" s="36">
        <f>SUMIFS(СВЦЭМ!$C$39:$C$782,СВЦЭМ!$A$39:$A$782,$A75,СВЦЭМ!$B$39:$B$782,Y$47)+'СЕТ СН'!$G$9+СВЦЭМ!$D$10+'СЕТ СН'!$G$5-'СЕТ СН'!$G$17</f>
        <v>3233.7155745999999</v>
      </c>
    </row>
    <row r="76" spans="1:27" ht="15.75" x14ac:dyDescent="0.2">
      <c r="A76" s="35">
        <f t="shared" si="1"/>
        <v>44315</v>
      </c>
      <c r="B76" s="36">
        <f>SUMIFS(СВЦЭМ!$C$39:$C$782,СВЦЭМ!$A$39:$A$782,$A76,СВЦЭМ!$B$39:$B$782,B$47)+'СЕТ СН'!$G$9+СВЦЭМ!$D$10+'СЕТ СН'!$G$5-'СЕТ СН'!$G$17</f>
        <v>3270.10013497</v>
      </c>
      <c r="C76" s="36">
        <f>SUMIFS(СВЦЭМ!$C$39:$C$782,СВЦЭМ!$A$39:$A$782,$A76,СВЦЭМ!$B$39:$B$782,C$47)+'СЕТ СН'!$G$9+СВЦЭМ!$D$10+'СЕТ СН'!$G$5-'СЕТ СН'!$G$17</f>
        <v>3354.2677439099998</v>
      </c>
      <c r="D76" s="36">
        <f>SUMIFS(СВЦЭМ!$C$39:$C$782,СВЦЭМ!$A$39:$A$782,$A76,СВЦЭМ!$B$39:$B$782,D$47)+'СЕТ СН'!$G$9+СВЦЭМ!$D$10+'СЕТ СН'!$G$5-'СЕТ СН'!$G$17</f>
        <v>3354.7019124799999</v>
      </c>
      <c r="E76" s="36">
        <f>SUMIFS(СВЦЭМ!$C$39:$C$782,СВЦЭМ!$A$39:$A$782,$A76,СВЦЭМ!$B$39:$B$782,E$47)+'СЕТ СН'!$G$9+СВЦЭМ!$D$10+'СЕТ СН'!$G$5-'СЕТ СН'!$G$17</f>
        <v>3354.9489769800002</v>
      </c>
      <c r="F76" s="36">
        <f>SUMIFS(СВЦЭМ!$C$39:$C$782,СВЦЭМ!$A$39:$A$782,$A76,СВЦЭМ!$B$39:$B$782,F$47)+'СЕТ СН'!$G$9+СВЦЭМ!$D$10+'СЕТ СН'!$G$5-'СЕТ СН'!$G$17</f>
        <v>3369.6777429900003</v>
      </c>
      <c r="G76" s="36">
        <f>SUMIFS(СВЦЭМ!$C$39:$C$782,СВЦЭМ!$A$39:$A$782,$A76,СВЦЭМ!$B$39:$B$782,G$47)+'СЕТ СН'!$G$9+СВЦЭМ!$D$10+'СЕТ СН'!$G$5-'СЕТ СН'!$G$17</f>
        <v>3380.8961550700001</v>
      </c>
      <c r="H76" s="36">
        <f>SUMIFS(СВЦЭМ!$C$39:$C$782,СВЦЭМ!$A$39:$A$782,$A76,СВЦЭМ!$B$39:$B$782,H$47)+'СЕТ СН'!$G$9+СВЦЭМ!$D$10+'СЕТ СН'!$G$5-'СЕТ СН'!$G$17</f>
        <v>3382.7631208299999</v>
      </c>
      <c r="I76" s="36">
        <f>SUMIFS(СВЦЭМ!$C$39:$C$782,СВЦЭМ!$A$39:$A$782,$A76,СВЦЭМ!$B$39:$B$782,I$47)+'СЕТ СН'!$G$9+СВЦЭМ!$D$10+'СЕТ СН'!$G$5-'СЕТ СН'!$G$17</f>
        <v>3287.5220817099998</v>
      </c>
      <c r="J76" s="36">
        <f>SUMIFS(СВЦЭМ!$C$39:$C$782,СВЦЭМ!$A$39:$A$782,$A76,СВЦЭМ!$B$39:$B$782,J$47)+'СЕТ СН'!$G$9+СВЦЭМ!$D$10+'СЕТ СН'!$G$5-'СЕТ СН'!$G$17</f>
        <v>3227.5736658100004</v>
      </c>
      <c r="K76" s="36">
        <f>SUMIFS(СВЦЭМ!$C$39:$C$782,СВЦЭМ!$A$39:$A$782,$A76,СВЦЭМ!$B$39:$B$782,K$47)+'СЕТ СН'!$G$9+СВЦЭМ!$D$10+'СЕТ СН'!$G$5-'СЕТ СН'!$G$17</f>
        <v>3166.5559490300002</v>
      </c>
      <c r="L76" s="36">
        <f>SUMIFS(СВЦЭМ!$C$39:$C$782,СВЦЭМ!$A$39:$A$782,$A76,СВЦЭМ!$B$39:$B$782,L$47)+'СЕТ СН'!$G$9+СВЦЭМ!$D$10+'СЕТ СН'!$G$5-'СЕТ СН'!$G$17</f>
        <v>3167.2397387000001</v>
      </c>
      <c r="M76" s="36">
        <f>SUMIFS(СВЦЭМ!$C$39:$C$782,СВЦЭМ!$A$39:$A$782,$A76,СВЦЭМ!$B$39:$B$782,M$47)+'СЕТ СН'!$G$9+СВЦЭМ!$D$10+'СЕТ СН'!$G$5-'СЕТ СН'!$G$17</f>
        <v>3175.2869957600001</v>
      </c>
      <c r="N76" s="36">
        <f>SUMIFS(СВЦЭМ!$C$39:$C$782,СВЦЭМ!$A$39:$A$782,$A76,СВЦЭМ!$B$39:$B$782,N$47)+'СЕТ СН'!$G$9+СВЦЭМ!$D$10+'СЕТ СН'!$G$5-'СЕТ СН'!$G$17</f>
        <v>3210.6080965199999</v>
      </c>
      <c r="O76" s="36">
        <f>SUMIFS(СВЦЭМ!$C$39:$C$782,СВЦЭМ!$A$39:$A$782,$A76,СВЦЭМ!$B$39:$B$782,O$47)+'СЕТ СН'!$G$9+СВЦЭМ!$D$10+'СЕТ СН'!$G$5-'СЕТ СН'!$G$17</f>
        <v>3250.6267607700001</v>
      </c>
      <c r="P76" s="36">
        <f>SUMIFS(СВЦЭМ!$C$39:$C$782,СВЦЭМ!$A$39:$A$782,$A76,СВЦЭМ!$B$39:$B$782,P$47)+'СЕТ СН'!$G$9+СВЦЭМ!$D$10+'СЕТ СН'!$G$5-'СЕТ СН'!$G$17</f>
        <v>3286.29941323</v>
      </c>
      <c r="Q76" s="36">
        <f>SUMIFS(СВЦЭМ!$C$39:$C$782,СВЦЭМ!$A$39:$A$782,$A76,СВЦЭМ!$B$39:$B$782,Q$47)+'СЕТ СН'!$G$9+СВЦЭМ!$D$10+'СЕТ СН'!$G$5-'СЕТ СН'!$G$17</f>
        <v>3288.78047754</v>
      </c>
      <c r="R76" s="36">
        <f>SUMIFS(СВЦЭМ!$C$39:$C$782,СВЦЭМ!$A$39:$A$782,$A76,СВЦЭМ!$B$39:$B$782,R$47)+'СЕТ СН'!$G$9+СВЦЭМ!$D$10+'СЕТ СН'!$G$5-'СЕТ СН'!$G$17</f>
        <v>3282.2762262200004</v>
      </c>
      <c r="S76" s="36">
        <f>SUMIFS(СВЦЭМ!$C$39:$C$782,СВЦЭМ!$A$39:$A$782,$A76,СВЦЭМ!$B$39:$B$782,S$47)+'СЕТ СН'!$G$9+СВЦЭМ!$D$10+'СЕТ СН'!$G$5-'СЕТ СН'!$G$17</f>
        <v>3304.9547636799998</v>
      </c>
      <c r="T76" s="36">
        <f>SUMIFS(СВЦЭМ!$C$39:$C$782,СВЦЭМ!$A$39:$A$782,$A76,СВЦЭМ!$B$39:$B$782,T$47)+'СЕТ СН'!$G$9+СВЦЭМ!$D$10+'СЕТ СН'!$G$5-'СЕТ СН'!$G$17</f>
        <v>3219.2850174300002</v>
      </c>
      <c r="U76" s="36">
        <f>SUMIFS(СВЦЭМ!$C$39:$C$782,СВЦЭМ!$A$39:$A$782,$A76,СВЦЭМ!$B$39:$B$782,U$47)+'СЕТ СН'!$G$9+СВЦЭМ!$D$10+'СЕТ СН'!$G$5-'СЕТ СН'!$G$17</f>
        <v>3146.5066812700002</v>
      </c>
      <c r="V76" s="36">
        <f>SUMIFS(СВЦЭМ!$C$39:$C$782,СВЦЭМ!$A$39:$A$782,$A76,СВЦЭМ!$B$39:$B$782,V$47)+'СЕТ СН'!$G$9+СВЦЭМ!$D$10+'СЕТ СН'!$G$5-'СЕТ СН'!$G$17</f>
        <v>3116.9241041400001</v>
      </c>
      <c r="W76" s="36">
        <f>SUMIFS(СВЦЭМ!$C$39:$C$782,СВЦЭМ!$A$39:$A$782,$A76,СВЦЭМ!$B$39:$B$782,W$47)+'СЕТ СН'!$G$9+СВЦЭМ!$D$10+'СЕТ СН'!$G$5-'СЕТ СН'!$G$17</f>
        <v>3126.8398732300002</v>
      </c>
      <c r="X76" s="36">
        <f>SUMIFS(СВЦЭМ!$C$39:$C$782,СВЦЭМ!$A$39:$A$782,$A76,СВЦЭМ!$B$39:$B$782,X$47)+'СЕТ СН'!$G$9+СВЦЭМ!$D$10+'СЕТ СН'!$G$5-'СЕТ СН'!$G$17</f>
        <v>3149.6187622799998</v>
      </c>
      <c r="Y76" s="36">
        <f>SUMIFS(СВЦЭМ!$C$39:$C$782,СВЦЭМ!$A$39:$A$782,$A76,СВЦЭМ!$B$39:$B$782,Y$47)+'СЕТ СН'!$G$9+СВЦЭМ!$D$10+'СЕТ СН'!$G$5-'СЕТ СН'!$G$17</f>
        <v>3211.68499144</v>
      </c>
    </row>
    <row r="77" spans="1:27" ht="15.75" x14ac:dyDescent="0.2">
      <c r="A77" s="35">
        <f t="shared" si="1"/>
        <v>44316</v>
      </c>
      <c r="B77" s="36">
        <f>SUMIFS(СВЦЭМ!$C$39:$C$782,СВЦЭМ!$A$39:$A$782,$A77,СВЦЭМ!$B$39:$B$782,B$47)+'СЕТ СН'!$G$9+СВЦЭМ!$D$10+'СЕТ СН'!$G$5-'СЕТ СН'!$G$17</f>
        <v>3259.1402862200002</v>
      </c>
      <c r="C77" s="36">
        <f>SUMIFS(СВЦЭМ!$C$39:$C$782,СВЦЭМ!$A$39:$A$782,$A77,СВЦЭМ!$B$39:$B$782,C$47)+'СЕТ СН'!$G$9+СВЦЭМ!$D$10+'СЕТ СН'!$G$5-'СЕТ СН'!$G$17</f>
        <v>3326.6133358900001</v>
      </c>
      <c r="D77" s="36">
        <f>SUMIFS(СВЦЭМ!$C$39:$C$782,СВЦЭМ!$A$39:$A$782,$A77,СВЦЭМ!$B$39:$B$782,D$47)+'СЕТ СН'!$G$9+СВЦЭМ!$D$10+'СЕТ СН'!$G$5-'СЕТ СН'!$G$17</f>
        <v>3346.8488438300001</v>
      </c>
      <c r="E77" s="36">
        <f>SUMIFS(СВЦЭМ!$C$39:$C$782,СВЦЭМ!$A$39:$A$782,$A77,СВЦЭМ!$B$39:$B$782,E$47)+'СЕТ СН'!$G$9+СВЦЭМ!$D$10+'СЕТ СН'!$G$5-'СЕТ СН'!$G$17</f>
        <v>3342.4563632600002</v>
      </c>
      <c r="F77" s="36">
        <f>SUMIFS(СВЦЭМ!$C$39:$C$782,СВЦЭМ!$A$39:$A$782,$A77,СВЦЭМ!$B$39:$B$782,F$47)+'СЕТ СН'!$G$9+СВЦЭМ!$D$10+'СЕТ СН'!$G$5-'СЕТ СН'!$G$17</f>
        <v>3353.7111644500001</v>
      </c>
      <c r="G77" s="36">
        <f>SUMIFS(СВЦЭМ!$C$39:$C$782,СВЦЭМ!$A$39:$A$782,$A77,СВЦЭМ!$B$39:$B$782,G$47)+'СЕТ СН'!$G$9+СВЦЭМ!$D$10+'СЕТ СН'!$G$5-'СЕТ СН'!$G$17</f>
        <v>3374.7928973799999</v>
      </c>
      <c r="H77" s="36">
        <f>SUMIFS(СВЦЭМ!$C$39:$C$782,СВЦЭМ!$A$39:$A$782,$A77,СВЦЭМ!$B$39:$B$782,H$47)+'СЕТ СН'!$G$9+СВЦЭМ!$D$10+'СЕТ СН'!$G$5-'СЕТ СН'!$G$17</f>
        <v>3380.0801745600002</v>
      </c>
      <c r="I77" s="36">
        <f>SUMIFS(СВЦЭМ!$C$39:$C$782,СВЦЭМ!$A$39:$A$782,$A77,СВЦЭМ!$B$39:$B$782,I$47)+'СЕТ СН'!$G$9+СВЦЭМ!$D$10+'СЕТ СН'!$G$5-'СЕТ СН'!$G$17</f>
        <v>3307.2318581</v>
      </c>
      <c r="J77" s="36">
        <f>SUMIFS(СВЦЭМ!$C$39:$C$782,СВЦЭМ!$A$39:$A$782,$A77,СВЦЭМ!$B$39:$B$782,J$47)+'СЕТ СН'!$G$9+СВЦЭМ!$D$10+'СЕТ СН'!$G$5-'СЕТ СН'!$G$17</f>
        <v>3241.9224447799998</v>
      </c>
      <c r="K77" s="36">
        <f>SUMIFS(СВЦЭМ!$C$39:$C$782,СВЦЭМ!$A$39:$A$782,$A77,СВЦЭМ!$B$39:$B$782,K$47)+'СЕТ СН'!$G$9+СВЦЭМ!$D$10+'СЕТ СН'!$G$5-'СЕТ СН'!$G$17</f>
        <v>3210.4744522999999</v>
      </c>
      <c r="L77" s="36">
        <f>SUMIFS(СВЦЭМ!$C$39:$C$782,СВЦЭМ!$A$39:$A$782,$A77,СВЦЭМ!$B$39:$B$782,L$47)+'СЕТ СН'!$G$9+СВЦЭМ!$D$10+'СЕТ СН'!$G$5-'СЕТ СН'!$G$17</f>
        <v>3184.60496354</v>
      </c>
      <c r="M77" s="36">
        <f>SUMIFS(СВЦЭМ!$C$39:$C$782,СВЦЭМ!$A$39:$A$782,$A77,СВЦЭМ!$B$39:$B$782,M$47)+'СЕТ СН'!$G$9+СВЦЭМ!$D$10+'СЕТ СН'!$G$5-'СЕТ СН'!$G$17</f>
        <v>3190.4070749000002</v>
      </c>
      <c r="N77" s="36">
        <f>SUMIFS(СВЦЭМ!$C$39:$C$782,СВЦЭМ!$A$39:$A$782,$A77,СВЦЭМ!$B$39:$B$782,N$47)+'СЕТ СН'!$G$9+СВЦЭМ!$D$10+'СЕТ СН'!$G$5-'СЕТ СН'!$G$17</f>
        <v>3253.4323991299998</v>
      </c>
      <c r="O77" s="36">
        <f>SUMIFS(СВЦЭМ!$C$39:$C$782,СВЦЭМ!$A$39:$A$782,$A77,СВЦЭМ!$B$39:$B$782,O$47)+'СЕТ СН'!$G$9+СВЦЭМ!$D$10+'СЕТ СН'!$G$5-'СЕТ СН'!$G$17</f>
        <v>3285.1077247600001</v>
      </c>
      <c r="P77" s="36">
        <f>SUMIFS(СВЦЭМ!$C$39:$C$782,СВЦЭМ!$A$39:$A$782,$A77,СВЦЭМ!$B$39:$B$782,P$47)+'СЕТ СН'!$G$9+СВЦЭМ!$D$10+'СЕТ СН'!$G$5-'СЕТ СН'!$G$17</f>
        <v>3312.1126859400001</v>
      </c>
      <c r="Q77" s="36">
        <f>SUMIFS(СВЦЭМ!$C$39:$C$782,СВЦЭМ!$A$39:$A$782,$A77,СВЦЭМ!$B$39:$B$782,Q$47)+'СЕТ СН'!$G$9+СВЦЭМ!$D$10+'СЕТ СН'!$G$5-'СЕТ СН'!$G$17</f>
        <v>3304.2268523600001</v>
      </c>
      <c r="R77" s="36">
        <f>SUMIFS(СВЦЭМ!$C$39:$C$782,СВЦЭМ!$A$39:$A$782,$A77,СВЦЭМ!$B$39:$B$782,R$47)+'СЕТ СН'!$G$9+СВЦЭМ!$D$10+'СЕТ СН'!$G$5-'СЕТ СН'!$G$17</f>
        <v>3296.0248624699998</v>
      </c>
      <c r="S77" s="36">
        <f>SUMIFS(СВЦЭМ!$C$39:$C$782,СВЦЭМ!$A$39:$A$782,$A77,СВЦЭМ!$B$39:$B$782,S$47)+'СЕТ СН'!$G$9+СВЦЭМ!$D$10+'СЕТ СН'!$G$5-'СЕТ СН'!$G$17</f>
        <v>3286.9005029700002</v>
      </c>
      <c r="T77" s="36">
        <f>SUMIFS(СВЦЭМ!$C$39:$C$782,СВЦЭМ!$A$39:$A$782,$A77,СВЦЭМ!$B$39:$B$782,T$47)+'СЕТ СН'!$G$9+СВЦЭМ!$D$10+'СЕТ СН'!$G$5-'СЕТ СН'!$G$17</f>
        <v>3206.7046921300002</v>
      </c>
      <c r="U77" s="36">
        <f>SUMIFS(СВЦЭМ!$C$39:$C$782,СВЦЭМ!$A$39:$A$782,$A77,СВЦЭМ!$B$39:$B$782,U$47)+'СЕТ СН'!$G$9+СВЦЭМ!$D$10+'СЕТ СН'!$G$5-'СЕТ СН'!$G$17</f>
        <v>3136.0710986399999</v>
      </c>
      <c r="V77" s="36">
        <f>SUMIFS(СВЦЭМ!$C$39:$C$782,СВЦЭМ!$A$39:$A$782,$A77,СВЦЭМ!$B$39:$B$782,V$47)+'СЕТ СН'!$G$9+СВЦЭМ!$D$10+'СЕТ СН'!$G$5-'СЕТ СН'!$G$17</f>
        <v>3105.3290477400001</v>
      </c>
      <c r="W77" s="36">
        <f>SUMIFS(СВЦЭМ!$C$39:$C$782,СВЦЭМ!$A$39:$A$782,$A77,СВЦЭМ!$B$39:$B$782,W$47)+'СЕТ СН'!$G$9+СВЦЭМ!$D$10+'СЕТ СН'!$G$5-'СЕТ СН'!$G$17</f>
        <v>3108.4690270000001</v>
      </c>
      <c r="X77" s="36">
        <f>SUMIFS(СВЦЭМ!$C$39:$C$782,СВЦЭМ!$A$39:$A$782,$A77,СВЦЭМ!$B$39:$B$782,X$47)+'СЕТ СН'!$G$9+СВЦЭМ!$D$10+'СЕТ СН'!$G$5-'СЕТ СН'!$G$17</f>
        <v>3148.3209164200002</v>
      </c>
      <c r="Y77" s="36">
        <f>SUMIFS(СВЦЭМ!$C$39:$C$782,СВЦЭМ!$A$39:$A$782,$A77,СВЦЭМ!$B$39:$B$782,Y$47)+'СЕТ СН'!$G$9+СВЦЭМ!$D$10+'СЕТ СН'!$G$5-'СЕТ СН'!$G$17</f>
        <v>3226.9849280500002</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01.04.2021</v>
      </c>
      <c r="B84" s="36">
        <f>SUMIFS(СВЦЭМ!$C$39:$C$782,СВЦЭМ!$A$39:$A$782,$A84,СВЦЭМ!$B$39:$B$782,B$83)+'СЕТ СН'!$H$9+СВЦЭМ!$D$10+'СЕТ СН'!$H$5-'СЕТ СН'!$H$17</f>
        <v>3580.6955302899996</v>
      </c>
      <c r="C84" s="36">
        <f>SUMIFS(СВЦЭМ!$C$39:$C$782,СВЦЭМ!$A$39:$A$782,$A84,СВЦЭМ!$B$39:$B$782,C$83)+'СЕТ СН'!$H$9+СВЦЭМ!$D$10+'СЕТ СН'!$H$5-'СЕТ СН'!$H$17</f>
        <v>3651.0747233900001</v>
      </c>
      <c r="D84" s="36">
        <f>SUMIFS(СВЦЭМ!$C$39:$C$782,СВЦЭМ!$A$39:$A$782,$A84,СВЦЭМ!$B$39:$B$782,D$83)+'СЕТ СН'!$H$9+СВЦЭМ!$D$10+'СЕТ СН'!$H$5-'СЕТ СН'!$H$17</f>
        <v>3715.7591195</v>
      </c>
      <c r="E84" s="36">
        <f>SUMIFS(СВЦЭМ!$C$39:$C$782,СВЦЭМ!$A$39:$A$782,$A84,СВЦЭМ!$B$39:$B$782,E$83)+'СЕТ СН'!$H$9+СВЦЭМ!$D$10+'СЕТ СН'!$H$5-'СЕТ СН'!$H$17</f>
        <v>3725.92660527</v>
      </c>
      <c r="F84" s="36">
        <f>SUMIFS(СВЦЭМ!$C$39:$C$782,СВЦЭМ!$A$39:$A$782,$A84,СВЦЭМ!$B$39:$B$782,F$83)+'СЕТ СН'!$H$9+СВЦЭМ!$D$10+'СЕТ СН'!$H$5-'СЕТ СН'!$H$17</f>
        <v>3698.1038269000001</v>
      </c>
      <c r="G84" s="36">
        <f>SUMIFS(СВЦЭМ!$C$39:$C$782,СВЦЭМ!$A$39:$A$782,$A84,СВЦЭМ!$B$39:$B$782,G$83)+'СЕТ СН'!$H$9+СВЦЭМ!$D$10+'СЕТ СН'!$H$5-'СЕТ СН'!$H$17</f>
        <v>3679.3581004799998</v>
      </c>
      <c r="H84" s="36">
        <f>SUMIFS(СВЦЭМ!$C$39:$C$782,СВЦЭМ!$A$39:$A$782,$A84,СВЦЭМ!$B$39:$B$782,H$83)+'СЕТ СН'!$H$9+СВЦЭМ!$D$10+'СЕТ СН'!$H$5-'СЕТ СН'!$H$17</f>
        <v>3624.53325946</v>
      </c>
      <c r="I84" s="36">
        <f>SUMIFS(СВЦЭМ!$C$39:$C$782,СВЦЭМ!$A$39:$A$782,$A84,СВЦЭМ!$B$39:$B$782,I$83)+'СЕТ СН'!$H$9+СВЦЭМ!$D$10+'СЕТ СН'!$H$5-'СЕТ СН'!$H$17</f>
        <v>3595.7126445899999</v>
      </c>
      <c r="J84" s="36">
        <f>SUMIFS(СВЦЭМ!$C$39:$C$782,СВЦЭМ!$A$39:$A$782,$A84,СВЦЭМ!$B$39:$B$782,J$83)+'СЕТ СН'!$H$9+СВЦЭМ!$D$10+'СЕТ СН'!$H$5-'СЕТ СН'!$H$17</f>
        <v>3556.6148234499997</v>
      </c>
      <c r="K84" s="36">
        <f>SUMIFS(СВЦЭМ!$C$39:$C$782,СВЦЭМ!$A$39:$A$782,$A84,СВЦЭМ!$B$39:$B$782,K$83)+'СЕТ СН'!$H$9+СВЦЭМ!$D$10+'СЕТ СН'!$H$5-'СЕТ СН'!$H$17</f>
        <v>3500.0527576699997</v>
      </c>
      <c r="L84" s="36">
        <f>SUMIFS(СВЦЭМ!$C$39:$C$782,СВЦЭМ!$A$39:$A$782,$A84,СВЦЭМ!$B$39:$B$782,L$83)+'СЕТ СН'!$H$9+СВЦЭМ!$D$10+'СЕТ СН'!$H$5-'СЕТ СН'!$H$17</f>
        <v>3500.8746570200001</v>
      </c>
      <c r="M84" s="36">
        <f>SUMIFS(СВЦЭМ!$C$39:$C$782,СВЦЭМ!$A$39:$A$782,$A84,СВЦЭМ!$B$39:$B$782,M$83)+'СЕТ СН'!$H$9+СВЦЭМ!$D$10+'СЕТ СН'!$H$5-'СЕТ СН'!$H$17</f>
        <v>3501.2622364600002</v>
      </c>
      <c r="N84" s="36">
        <f>SUMIFS(СВЦЭМ!$C$39:$C$782,СВЦЭМ!$A$39:$A$782,$A84,СВЦЭМ!$B$39:$B$782,N$83)+'СЕТ СН'!$H$9+СВЦЭМ!$D$10+'СЕТ СН'!$H$5-'СЕТ СН'!$H$17</f>
        <v>3522.6493637499998</v>
      </c>
      <c r="O84" s="36">
        <f>SUMIFS(СВЦЭМ!$C$39:$C$782,СВЦЭМ!$A$39:$A$782,$A84,СВЦЭМ!$B$39:$B$782,O$83)+'СЕТ СН'!$H$9+СВЦЭМ!$D$10+'СЕТ СН'!$H$5-'СЕТ СН'!$H$17</f>
        <v>3563.1123462299997</v>
      </c>
      <c r="P84" s="36">
        <f>SUMIFS(СВЦЭМ!$C$39:$C$782,СВЦЭМ!$A$39:$A$782,$A84,СВЦЭМ!$B$39:$B$782,P$83)+'СЕТ СН'!$H$9+СВЦЭМ!$D$10+'СЕТ СН'!$H$5-'СЕТ СН'!$H$17</f>
        <v>3610.1816381600001</v>
      </c>
      <c r="Q84" s="36">
        <f>SUMIFS(СВЦЭМ!$C$39:$C$782,СВЦЭМ!$A$39:$A$782,$A84,СВЦЭМ!$B$39:$B$782,Q$83)+'СЕТ СН'!$H$9+СВЦЭМ!$D$10+'СЕТ СН'!$H$5-'СЕТ СН'!$H$17</f>
        <v>3627.7695930899999</v>
      </c>
      <c r="R84" s="36">
        <f>SUMIFS(СВЦЭМ!$C$39:$C$782,СВЦЭМ!$A$39:$A$782,$A84,СВЦЭМ!$B$39:$B$782,R$83)+'СЕТ СН'!$H$9+СВЦЭМ!$D$10+'СЕТ СН'!$H$5-'СЕТ СН'!$H$17</f>
        <v>3607.4887217200003</v>
      </c>
      <c r="S84" s="36">
        <f>SUMIFS(СВЦЭМ!$C$39:$C$782,СВЦЭМ!$A$39:$A$782,$A84,СВЦЭМ!$B$39:$B$782,S$83)+'СЕТ СН'!$H$9+СВЦЭМ!$D$10+'СЕТ СН'!$H$5-'СЕТ СН'!$H$17</f>
        <v>3589.8642232399998</v>
      </c>
      <c r="T84" s="36">
        <f>SUMIFS(СВЦЭМ!$C$39:$C$782,СВЦЭМ!$A$39:$A$782,$A84,СВЦЭМ!$B$39:$B$782,T$83)+'СЕТ СН'!$H$9+СВЦЭМ!$D$10+'СЕТ СН'!$H$5-'СЕТ СН'!$H$17</f>
        <v>3562.6131433699998</v>
      </c>
      <c r="U84" s="36">
        <f>SUMIFS(СВЦЭМ!$C$39:$C$782,СВЦЭМ!$A$39:$A$782,$A84,СВЦЭМ!$B$39:$B$782,U$83)+'СЕТ СН'!$H$9+СВЦЭМ!$D$10+'СЕТ СН'!$H$5-'СЕТ СН'!$H$17</f>
        <v>3506.8730093899999</v>
      </c>
      <c r="V84" s="36">
        <f>SUMIFS(СВЦЭМ!$C$39:$C$782,СВЦЭМ!$A$39:$A$782,$A84,СВЦЭМ!$B$39:$B$782,V$83)+'СЕТ СН'!$H$9+СВЦЭМ!$D$10+'СЕТ СН'!$H$5-'СЕТ СН'!$H$17</f>
        <v>3479.2165895200001</v>
      </c>
      <c r="W84" s="36">
        <f>SUMIFS(СВЦЭМ!$C$39:$C$782,СВЦЭМ!$A$39:$A$782,$A84,СВЦЭМ!$B$39:$B$782,W$83)+'СЕТ СН'!$H$9+СВЦЭМ!$D$10+'СЕТ СН'!$H$5-'СЕТ СН'!$H$17</f>
        <v>3469.2144368899999</v>
      </c>
      <c r="X84" s="36">
        <f>SUMIFS(СВЦЭМ!$C$39:$C$782,СВЦЭМ!$A$39:$A$782,$A84,СВЦЭМ!$B$39:$B$782,X$83)+'СЕТ СН'!$H$9+СВЦЭМ!$D$10+'СЕТ СН'!$H$5-'СЕТ СН'!$H$17</f>
        <v>3475.86903665</v>
      </c>
      <c r="Y84" s="36">
        <f>SUMIFS(СВЦЭМ!$C$39:$C$782,СВЦЭМ!$A$39:$A$782,$A84,СВЦЭМ!$B$39:$B$782,Y$83)+'СЕТ СН'!$H$9+СВЦЭМ!$D$10+'СЕТ СН'!$H$5-'СЕТ СН'!$H$17</f>
        <v>3491.3784106399999</v>
      </c>
    </row>
    <row r="85" spans="1:25" ht="15.75" x14ac:dyDescent="0.2">
      <c r="A85" s="35">
        <f>A84+1</f>
        <v>44288</v>
      </c>
      <c r="B85" s="36">
        <f>SUMIFS(СВЦЭМ!$C$39:$C$782,СВЦЭМ!$A$39:$A$782,$A85,СВЦЭМ!$B$39:$B$782,B$83)+'СЕТ СН'!$H$9+СВЦЭМ!$D$10+'СЕТ СН'!$H$5-'СЕТ СН'!$H$17</f>
        <v>3554.8863340299999</v>
      </c>
      <c r="C85" s="36">
        <f>SUMIFS(СВЦЭМ!$C$39:$C$782,СВЦЭМ!$A$39:$A$782,$A85,СВЦЭМ!$B$39:$B$782,C$83)+'СЕТ СН'!$H$9+СВЦЭМ!$D$10+'СЕТ СН'!$H$5-'СЕТ СН'!$H$17</f>
        <v>3598.6035444499998</v>
      </c>
      <c r="D85" s="36">
        <f>SUMIFS(СВЦЭМ!$C$39:$C$782,СВЦЭМ!$A$39:$A$782,$A85,СВЦЭМ!$B$39:$B$782,D$83)+'СЕТ СН'!$H$9+СВЦЭМ!$D$10+'СЕТ СН'!$H$5-'СЕТ СН'!$H$17</f>
        <v>3687.9460048299998</v>
      </c>
      <c r="E85" s="36">
        <f>SUMIFS(СВЦЭМ!$C$39:$C$782,СВЦЭМ!$A$39:$A$782,$A85,СВЦЭМ!$B$39:$B$782,E$83)+'СЕТ СН'!$H$9+СВЦЭМ!$D$10+'СЕТ СН'!$H$5-'СЕТ СН'!$H$17</f>
        <v>3670.0201909500001</v>
      </c>
      <c r="F85" s="36">
        <f>SUMIFS(СВЦЭМ!$C$39:$C$782,СВЦЭМ!$A$39:$A$782,$A85,СВЦЭМ!$B$39:$B$782,F$83)+'СЕТ СН'!$H$9+СВЦЭМ!$D$10+'СЕТ СН'!$H$5-'СЕТ СН'!$H$17</f>
        <v>3647.1071990099999</v>
      </c>
      <c r="G85" s="36">
        <f>SUMIFS(СВЦЭМ!$C$39:$C$782,СВЦЭМ!$A$39:$A$782,$A85,СВЦЭМ!$B$39:$B$782,G$83)+'СЕТ СН'!$H$9+СВЦЭМ!$D$10+'СЕТ СН'!$H$5-'СЕТ СН'!$H$17</f>
        <v>3621.5584190899999</v>
      </c>
      <c r="H85" s="36">
        <f>SUMIFS(СВЦЭМ!$C$39:$C$782,СВЦЭМ!$A$39:$A$782,$A85,СВЦЭМ!$B$39:$B$782,H$83)+'СЕТ СН'!$H$9+СВЦЭМ!$D$10+'СЕТ СН'!$H$5-'СЕТ СН'!$H$17</f>
        <v>3591.3360301799999</v>
      </c>
      <c r="I85" s="36">
        <f>SUMIFS(СВЦЭМ!$C$39:$C$782,СВЦЭМ!$A$39:$A$782,$A85,СВЦЭМ!$B$39:$B$782,I$83)+'СЕТ СН'!$H$9+СВЦЭМ!$D$10+'СЕТ СН'!$H$5-'СЕТ СН'!$H$17</f>
        <v>3568.0819599599999</v>
      </c>
      <c r="J85" s="36">
        <f>SUMIFS(СВЦЭМ!$C$39:$C$782,СВЦЭМ!$A$39:$A$782,$A85,СВЦЭМ!$B$39:$B$782,J$83)+'СЕТ СН'!$H$9+СВЦЭМ!$D$10+'СЕТ СН'!$H$5-'СЕТ СН'!$H$17</f>
        <v>3531.85275886</v>
      </c>
      <c r="K85" s="36">
        <f>SUMIFS(СВЦЭМ!$C$39:$C$782,СВЦЭМ!$A$39:$A$782,$A85,СВЦЭМ!$B$39:$B$782,K$83)+'СЕТ СН'!$H$9+СВЦЭМ!$D$10+'СЕТ СН'!$H$5-'СЕТ СН'!$H$17</f>
        <v>3512.4429231399999</v>
      </c>
      <c r="L85" s="36">
        <f>SUMIFS(СВЦЭМ!$C$39:$C$782,СВЦЭМ!$A$39:$A$782,$A85,СВЦЭМ!$B$39:$B$782,L$83)+'СЕТ СН'!$H$9+СВЦЭМ!$D$10+'СЕТ СН'!$H$5-'СЕТ СН'!$H$17</f>
        <v>3530.3657638</v>
      </c>
      <c r="M85" s="36">
        <f>SUMIFS(СВЦЭМ!$C$39:$C$782,СВЦЭМ!$A$39:$A$782,$A85,СВЦЭМ!$B$39:$B$782,M$83)+'СЕТ СН'!$H$9+СВЦЭМ!$D$10+'СЕТ СН'!$H$5-'СЕТ СН'!$H$17</f>
        <v>3516.79761392</v>
      </c>
      <c r="N85" s="36">
        <f>SUMIFS(СВЦЭМ!$C$39:$C$782,СВЦЭМ!$A$39:$A$782,$A85,СВЦЭМ!$B$39:$B$782,N$83)+'СЕТ СН'!$H$9+СВЦЭМ!$D$10+'СЕТ СН'!$H$5-'СЕТ СН'!$H$17</f>
        <v>3540.1641314600001</v>
      </c>
      <c r="O85" s="36">
        <f>SUMIFS(СВЦЭМ!$C$39:$C$782,СВЦЭМ!$A$39:$A$782,$A85,СВЦЭМ!$B$39:$B$782,O$83)+'СЕТ СН'!$H$9+СВЦЭМ!$D$10+'СЕТ СН'!$H$5-'СЕТ СН'!$H$17</f>
        <v>3575.7610403600002</v>
      </c>
      <c r="P85" s="36">
        <f>SUMIFS(СВЦЭМ!$C$39:$C$782,СВЦЭМ!$A$39:$A$782,$A85,СВЦЭМ!$B$39:$B$782,P$83)+'СЕТ СН'!$H$9+СВЦЭМ!$D$10+'СЕТ СН'!$H$5-'СЕТ СН'!$H$17</f>
        <v>3621.5914412000002</v>
      </c>
      <c r="Q85" s="36">
        <f>SUMIFS(СВЦЭМ!$C$39:$C$782,СВЦЭМ!$A$39:$A$782,$A85,СВЦЭМ!$B$39:$B$782,Q$83)+'СЕТ СН'!$H$9+СВЦЭМ!$D$10+'СЕТ СН'!$H$5-'СЕТ СН'!$H$17</f>
        <v>3635.5371709499996</v>
      </c>
      <c r="R85" s="36">
        <f>SUMIFS(СВЦЭМ!$C$39:$C$782,СВЦЭМ!$A$39:$A$782,$A85,СВЦЭМ!$B$39:$B$782,R$83)+'СЕТ СН'!$H$9+СВЦЭМ!$D$10+'СЕТ СН'!$H$5-'СЕТ СН'!$H$17</f>
        <v>3626.7238991599997</v>
      </c>
      <c r="S85" s="36">
        <f>SUMIFS(СВЦЭМ!$C$39:$C$782,СВЦЭМ!$A$39:$A$782,$A85,СВЦЭМ!$B$39:$B$782,S$83)+'СЕТ СН'!$H$9+СВЦЭМ!$D$10+'СЕТ СН'!$H$5-'СЕТ СН'!$H$17</f>
        <v>3620.6020874599999</v>
      </c>
      <c r="T85" s="36">
        <f>SUMIFS(СВЦЭМ!$C$39:$C$782,СВЦЭМ!$A$39:$A$782,$A85,СВЦЭМ!$B$39:$B$782,T$83)+'СЕТ СН'!$H$9+СВЦЭМ!$D$10+'СЕТ СН'!$H$5-'СЕТ СН'!$H$17</f>
        <v>3568.0655784599999</v>
      </c>
      <c r="U85" s="36">
        <f>SUMIFS(СВЦЭМ!$C$39:$C$782,СВЦЭМ!$A$39:$A$782,$A85,СВЦЭМ!$B$39:$B$782,U$83)+'СЕТ СН'!$H$9+СВЦЭМ!$D$10+'СЕТ СН'!$H$5-'СЕТ СН'!$H$17</f>
        <v>3506.3556509499999</v>
      </c>
      <c r="V85" s="36">
        <f>SUMIFS(СВЦЭМ!$C$39:$C$782,СВЦЭМ!$A$39:$A$782,$A85,СВЦЭМ!$B$39:$B$782,V$83)+'СЕТ СН'!$H$9+СВЦЭМ!$D$10+'СЕТ СН'!$H$5-'СЕТ СН'!$H$17</f>
        <v>3471.98804737</v>
      </c>
      <c r="W85" s="36">
        <f>SUMIFS(СВЦЭМ!$C$39:$C$782,СВЦЭМ!$A$39:$A$782,$A85,СВЦЭМ!$B$39:$B$782,W$83)+'СЕТ СН'!$H$9+СВЦЭМ!$D$10+'СЕТ СН'!$H$5-'СЕТ СН'!$H$17</f>
        <v>3471.9485117300001</v>
      </c>
      <c r="X85" s="36">
        <f>SUMIFS(СВЦЭМ!$C$39:$C$782,СВЦЭМ!$A$39:$A$782,$A85,СВЦЭМ!$B$39:$B$782,X$83)+'СЕТ СН'!$H$9+СВЦЭМ!$D$10+'СЕТ СН'!$H$5-'СЕТ СН'!$H$17</f>
        <v>3497.1447492399998</v>
      </c>
      <c r="Y85" s="36">
        <f>SUMIFS(СВЦЭМ!$C$39:$C$782,СВЦЭМ!$A$39:$A$782,$A85,СВЦЭМ!$B$39:$B$782,Y$83)+'СЕТ СН'!$H$9+СВЦЭМ!$D$10+'СЕТ СН'!$H$5-'СЕТ СН'!$H$17</f>
        <v>3536.1413010799997</v>
      </c>
    </row>
    <row r="86" spans="1:25" ht="15.75" x14ac:dyDescent="0.2">
      <c r="A86" s="35">
        <f t="shared" ref="A86:A114" si="2">A85+1</f>
        <v>44289</v>
      </c>
      <c r="B86" s="36">
        <f>SUMIFS(СВЦЭМ!$C$39:$C$782,СВЦЭМ!$A$39:$A$782,$A86,СВЦЭМ!$B$39:$B$782,B$83)+'СЕТ СН'!$H$9+СВЦЭМ!$D$10+'СЕТ СН'!$H$5-'СЕТ СН'!$H$17</f>
        <v>3617.1798982</v>
      </c>
      <c r="C86" s="36">
        <f>SUMIFS(СВЦЭМ!$C$39:$C$782,СВЦЭМ!$A$39:$A$782,$A86,СВЦЭМ!$B$39:$B$782,C$83)+'СЕТ СН'!$H$9+СВЦЭМ!$D$10+'СЕТ СН'!$H$5-'СЕТ СН'!$H$17</f>
        <v>3662.49173135</v>
      </c>
      <c r="D86" s="36">
        <f>SUMIFS(СВЦЭМ!$C$39:$C$782,СВЦЭМ!$A$39:$A$782,$A86,СВЦЭМ!$B$39:$B$782,D$83)+'СЕТ СН'!$H$9+СВЦЭМ!$D$10+'СЕТ СН'!$H$5-'СЕТ СН'!$H$17</f>
        <v>3715.6575301399998</v>
      </c>
      <c r="E86" s="36">
        <f>SUMIFS(СВЦЭМ!$C$39:$C$782,СВЦЭМ!$A$39:$A$782,$A86,СВЦЭМ!$B$39:$B$782,E$83)+'СЕТ СН'!$H$9+СВЦЭМ!$D$10+'СЕТ СН'!$H$5-'СЕТ СН'!$H$17</f>
        <v>3704.0463227099999</v>
      </c>
      <c r="F86" s="36">
        <f>SUMIFS(СВЦЭМ!$C$39:$C$782,СВЦЭМ!$A$39:$A$782,$A86,СВЦЭМ!$B$39:$B$782,F$83)+'СЕТ СН'!$H$9+СВЦЭМ!$D$10+'СЕТ СН'!$H$5-'СЕТ СН'!$H$17</f>
        <v>3697.2958786199997</v>
      </c>
      <c r="G86" s="36">
        <f>SUMIFS(СВЦЭМ!$C$39:$C$782,СВЦЭМ!$A$39:$A$782,$A86,СВЦЭМ!$B$39:$B$782,G$83)+'СЕТ СН'!$H$9+СВЦЭМ!$D$10+'СЕТ СН'!$H$5-'СЕТ СН'!$H$17</f>
        <v>3683.5016937599999</v>
      </c>
      <c r="H86" s="36">
        <f>SUMIFS(СВЦЭМ!$C$39:$C$782,СВЦЭМ!$A$39:$A$782,$A86,СВЦЭМ!$B$39:$B$782,H$83)+'СЕТ СН'!$H$9+СВЦЭМ!$D$10+'СЕТ СН'!$H$5-'СЕТ СН'!$H$17</f>
        <v>3607.9076984900003</v>
      </c>
      <c r="I86" s="36">
        <f>SUMIFS(СВЦЭМ!$C$39:$C$782,СВЦЭМ!$A$39:$A$782,$A86,СВЦЭМ!$B$39:$B$782,I$83)+'СЕТ СН'!$H$9+СВЦЭМ!$D$10+'СЕТ СН'!$H$5-'СЕТ СН'!$H$17</f>
        <v>3578.8777615099998</v>
      </c>
      <c r="J86" s="36">
        <f>SUMIFS(СВЦЭМ!$C$39:$C$782,СВЦЭМ!$A$39:$A$782,$A86,СВЦЭМ!$B$39:$B$782,J$83)+'СЕТ СН'!$H$9+СВЦЭМ!$D$10+'СЕТ СН'!$H$5-'СЕТ СН'!$H$17</f>
        <v>3526.5346656799998</v>
      </c>
      <c r="K86" s="36">
        <f>SUMIFS(СВЦЭМ!$C$39:$C$782,СВЦЭМ!$A$39:$A$782,$A86,СВЦЭМ!$B$39:$B$782,K$83)+'СЕТ СН'!$H$9+СВЦЭМ!$D$10+'СЕТ СН'!$H$5-'СЕТ СН'!$H$17</f>
        <v>3479.6141126499997</v>
      </c>
      <c r="L86" s="36">
        <f>SUMIFS(СВЦЭМ!$C$39:$C$782,СВЦЭМ!$A$39:$A$782,$A86,СВЦЭМ!$B$39:$B$782,L$83)+'СЕТ СН'!$H$9+СВЦЭМ!$D$10+'СЕТ СН'!$H$5-'СЕТ СН'!$H$17</f>
        <v>3493.2549569399998</v>
      </c>
      <c r="M86" s="36">
        <f>SUMIFS(СВЦЭМ!$C$39:$C$782,СВЦЭМ!$A$39:$A$782,$A86,СВЦЭМ!$B$39:$B$782,M$83)+'СЕТ СН'!$H$9+СВЦЭМ!$D$10+'СЕТ СН'!$H$5-'СЕТ СН'!$H$17</f>
        <v>3498.85549554</v>
      </c>
      <c r="N86" s="36">
        <f>SUMIFS(СВЦЭМ!$C$39:$C$782,СВЦЭМ!$A$39:$A$782,$A86,СВЦЭМ!$B$39:$B$782,N$83)+'СЕТ СН'!$H$9+СВЦЭМ!$D$10+'СЕТ СН'!$H$5-'СЕТ СН'!$H$17</f>
        <v>3520.9508215699998</v>
      </c>
      <c r="O86" s="36">
        <f>SUMIFS(СВЦЭМ!$C$39:$C$782,СВЦЭМ!$A$39:$A$782,$A86,СВЦЭМ!$B$39:$B$782,O$83)+'СЕТ СН'!$H$9+СВЦЭМ!$D$10+'СЕТ СН'!$H$5-'СЕТ СН'!$H$17</f>
        <v>3572.37645492</v>
      </c>
      <c r="P86" s="36">
        <f>SUMIFS(СВЦЭМ!$C$39:$C$782,СВЦЭМ!$A$39:$A$782,$A86,СВЦЭМ!$B$39:$B$782,P$83)+'СЕТ СН'!$H$9+СВЦЭМ!$D$10+'СЕТ СН'!$H$5-'СЕТ СН'!$H$17</f>
        <v>3631.8212963699998</v>
      </c>
      <c r="Q86" s="36">
        <f>SUMIFS(СВЦЭМ!$C$39:$C$782,СВЦЭМ!$A$39:$A$782,$A86,СВЦЭМ!$B$39:$B$782,Q$83)+'СЕТ СН'!$H$9+СВЦЭМ!$D$10+'СЕТ СН'!$H$5-'СЕТ СН'!$H$17</f>
        <v>3649.0998683899998</v>
      </c>
      <c r="R86" s="36">
        <f>SUMIFS(СВЦЭМ!$C$39:$C$782,СВЦЭМ!$A$39:$A$782,$A86,СВЦЭМ!$B$39:$B$782,R$83)+'СЕТ СН'!$H$9+СВЦЭМ!$D$10+'СЕТ СН'!$H$5-'СЕТ СН'!$H$17</f>
        <v>3626.3380572799997</v>
      </c>
      <c r="S86" s="36">
        <f>SUMIFS(СВЦЭМ!$C$39:$C$782,СВЦЭМ!$A$39:$A$782,$A86,СВЦЭМ!$B$39:$B$782,S$83)+'СЕТ СН'!$H$9+СВЦЭМ!$D$10+'СЕТ СН'!$H$5-'СЕТ СН'!$H$17</f>
        <v>3604.4876896599999</v>
      </c>
      <c r="T86" s="36">
        <f>SUMIFS(СВЦЭМ!$C$39:$C$782,СВЦЭМ!$A$39:$A$782,$A86,СВЦЭМ!$B$39:$B$782,T$83)+'СЕТ СН'!$H$9+СВЦЭМ!$D$10+'СЕТ СН'!$H$5-'СЕТ СН'!$H$17</f>
        <v>3534.3518121299999</v>
      </c>
      <c r="U86" s="36">
        <f>SUMIFS(СВЦЭМ!$C$39:$C$782,СВЦЭМ!$A$39:$A$782,$A86,СВЦЭМ!$B$39:$B$782,U$83)+'СЕТ СН'!$H$9+СВЦЭМ!$D$10+'СЕТ СН'!$H$5-'СЕТ СН'!$H$17</f>
        <v>3458.3199079400001</v>
      </c>
      <c r="V86" s="36">
        <f>SUMIFS(СВЦЭМ!$C$39:$C$782,СВЦЭМ!$A$39:$A$782,$A86,СВЦЭМ!$B$39:$B$782,V$83)+'СЕТ СН'!$H$9+СВЦЭМ!$D$10+'СЕТ СН'!$H$5-'СЕТ СН'!$H$17</f>
        <v>3446.9218751199996</v>
      </c>
      <c r="W86" s="36">
        <f>SUMIFS(СВЦЭМ!$C$39:$C$782,СВЦЭМ!$A$39:$A$782,$A86,СВЦЭМ!$B$39:$B$782,W$83)+'СЕТ СН'!$H$9+СВЦЭМ!$D$10+'СЕТ СН'!$H$5-'СЕТ СН'!$H$17</f>
        <v>3445.7575247599998</v>
      </c>
      <c r="X86" s="36">
        <f>SUMIFS(СВЦЭМ!$C$39:$C$782,СВЦЭМ!$A$39:$A$782,$A86,СВЦЭМ!$B$39:$B$782,X$83)+'СЕТ СН'!$H$9+СВЦЭМ!$D$10+'СЕТ СН'!$H$5-'СЕТ СН'!$H$17</f>
        <v>3466.29439817</v>
      </c>
      <c r="Y86" s="36">
        <f>SUMIFS(СВЦЭМ!$C$39:$C$782,СВЦЭМ!$A$39:$A$782,$A86,СВЦЭМ!$B$39:$B$782,Y$83)+'СЕТ СН'!$H$9+СВЦЭМ!$D$10+'СЕТ СН'!$H$5-'СЕТ СН'!$H$17</f>
        <v>3507.1952360099999</v>
      </c>
    </row>
    <row r="87" spans="1:25" ht="15.75" x14ac:dyDescent="0.2">
      <c r="A87" s="35">
        <f t="shared" si="2"/>
        <v>44290</v>
      </c>
      <c r="B87" s="36">
        <f>SUMIFS(СВЦЭМ!$C$39:$C$782,СВЦЭМ!$A$39:$A$782,$A87,СВЦЭМ!$B$39:$B$782,B$83)+'СЕТ СН'!$H$9+СВЦЭМ!$D$10+'СЕТ СН'!$H$5-'СЕТ СН'!$H$17</f>
        <v>3574.01005295</v>
      </c>
      <c r="C87" s="36">
        <f>SUMIFS(СВЦЭМ!$C$39:$C$782,СВЦЭМ!$A$39:$A$782,$A87,СВЦЭМ!$B$39:$B$782,C$83)+'СЕТ СН'!$H$9+СВЦЭМ!$D$10+'СЕТ СН'!$H$5-'СЕТ СН'!$H$17</f>
        <v>3645.4147527499999</v>
      </c>
      <c r="D87" s="36">
        <f>SUMIFS(СВЦЭМ!$C$39:$C$782,СВЦЭМ!$A$39:$A$782,$A87,СВЦЭМ!$B$39:$B$782,D$83)+'СЕТ СН'!$H$9+СВЦЭМ!$D$10+'СЕТ СН'!$H$5-'СЕТ СН'!$H$17</f>
        <v>3710.9942269100002</v>
      </c>
      <c r="E87" s="36">
        <f>SUMIFS(СВЦЭМ!$C$39:$C$782,СВЦЭМ!$A$39:$A$782,$A87,СВЦЭМ!$B$39:$B$782,E$83)+'СЕТ СН'!$H$9+СВЦЭМ!$D$10+'СЕТ СН'!$H$5-'СЕТ СН'!$H$17</f>
        <v>3705.99193479</v>
      </c>
      <c r="F87" s="36">
        <f>SUMIFS(СВЦЭМ!$C$39:$C$782,СВЦЭМ!$A$39:$A$782,$A87,СВЦЭМ!$B$39:$B$782,F$83)+'СЕТ СН'!$H$9+СВЦЭМ!$D$10+'СЕТ СН'!$H$5-'СЕТ СН'!$H$17</f>
        <v>3700.2162854500002</v>
      </c>
      <c r="G87" s="36">
        <f>SUMIFS(СВЦЭМ!$C$39:$C$782,СВЦЭМ!$A$39:$A$782,$A87,СВЦЭМ!$B$39:$B$782,G$83)+'СЕТ СН'!$H$9+СВЦЭМ!$D$10+'СЕТ СН'!$H$5-'СЕТ СН'!$H$17</f>
        <v>3691.3358471299998</v>
      </c>
      <c r="H87" s="36">
        <f>SUMIFS(СВЦЭМ!$C$39:$C$782,СВЦЭМ!$A$39:$A$782,$A87,СВЦЭМ!$B$39:$B$782,H$83)+'СЕТ СН'!$H$9+СВЦЭМ!$D$10+'СЕТ СН'!$H$5-'СЕТ СН'!$H$17</f>
        <v>3675.2150591600002</v>
      </c>
      <c r="I87" s="36">
        <f>SUMIFS(СВЦЭМ!$C$39:$C$782,СВЦЭМ!$A$39:$A$782,$A87,СВЦЭМ!$B$39:$B$782,I$83)+'СЕТ СН'!$H$9+СВЦЭМ!$D$10+'СЕТ СН'!$H$5-'СЕТ СН'!$H$17</f>
        <v>3621.7903650299995</v>
      </c>
      <c r="J87" s="36">
        <f>SUMIFS(СВЦЭМ!$C$39:$C$782,СВЦЭМ!$A$39:$A$782,$A87,СВЦЭМ!$B$39:$B$782,J$83)+'СЕТ СН'!$H$9+СВЦЭМ!$D$10+'СЕТ СН'!$H$5-'СЕТ СН'!$H$17</f>
        <v>3553.69416916</v>
      </c>
      <c r="K87" s="36">
        <f>SUMIFS(СВЦЭМ!$C$39:$C$782,СВЦЭМ!$A$39:$A$782,$A87,СВЦЭМ!$B$39:$B$782,K$83)+'СЕТ СН'!$H$9+СВЦЭМ!$D$10+'СЕТ СН'!$H$5-'СЕТ СН'!$H$17</f>
        <v>3489.1461954799997</v>
      </c>
      <c r="L87" s="36">
        <f>SUMIFS(СВЦЭМ!$C$39:$C$782,СВЦЭМ!$A$39:$A$782,$A87,СВЦЭМ!$B$39:$B$782,L$83)+'СЕТ СН'!$H$9+СВЦЭМ!$D$10+'СЕТ СН'!$H$5-'СЕТ СН'!$H$17</f>
        <v>3473.2616981399997</v>
      </c>
      <c r="M87" s="36">
        <f>SUMIFS(СВЦЭМ!$C$39:$C$782,СВЦЭМ!$A$39:$A$782,$A87,СВЦЭМ!$B$39:$B$782,M$83)+'СЕТ СН'!$H$9+СВЦЭМ!$D$10+'СЕТ СН'!$H$5-'СЕТ СН'!$H$17</f>
        <v>3478.80417833</v>
      </c>
      <c r="N87" s="36">
        <f>SUMIFS(СВЦЭМ!$C$39:$C$782,СВЦЭМ!$A$39:$A$782,$A87,СВЦЭМ!$B$39:$B$782,N$83)+'СЕТ СН'!$H$9+СВЦЭМ!$D$10+'СЕТ СН'!$H$5-'СЕТ СН'!$H$17</f>
        <v>3495.19872089</v>
      </c>
      <c r="O87" s="36">
        <f>SUMIFS(СВЦЭМ!$C$39:$C$782,СВЦЭМ!$A$39:$A$782,$A87,СВЦЭМ!$B$39:$B$782,O$83)+'СЕТ СН'!$H$9+СВЦЭМ!$D$10+'СЕТ СН'!$H$5-'СЕТ СН'!$H$17</f>
        <v>3529.5470121099997</v>
      </c>
      <c r="P87" s="36">
        <f>SUMIFS(СВЦЭМ!$C$39:$C$782,СВЦЭМ!$A$39:$A$782,$A87,СВЦЭМ!$B$39:$B$782,P$83)+'СЕТ СН'!$H$9+СВЦЭМ!$D$10+'СЕТ СН'!$H$5-'СЕТ СН'!$H$17</f>
        <v>3581.44428204</v>
      </c>
      <c r="Q87" s="36">
        <f>SUMIFS(СВЦЭМ!$C$39:$C$782,СВЦЭМ!$A$39:$A$782,$A87,СВЦЭМ!$B$39:$B$782,Q$83)+'СЕТ СН'!$H$9+СВЦЭМ!$D$10+'СЕТ СН'!$H$5-'СЕТ СН'!$H$17</f>
        <v>3600.2280449499999</v>
      </c>
      <c r="R87" s="36">
        <f>SUMIFS(СВЦЭМ!$C$39:$C$782,СВЦЭМ!$A$39:$A$782,$A87,СВЦЭМ!$B$39:$B$782,R$83)+'СЕТ СН'!$H$9+СВЦЭМ!$D$10+'СЕТ СН'!$H$5-'СЕТ СН'!$H$17</f>
        <v>3594.3154934099998</v>
      </c>
      <c r="S87" s="36">
        <f>SUMIFS(СВЦЭМ!$C$39:$C$782,СВЦЭМ!$A$39:$A$782,$A87,СВЦЭМ!$B$39:$B$782,S$83)+'СЕТ СН'!$H$9+СВЦЭМ!$D$10+'СЕТ СН'!$H$5-'СЕТ СН'!$H$17</f>
        <v>3564.1392428499998</v>
      </c>
      <c r="T87" s="36">
        <f>SUMIFS(СВЦЭМ!$C$39:$C$782,СВЦЭМ!$A$39:$A$782,$A87,СВЦЭМ!$B$39:$B$782,T$83)+'СЕТ СН'!$H$9+СВЦЭМ!$D$10+'СЕТ СН'!$H$5-'СЕТ СН'!$H$17</f>
        <v>3485.4010413799997</v>
      </c>
      <c r="U87" s="36">
        <f>SUMIFS(СВЦЭМ!$C$39:$C$782,СВЦЭМ!$A$39:$A$782,$A87,СВЦЭМ!$B$39:$B$782,U$83)+'СЕТ СН'!$H$9+СВЦЭМ!$D$10+'СЕТ СН'!$H$5-'СЕТ СН'!$H$17</f>
        <v>3419.5843266100001</v>
      </c>
      <c r="V87" s="36">
        <f>SUMIFS(СВЦЭМ!$C$39:$C$782,СВЦЭМ!$A$39:$A$782,$A87,СВЦЭМ!$B$39:$B$782,V$83)+'СЕТ СН'!$H$9+СВЦЭМ!$D$10+'СЕТ СН'!$H$5-'СЕТ СН'!$H$17</f>
        <v>3413.8172042299998</v>
      </c>
      <c r="W87" s="36">
        <f>SUMIFS(СВЦЭМ!$C$39:$C$782,СВЦЭМ!$A$39:$A$782,$A87,СВЦЭМ!$B$39:$B$782,W$83)+'СЕТ СН'!$H$9+СВЦЭМ!$D$10+'СЕТ СН'!$H$5-'СЕТ СН'!$H$17</f>
        <v>3435.5270639199998</v>
      </c>
      <c r="X87" s="36">
        <f>SUMIFS(СВЦЭМ!$C$39:$C$782,СВЦЭМ!$A$39:$A$782,$A87,СВЦЭМ!$B$39:$B$782,X$83)+'СЕТ СН'!$H$9+СВЦЭМ!$D$10+'СЕТ СН'!$H$5-'СЕТ СН'!$H$17</f>
        <v>3449.63877761</v>
      </c>
      <c r="Y87" s="36">
        <f>SUMIFS(СВЦЭМ!$C$39:$C$782,СВЦЭМ!$A$39:$A$782,$A87,СВЦЭМ!$B$39:$B$782,Y$83)+'СЕТ СН'!$H$9+СВЦЭМ!$D$10+'СЕТ СН'!$H$5-'СЕТ СН'!$H$17</f>
        <v>3487.7362836399998</v>
      </c>
    </row>
    <row r="88" spans="1:25" ht="15.75" x14ac:dyDescent="0.2">
      <c r="A88" s="35">
        <f t="shared" si="2"/>
        <v>44291</v>
      </c>
      <c r="B88" s="36">
        <f>SUMIFS(СВЦЭМ!$C$39:$C$782,СВЦЭМ!$A$39:$A$782,$A88,СВЦЭМ!$B$39:$B$782,B$83)+'СЕТ СН'!$H$9+СВЦЭМ!$D$10+'СЕТ СН'!$H$5-'СЕТ СН'!$H$17</f>
        <v>3561.9547157099996</v>
      </c>
      <c r="C88" s="36">
        <f>SUMIFS(СВЦЭМ!$C$39:$C$782,СВЦЭМ!$A$39:$A$782,$A88,СВЦЭМ!$B$39:$B$782,C$83)+'СЕТ СН'!$H$9+СВЦЭМ!$D$10+'СЕТ СН'!$H$5-'СЕТ СН'!$H$17</f>
        <v>3637.5650716800001</v>
      </c>
      <c r="D88" s="36">
        <f>SUMIFS(СВЦЭМ!$C$39:$C$782,СВЦЭМ!$A$39:$A$782,$A88,СВЦЭМ!$B$39:$B$782,D$83)+'СЕТ СН'!$H$9+СВЦЭМ!$D$10+'СЕТ СН'!$H$5-'СЕТ СН'!$H$17</f>
        <v>3730.1048394600002</v>
      </c>
      <c r="E88" s="36">
        <f>SUMIFS(СВЦЭМ!$C$39:$C$782,СВЦЭМ!$A$39:$A$782,$A88,СВЦЭМ!$B$39:$B$782,E$83)+'СЕТ СН'!$H$9+СВЦЭМ!$D$10+'СЕТ СН'!$H$5-'СЕТ СН'!$H$17</f>
        <v>3737.6699407300002</v>
      </c>
      <c r="F88" s="36">
        <f>SUMIFS(СВЦЭМ!$C$39:$C$782,СВЦЭМ!$A$39:$A$782,$A88,СВЦЭМ!$B$39:$B$782,F$83)+'СЕТ СН'!$H$9+СВЦЭМ!$D$10+'СЕТ СН'!$H$5-'СЕТ СН'!$H$17</f>
        <v>3705.36845795</v>
      </c>
      <c r="G88" s="36">
        <f>SUMIFS(СВЦЭМ!$C$39:$C$782,СВЦЭМ!$A$39:$A$782,$A88,СВЦЭМ!$B$39:$B$782,G$83)+'СЕТ СН'!$H$9+СВЦЭМ!$D$10+'СЕТ СН'!$H$5-'СЕТ СН'!$H$17</f>
        <v>3697.0602157799999</v>
      </c>
      <c r="H88" s="36">
        <f>SUMIFS(СВЦЭМ!$C$39:$C$782,СВЦЭМ!$A$39:$A$782,$A88,СВЦЭМ!$B$39:$B$782,H$83)+'СЕТ СН'!$H$9+СВЦЭМ!$D$10+'СЕТ СН'!$H$5-'СЕТ СН'!$H$17</f>
        <v>3651.7999477100002</v>
      </c>
      <c r="I88" s="36">
        <f>SUMIFS(СВЦЭМ!$C$39:$C$782,СВЦЭМ!$A$39:$A$782,$A88,СВЦЭМ!$B$39:$B$782,I$83)+'СЕТ СН'!$H$9+СВЦЭМ!$D$10+'СЕТ СН'!$H$5-'СЕТ СН'!$H$17</f>
        <v>3586.3594021600002</v>
      </c>
      <c r="J88" s="36">
        <f>SUMIFS(СВЦЭМ!$C$39:$C$782,СВЦЭМ!$A$39:$A$782,$A88,СВЦЭМ!$B$39:$B$782,J$83)+'СЕТ СН'!$H$9+СВЦЭМ!$D$10+'СЕТ СН'!$H$5-'СЕТ СН'!$H$17</f>
        <v>3551.0990043199999</v>
      </c>
      <c r="K88" s="36">
        <f>SUMIFS(СВЦЭМ!$C$39:$C$782,СВЦЭМ!$A$39:$A$782,$A88,СВЦЭМ!$B$39:$B$782,K$83)+'СЕТ СН'!$H$9+СВЦЭМ!$D$10+'СЕТ СН'!$H$5-'СЕТ СН'!$H$17</f>
        <v>3520.4466023499999</v>
      </c>
      <c r="L88" s="36">
        <f>SUMIFS(СВЦЭМ!$C$39:$C$782,СВЦЭМ!$A$39:$A$782,$A88,СВЦЭМ!$B$39:$B$782,L$83)+'СЕТ СН'!$H$9+СВЦЭМ!$D$10+'СЕТ СН'!$H$5-'СЕТ СН'!$H$17</f>
        <v>3529.5149298799997</v>
      </c>
      <c r="M88" s="36">
        <f>SUMIFS(СВЦЭМ!$C$39:$C$782,СВЦЭМ!$A$39:$A$782,$A88,СВЦЭМ!$B$39:$B$782,M$83)+'СЕТ СН'!$H$9+СВЦЭМ!$D$10+'СЕТ СН'!$H$5-'СЕТ СН'!$H$17</f>
        <v>3522.3296319800002</v>
      </c>
      <c r="N88" s="36">
        <f>SUMIFS(СВЦЭМ!$C$39:$C$782,СВЦЭМ!$A$39:$A$782,$A88,СВЦЭМ!$B$39:$B$782,N$83)+'СЕТ СН'!$H$9+СВЦЭМ!$D$10+'СЕТ СН'!$H$5-'СЕТ СН'!$H$17</f>
        <v>3527.9199695500001</v>
      </c>
      <c r="O88" s="36">
        <f>SUMIFS(СВЦЭМ!$C$39:$C$782,СВЦЭМ!$A$39:$A$782,$A88,СВЦЭМ!$B$39:$B$782,O$83)+'СЕТ СН'!$H$9+СВЦЭМ!$D$10+'СЕТ СН'!$H$5-'СЕТ СН'!$H$17</f>
        <v>3567.9932113499999</v>
      </c>
      <c r="P88" s="36">
        <f>SUMIFS(СВЦЭМ!$C$39:$C$782,СВЦЭМ!$A$39:$A$782,$A88,СВЦЭМ!$B$39:$B$782,P$83)+'СЕТ СН'!$H$9+СВЦЭМ!$D$10+'СЕТ СН'!$H$5-'СЕТ СН'!$H$17</f>
        <v>3621.6765273599999</v>
      </c>
      <c r="Q88" s="36">
        <f>SUMIFS(СВЦЭМ!$C$39:$C$782,СВЦЭМ!$A$39:$A$782,$A88,СВЦЭМ!$B$39:$B$782,Q$83)+'СЕТ СН'!$H$9+СВЦЭМ!$D$10+'СЕТ СН'!$H$5-'СЕТ СН'!$H$17</f>
        <v>3632.3488491099997</v>
      </c>
      <c r="R88" s="36">
        <f>SUMIFS(СВЦЭМ!$C$39:$C$782,СВЦЭМ!$A$39:$A$782,$A88,СВЦЭМ!$B$39:$B$782,R$83)+'СЕТ СН'!$H$9+СВЦЭМ!$D$10+'СЕТ СН'!$H$5-'СЕТ СН'!$H$17</f>
        <v>3612.5027159199999</v>
      </c>
      <c r="S88" s="36">
        <f>SUMIFS(СВЦЭМ!$C$39:$C$782,СВЦЭМ!$A$39:$A$782,$A88,СВЦЭМ!$B$39:$B$782,S$83)+'СЕТ СН'!$H$9+СВЦЭМ!$D$10+'СЕТ СН'!$H$5-'СЕТ СН'!$H$17</f>
        <v>3589.7783202800001</v>
      </c>
      <c r="T88" s="36">
        <f>SUMIFS(СВЦЭМ!$C$39:$C$782,СВЦЭМ!$A$39:$A$782,$A88,СВЦЭМ!$B$39:$B$782,T$83)+'СЕТ СН'!$H$9+СВЦЭМ!$D$10+'СЕТ СН'!$H$5-'СЕТ СН'!$H$17</f>
        <v>3538.9415353300001</v>
      </c>
      <c r="U88" s="36">
        <f>SUMIFS(СВЦЭМ!$C$39:$C$782,СВЦЭМ!$A$39:$A$782,$A88,СВЦЭМ!$B$39:$B$782,U$83)+'СЕТ СН'!$H$9+СВЦЭМ!$D$10+'СЕТ СН'!$H$5-'СЕТ СН'!$H$17</f>
        <v>3489.3587780500002</v>
      </c>
      <c r="V88" s="36">
        <f>SUMIFS(СВЦЭМ!$C$39:$C$782,СВЦЭМ!$A$39:$A$782,$A88,СВЦЭМ!$B$39:$B$782,V$83)+'СЕТ СН'!$H$9+СВЦЭМ!$D$10+'СЕТ СН'!$H$5-'СЕТ СН'!$H$17</f>
        <v>3483.5564997799997</v>
      </c>
      <c r="W88" s="36">
        <f>SUMIFS(СВЦЭМ!$C$39:$C$782,СВЦЭМ!$A$39:$A$782,$A88,СВЦЭМ!$B$39:$B$782,W$83)+'СЕТ СН'!$H$9+СВЦЭМ!$D$10+'СЕТ СН'!$H$5-'СЕТ СН'!$H$17</f>
        <v>3501.1415568100001</v>
      </c>
      <c r="X88" s="36">
        <f>SUMIFS(СВЦЭМ!$C$39:$C$782,СВЦЭМ!$A$39:$A$782,$A88,СВЦЭМ!$B$39:$B$782,X$83)+'СЕТ СН'!$H$9+СВЦЭМ!$D$10+'СЕТ СН'!$H$5-'СЕТ СН'!$H$17</f>
        <v>3482.2811874199997</v>
      </c>
      <c r="Y88" s="36">
        <f>SUMIFS(СВЦЭМ!$C$39:$C$782,СВЦЭМ!$A$39:$A$782,$A88,СВЦЭМ!$B$39:$B$782,Y$83)+'СЕТ СН'!$H$9+СВЦЭМ!$D$10+'СЕТ СН'!$H$5-'СЕТ СН'!$H$17</f>
        <v>3504.3229132199999</v>
      </c>
    </row>
    <row r="89" spans="1:25" ht="15.75" x14ac:dyDescent="0.2">
      <c r="A89" s="35">
        <f t="shared" si="2"/>
        <v>44292</v>
      </c>
      <c r="B89" s="36">
        <f>SUMIFS(СВЦЭМ!$C$39:$C$782,СВЦЭМ!$A$39:$A$782,$A89,СВЦЭМ!$B$39:$B$782,B$83)+'СЕТ СН'!$H$9+СВЦЭМ!$D$10+'СЕТ СН'!$H$5-'СЕТ СН'!$H$17</f>
        <v>3515.3636280299997</v>
      </c>
      <c r="C89" s="36">
        <f>SUMIFS(СВЦЭМ!$C$39:$C$782,СВЦЭМ!$A$39:$A$782,$A89,СВЦЭМ!$B$39:$B$782,C$83)+'СЕТ СН'!$H$9+СВЦЭМ!$D$10+'СЕТ СН'!$H$5-'СЕТ СН'!$H$17</f>
        <v>3573.87134509</v>
      </c>
      <c r="D89" s="36">
        <f>SUMIFS(СВЦЭМ!$C$39:$C$782,СВЦЭМ!$A$39:$A$782,$A89,СВЦЭМ!$B$39:$B$782,D$83)+'СЕТ СН'!$H$9+СВЦЭМ!$D$10+'СЕТ СН'!$H$5-'СЕТ СН'!$H$17</f>
        <v>3651.1359254999998</v>
      </c>
      <c r="E89" s="36">
        <f>SUMIFS(СВЦЭМ!$C$39:$C$782,СВЦЭМ!$A$39:$A$782,$A89,СВЦЭМ!$B$39:$B$782,E$83)+'СЕТ СН'!$H$9+СВЦЭМ!$D$10+'СЕТ СН'!$H$5-'СЕТ СН'!$H$17</f>
        <v>3684.4310973299998</v>
      </c>
      <c r="F89" s="36">
        <f>SUMIFS(СВЦЭМ!$C$39:$C$782,СВЦЭМ!$A$39:$A$782,$A89,СВЦЭМ!$B$39:$B$782,F$83)+'СЕТ СН'!$H$9+СВЦЭМ!$D$10+'СЕТ СН'!$H$5-'СЕТ СН'!$H$17</f>
        <v>3653.4997808899998</v>
      </c>
      <c r="G89" s="36">
        <f>SUMIFS(СВЦЭМ!$C$39:$C$782,СВЦЭМ!$A$39:$A$782,$A89,СВЦЭМ!$B$39:$B$782,G$83)+'СЕТ СН'!$H$9+СВЦЭМ!$D$10+'СЕТ СН'!$H$5-'СЕТ СН'!$H$17</f>
        <v>3636.0558428100003</v>
      </c>
      <c r="H89" s="36">
        <f>SUMIFS(СВЦЭМ!$C$39:$C$782,СВЦЭМ!$A$39:$A$782,$A89,СВЦЭМ!$B$39:$B$782,H$83)+'СЕТ СН'!$H$9+СВЦЭМ!$D$10+'СЕТ СН'!$H$5-'СЕТ СН'!$H$17</f>
        <v>3611.9880372799998</v>
      </c>
      <c r="I89" s="36">
        <f>SUMIFS(СВЦЭМ!$C$39:$C$782,СВЦЭМ!$A$39:$A$782,$A89,СВЦЭМ!$B$39:$B$782,I$83)+'СЕТ СН'!$H$9+СВЦЭМ!$D$10+'СЕТ СН'!$H$5-'СЕТ СН'!$H$17</f>
        <v>3549.6398389999999</v>
      </c>
      <c r="J89" s="36">
        <f>SUMIFS(СВЦЭМ!$C$39:$C$782,СВЦЭМ!$A$39:$A$782,$A89,СВЦЭМ!$B$39:$B$782,J$83)+'СЕТ СН'!$H$9+СВЦЭМ!$D$10+'СЕТ СН'!$H$5-'СЕТ СН'!$H$17</f>
        <v>3511.1787868299998</v>
      </c>
      <c r="K89" s="36">
        <f>SUMIFS(СВЦЭМ!$C$39:$C$782,СВЦЭМ!$A$39:$A$782,$A89,СВЦЭМ!$B$39:$B$782,K$83)+'СЕТ СН'!$H$9+СВЦЭМ!$D$10+'СЕТ СН'!$H$5-'СЕТ СН'!$H$17</f>
        <v>3484.2031536999998</v>
      </c>
      <c r="L89" s="36">
        <f>SUMIFS(СВЦЭМ!$C$39:$C$782,СВЦЭМ!$A$39:$A$782,$A89,СВЦЭМ!$B$39:$B$782,L$83)+'СЕТ СН'!$H$9+СВЦЭМ!$D$10+'СЕТ СН'!$H$5-'СЕТ СН'!$H$17</f>
        <v>3504.3666157899997</v>
      </c>
      <c r="M89" s="36">
        <f>SUMIFS(СВЦЭМ!$C$39:$C$782,СВЦЭМ!$A$39:$A$782,$A89,СВЦЭМ!$B$39:$B$782,M$83)+'СЕТ СН'!$H$9+СВЦЭМ!$D$10+'СЕТ СН'!$H$5-'СЕТ СН'!$H$17</f>
        <v>3513.21574835</v>
      </c>
      <c r="N89" s="36">
        <f>SUMIFS(СВЦЭМ!$C$39:$C$782,СВЦЭМ!$A$39:$A$782,$A89,СВЦЭМ!$B$39:$B$782,N$83)+'СЕТ СН'!$H$9+СВЦЭМ!$D$10+'СЕТ СН'!$H$5-'СЕТ СН'!$H$17</f>
        <v>3536.6319961199997</v>
      </c>
      <c r="O89" s="36">
        <f>SUMIFS(СВЦЭМ!$C$39:$C$782,СВЦЭМ!$A$39:$A$782,$A89,СВЦЭМ!$B$39:$B$782,O$83)+'СЕТ СН'!$H$9+СВЦЭМ!$D$10+'СЕТ СН'!$H$5-'СЕТ СН'!$H$17</f>
        <v>3585.0924088199999</v>
      </c>
      <c r="P89" s="36">
        <f>SUMIFS(СВЦЭМ!$C$39:$C$782,СВЦЭМ!$A$39:$A$782,$A89,СВЦЭМ!$B$39:$B$782,P$83)+'СЕТ СН'!$H$9+СВЦЭМ!$D$10+'СЕТ СН'!$H$5-'СЕТ СН'!$H$17</f>
        <v>3641.3580379300001</v>
      </c>
      <c r="Q89" s="36">
        <f>SUMIFS(СВЦЭМ!$C$39:$C$782,СВЦЭМ!$A$39:$A$782,$A89,СВЦЭМ!$B$39:$B$782,Q$83)+'СЕТ СН'!$H$9+СВЦЭМ!$D$10+'СЕТ СН'!$H$5-'СЕТ СН'!$H$17</f>
        <v>3647.68133257</v>
      </c>
      <c r="R89" s="36">
        <f>SUMIFS(СВЦЭМ!$C$39:$C$782,СВЦЭМ!$A$39:$A$782,$A89,СВЦЭМ!$B$39:$B$782,R$83)+'СЕТ СН'!$H$9+СВЦЭМ!$D$10+'СЕТ СН'!$H$5-'СЕТ СН'!$H$17</f>
        <v>3624.6263407999995</v>
      </c>
      <c r="S89" s="36">
        <f>SUMIFS(СВЦЭМ!$C$39:$C$782,СВЦЭМ!$A$39:$A$782,$A89,СВЦЭМ!$B$39:$B$782,S$83)+'СЕТ СН'!$H$9+СВЦЭМ!$D$10+'СЕТ СН'!$H$5-'СЕТ СН'!$H$17</f>
        <v>3603.3376321799997</v>
      </c>
      <c r="T89" s="36">
        <f>SUMIFS(СВЦЭМ!$C$39:$C$782,СВЦЭМ!$A$39:$A$782,$A89,СВЦЭМ!$B$39:$B$782,T$83)+'СЕТ СН'!$H$9+СВЦЭМ!$D$10+'СЕТ СН'!$H$5-'СЕТ СН'!$H$17</f>
        <v>3546.0128961299997</v>
      </c>
      <c r="U89" s="36">
        <f>SUMIFS(СВЦЭМ!$C$39:$C$782,СВЦЭМ!$A$39:$A$782,$A89,СВЦЭМ!$B$39:$B$782,U$83)+'СЕТ СН'!$H$9+СВЦЭМ!$D$10+'СЕТ СН'!$H$5-'СЕТ СН'!$H$17</f>
        <v>3471.2712739999997</v>
      </c>
      <c r="V89" s="36">
        <f>SUMIFS(СВЦЭМ!$C$39:$C$782,СВЦЭМ!$A$39:$A$782,$A89,СВЦЭМ!$B$39:$B$782,V$83)+'СЕТ СН'!$H$9+СВЦЭМ!$D$10+'СЕТ СН'!$H$5-'СЕТ СН'!$H$17</f>
        <v>3426.1777408799999</v>
      </c>
      <c r="W89" s="36">
        <f>SUMIFS(СВЦЭМ!$C$39:$C$782,СВЦЭМ!$A$39:$A$782,$A89,СВЦЭМ!$B$39:$B$782,W$83)+'СЕТ СН'!$H$9+СВЦЭМ!$D$10+'СЕТ СН'!$H$5-'СЕТ СН'!$H$17</f>
        <v>3446.6082326000001</v>
      </c>
      <c r="X89" s="36">
        <f>SUMIFS(СВЦЭМ!$C$39:$C$782,СВЦЭМ!$A$39:$A$782,$A89,СВЦЭМ!$B$39:$B$782,X$83)+'СЕТ СН'!$H$9+СВЦЭМ!$D$10+'СЕТ СН'!$H$5-'СЕТ СН'!$H$17</f>
        <v>3468.1932266599997</v>
      </c>
      <c r="Y89" s="36">
        <f>SUMIFS(СВЦЭМ!$C$39:$C$782,СВЦЭМ!$A$39:$A$782,$A89,СВЦЭМ!$B$39:$B$782,Y$83)+'СЕТ СН'!$H$9+СВЦЭМ!$D$10+'СЕТ СН'!$H$5-'СЕТ СН'!$H$17</f>
        <v>3516.8148073100001</v>
      </c>
    </row>
    <row r="90" spans="1:25" ht="15.75" x14ac:dyDescent="0.2">
      <c r="A90" s="35">
        <f t="shared" si="2"/>
        <v>44293</v>
      </c>
      <c r="B90" s="36">
        <f>SUMIFS(СВЦЭМ!$C$39:$C$782,СВЦЭМ!$A$39:$A$782,$A90,СВЦЭМ!$B$39:$B$782,B$83)+'СЕТ СН'!$H$9+СВЦЭМ!$D$10+'СЕТ СН'!$H$5-'СЕТ СН'!$H$17</f>
        <v>3594.0900981999998</v>
      </c>
      <c r="C90" s="36">
        <f>SUMIFS(СВЦЭМ!$C$39:$C$782,СВЦЭМ!$A$39:$A$782,$A90,СВЦЭМ!$B$39:$B$782,C$83)+'СЕТ СН'!$H$9+СВЦЭМ!$D$10+'СЕТ СН'!$H$5-'СЕТ СН'!$H$17</f>
        <v>3630.0571611099999</v>
      </c>
      <c r="D90" s="36">
        <f>SUMIFS(СВЦЭМ!$C$39:$C$782,СВЦЭМ!$A$39:$A$782,$A90,СВЦЭМ!$B$39:$B$782,D$83)+'СЕТ СН'!$H$9+СВЦЭМ!$D$10+'СЕТ СН'!$H$5-'СЕТ СН'!$H$17</f>
        <v>3598.5978938799999</v>
      </c>
      <c r="E90" s="36">
        <f>SUMIFS(СВЦЭМ!$C$39:$C$782,СВЦЭМ!$A$39:$A$782,$A90,СВЦЭМ!$B$39:$B$782,E$83)+'СЕТ СН'!$H$9+СВЦЭМ!$D$10+'СЕТ СН'!$H$5-'СЕТ СН'!$H$17</f>
        <v>3599.78513561</v>
      </c>
      <c r="F90" s="36">
        <f>SUMIFS(СВЦЭМ!$C$39:$C$782,СВЦЭМ!$A$39:$A$782,$A90,СВЦЭМ!$B$39:$B$782,F$83)+'СЕТ СН'!$H$9+СВЦЭМ!$D$10+'СЕТ СН'!$H$5-'СЕТ СН'!$H$17</f>
        <v>3598.9984316600003</v>
      </c>
      <c r="G90" s="36">
        <f>SUMIFS(СВЦЭМ!$C$39:$C$782,СВЦЭМ!$A$39:$A$782,$A90,СВЦЭМ!$B$39:$B$782,G$83)+'СЕТ СН'!$H$9+СВЦЭМ!$D$10+'СЕТ СН'!$H$5-'СЕТ СН'!$H$17</f>
        <v>3602.09121323</v>
      </c>
      <c r="H90" s="36">
        <f>SUMIFS(СВЦЭМ!$C$39:$C$782,СВЦЭМ!$A$39:$A$782,$A90,СВЦЭМ!$B$39:$B$782,H$83)+'СЕТ СН'!$H$9+СВЦЭМ!$D$10+'СЕТ СН'!$H$5-'СЕТ СН'!$H$17</f>
        <v>3637.6423100699999</v>
      </c>
      <c r="I90" s="36">
        <f>SUMIFS(СВЦЭМ!$C$39:$C$782,СВЦЭМ!$A$39:$A$782,$A90,СВЦЭМ!$B$39:$B$782,I$83)+'СЕТ СН'!$H$9+СВЦЭМ!$D$10+'СЕТ СН'!$H$5-'СЕТ СН'!$H$17</f>
        <v>3607.7539326599999</v>
      </c>
      <c r="J90" s="36">
        <f>SUMIFS(СВЦЭМ!$C$39:$C$782,СВЦЭМ!$A$39:$A$782,$A90,СВЦЭМ!$B$39:$B$782,J$83)+'СЕТ СН'!$H$9+СВЦЭМ!$D$10+'СЕТ СН'!$H$5-'СЕТ СН'!$H$17</f>
        <v>3558.9501991099996</v>
      </c>
      <c r="K90" s="36">
        <f>SUMIFS(СВЦЭМ!$C$39:$C$782,СВЦЭМ!$A$39:$A$782,$A90,СВЦЭМ!$B$39:$B$782,K$83)+'СЕТ СН'!$H$9+СВЦЭМ!$D$10+'СЕТ СН'!$H$5-'СЕТ СН'!$H$17</f>
        <v>3521.5894787399998</v>
      </c>
      <c r="L90" s="36">
        <f>SUMIFS(СВЦЭМ!$C$39:$C$782,СВЦЭМ!$A$39:$A$782,$A90,СВЦЭМ!$B$39:$B$782,L$83)+'СЕТ СН'!$H$9+СВЦЭМ!$D$10+'СЕТ СН'!$H$5-'СЕТ СН'!$H$17</f>
        <v>3529.9909106300001</v>
      </c>
      <c r="M90" s="36">
        <f>SUMIFS(СВЦЭМ!$C$39:$C$782,СВЦЭМ!$A$39:$A$782,$A90,СВЦЭМ!$B$39:$B$782,M$83)+'СЕТ СН'!$H$9+СВЦЭМ!$D$10+'СЕТ СН'!$H$5-'СЕТ СН'!$H$17</f>
        <v>3518.6074167100001</v>
      </c>
      <c r="N90" s="36">
        <f>SUMIFS(СВЦЭМ!$C$39:$C$782,СВЦЭМ!$A$39:$A$782,$A90,СВЦЭМ!$B$39:$B$782,N$83)+'СЕТ СН'!$H$9+СВЦЭМ!$D$10+'СЕТ СН'!$H$5-'СЕТ СН'!$H$17</f>
        <v>3548.42314635</v>
      </c>
      <c r="O90" s="36">
        <f>SUMIFS(СВЦЭМ!$C$39:$C$782,СВЦЭМ!$A$39:$A$782,$A90,СВЦЭМ!$B$39:$B$782,O$83)+'СЕТ СН'!$H$9+СВЦЭМ!$D$10+'СЕТ СН'!$H$5-'СЕТ СН'!$H$17</f>
        <v>3564.3492722599999</v>
      </c>
      <c r="P90" s="36">
        <f>SUMIFS(СВЦЭМ!$C$39:$C$782,СВЦЭМ!$A$39:$A$782,$A90,СВЦЭМ!$B$39:$B$782,P$83)+'СЕТ СН'!$H$9+СВЦЭМ!$D$10+'СЕТ СН'!$H$5-'СЕТ СН'!$H$17</f>
        <v>3597.7193881399999</v>
      </c>
      <c r="Q90" s="36">
        <f>SUMIFS(СВЦЭМ!$C$39:$C$782,СВЦЭМ!$A$39:$A$782,$A90,СВЦЭМ!$B$39:$B$782,Q$83)+'СЕТ СН'!$H$9+СВЦЭМ!$D$10+'СЕТ СН'!$H$5-'СЕТ СН'!$H$17</f>
        <v>3635.9454710600003</v>
      </c>
      <c r="R90" s="36">
        <f>SUMIFS(СВЦЭМ!$C$39:$C$782,СВЦЭМ!$A$39:$A$782,$A90,СВЦЭМ!$B$39:$B$782,R$83)+'СЕТ СН'!$H$9+СВЦЭМ!$D$10+'СЕТ СН'!$H$5-'СЕТ СН'!$H$17</f>
        <v>3635.8108658299998</v>
      </c>
      <c r="S90" s="36">
        <f>SUMIFS(СВЦЭМ!$C$39:$C$782,СВЦЭМ!$A$39:$A$782,$A90,СВЦЭМ!$B$39:$B$782,S$83)+'СЕТ СН'!$H$9+СВЦЭМ!$D$10+'СЕТ СН'!$H$5-'СЕТ СН'!$H$17</f>
        <v>3604.2206220299995</v>
      </c>
      <c r="T90" s="36">
        <f>SUMIFS(СВЦЭМ!$C$39:$C$782,СВЦЭМ!$A$39:$A$782,$A90,СВЦЭМ!$B$39:$B$782,T$83)+'СЕТ СН'!$H$9+СВЦЭМ!$D$10+'СЕТ СН'!$H$5-'СЕТ СН'!$H$17</f>
        <v>3529.2129317199997</v>
      </c>
      <c r="U90" s="36">
        <f>SUMIFS(СВЦЭМ!$C$39:$C$782,СВЦЭМ!$A$39:$A$782,$A90,СВЦЭМ!$B$39:$B$782,U$83)+'СЕТ СН'!$H$9+СВЦЭМ!$D$10+'СЕТ СН'!$H$5-'СЕТ СН'!$H$17</f>
        <v>3483.50579604</v>
      </c>
      <c r="V90" s="36">
        <f>SUMIFS(СВЦЭМ!$C$39:$C$782,СВЦЭМ!$A$39:$A$782,$A90,СВЦЭМ!$B$39:$B$782,V$83)+'СЕТ СН'!$H$9+СВЦЭМ!$D$10+'СЕТ СН'!$H$5-'СЕТ СН'!$H$17</f>
        <v>3467.85973552</v>
      </c>
      <c r="W90" s="36">
        <f>SUMIFS(СВЦЭМ!$C$39:$C$782,СВЦЭМ!$A$39:$A$782,$A90,СВЦЭМ!$B$39:$B$782,W$83)+'СЕТ СН'!$H$9+СВЦЭМ!$D$10+'СЕТ СН'!$H$5-'СЕТ СН'!$H$17</f>
        <v>3463.2294609699998</v>
      </c>
      <c r="X90" s="36">
        <f>SUMIFS(СВЦЭМ!$C$39:$C$782,СВЦЭМ!$A$39:$A$782,$A90,СВЦЭМ!$B$39:$B$782,X$83)+'СЕТ СН'!$H$9+СВЦЭМ!$D$10+'СЕТ СН'!$H$5-'СЕТ СН'!$H$17</f>
        <v>3478.91088214</v>
      </c>
      <c r="Y90" s="36">
        <f>SUMIFS(СВЦЭМ!$C$39:$C$782,СВЦЭМ!$A$39:$A$782,$A90,СВЦЭМ!$B$39:$B$782,Y$83)+'СЕТ СН'!$H$9+СВЦЭМ!$D$10+'СЕТ СН'!$H$5-'СЕТ СН'!$H$17</f>
        <v>3529.8899967399998</v>
      </c>
    </row>
    <row r="91" spans="1:25" ht="15.75" x14ac:dyDescent="0.2">
      <c r="A91" s="35">
        <f t="shared" si="2"/>
        <v>44294</v>
      </c>
      <c r="B91" s="36">
        <f>SUMIFS(СВЦЭМ!$C$39:$C$782,СВЦЭМ!$A$39:$A$782,$A91,СВЦЭМ!$B$39:$B$782,B$83)+'СЕТ СН'!$H$9+СВЦЭМ!$D$10+'СЕТ СН'!$H$5-'СЕТ СН'!$H$17</f>
        <v>3553.94350523</v>
      </c>
      <c r="C91" s="36">
        <f>SUMIFS(СВЦЭМ!$C$39:$C$782,СВЦЭМ!$A$39:$A$782,$A91,СВЦЭМ!$B$39:$B$782,C$83)+'СЕТ СН'!$H$9+СВЦЭМ!$D$10+'СЕТ СН'!$H$5-'СЕТ СН'!$H$17</f>
        <v>3619.9574203399998</v>
      </c>
      <c r="D91" s="36">
        <f>SUMIFS(СВЦЭМ!$C$39:$C$782,СВЦЭМ!$A$39:$A$782,$A91,СВЦЭМ!$B$39:$B$782,D$83)+'СЕТ СН'!$H$9+СВЦЭМ!$D$10+'СЕТ СН'!$H$5-'СЕТ СН'!$H$17</f>
        <v>3612.2320114100003</v>
      </c>
      <c r="E91" s="36">
        <f>SUMIFS(СВЦЭМ!$C$39:$C$782,СВЦЭМ!$A$39:$A$782,$A91,СВЦЭМ!$B$39:$B$782,E$83)+'СЕТ СН'!$H$9+СВЦЭМ!$D$10+'СЕТ СН'!$H$5-'СЕТ СН'!$H$17</f>
        <v>3611.6923067199996</v>
      </c>
      <c r="F91" s="36">
        <f>SUMIFS(СВЦЭМ!$C$39:$C$782,СВЦЭМ!$A$39:$A$782,$A91,СВЦЭМ!$B$39:$B$782,F$83)+'СЕТ СН'!$H$9+СВЦЭМ!$D$10+'СЕТ СН'!$H$5-'СЕТ СН'!$H$17</f>
        <v>3601.3383865099995</v>
      </c>
      <c r="G91" s="36">
        <f>SUMIFS(СВЦЭМ!$C$39:$C$782,СВЦЭМ!$A$39:$A$782,$A91,СВЦЭМ!$B$39:$B$782,G$83)+'СЕТ СН'!$H$9+СВЦЭМ!$D$10+'СЕТ СН'!$H$5-'СЕТ СН'!$H$17</f>
        <v>3614.8246667100002</v>
      </c>
      <c r="H91" s="36">
        <f>SUMIFS(СВЦЭМ!$C$39:$C$782,СВЦЭМ!$A$39:$A$782,$A91,СВЦЭМ!$B$39:$B$782,H$83)+'СЕТ СН'!$H$9+СВЦЭМ!$D$10+'СЕТ СН'!$H$5-'СЕТ СН'!$H$17</f>
        <v>3601.5562223799998</v>
      </c>
      <c r="I91" s="36">
        <f>SUMIFS(СВЦЭМ!$C$39:$C$782,СВЦЭМ!$A$39:$A$782,$A91,СВЦЭМ!$B$39:$B$782,I$83)+'СЕТ СН'!$H$9+СВЦЭМ!$D$10+'СЕТ СН'!$H$5-'СЕТ СН'!$H$17</f>
        <v>3553.2765119299997</v>
      </c>
      <c r="J91" s="36">
        <f>SUMIFS(СВЦЭМ!$C$39:$C$782,СВЦЭМ!$A$39:$A$782,$A91,СВЦЭМ!$B$39:$B$782,J$83)+'СЕТ СН'!$H$9+СВЦЭМ!$D$10+'СЕТ СН'!$H$5-'СЕТ СН'!$H$17</f>
        <v>3548.04917531</v>
      </c>
      <c r="K91" s="36">
        <f>SUMIFS(СВЦЭМ!$C$39:$C$782,СВЦЭМ!$A$39:$A$782,$A91,СВЦЭМ!$B$39:$B$782,K$83)+'СЕТ СН'!$H$9+СВЦЭМ!$D$10+'СЕТ СН'!$H$5-'СЕТ СН'!$H$17</f>
        <v>3532.4355628399999</v>
      </c>
      <c r="L91" s="36">
        <f>SUMIFS(СВЦЭМ!$C$39:$C$782,СВЦЭМ!$A$39:$A$782,$A91,СВЦЭМ!$B$39:$B$782,L$83)+'СЕТ СН'!$H$9+СВЦЭМ!$D$10+'СЕТ СН'!$H$5-'СЕТ СН'!$H$17</f>
        <v>3546.5859200999998</v>
      </c>
      <c r="M91" s="36">
        <f>SUMIFS(СВЦЭМ!$C$39:$C$782,СВЦЭМ!$A$39:$A$782,$A91,СВЦЭМ!$B$39:$B$782,M$83)+'СЕТ СН'!$H$9+СВЦЭМ!$D$10+'СЕТ СН'!$H$5-'СЕТ СН'!$H$17</f>
        <v>3552.1923107299999</v>
      </c>
      <c r="N91" s="36">
        <f>SUMIFS(СВЦЭМ!$C$39:$C$782,СВЦЭМ!$A$39:$A$782,$A91,СВЦЭМ!$B$39:$B$782,N$83)+'СЕТ СН'!$H$9+СВЦЭМ!$D$10+'СЕТ СН'!$H$5-'СЕТ СН'!$H$17</f>
        <v>3563.1874518699997</v>
      </c>
      <c r="O91" s="36">
        <f>SUMIFS(СВЦЭМ!$C$39:$C$782,СВЦЭМ!$A$39:$A$782,$A91,СВЦЭМ!$B$39:$B$782,O$83)+'СЕТ СН'!$H$9+СВЦЭМ!$D$10+'СЕТ СН'!$H$5-'СЕТ СН'!$H$17</f>
        <v>3567.3014298499997</v>
      </c>
      <c r="P91" s="36">
        <f>SUMIFS(СВЦЭМ!$C$39:$C$782,СВЦЭМ!$A$39:$A$782,$A91,СВЦЭМ!$B$39:$B$782,P$83)+'СЕТ СН'!$H$9+СВЦЭМ!$D$10+'СЕТ СН'!$H$5-'СЕТ СН'!$H$17</f>
        <v>3574.5877471200001</v>
      </c>
      <c r="Q91" s="36">
        <f>SUMIFS(СВЦЭМ!$C$39:$C$782,СВЦЭМ!$A$39:$A$782,$A91,СВЦЭМ!$B$39:$B$782,Q$83)+'СЕТ СН'!$H$9+СВЦЭМ!$D$10+'СЕТ СН'!$H$5-'СЕТ СН'!$H$17</f>
        <v>3601.5892718799996</v>
      </c>
      <c r="R91" s="36">
        <f>SUMIFS(СВЦЭМ!$C$39:$C$782,СВЦЭМ!$A$39:$A$782,$A91,СВЦЭМ!$B$39:$B$782,R$83)+'СЕТ СН'!$H$9+СВЦЭМ!$D$10+'СЕТ СН'!$H$5-'СЕТ СН'!$H$17</f>
        <v>3585.8914625299999</v>
      </c>
      <c r="S91" s="36">
        <f>SUMIFS(СВЦЭМ!$C$39:$C$782,СВЦЭМ!$A$39:$A$782,$A91,СВЦЭМ!$B$39:$B$782,S$83)+'СЕТ СН'!$H$9+СВЦЭМ!$D$10+'СЕТ СН'!$H$5-'СЕТ СН'!$H$17</f>
        <v>3568.1018162999999</v>
      </c>
      <c r="T91" s="36">
        <f>SUMIFS(СВЦЭМ!$C$39:$C$782,СВЦЭМ!$A$39:$A$782,$A91,СВЦЭМ!$B$39:$B$782,T$83)+'СЕТ СН'!$H$9+СВЦЭМ!$D$10+'СЕТ СН'!$H$5-'СЕТ СН'!$H$17</f>
        <v>3544.4898679899998</v>
      </c>
      <c r="U91" s="36">
        <f>SUMIFS(СВЦЭМ!$C$39:$C$782,СВЦЭМ!$A$39:$A$782,$A91,СВЦЭМ!$B$39:$B$782,U$83)+'СЕТ СН'!$H$9+СВЦЭМ!$D$10+'СЕТ СН'!$H$5-'СЕТ СН'!$H$17</f>
        <v>3484.87107685</v>
      </c>
      <c r="V91" s="36">
        <f>SUMIFS(СВЦЭМ!$C$39:$C$782,СВЦЭМ!$A$39:$A$782,$A91,СВЦЭМ!$B$39:$B$782,V$83)+'СЕТ СН'!$H$9+СВЦЭМ!$D$10+'СЕТ СН'!$H$5-'СЕТ СН'!$H$17</f>
        <v>3477.02940889</v>
      </c>
      <c r="W91" s="36">
        <f>SUMIFS(СВЦЭМ!$C$39:$C$782,СВЦЭМ!$A$39:$A$782,$A91,СВЦЭМ!$B$39:$B$782,W$83)+'СЕТ СН'!$H$9+СВЦЭМ!$D$10+'СЕТ СН'!$H$5-'СЕТ СН'!$H$17</f>
        <v>3494.6110278699998</v>
      </c>
      <c r="X91" s="36">
        <f>SUMIFS(СВЦЭМ!$C$39:$C$782,СВЦЭМ!$A$39:$A$782,$A91,СВЦЭМ!$B$39:$B$782,X$83)+'СЕТ СН'!$H$9+СВЦЭМ!$D$10+'СЕТ СН'!$H$5-'СЕТ СН'!$H$17</f>
        <v>3518.5453510899997</v>
      </c>
      <c r="Y91" s="36">
        <f>SUMIFS(СВЦЭМ!$C$39:$C$782,СВЦЭМ!$A$39:$A$782,$A91,СВЦЭМ!$B$39:$B$782,Y$83)+'СЕТ СН'!$H$9+СВЦЭМ!$D$10+'СЕТ СН'!$H$5-'СЕТ СН'!$H$17</f>
        <v>3562.5309892999999</v>
      </c>
    </row>
    <row r="92" spans="1:25" ht="15.75" x14ac:dyDescent="0.2">
      <c r="A92" s="35">
        <f t="shared" si="2"/>
        <v>44295</v>
      </c>
      <c r="B92" s="36">
        <f>SUMIFS(СВЦЭМ!$C$39:$C$782,СВЦЭМ!$A$39:$A$782,$A92,СВЦЭМ!$B$39:$B$782,B$83)+'СЕТ СН'!$H$9+СВЦЭМ!$D$10+'СЕТ СН'!$H$5-'СЕТ СН'!$H$17</f>
        <v>3537.0333474099998</v>
      </c>
      <c r="C92" s="36">
        <f>SUMIFS(СВЦЭМ!$C$39:$C$782,СВЦЭМ!$A$39:$A$782,$A92,СВЦЭМ!$B$39:$B$782,C$83)+'СЕТ СН'!$H$9+СВЦЭМ!$D$10+'СЕТ СН'!$H$5-'СЕТ СН'!$H$17</f>
        <v>3567.1962782999999</v>
      </c>
      <c r="D92" s="36">
        <f>SUMIFS(СВЦЭМ!$C$39:$C$782,СВЦЭМ!$A$39:$A$782,$A92,СВЦЭМ!$B$39:$B$782,D$83)+'СЕТ СН'!$H$9+СВЦЭМ!$D$10+'СЕТ СН'!$H$5-'СЕТ СН'!$H$17</f>
        <v>3598.9659155399995</v>
      </c>
      <c r="E92" s="36">
        <f>SUMIFS(СВЦЭМ!$C$39:$C$782,СВЦЭМ!$A$39:$A$782,$A92,СВЦЭМ!$B$39:$B$782,E$83)+'СЕТ СН'!$H$9+СВЦЭМ!$D$10+'СЕТ СН'!$H$5-'СЕТ СН'!$H$17</f>
        <v>3598.2574635999999</v>
      </c>
      <c r="F92" s="36">
        <f>SUMIFS(СВЦЭМ!$C$39:$C$782,СВЦЭМ!$A$39:$A$782,$A92,СВЦЭМ!$B$39:$B$782,F$83)+'СЕТ СН'!$H$9+СВЦЭМ!$D$10+'СЕТ СН'!$H$5-'СЕТ СН'!$H$17</f>
        <v>3601.1483237599996</v>
      </c>
      <c r="G92" s="36">
        <f>SUMIFS(СВЦЭМ!$C$39:$C$782,СВЦЭМ!$A$39:$A$782,$A92,СВЦЭМ!$B$39:$B$782,G$83)+'СЕТ СН'!$H$9+СВЦЭМ!$D$10+'СЕТ СН'!$H$5-'СЕТ СН'!$H$17</f>
        <v>3605.5056519</v>
      </c>
      <c r="H92" s="36">
        <f>SUMIFS(СВЦЭМ!$C$39:$C$782,СВЦЭМ!$A$39:$A$782,$A92,СВЦЭМ!$B$39:$B$782,H$83)+'СЕТ СН'!$H$9+СВЦЭМ!$D$10+'СЕТ СН'!$H$5-'СЕТ СН'!$H$17</f>
        <v>3588.9668445899997</v>
      </c>
      <c r="I92" s="36">
        <f>SUMIFS(СВЦЭМ!$C$39:$C$782,СВЦЭМ!$A$39:$A$782,$A92,СВЦЭМ!$B$39:$B$782,I$83)+'СЕТ СН'!$H$9+СВЦЭМ!$D$10+'СЕТ СН'!$H$5-'СЕТ СН'!$H$17</f>
        <v>3521.3560716799998</v>
      </c>
      <c r="J92" s="36">
        <f>SUMIFS(СВЦЭМ!$C$39:$C$782,СВЦЭМ!$A$39:$A$782,$A92,СВЦЭМ!$B$39:$B$782,J$83)+'СЕТ СН'!$H$9+СВЦЭМ!$D$10+'СЕТ СН'!$H$5-'СЕТ СН'!$H$17</f>
        <v>3524.5963720099999</v>
      </c>
      <c r="K92" s="36">
        <f>SUMIFS(СВЦЭМ!$C$39:$C$782,СВЦЭМ!$A$39:$A$782,$A92,СВЦЭМ!$B$39:$B$782,K$83)+'СЕТ СН'!$H$9+СВЦЭМ!$D$10+'СЕТ СН'!$H$5-'СЕТ СН'!$H$17</f>
        <v>3532.4077876299998</v>
      </c>
      <c r="L92" s="36">
        <f>SUMIFS(СВЦЭМ!$C$39:$C$782,СВЦЭМ!$A$39:$A$782,$A92,СВЦЭМ!$B$39:$B$782,L$83)+'СЕТ СН'!$H$9+СВЦЭМ!$D$10+'СЕТ СН'!$H$5-'СЕТ СН'!$H$17</f>
        <v>3541.6330593299999</v>
      </c>
      <c r="M92" s="36">
        <f>SUMIFS(СВЦЭМ!$C$39:$C$782,СВЦЭМ!$A$39:$A$782,$A92,СВЦЭМ!$B$39:$B$782,M$83)+'СЕТ СН'!$H$9+СВЦЭМ!$D$10+'СЕТ СН'!$H$5-'СЕТ СН'!$H$17</f>
        <v>3522.6450725999998</v>
      </c>
      <c r="N92" s="36">
        <f>SUMIFS(СВЦЭМ!$C$39:$C$782,СВЦЭМ!$A$39:$A$782,$A92,СВЦЭМ!$B$39:$B$782,N$83)+'СЕТ СН'!$H$9+СВЦЭМ!$D$10+'СЕТ СН'!$H$5-'СЕТ СН'!$H$17</f>
        <v>3543.59722478</v>
      </c>
      <c r="O92" s="36">
        <f>SUMIFS(СВЦЭМ!$C$39:$C$782,СВЦЭМ!$A$39:$A$782,$A92,СВЦЭМ!$B$39:$B$782,O$83)+'СЕТ СН'!$H$9+СВЦЭМ!$D$10+'СЕТ СН'!$H$5-'СЕТ СН'!$H$17</f>
        <v>3525.7105159100001</v>
      </c>
      <c r="P92" s="36">
        <f>SUMIFS(СВЦЭМ!$C$39:$C$782,СВЦЭМ!$A$39:$A$782,$A92,СВЦЭМ!$B$39:$B$782,P$83)+'СЕТ СН'!$H$9+СВЦЭМ!$D$10+'СЕТ СН'!$H$5-'СЕТ СН'!$H$17</f>
        <v>3551.2783327699999</v>
      </c>
      <c r="Q92" s="36">
        <f>SUMIFS(СВЦЭМ!$C$39:$C$782,СВЦЭМ!$A$39:$A$782,$A92,СВЦЭМ!$B$39:$B$782,Q$83)+'СЕТ СН'!$H$9+СВЦЭМ!$D$10+'СЕТ СН'!$H$5-'СЕТ СН'!$H$17</f>
        <v>3576.62031759</v>
      </c>
      <c r="R92" s="36">
        <f>SUMIFS(СВЦЭМ!$C$39:$C$782,СВЦЭМ!$A$39:$A$782,$A92,СВЦЭМ!$B$39:$B$782,R$83)+'СЕТ СН'!$H$9+СВЦЭМ!$D$10+'СЕТ СН'!$H$5-'СЕТ СН'!$H$17</f>
        <v>3559.7423287399997</v>
      </c>
      <c r="S92" s="36">
        <f>SUMIFS(СВЦЭМ!$C$39:$C$782,СВЦЭМ!$A$39:$A$782,$A92,СВЦЭМ!$B$39:$B$782,S$83)+'СЕТ СН'!$H$9+СВЦЭМ!$D$10+'СЕТ СН'!$H$5-'СЕТ СН'!$H$17</f>
        <v>3550.8545126399999</v>
      </c>
      <c r="T92" s="36">
        <f>SUMIFS(СВЦЭМ!$C$39:$C$782,СВЦЭМ!$A$39:$A$782,$A92,СВЦЭМ!$B$39:$B$782,T$83)+'СЕТ СН'!$H$9+СВЦЭМ!$D$10+'СЕТ СН'!$H$5-'СЕТ СН'!$H$17</f>
        <v>3537.70703426</v>
      </c>
      <c r="U92" s="36">
        <f>SUMIFS(СВЦЭМ!$C$39:$C$782,СВЦЭМ!$A$39:$A$782,$A92,СВЦЭМ!$B$39:$B$782,U$83)+'СЕТ СН'!$H$9+СВЦЭМ!$D$10+'СЕТ СН'!$H$5-'СЕТ СН'!$H$17</f>
        <v>3530.4876866599998</v>
      </c>
      <c r="V92" s="36">
        <f>SUMIFS(СВЦЭМ!$C$39:$C$782,СВЦЭМ!$A$39:$A$782,$A92,СВЦЭМ!$B$39:$B$782,V$83)+'СЕТ СН'!$H$9+СВЦЭМ!$D$10+'СЕТ СН'!$H$5-'СЕТ СН'!$H$17</f>
        <v>3547.0347734100001</v>
      </c>
      <c r="W92" s="36">
        <f>SUMIFS(СВЦЭМ!$C$39:$C$782,СВЦЭМ!$A$39:$A$782,$A92,СВЦЭМ!$B$39:$B$782,W$83)+'СЕТ СН'!$H$9+СВЦЭМ!$D$10+'СЕТ СН'!$H$5-'СЕТ СН'!$H$17</f>
        <v>3554.1065293799998</v>
      </c>
      <c r="X92" s="36">
        <f>SUMIFS(СВЦЭМ!$C$39:$C$782,СВЦЭМ!$A$39:$A$782,$A92,СВЦЭМ!$B$39:$B$782,X$83)+'СЕТ СН'!$H$9+СВЦЭМ!$D$10+'СЕТ СН'!$H$5-'СЕТ СН'!$H$17</f>
        <v>3536.4600456399999</v>
      </c>
      <c r="Y92" s="36">
        <f>SUMIFS(СВЦЭМ!$C$39:$C$782,СВЦЭМ!$A$39:$A$782,$A92,СВЦЭМ!$B$39:$B$782,Y$83)+'СЕТ СН'!$H$9+СВЦЭМ!$D$10+'СЕТ СН'!$H$5-'СЕТ СН'!$H$17</f>
        <v>3502.6284306899997</v>
      </c>
    </row>
    <row r="93" spans="1:25" ht="15.75" x14ac:dyDescent="0.2">
      <c r="A93" s="35">
        <f t="shared" si="2"/>
        <v>44296</v>
      </c>
      <c r="B93" s="36">
        <f>SUMIFS(СВЦЭМ!$C$39:$C$782,СВЦЭМ!$A$39:$A$782,$A93,СВЦЭМ!$B$39:$B$782,B$83)+'СЕТ СН'!$H$9+СВЦЭМ!$D$10+'СЕТ СН'!$H$5-'СЕТ СН'!$H$17</f>
        <v>3575.0920587699998</v>
      </c>
      <c r="C93" s="36">
        <f>SUMIFS(СВЦЭМ!$C$39:$C$782,СВЦЭМ!$A$39:$A$782,$A93,СВЦЭМ!$B$39:$B$782,C$83)+'СЕТ СН'!$H$9+СВЦЭМ!$D$10+'СЕТ СН'!$H$5-'СЕТ СН'!$H$17</f>
        <v>3615.5652415</v>
      </c>
      <c r="D93" s="36">
        <f>SUMIFS(СВЦЭМ!$C$39:$C$782,СВЦЭМ!$A$39:$A$782,$A93,СВЦЭМ!$B$39:$B$782,D$83)+'СЕТ СН'!$H$9+СВЦЭМ!$D$10+'СЕТ СН'!$H$5-'СЕТ СН'!$H$17</f>
        <v>3624.4872736699999</v>
      </c>
      <c r="E93" s="36">
        <f>SUMIFS(СВЦЭМ!$C$39:$C$782,СВЦЭМ!$A$39:$A$782,$A93,СВЦЭМ!$B$39:$B$782,E$83)+'СЕТ СН'!$H$9+СВЦЭМ!$D$10+'СЕТ СН'!$H$5-'СЕТ СН'!$H$17</f>
        <v>3607.4307260699998</v>
      </c>
      <c r="F93" s="36">
        <f>SUMIFS(СВЦЭМ!$C$39:$C$782,СВЦЭМ!$A$39:$A$782,$A93,СВЦЭМ!$B$39:$B$782,F$83)+'СЕТ СН'!$H$9+СВЦЭМ!$D$10+'СЕТ СН'!$H$5-'СЕТ СН'!$H$17</f>
        <v>3598.4514394500002</v>
      </c>
      <c r="G93" s="36">
        <f>SUMIFS(СВЦЭМ!$C$39:$C$782,СВЦЭМ!$A$39:$A$782,$A93,СВЦЭМ!$B$39:$B$782,G$83)+'СЕТ СН'!$H$9+СВЦЭМ!$D$10+'СЕТ СН'!$H$5-'СЕТ СН'!$H$17</f>
        <v>3601.6613522400003</v>
      </c>
      <c r="H93" s="36">
        <f>SUMIFS(СВЦЭМ!$C$39:$C$782,СВЦЭМ!$A$39:$A$782,$A93,СВЦЭМ!$B$39:$B$782,H$83)+'СЕТ СН'!$H$9+СВЦЭМ!$D$10+'СЕТ СН'!$H$5-'СЕТ СН'!$H$17</f>
        <v>3586.7569170299998</v>
      </c>
      <c r="I93" s="36">
        <f>SUMIFS(СВЦЭМ!$C$39:$C$782,СВЦЭМ!$A$39:$A$782,$A93,СВЦЭМ!$B$39:$B$782,I$83)+'СЕТ СН'!$H$9+СВЦЭМ!$D$10+'СЕТ СН'!$H$5-'СЕТ СН'!$H$17</f>
        <v>3555.7470924499999</v>
      </c>
      <c r="J93" s="36">
        <f>SUMIFS(СВЦЭМ!$C$39:$C$782,СВЦЭМ!$A$39:$A$782,$A93,СВЦЭМ!$B$39:$B$782,J$83)+'СЕТ СН'!$H$9+СВЦЭМ!$D$10+'СЕТ СН'!$H$5-'СЕТ СН'!$H$17</f>
        <v>3508.9319545899998</v>
      </c>
      <c r="K93" s="36">
        <f>SUMIFS(СВЦЭМ!$C$39:$C$782,СВЦЭМ!$A$39:$A$782,$A93,СВЦЭМ!$B$39:$B$782,K$83)+'СЕТ СН'!$H$9+СВЦЭМ!$D$10+'СЕТ СН'!$H$5-'СЕТ СН'!$H$17</f>
        <v>3451.9052223199997</v>
      </c>
      <c r="L93" s="36">
        <f>SUMIFS(СВЦЭМ!$C$39:$C$782,СВЦЭМ!$A$39:$A$782,$A93,СВЦЭМ!$B$39:$B$782,L$83)+'СЕТ СН'!$H$9+СВЦЭМ!$D$10+'СЕТ СН'!$H$5-'СЕТ СН'!$H$17</f>
        <v>3467.9958240199999</v>
      </c>
      <c r="M93" s="36">
        <f>SUMIFS(СВЦЭМ!$C$39:$C$782,СВЦЭМ!$A$39:$A$782,$A93,СВЦЭМ!$B$39:$B$782,M$83)+'СЕТ СН'!$H$9+СВЦЭМ!$D$10+'СЕТ СН'!$H$5-'СЕТ СН'!$H$17</f>
        <v>3489.4946364099997</v>
      </c>
      <c r="N93" s="36">
        <f>SUMIFS(СВЦЭМ!$C$39:$C$782,СВЦЭМ!$A$39:$A$782,$A93,СВЦЭМ!$B$39:$B$782,N$83)+'СЕТ СН'!$H$9+СВЦЭМ!$D$10+'СЕТ СН'!$H$5-'СЕТ СН'!$H$17</f>
        <v>3525.0183678099997</v>
      </c>
      <c r="O93" s="36">
        <f>SUMIFS(СВЦЭМ!$C$39:$C$782,СВЦЭМ!$A$39:$A$782,$A93,СВЦЭМ!$B$39:$B$782,O$83)+'СЕТ СН'!$H$9+СВЦЭМ!$D$10+'СЕТ СН'!$H$5-'СЕТ СН'!$H$17</f>
        <v>3547.5533235299999</v>
      </c>
      <c r="P93" s="36">
        <f>SUMIFS(СВЦЭМ!$C$39:$C$782,СВЦЭМ!$A$39:$A$782,$A93,СВЦЭМ!$B$39:$B$782,P$83)+'СЕТ СН'!$H$9+СВЦЭМ!$D$10+'СЕТ СН'!$H$5-'СЕТ СН'!$H$17</f>
        <v>3592.2663486000001</v>
      </c>
      <c r="Q93" s="36">
        <f>SUMIFS(СВЦЭМ!$C$39:$C$782,СВЦЭМ!$A$39:$A$782,$A93,СВЦЭМ!$B$39:$B$782,Q$83)+'СЕТ СН'!$H$9+СВЦЭМ!$D$10+'СЕТ СН'!$H$5-'СЕТ СН'!$H$17</f>
        <v>3607.30179976</v>
      </c>
      <c r="R93" s="36">
        <f>SUMIFS(СВЦЭМ!$C$39:$C$782,СВЦЭМ!$A$39:$A$782,$A93,СВЦЭМ!$B$39:$B$782,R$83)+'СЕТ СН'!$H$9+СВЦЭМ!$D$10+'СЕТ СН'!$H$5-'СЕТ СН'!$H$17</f>
        <v>3597.91889954</v>
      </c>
      <c r="S93" s="36">
        <f>SUMIFS(СВЦЭМ!$C$39:$C$782,СВЦЭМ!$A$39:$A$782,$A93,СВЦЭМ!$B$39:$B$782,S$83)+'СЕТ СН'!$H$9+СВЦЭМ!$D$10+'СЕТ СН'!$H$5-'СЕТ СН'!$H$17</f>
        <v>3550.4748086099999</v>
      </c>
      <c r="T93" s="36">
        <f>SUMIFS(СВЦЭМ!$C$39:$C$782,СВЦЭМ!$A$39:$A$782,$A93,СВЦЭМ!$B$39:$B$782,T$83)+'СЕТ СН'!$H$9+СВЦЭМ!$D$10+'СЕТ СН'!$H$5-'СЕТ СН'!$H$17</f>
        <v>3450.8390745699999</v>
      </c>
      <c r="U93" s="36">
        <f>SUMIFS(СВЦЭМ!$C$39:$C$782,СВЦЭМ!$A$39:$A$782,$A93,СВЦЭМ!$B$39:$B$782,U$83)+'СЕТ СН'!$H$9+СВЦЭМ!$D$10+'СЕТ СН'!$H$5-'СЕТ СН'!$H$17</f>
        <v>3385.7146373599999</v>
      </c>
      <c r="V93" s="36">
        <f>SUMIFS(СВЦЭМ!$C$39:$C$782,СВЦЭМ!$A$39:$A$782,$A93,СВЦЭМ!$B$39:$B$782,V$83)+'СЕТ СН'!$H$9+СВЦЭМ!$D$10+'СЕТ СН'!$H$5-'СЕТ СН'!$H$17</f>
        <v>3381.1070252599998</v>
      </c>
      <c r="W93" s="36">
        <f>SUMIFS(СВЦЭМ!$C$39:$C$782,СВЦЭМ!$A$39:$A$782,$A93,СВЦЭМ!$B$39:$B$782,W$83)+'СЕТ СН'!$H$9+СВЦЭМ!$D$10+'СЕТ СН'!$H$5-'СЕТ СН'!$H$17</f>
        <v>3394.1015937399998</v>
      </c>
      <c r="X93" s="36">
        <f>SUMIFS(СВЦЭМ!$C$39:$C$782,СВЦЭМ!$A$39:$A$782,$A93,СВЦЭМ!$B$39:$B$782,X$83)+'СЕТ СН'!$H$9+СВЦЭМ!$D$10+'СЕТ СН'!$H$5-'СЕТ СН'!$H$17</f>
        <v>3398.4034738699997</v>
      </c>
      <c r="Y93" s="36">
        <f>SUMIFS(СВЦЭМ!$C$39:$C$782,СВЦЭМ!$A$39:$A$782,$A93,СВЦЭМ!$B$39:$B$782,Y$83)+'СЕТ СН'!$H$9+СВЦЭМ!$D$10+'СЕТ СН'!$H$5-'СЕТ СН'!$H$17</f>
        <v>3436.7775124099999</v>
      </c>
    </row>
    <row r="94" spans="1:25" ht="15.75" x14ac:dyDescent="0.2">
      <c r="A94" s="35">
        <f t="shared" si="2"/>
        <v>44297</v>
      </c>
      <c r="B94" s="36">
        <f>SUMIFS(СВЦЭМ!$C$39:$C$782,СВЦЭМ!$A$39:$A$782,$A94,СВЦЭМ!$B$39:$B$782,B$83)+'СЕТ СН'!$H$9+СВЦЭМ!$D$10+'СЕТ СН'!$H$5-'СЕТ СН'!$H$17</f>
        <v>3511.6612810500001</v>
      </c>
      <c r="C94" s="36">
        <f>SUMIFS(СВЦЭМ!$C$39:$C$782,СВЦЭМ!$A$39:$A$782,$A94,СВЦЭМ!$B$39:$B$782,C$83)+'СЕТ СН'!$H$9+СВЦЭМ!$D$10+'СЕТ СН'!$H$5-'СЕТ СН'!$H$17</f>
        <v>3614.2544954300001</v>
      </c>
      <c r="D94" s="36">
        <f>SUMIFS(СВЦЭМ!$C$39:$C$782,СВЦЭМ!$A$39:$A$782,$A94,СВЦЭМ!$B$39:$B$782,D$83)+'СЕТ СН'!$H$9+СВЦЭМ!$D$10+'СЕТ СН'!$H$5-'СЕТ СН'!$H$17</f>
        <v>3685.4306352899998</v>
      </c>
      <c r="E94" s="36">
        <f>SUMIFS(СВЦЭМ!$C$39:$C$782,СВЦЭМ!$A$39:$A$782,$A94,СВЦЭМ!$B$39:$B$782,E$83)+'СЕТ СН'!$H$9+СВЦЭМ!$D$10+'СЕТ СН'!$H$5-'СЕТ СН'!$H$17</f>
        <v>3708.7674826000002</v>
      </c>
      <c r="F94" s="36">
        <f>SUMIFS(СВЦЭМ!$C$39:$C$782,СВЦЭМ!$A$39:$A$782,$A94,СВЦЭМ!$B$39:$B$782,F$83)+'СЕТ СН'!$H$9+СВЦЭМ!$D$10+'СЕТ СН'!$H$5-'СЕТ СН'!$H$17</f>
        <v>3721.87851572</v>
      </c>
      <c r="G94" s="36">
        <f>SUMIFS(СВЦЭМ!$C$39:$C$782,СВЦЭМ!$A$39:$A$782,$A94,СВЦЭМ!$B$39:$B$782,G$83)+'СЕТ СН'!$H$9+СВЦЭМ!$D$10+'СЕТ СН'!$H$5-'СЕТ СН'!$H$17</f>
        <v>3724.0574793699998</v>
      </c>
      <c r="H94" s="36">
        <f>SUMIFS(СВЦЭМ!$C$39:$C$782,СВЦЭМ!$A$39:$A$782,$A94,СВЦЭМ!$B$39:$B$782,H$83)+'СЕТ СН'!$H$9+СВЦЭМ!$D$10+'СЕТ СН'!$H$5-'СЕТ СН'!$H$17</f>
        <v>3704.1334690499998</v>
      </c>
      <c r="I94" s="36">
        <f>SUMIFS(СВЦЭМ!$C$39:$C$782,СВЦЭМ!$A$39:$A$782,$A94,СВЦЭМ!$B$39:$B$782,I$83)+'СЕТ СН'!$H$9+СВЦЭМ!$D$10+'СЕТ СН'!$H$5-'СЕТ СН'!$H$17</f>
        <v>3641.2757465200002</v>
      </c>
      <c r="J94" s="36">
        <f>SUMIFS(СВЦЭМ!$C$39:$C$782,СВЦЭМ!$A$39:$A$782,$A94,СВЦЭМ!$B$39:$B$782,J$83)+'СЕТ СН'!$H$9+СВЦЭМ!$D$10+'СЕТ СН'!$H$5-'СЕТ СН'!$H$17</f>
        <v>3577.8907385399998</v>
      </c>
      <c r="K94" s="36">
        <f>SUMIFS(СВЦЭМ!$C$39:$C$782,СВЦЭМ!$A$39:$A$782,$A94,СВЦЭМ!$B$39:$B$782,K$83)+'СЕТ СН'!$H$9+СВЦЭМ!$D$10+'СЕТ СН'!$H$5-'СЕТ СН'!$H$17</f>
        <v>3511.3554230199998</v>
      </c>
      <c r="L94" s="36">
        <f>SUMIFS(СВЦЭМ!$C$39:$C$782,СВЦЭМ!$A$39:$A$782,$A94,СВЦЭМ!$B$39:$B$782,L$83)+'СЕТ СН'!$H$9+СВЦЭМ!$D$10+'СЕТ СН'!$H$5-'СЕТ СН'!$H$17</f>
        <v>3512.8575856999996</v>
      </c>
      <c r="M94" s="36">
        <f>SUMIFS(СВЦЭМ!$C$39:$C$782,СВЦЭМ!$A$39:$A$782,$A94,СВЦЭМ!$B$39:$B$782,M$83)+'СЕТ СН'!$H$9+СВЦЭМ!$D$10+'СЕТ СН'!$H$5-'СЕТ СН'!$H$17</f>
        <v>3518.0559764599998</v>
      </c>
      <c r="N94" s="36">
        <f>SUMIFS(СВЦЭМ!$C$39:$C$782,СВЦЭМ!$A$39:$A$782,$A94,СВЦЭМ!$B$39:$B$782,N$83)+'СЕТ СН'!$H$9+СВЦЭМ!$D$10+'СЕТ СН'!$H$5-'СЕТ СН'!$H$17</f>
        <v>3541.5111224299999</v>
      </c>
      <c r="O94" s="36">
        <f>SUMIFS(СВЦЭМ!$C$39:$C$782,СВЦЭМ!$A$39:$A$782,$A94,СВЦЭМ!$B$39:$B$782,O$83)+'СЕТ СН'!$H$9+СВЦЭМ!$D$10+'СЕТ СН'!$H$5-'СЕТ СН'!$H$17</f>
        <v>3569.97190813</v>
      </c>
      <c r="P94" s="36">
        <f>SUMIFS(СВЦЭМ!$C$39:$C$782,СВЦЭМ!$A$39:$A$782,$A94,СВЦЭМ!$B$39:$B$782,P$83)+'СЕТ СН'!$H$9+СВЦЭМ!$D$10+'СЕТ СН'!$H$5-'СЕТ СН'!$H$17</f>
        <v>3620.9489243600001</v>
      </c>
      <c r="Q94" s="36">
        <f>SUMIFS(СВЦЭМ!$C$39:$C$782,СВЦЭМ!$A$39:$A$782,$A94,СВЦЭМ!$B$39:$B$782,Q$83)+'СЕТ СН'!$H$9+СВЦЭМ!$D$10+'СЕТ СН'!$H$5-'СЕТ СН'!$H$17</f>
        <v>3650.21283683</v>
      </c>
      <c r="R94" s="36">
        <f>SUMIFS(СВЦЭМ!$C$39:$C$782,СВЦЭМ!$A$39:$A$782,$A94,СВЦЭМ!$B$39:$B$782,R$83)+'СЕТ СН'!$H$9+СВЦЭМ!$D$10+'СЕТ СН'!$H$5-'СЕТ СН'!$H$17</f>
        <v>3636.0238346899996</v>
      </c>
      <c r="S94" s="36">
        <f>SUMIFS(СВЦЭМ!$C$39:$C$782,СВЦЭМ!$A$39:$A$782,$A94,СВЦЭМ!$B$39:$B$782,S$83)+'СЕТ СН'!$H$9+СВЦЭМ!$D$10+'СЕТ СН'!$H$5-'СЕТ СН'!$H$17</f>
        <v>3610.4501632399997</v>
      </c>
      <c r="T94" s="36">
        <f>SUMIFS(СВЦЭМ!$C$39:$C$782,СВЦЭМ!$A$39:$A$782,$A94,СВЦЭМ!$B$39:$B$782,T$83)+'СЕТ СН'!$H$9+СВЦЭМ!$D$10+'СЕТ СН'!$H$5-'СЕТ СН'!$H$17</f>
        <v>3537.4044814199997</v>
      </c>
      <c r="U94" s="36">
        <f>SUMIFS(СВЦЭМ!$C$39:$C$782,СВЦЭМ!$A$39:$A$782,$A94,СВЦЭМ!$B$39:$B$782,U$83)+'СЕТ СН'!$H$9+СВЦЭМ!$D$10+'СЕТ СН'!$H$5-'СЕТ СН'!$H$17</f>
        <v>3486.1371872899999</v>
      </c>
      <c r="V94" s="36">
        <f>SUMIFS(СВЦЭМ!$C$39:$C$782,СВЦЭМ!$A$39:$A$782,$A94,СВЦЭМ!$B$39:$B$782,V$83)+'СЕТ СН'!$H$9+СВЦЭМ!$D$10+'СЕТ СН'!$H$5-'СЕТ СН'!$H$17</f>
        <v>3460.0717901600001</v>
      </c>
      <c r="W94" s="36">
        <f>SUMIFS(СВЦЭМ!$C$39:$C$782,СВЦЭМ!$A$39:$A$782,$A94,СВЦЭМ!$B$39:$B$782,W$83)+'СЕТ СН'!$H$9+СВЦЭМ!$D$10+'СЕТ СН'!$H$5-'СЕТ СН'!$H$17</f>
        <v>3460.7033821800001</v>
      </c>
      <c r="X94" s="36">
        <f>SUMIFS(СВЦЭМ!$C$39:$C$782,СВЦЭМ!$A$39:$A$782,$A94,СВЦЭМ!$B$39:$B$782,X$83)+'СЕТ СН'!$H$9+СВЦЭМ!$D$10+'СЕТ СН'!$H$5-'СЕТ СН'!$H$17</f>
        <v>3463.1240966199998</v>
      </c>
      <c r="Y94" s="36">
        <f>SUMIFS(СВЦЭМ!$C$39:$C$782,СВЦЭМ!$A$39:$A$782,$A94,СВЦЭМ!$B$39:$B$782,Y$83)+'СЕТ СН'!$H$9+СВЦЭМ!$D$10+'СЕТ СН'!$H$5-'СЕТ СН'!$H$17</f>
        <v>3501.98628289</v>
      </c>
    </row>
    <row r="95" spans="1:25" ht="15.75" x14ac:dyDescent="0.2">
      <c r="A95" s="35">
        <f t="shared" si="2"/>
        <v>44298</v>
      </c>
      <c r="B95" s="36">
        <f>SUMIFS(СВЦЭМ!$C$39:$C$782,СВЦЭМ!$A$39:$A$782,$A95,СВЦЭМ!$B$39:$B$782,B$83)+'СЕТ СН'!$H$9+СВЦЭМ!$D$10+'СЕТ СН'!$H$5-'СЕТ СН'!$H$17</f>
        <v>3552.2211868199997</v>
      </c>
      <c r="C95" s="36">
        <f>SUMIFS(СВЦЭМ!$C$39:$C$782,СВЦЭМ!$A$39:$A$782,$A95,СВЦЭМ!$B$39:$B$782,C$83)+'СЕТ СН'!$H$9+СВЦЭМ!$D$10+'СЕТ СН'!$H$5-'СЕТ СН'!$H$17</f>
        <v>3604.3878437200001</v>
      </c>
      <c r="D95" s="36">
        <f>SUMIFS(СВЦЭМ!$C$39:$C$782,СВЦЭМ!$A$39:$A$782,$A95,СВЦЭМ!$B$39:$B$782,D$83)+'СЕТ СН'!$H$9+СВЦЭМ!$D$10+'СЕТ СН'!$H$5-'СЕТ СН'!$H$17</f>
        <v>3657.6844603499999</v>
      </c>
      <c r="E95" s="36">
        <f>SUMIFS(СВЦЭМ!$C$39:$C$782,СВЦЭМ!$A$39:$A$782,$A95,СВЦЭМ!$B$39:$B$782,E$83)+'СЕТ СН'!$H$9+СВЦЭМ!$D$10+'СЕТ СН'!$H$5-'СЕТ СН'!$H$17</f>
        <v>3711.69672558</v>
      </c>
      <c r="F95" s="36">
        <f>SUMIFS(СВЦЭМ!$C$39:$C$782,СВЦЭМ!$A$39:$A$782,$A95,СВЦЭМ!$B$39:$B$782,F$83)+'СЕТ СН'!$H$9+СВЦЭМ!$D$10+'СЕТ СН'!$H$5-'СЕТ СН'!$H$17</f>
        <v>3736.0148110499999</v>
      </c>
      <c r="G95" s="36">
        <f>SUMIFS(СВЦЭМ!$C$39:$C$782,СВЦЭМ!$A$39:$A$782,$A95,СВЦЭМ!$B$39:$B$782,G$83)+'СЕТ СН'!$H$9+СВЦЭМ!$D$10+'СЕТ СН'!$H$5-'СЕТ СН'!$H$17</f>
        <v>3715.4815122399996</v>
      </c>
      <c r="H95" s="36">
        <f>SUMIFS(СВЦЭМ!$C$39:$C$782,СВЦЭМ!$A$39:$A$782,$A95,СВЦЭМ!$B$39:$B$782,H$83)+'СЕТ СН'!$H$9+СВЦЭМ!$D$10+'СЕТ СН'!$H$5-'СЕТ СН'!$H$17</f>
        <v>3679.3489329899999</v>
      </c>
      <c r="I95" s="36">
        <f>SUMIFS(СВЦЭМ!$C$39:$C$782,СВЦЭМ!$A$39:$A$782,$A95,СВЦЭМ!$B$39:$B$782,I$83)+'СЕТ СН'!$H$9+СВЦЭМ!$D$10+'СЕТ СН'!$H$5-'СЕТ СН'!$H$17</f>
        <v>3613.0079499100002</v>
      </c>
      <c r="J95" s="36">
        <f>SUMIFS(СВЦЭМ!$C$39:$C$782,СВЦЭМ!$A$39:$A$782,$A95,СВЦЭМ!$B$39:$B$782,J$83)+'СЕТ СН'!$H$9+СВЦЭМ!$D$10+'СЕТ СН'!$H$5-'СЕТ СН'!$H$17</f>
        <v>3549.7495983899998</v>
      </c>
      <c r="K95" s="36">
        <f>SUMIFS(СВЦЭМ!$C$39:$C$782,СВЦЭМ!$A$39:$A$782,$A95,СВЦЭМ!$B$39:$B$782,K$83)+'СЕТ СН'!$H$9+СВЦЭМ!$D$10+'СЕТ СН'!$H$5-'СЕТ СН'!$H$17</f>
        <v>3508.5665807099999</v>
      </c>
      <c r="L95" s="36">
        <f>SUMIFS(СВЦЭМ!$C$39:$C$782,СВЦЭМ!$A$39:$A$782,$A95,СВЦЭМ!$B$39:$B$782,L$83)+'СЕТ СН'!$H$9+СВЦЭМ!$D$10+'СЕТ СН'!$H$5-'СЕТ СН'!$H$17</f>
        <v>3509.84013989</v>
      </c>
      <c r="M95" s="36">
        <f>SUMIFS(СВЦЭМ!$C$39:$C$782,СВЦЭМ!$A$39:$A$782,$A95,СВЦЭМ!$B$39:$B$782,M$83)+'СЕТ СН'!$H$9+СВЦЭМ!$D$10+'СЕТ СН'!$H$5-'СЕТ СН'!$H$17</f>
        <v>3521.7658694000002</v>
      </c>
      <c r="N95" s="36">
        <f>SUMIFS(СВЦЭМ!$C$39:$C$782,СВЦЭМ!$A$39:$A$782,$A95,СВЦЭМ!$B$39:$B$782,N$83)+'СЕТ СН'!$H$9+СВЦЭМ!$D$10+'СЕТ СН'!$H$5-'СЕТ СН'!$H$17</f>
        <v>3532.9983412900001</v>
      </c>
      <c r="O95" s="36">
        <f>SUMIFS(СВЦЭМ!$C$39:$C$782,СВЦЭМ!$A$39:$A$782,$A95,СВЦЭМ!$B$39:$B$782,O$83)+'СЕТ СН'!$H$9+СВЦЭМ!$D$10+'СЕТ СН'!$H$5-'СЕТ СН'!$H$17</f>
        <v>3571.2709798699998</v>
      </c>
      <c r="P95" s="36">
        <f>SUMIFS(СВЦЭМ!$C$39:$C$782,СВЦЭМ!$A$39:$A$782,$A95,СВЦЭМ!$B$39:$B$782,P$83)+'СЕТ СН'!$H$9+СВЦЭМ!$D$10+'СЕТ СН'!$H$5-'СЕТ СН'!$H$17</f>
        <v>3609.06602699</v>
      </c>
      <c r="Q95" s="36">
        <f>SUMIFS(СВЦЭМ!$C$39:$C$782,СВЦЭМ!$A$39:$A$782,$A95,СВЦЭМ!$B$39:$B$782,Q$83)+'СЕТ СН'!$H$9+СВЦЭМ!$D$10+'СЕТ СН'!$H$5-'СЕТ СН'!$H$17</f>
        <v>3634.7869690899997</v>
      </c>
      <c r="R95" s="36">
        <f>SUMIFS(СВЦЭМ!$C$39:$C$782,СВЦЭМ!$A$39:$A$782,$A95,СВЦЭМ!$B$39:$B$782,R$83)+'СЕТ СН'!$H$9+СВЦЭМ!$D$10+'СЕТ СН'!$H$5-'СЕТ СН'!$H$17</f>
        <v>3628.4187518399999</v>
      </c>
      <c r="S95" s="36">
        <f>SUMIFS(СВЦЭМ!$C$39:$C$782,СВЦЭМ!$A$39:$A$782,$A95,СВЦЭМ!$B$39:$B$782,S$83)+'СЕТ СН'!$H$9+СВЦЭМ!$D$10+'СЕТ СН'!$H$5-'СЕТ СН'!$H$17</f>
        <v>3604.2594076699997</v>
      </c>
      <c r="T95" s="36">
        <f>SUMIFS(СВЦЭМ!$C$39:$C$782,СВЦЭМ!$A$39:$A$782,$A95,СВЦЭМ!$B$39:$B$782,T$83)+'СЕТ СН'!$H$9+СВЦЭМ!$D$10+'СЕТ СН'!$H$5-'СЕТ СН'!$H$17</f>
        <v>3528.3160935400001</v>
      </c>
      <c r="U95" s="36">
        <f>SUMIFS(СВЦЭМ!$C$39:$C$782,СВЦЭМ!$A$39:$A$782,$A95,СВЦЭМ!$B$39:$B$782,U$83)+'СЕТ СН'!$H$9+СВЦЭМ!$D$10+'СЕТ СН'!$H$5-'СЕТ СН'!$H$17</f>
        <v>3487.54263842</v>
      </c>
      <c r="V95" s="36">
        <f>SUMIFS(СВЦЭМ!$C$39:$C$782,СВЦЭМ!$A$39:$A$782,$A95,СВЦЭМ!$B$39:$B$782,V$83)+'СЕТ СН'!$H$9+СВЦЭМ!$D$10+'СЕТ СН'!$H$5-'СЕТ СН'!$H$17</f>
        <v>3476.50575923</v>
      </c>
      <c r="W95" s="36">
        <f>SUMIFS(СВЦЭМ!$C$39:$C$782,СВЦЭМ!$A$39:$A$782,$A95,СВЦЭМ!$B$39:$B$782,W$83)+'СЕТ СН'!$H$9+СВЦЭМ!$D$10+'СЕТ СН'!$H$5-'СЕТ СН'!$H$17</f>
        <v>3463.9721032799998</v>
      </c>
      <c r="X95" s="36">
        <f>SUMIFS(СВЦЭМ!$C$39:$C$782,СВЦЭМ!$A$39:$A$782,$A95,СВЦЭМ!$B$39:$B$782,X$83)+'СЕТ СН'!$H$9+СВЦЭМ!$D$10+'СЕТ СН'!$H$5-'СЕТ СН'!$H$17</f>
        <v>3478.28871678</v>
      </c>
      <c r="Y95" s="36">
        <f>SUMIFS(СВЦЭМ!$C$39:$C$782,СВЦЭМ!$A$39:$A$782,$A95,СВЦЭМ!$B$39:$B$782,Y$83)+'СЕТ СН'!$H$9+СВЦЭМ!$D$10+'СЕТ СН'!$H$5-'СЕТ СН'!$H$17</f>
        <v>3515.2313654</v>
      </c>
    </row>
    <row r="96" spans="1:25" ht="15.75" x14ac:dyDescent="0.2">
      <c r="A96" s="35">
        <f t="shared" si="2"/>
        <v>44299</v>
      </c>
      <c r="B96" s="36">
        <f>SUMIFS(СВЦЭМ!$C$39:$C$782,СВЦЭМ!$A$39:$A$782,$A96,СВЦЭМ!$B$39:$B$782,B$83)+'СЕТ СН'!$H$9+СВЦЭМ!$D$10+'СЕТ СН'!$H$5-'СЕТ СН'!$H$17</f>
        <v>3592.9021106299997</v>
      </c>
      <c r="C96" s="36">
        <f>SUMIFS(СВЦЭМ!$C$39:$C$782,СВЦЭМ!$A$39:$A$782,$A96,СВЦЭМ!$B$39:$B$782,C$83)+'СЕТ СН'!$H$9+СВЦЭМ!$D$10+'СЕТ СН'!$H$5-'СЕТ СН'!$H$17</f>
        <v>3645.4061327499999</v>
      </c>
      <c r="D96" s="36">
        <f>SUMIFS(СВЦЭМ!$C$39:$C$782,СВЦЭМ!$A$39:$A$782,$A96,СВЦЭМ!$B$39:$B$782,D$83)+'СЕТ СН'!$H$9+СВЦЭМ!$D$10+'СЕТ СН'!$H$5-'СЕТ СН'!$H$17</f>
        <v>3669.3491364699998</v>
      </c>
      <c r="E96" s="36">
        <f>SUMIFS(СВЦЭМ!$C$39:$C$782,СВЦЭМ!$A$39:$A$782,$A96,СВЦЭМ!$B$39:$B$782,E$83)+'СЕТ СН'!$H$9+СВЦЭМ!$D$10+'СЕТ СН'!$H$5-'СЕТ СН'!$H$17</f>
        <v>3680.5534141899998</v>
      </c>
      <c r="F96" s="36">
        <f>SUMIFS(СВЦЭМ!$C$39:$C$782,СВЦЭМ!$A$39:$A$782,$A96,СВЦЭМ!$B$39:$B$782,F$83)+'СЕТ СН'!$H$9+СВЦЭМ!$D$10+'СЕТ СН'!$H$5-'СЕТ СН'!$H$17</f>
        <v>3690.7794230499999</v>
      </c>
      <c r="G96" s="36">
        <f>SUMIFS(СВЦЭМ!$C$39:$C$782,СВЦЭМ!$A$39:$A$782,$A96,СВЦЭМ!$B$39:$B$782,G$83)+'СЕТ СН'!$H$9+СВЦЭМ!$D$10+'СЕТ СН'!$H$5-'СЕТ СН'!$H$17</f>
        <v>3670.5990609099999</v>
      </c>
      <c r="H96" s="36">
        <f>SUMIFS(СВЦЭМ!$C$39:$C$782,СВЦЭМ!$A$39:$A$782,$A96,СВЦЭМ!$B$39:$B$782,H$83)+'СЕТ СН'!$H$9+СВЦЭМ!$D$10+'СЕТ СН'!$H$5-'СЕТ СН'!$H$17</f>
        <v>3630.8323204099997</v>
      </c>
      <c r="I96" s="36">
        <f>SUMIFS(СВЦЭМ!$C$39:$C$782,СВЦЭМ!$A$39:$A$782,$A96,СВЦЭМ!$B$39:$B$782,I$83)+'СЕТ СН'!$H$9+СВЦЭМ!$D$10+'СЕТ СН'!$H$5-'СЕТ СН'!$H$17</f>
        <v>3584.9242009599998</v>
      </c>
      <c r="J96" s="36">
        <f>SUMIFS(СВЦЭМ!$C$39:$C$782,СВЦЭМ!$A$39:$A$782,$A96,СВЦЭМ!$B$39:$B$782,J$83)+'СЕТ СН'!$H$9+СВЦЭМ!$D$10+'СЕТ СН'!$H$5-'СЕТ СН'!$H$17</f>
        <v>3558.0792828899998</v>
      </c>
      <c r="K96" s="36">
        <f>SUMIFS(СВЦЭМ!$C$39:$C$782,СВЦЭМ!$A$39:$A$782,$A96,СВЦЭМ!$B$39:$B$782,K$83)+'СЕТ СН'!$H$9+СВЦЭМ!$D$10+'СЕТ СН'!$H$5-'СЕТ СН'!$H$17</f>
        <v>3538.1403167999997</v>
      </c>
      <c r="L96" s="36">
        <f>SUMIFS(СВЦЭМ!$C$39:$C$782,СВЦЭМ!$A$39:$A$782,$A96,СВЦЭМ!$B$39:$B$782,L$83)+'СЕТ СН'!$H$9+СВЦЭМ!$D$10+'СЕТ СН'!$H$5-'СЕТ СН'!$H$17</f>
        <v>3553.92184757</v>
      </c>
      <c r="M96" s="36">
        <f>SUMIFS(СВЦЭМ!$C$39:$C$782,СВЦЭМ!$A$39:$A$782,$A96,СВЦЭМ!$B$39:$B$782,M$83)+'СЕТ СН'!$H$9+СВЦЭМ!$D$10+'СЕТ СН'!$H$5-'СЕТ СН'!$H$17</f>
        <v>3560.3773971800001</v>
      </c>
      <c r="N96" s="36">
        <f>SUMIFS(СВЦЭМ!$C$39:$C$782,СВЦЭМ!$A$39:$A$782,$A96,СВЦЭМ!$B$39:$B$782,N$83)+'СЕТ СН'!$H$9+СВЦЭМ!$D$10+'СЕТ СН'!$H$5-'СЕТ СН'!$H$17</f>
        <v>3560.37498224</v>
      </c>
      <c r="O96" s="36">
        <f>SUMIFS(СВЦЭМ!$C$39:$C$782,СВЦЭМ!$A$39:$A$782,$A96,СВЦЭМ!$B$39:$B$782,O$83)+'СЕТ СН'!$H$9+СВЦЭМ!$D$10+'СЕТ СН'!$H$5-'СЕТ СН'!$H$17</f>
        <v>3583.90053339</v>
      </c>
      <c r="P96" s="36">
        <f>SUMIFS(СВЦЭМ!$C$39:$C$782,СВЦЭМ!$A$39:$A$782,$A96,СВЦЭМ!$B$39:$B$782,P$83)+'СЕТ СН'!$H$9+СВЦЭМ!$D$10+'СЕТ СН'!$H$5-'СЕТ СН'!$H$17</f>
        <v>3635.2781587199997</v>
      </c>
      <c r="Q96" s="36">
        <f>SUMIFS(СВЦЭМ!$C$39:$C$782,СВЦЭМ!$A$39:$A$782,$A96,СВЦЭМ!$B$39:$B$782,Q$83)+'СЕТ СН'!$H$9+СВЦЭМ!$D$10+'СЕТ СН'!$H$5-'СЕТ СН'!$H$17</f>
        <v>3658.7853098799997</v>
      </c>
      <c r="R96" s="36">
        <f>SUMIFS(СВЦЭМ!$C$39:$C$782,СВЦЭМ!$A$39:$A$782,$A96,СВЦЭМ!$B$39:$B$782,R$83)+'СЕТ СН'!$H$9+СВЦЭМ!$D$10+'СЕТ СН'!$H$5-'СЕТ СН'!$H$17</f>
        <v>3653.5065067099999</v>
      </c>
      <c r="S96" s="36">
        <f>SUMIFS(СВЦЭМ!$C$39:$C$782,СВЦЭМ!$A$39:$A$782,$A96,СВЦЭМ!$B$39:$B$782,S$83)+'СЕТ СН'!$H$9+СВЦЭМ!$D$10+'СЕТ СН'!$H$5-'СЕТ СН'!$H$17</f>
        <v>3626.4409772099998</v>
      </c>
      <c r="T96" s="36">
        <f>SUMIFS(СВЦЭМ!$C$39:$C$782,СВЦЭМ!$A$39:$A$782,$A96,СВЦЭМ!$B$39:$B$782,T$83)+'СЕТ СН'!$H$9+СВЦЭМ!$D$10+'СЕТ СН'!$H$5-'СЕТ СН'!$H$17</f>
        <v>3565.4525258200001</v>
      </c>
      <c r="U96" s="36">
        <f>SUMIFS(СВЦЭМ!$C$39:$C$782,СВЦЭМ!$A$39:$A$782,$A96,СВЦЭМ!$B$39:$B$782,U$83)+'СЕТ СН'!$H$9+СВЦЭМ!$D$10+'СЕТ СН'!$H$5-'СЕТ СН'!$H$17</f>
        <v>3517.7912923899999</v>
      </c>
      <c r="V96" s="36">
        <f>SUMIFS(СВЦЭМ!$C$39:$C$782,СВЦЭМ!$A$39:$A$782,$A96,СВЦЭМ!$B$39:$B$782,V$83)+'СЕТ СН'!$H$9+СВЦЭМ!$D$10+'СЕТ СН'!$H$5-'СЕТ СН'!$H$17</f>
        <v>3496.5702232899998</v>
      </c>
      <c r="W96" s="36">
        <f>SUMIFS(СВЦЭМ!$C$39:$C$782,СВЦЭМ!$A$39:$A$782,$A96,СВЦЭМ!$B$39:$B$782,W$83)+'СЕТ СН'!$H$9+СВЦЭМ!$D$10+'СЕТ СН'!$H$5-'СЕТ СН'!$H$17</f>
        <v>3514.1844934999999</v>
      </c>
      <c r="X96" s="36">
        <f>SUMIFS(СВЦЭМ!$C$39:$C$782,СВЦЭМ!$A$39:$A$782,$A96,СВЦЭМ!$B$39:$B$782,X$83)+'СЕТ СН'!$H$9+СВЦЭМ!$D$10+'СЕТ СН'!$H$5-'СЕТ СН'!$H$17</f>
        <v>3550.3031024399997</v>
      </c>
      <c r="Y96" s="36">
        <f>SUMIFS(СВЦЭМ!$C$39:$C$782,СВЦЭМ!$A$39:$A$782,$A96,СВЦЭМ!$B$39:$B$782,Y$83)+'СЕТ СН'!$H$9+СВЦЭМ!$D$10+'СЕТ СН'!$H$5-'СЕТ СН'!$H$17</f>
        <v>3593.0648308</v>
      </c>
    </row>
    <row r="97" spans="1:25" ht="15.75" x14ac:dyDescent="0.2">
      <c r="A97" s="35">
        <f t="shared" si="2"/>
        <v>44300</v>
      </c>
      <c r="B97" s="36">
        <f>SUMIFS(СВЦЭМ!$C$39:$C$782,СВЦЭМ!$A$39:$A$782,$A97,СВЦЭМ!$B$39:$B$782,B$83)+'СЕТ СН'!$H$9+СВЦЭМ!$D$10+'СЕТ СН'!$H$5-'СЕТ СН'!$H$17</f>
        <v>3625.1640690599997</v>
      </c>
      <c r="C97" s="36">
        <f>SUMIFS(СВЦЭМ!$C$39:$C$782,СВЦЭМ!$A$39:$A$782,$A97,СВЦЭМ!$B$39:$B$782,C$83)+'СЕТ СН'!$H$9+СВЦЭМ!$D$10+'СЕТ СН'!$H$5-'СЕТ СН'!$H$17</f>
        <v>3686.1390123199999</v>
      </c>
      <c r="D97" s="36">
        <f>SUMIFS(СВЦЭМ!$C$39:$C$782,СВЦЭМ!$A$39:$A$782,$A97,СВЦЭМ!$B$39:$B$782,D$83)+'СЕТ СН'!$H$9+СВЦЭМ!$D$10+'СЕТ СН'!$H$5-'СЕТ СН'!$H$17</f>
        <v>3730.2849613799999</v>
      </c>
      <c r="E97" s="36">
        <f>SUMIFS(СВЦЭМ!$C$39:$C$782,СВЦЭМ!$A$39:$A$782,$A97,СВЦЭМ!$B$39:$B$782,E$83)+'СЕТ СН'!$H$9+СВЦЭМ!$D$10+'СЕТ СН'!$H$5-'СЕТ СН'!$H$17</f>
        <v>3735.7469942399998</v>
      </c>
      <c r="F97" s="36">
        <f>SUMIFS(СВЦЭМ!$C$39:$C$782,СВЦЭМ!$A$39:$A$782,$A97,СВЦЭМ!$B$39:$B$782,F$83)+'СЕТ СН'!$H$9+СВЦЭМ!$D$10+'СЕТ СН'!$H$5-'СЕТ СН'!$H$17</f>
        <v>3750.2464846599996</v>
      </c>
      <c r="G97" s="36">
        <f>SUMIFS(СВЦЭМ!$C$39:$C$782,СВЦЭМ!$A$39:$A$782,$A97,СВЦЭМ!$B$39:$B$782,G$83)+'СЕТ СН'!$H$9+СВЦЭМ!$D$10+'СЕТ СН'!$H$5-'СЕТ СН'!$H$17</f>
        <v>3733.8065787300002</v>
      </c>
      <c r="H97" s="36">
        <f>SUMIFS(СВЦЭМ!$C$39:$C$782,СВЦЭМ!$A$39:$A$782,$A97,СВЦЭМ!$B$39:$B$782,H$83)+'СЕТ СН'!$H$9+СВЦЭМ!$D$10+'СЕТ СН'!$H$5-'СЕТ СН'!$H$17</f>
        <v>3696.3179429000002</v>
      </c>
      <c r="I97" s="36">
        <f>SUMIFS(СВЦЭМ!$C$39:$C$782,СВЦЭМ!$A$39:$A$782,$A97,СВЦЭМ!$B$39:$B$782,I$83)+'СЕТ СН'!$H$9+СВЦЭМ!$D$10+'СЕТ СН'!$H$5-'СЕТ СН'!$H$17</f>
        <v>3645.5260649399997</v>
      </c>
      <c r="J97" s="36">
        <f>SUMIFS(СВЦЭМ!$C$39:$C$782,СВЦЭМ!$A$39:$A$782,$A97,СВЦЭМ!$B$39:$B$782,J$83)+'СЕТ СН'!$H$9+СВЦЭМ!$D$10+'СЕТ СН'!$H$5-'СЕТ СН'!$H$17</f>
        <v>3585.1214452999998</v>
      </c>
      <c r="K97" s="36">
        <f>SUMIFS(СВЦЭМ!$C$39:$C$782,СВЦЭМ!$A$39:$A$782,$A97,СВЦЭМ!$B$39:$B$782,K$83)+'СЕТ СН'!$H$9+СВЦЭМ!$D$10+'СЕТ СН'!$H$5-'СЕТ СН'!$H$17</f>
        <v>3531.48782097</v>
      </c>
      <c r="L97" s="36">
        <f>SUMIFS(СВЦЭМ!$C$39:$C$782,СВЦЭМ!$A$39:$A$782,$A97,СВЦЭМ!$B$39:$B$782,L$83)+'СЕТ СН'!$H$9+СВЦЭМ!$D$10+'СЕТ СН'!$H$5-'СЕТ СН'!$H$17</f>
        <v>3535.0492172200002</v>
      </c>
      <c r="M97" s="36">
        <f>SUMIFS(СВЦЭМ!$C$39:$C$782,СВЦЭМ!$A$39:$A$782,$A97,СВЦЭМ!$B$39:$B$782,M$83)+'СЕТ СН'!$H$9+СВЦЭМ!$D$10+'СЕТ СН'!$H$5-'СЕТ СН'!$H$17</f>
        <v>3541.27440097</v>
      </c>
      <c r="N97" s="36">
        <f>SUMIFS(СВЦЭМ!$C$39:$C$782,СВЦЭМ!$A$39:$A$782,$A97,СВЦЭМ!$B$39:$B$782,N$83)+'СЕТ СН'!$H$9+СВЦЭМ!$D$10+'СЕТ СН'!$H$5-'СЕТ СН'!$H$17</f>
        <v>3561.48445696</v>
      </c>
      <c r="O97" s="36">
        <f>SUMIFS(СВЦЭМ!$C$39:$C$782,СВЦЭМ!$A$39:$A$782,$A97,СВЦЭМ!$B$39:$B$782,O$83)+'СЕТ СН'!$H$9+СВЦЭМ!$D$10+'СЕТ СН'!$H$5-'СЕТ СН'!$H$17</f>
        <v>3588.6000817300001</v>
      </c>
      <c r="P97" s="36">
        <f>SUMIFS(СВЦЭМ!$C$39:$C$782,СВЦЭМ!$A$39:$A$782,$A97,СВЦЭМ!$B$39:$B$782,P$83)+'СЕТ СН'!$H$9+СВЦЭМ!$D$10+'СЕТ СН'!$H$5-'СЕТ СН'!$H$17</f>
        <v>3629.4041674299997</v>
      </c>
      <c r="Q97" s="36">
        <f>SUMIFS(СВЦЭМ!$C$39:$C$782,СВЦЭМ!$A$39:$A$782,$A97,СВЦЭМ!$B$39:$B$782,Q$83)+'СЕТ СН'!$H$9+СВЦЭМ!$D$10+'СЕТ СН'!$H$5-'СЕТ СН'!$H$17</f>
        <v>3657.5519808499998</v>
      </c>
      <c r="R97" s="36">
        <f>SUMIFS(СВЦЭМ!$C$39:$C$782,СВЦЭМ!$A$39:$A$782,$A97,СВЦЭМ!$B$39:$B$782,R$83)+'СЕТ СН'!$H$9+СВЦЭМ!$D$10+'СЕТ СН'!$H$5-'СЕТ СН'!$H$17</f>
        <v>3646.6788536599997</v>
      </c>
      <c r="S97" s="36">
        <f>SUMIFS(СВЦЭМ!$C$39:$C$782,СВЦЭМ!$A$39:$A$782,$A97,СВЦЭМ!$B$39:$B$782,S$83)+'СЕТ СН'!$H$9+СВЦЭМ!$D$10+'СЕТ СН'!$H$5-'СЕТ СН'!$H$17</f>
        <v>3623.9321133799999</v>
      </c>
      <c r="T97" s="36">
        <f>SUMIFS(СВЦЭМ!$C$39:$C$782,СВЦЭМ!$A$39:$A$782,$A97,СВЦЭМ!$B$39:$B$782,T$83)+'СЕТ СН'!$H$9+СВЦЭМ!$D$10+'СЕТ СН'!$H$5-'СЕТ СН'!$H$17</f>
        <v>3559.00360993</v>
      </c>
      <c r="U97" s="36">
        <f>SUMIFS(СВЦЭМ!$C$39:$C$782,СВЦЭМ!$A$39:$A$782,$A97,СВЦЭМ!$B$39:$B$782,U$83)+'СЕТ СН'!$H$9+СВЦЭМ!$D$10+'СЕТ СН'!$H$5-'СЕТ СН'!$H$17</f>
        <v>3510.4855785599998</v>
      </c>
      <c r="V97" s="36">
        <f>SUMIFS(СВЦЭМ!$C$39:$C$782,СВЦЭМ!$A$39:$A$782,$A97,СВЦЭМ!$B$39:$B$782,V$83)+'СЕТ СН'!$H$9+СВЦЭМ!$D$10+'СЕТ СН'!$H$5-'СЕТ СН'!$H$17</f>
        <v>3479.35501626</v>
      </c>
      <c r="W97" s="36">
        <f>SUMIFS(СВЦЭМ!$C$39:$C$782,СВЦЭМ!$A$39:$A$782,$A97,СВЦЭМ!$B$39:$B$782,W$83)+'СЕТ СН'!$H$9+СВЦЭМ!$D$10+'СЕТ СН'!$H$5-'СЕТ СН'!$H$17</f>
        <v>3489.9206733999999</v>
      </c>
      <c r="X97" s="36">
        <f>SUMIFS(СВЦЭМ!$C$39:$C$782,СВЦЭМ!$A$39:$A$782,$A97,СВЦЭМ!$B$39:$B$782,X$83)+'СЕТ СН'!$H$9+СВЦЭМ!$D$10+'СЕТ СН'!$H$5-'СЕТ СН'!$H$17</f>
        <v>3517.7982766099999</v>
      </c>
      <c r="Y97" s="36">
        <f>SUMIFS(СВЦЭМ!$C$39:$C$782,СВЦЭМ!$A$39:$A$782,$A97,СВЦЭМ!$B$39:$B$782,Y$83)+'СЕТ СН'!$H$9+СВЦЭМ!$D$10+'СЕТ СН'!$H$5-'СЕТ СН'!$H$17</f>
        <v>3558.1347773799998</v>
      </c>
    </row>
    <row r="98" spans="1:25" ht="15.75" x14ac:dyDescent="0.2">
      <c r="A98" s="35">
        <f t="shared" si="2"/>
        <v>44301</v>
      </c>
      <c r="B98" s="36">
        <f>SUMIFS(СВЦЭМ!$C$39:$C$782,СВЦЭМ!$A$39:$A$782,$A98,СВЦЭМ!$B$39:$B$782,B$83)+'СЕТ СН'!$H$9+СВЦЭМ!$D$10+'СЕТ СН'!$H$5-'СЕТ СН'!$H$17</f>
        <v>3583.6897561999999</v>
      </c>
      <c r="C98" s="36">
        <f>SUMIFS(СВЦЭМ!$C$39:$C$782,СВЦЭМ!$A$39:$A$782,$A98,СВЦЭМ!$B$39:$B$782,C$83)+'СЕТ СН'!$H$9+СВЦЭМ!$D$10+'СЕТ СН'!$H$5-'СЕТ СН'!$H$17</f>
        <v>3662.1740715899996</v>
      </c>
      <c r="D98" s="36">
        <f>SUMIFS(СВЦЭМ!$C$39:$C$782,СВЦЭМ!$A$39:$A$782,$A98,СВЦЭМ!$B$39:$B$782,D$83)+'СЕТ СН'!$H$9+СВЦЭМ!$D$10+'СЕТ СН'!$H$5-'СЕТ СН'!$H$17</f>
        <v>3720.2277180900001</v>
      </c>
      <c r="E98" s="36">
        <f>SUMIFS(СВЦЭМ!$C$39:$C$782,СВЦЭМ!$A$39:$A$782,$A98,СВЦЭМ!$B$39:$B$782,E$83)+'СЕТ СН'!$H$9+СВЦЭМ!$D$10+'СЕТ СН'!$H$5-'СЕТ СН'!$H$17</f>
        <v>3726.51195474</v>
      </c>
      <c r="F98" s="36">
        <f>SUMIFS(СВЦЭМ!$C$39:$C$782,СВЦЭМ!$A$39:$A$782,$A98,СВЦЭМ!$B$39:$B$782,F$83)+'СЕТ СН'!$H$9+СВЦЭМ!$D$10+'СЕТ СН'!$H$5-'СЕТ СН'!$H$17</f>
        <v>3734.8734874900001</v>
      </c>
      <c r="G98" s="36">
        <f>SUMIFS(СВЦЭМ!$C$39:$C$782,СВЦЭМ!$A$39:$A$782,$A98,СВЦЭМ!$B$39:$B$782,G$83)+'СЕТ СН'!$H$9+СВЦЭМ!$D$10+'СЕТ СН'!$H$5-'СЕТ СН'!$H$17</f>
        <v>3715.0906100699999</v>
      </c>
      <c r="H98" s="36">
        <f>SUMIFS(СВЦЭМ!$C$39:$C$782,СВЦЭМ!$A$39:$A$782,$A98,СВЦЭМ!$B$39:$B$782,H$83)+'СЕТ СН'!$H$9+СВЦЭМ!$D$10+'СЕТ СН'!$H$5-'СЕТ СН'!$H$17</f>
        <v>3667.9508243099999</v>
      </c>
      <c r="I98" s="36">
        <f>SUMIFS(СВЦЭМ!$C$39:$C$782,СВЦЭМ!$A$39:$A$782,$A98,СВЦЭМ!$B$39:$B$782,I$83)+'СЕТ СН'!$H$9+СВЦЭМ!$D$10+'СЕТ СН'!$H$5-'СЕТ СН'!$H$17</f>
        <v>3605.6170922499996</v>
      </c>
      <c r="J98" s="36">
        <f>SUMIFS(СВЦЭМ!$C$39:$C$782,СВЦЭМ!$A$39:$A$782,$A98,СВЦЭМ!$B$39:$B$782,J$83)+'СЕТ СН'!$H$9+СВЦЭМ!$D$10+'СЕТ СН'!$H$5-'СЕТ СН'!$H$17</f>
        <v>3557.0949144699998</v>
      </c>
      <c r="K98" s="36">
        <f>SUMIFS(СВЦЭМ!$C$39:$C$782,СВЦЭМ!$A$39:$A$782,$A98,СВЦЭМ!$B$39:$B$782,K$83)+'СЕТ СН'!$H$9+СВЦЭМ!$D$10+'СЕТ СН'!$H$5-'СЕТ СН'!$H$17</f>
        <v>3516.4975442099999</v>
      </c>
      <c r="L98" s="36">
        <f>SUMIFS(СВЦЭМ!$C$39:$C$782,СВЦЭМ!$A$39:$A$782,$A98,СВЦЭМ!$B$39:$B$782,L$83)+'СЕТ СН'!$H$9+СВЦЭМ!$D$10+'СЕТ СН'!$H$5-'СЕТ СН'!$H$17</f>
        <v>3536.5422563100001</v>
      </c>
      <c r="M98" s="36">
        <f>SUMIFS(СВЦЭМ!$C$39:$C$782,СВЦЭМ!$A$39:$A$782,$A98,СВЦЭМ!$B$39:$B$782,M$83)+'СЕТ СН'!$H$9+СВЦЭМ!$D$10+'СЕТ СН'!$H$5-'СЕТ СН'!$H$17</f>
        <v>3522.8931625999999</v>
      </c>
      <c r="N98" s="36">
        <f>SUMIFS(СВЦЭМ!$C$39:$C$782,СВЦЭМ!$A$39:$A$782,$A98,СВЦЭМ!$B$39:$B$782,N$83)+'СЕТ СН'!$H$9+СВЦЭМ!$D$10+'СЕТ СН'!$H$5-'СЕТ СН'!$H$17</f>
        <v>3549.38844763</v>
      </c>
      <c r="O98" s="36">
        <f>SUMIFS(СВЦЭМ!$C$39:$C$782,СВЦЭМ!$A$39:$A$782,$A98,СВЦЭМ!$B$39:$B$782,O$83)+'СЕТ СН'!$H$9+СВЦЭМ!$D$10+'СЕТ СН'!$H$5-'СЕТ СН'!$H$17</f>
        <v>3582.7810846799998</v>
      </c>
      <c r="P98" s="36">
        <f>SUMIFS(СВЦЭМ!$C$39:$C$782,СВЦЭМ!$A$39:$A$782,$A98,СВЦЭМ!$B$39:$B$782,P$83)+'СЕТ СН'!$H$9+СВЦЭМ!$D$10+'СЕТ СН'!$H$5-'СЕТ СН'!$H$17</f>
        <v>3628.1758861899998</v>
      </c>
      <c r="Q98" s="36">
        <f>SUMIFS(СВЦЭМ!$C$39:$C$782,СВЦЭМ!$A$39:$A$782,$A98,СВЦЭМ!$B$39:$B$782,Q$83)+'СЕТ СН'!$H$9+СВЦЭМ!$D$10+'СЕТ СН'!$H$5-'СЕТ СН'!$H$17</f>
        <v>3642.0540755000002</v>
      </c>
      <c r="R98" s="36">
        <f>SUMIFS(СВЦЭМ!$C$39:$C$782,СВЦЭМ!$A$39:$A$782,$A98,СВЦЭМ!$B$39:$B$782,R$83)+'СЕТ СН'!$H$9+СВЦЭМ!$D$10+'СЕТ СН'!$H$5-'СЕТ СН'!$H$17</f>
        <v>3626.0898473699999</v>
      </c>
      <c r="S98" s="36">
        <f>SUMIFS(СВЦЭМ!$C$39:$C$782,СВЦЭМ!$A$39:$A$782,$A98,СВЦЭМ!$B$39:$B$782,S$83)+'СЕТ СН'!$H$9+СВЦЭМ!$D$10+'СЕТ СН'!$H$5-'СЕТ СН'!$H$17</f>
        <v>3617.4596666500001</v>
      </c>
      <c r="T98" s="36">
        <f>SUMIFS(СВЦЭМ!$C$39:$C$782,СВЦЭМ!$A$39:$A$782,$A98,СВЦЭМ!$B$39:$B$782,T$83)+'СЕТ СН'!$H$9+СВЦЭМ!$D$10+'СЕТ СН'!$H$5-'СЕТ СН'!$H$17</f>
        <v>3540.2324834800002</v>
      </c>
      <c r="U98" s="36">
        <f>SUMIFS(СВЦЭМ!$C$39:$C$782,СВЦЭМ!$A$39:$A$782,$A98,СВЦЭМ!$B$39:$B$782,U$83)+'СЕТ СН'!$H$9+СВЦЭМ!$D$10+'СЕТ СН'!$H$5-'СЕТ СН'!$H$17</f>
        <v>3484.77586978</v>
      </c>
      <c r="V98" s="36">
        <f>SUMIFS(СВЦЭМ!$C$39:$C$782,СВЦЭМ!$A$39:$A$782,$A98,СВЦЭМ!$B$39:$B$782,V$83)+'СЕТ СН'!$H$9+СВЦЭМ!$D$10+'СЕТ СН'!$H$5-'СЕТ СН'!$H$17</f>
        <v>3447.3346296999998</v>
      </c>
      <c r="W98" s="36">
        <f>SUMIFS(СВЦЭМ!$C$39:$C$782,СВЦЭМ!$A$39:$A$782,$A98,СВЦЭМ!$B$39:$B$782,W$83)+'СЕТ СН'!$H$9+СВЦЭМ!$D$10+'СЕТ СН'!$H$5-'СЕТ СН'!$H$17</f>
        <v>3455.5942075899998</v>
      </c>
      <c r="X98" s="36">
        <f>SUMIFS(СВЦЭМ!$C$39:$C$782,СВЦЭМ!$A$39:$A$782,$A98,СВЦЭМ!$B$39:$B$782,X$83)+'СЕТ СН'!$H$9+СВЦЭМ!$D$10+'СЕТ СН'!$H$5-'СЕТ СН'!$H$17</f>
        <v>3484.5057566400001</v>
      </c>
      <c r="Y98" s="36">
        <f>SUMIFS(СВЦЭМ!$C$39:$C$782,СВЦЭМ!$A$39:$A$782,$A98,СВЦЭМ!$B$39:$B$782,Y$83)+'СЕТ СН'!$H$9+СВЦЭМ!$D$10+'СЕТ СН'!$H$5-'СЕТ СН'!$H$17</f>
        <v>3539.5995538399998</v>
      </c>
    </row>
    <row r="99" spans="1:25" ht="15.75" x14ac:dyDescent="0.2">
      <c r="A99" s="35">
        <f t="shared" si="2"/>
        <v>44302</v>
      </c>
      <c r="B99" s="36">
        <f>SUMIFS(СВЦЭМ!$C$39:$C$782,СВЦЭМ!$A$39:$A$782,$A99,СВЦЭМ!$B$39:$B$782,B$83)+'СЕТ СН'!$H$9+СВЦЭМ!$D$10+'СЕТ СН'!$H$5-'СЕТ СН'!$H$17</f>
        <v>3618.0760415200002</v>
      </c>
      <c r="C99" s="36">
        <f>SUMIFS(СВЦЭМ!$C$39:$C$782,СВЦЭМ!$A$39:$A$782,$A99,СВЦЭМ!$B$39:$B$782,C$83)+'СЕТ СН'!$H$9+СВЦЭМ!$D$10+'СЕТ СН'!$H$5-'СЕТ СН'!$H$17</f>
        <v>3684.5965702399999</v>
      </c>
      <c r="D99" s="36">
        <f>SUMIFS(СВЦЭМ!$C$39:$C$782,СВЦЭМ!$A$39:$A$782,$A99,СВЦЭМ!$B$39:$B$782,D$83)+'СЕТ СН'!$H$9+СВЦЭМ!$D$10+'СЕТ СН'!$H$5-'СЕТ СН'!$H$17</f>
        <v>3725.6828834500002</v>
      </c>
      <c r="E99" s="36">
        <f>SUMIFS(СВЦЭМ!$C$39:$C$782,СВЦЭМ!$A$39:$A$782,$A99,СВЦЭМ!$B$39:$B$782,E$83)+'СЕТ СН'!$H$9+СВЦЭМ!$D$10+'СЕТ СН'!$H$5-'СЕТ СН'!$H$17</f>
        <v>3734.8362239399999</v>
      </c>
      <c r="F99" s="36">
        <f>SUMIFS(СВЦЭМ!$C$39:$C$782,СВЦЭМ!$A$39:$A$782,$A99,СВЦЭМ!$B$39:$B$782,F$83)+'СЕТ СН'!$H$9+СВЦЭМ!$D$10+'СЕТ СН'!$H$5-'СЕТ СН'!$H$17</f>
        <v>3752.2657834199999</v>
      </c>
      <c r="G99" s="36">
        <f>SUMIFS(СВЦЭМ!$C$39:$C$782,СВЦЭМ!$A$39:$A$782,$A99,СВЦЭМ!$B$39:$B$782,G$83)+'СЕТ СН'!$H$9+СВЦЭМ!$D$10+'СЕТ СН'!$H$5-'СЕТ СН'!$H$17</f>
        <v>3723.6264735300001</v>
      </c>
      <c r="H99" s="36">
        <f>SUMIFS(СВЦЭМ!$C$39:$C$782,СВЦЭМ!$A$39:$A$782,$A99,СВЦЭМ!$B$39:$B$782,H$83)+'СЕТ СН'!$H$9+СВЦЭМ!$D$10+'СЕТ СН'!$H$5-'СЕТ СН'!$H$17</f>
        <v>3690.1458658800002</v>
      </c>
      <c r="I99" s="36">
        <f>SUMIFS(СВЦЭМ!$C$39:$C$782,СВЦЭМ!$A$39:$A$782,$A99,СВЦЭМ!$B$39:$B$782,I$83)+'СЕТ СН'!$H$9+СВЦЭМ!$D$10+'СЕТ СН'!$H$5-'СЕТ СН'!$H$17</f>
        <v>3633.9933311699997</v>
      </c>
      <c r="J99" s="36">
        <f>SUMIFS(СВЦЭМ!$C$39:$C$782,СВЦЭМ!$A$39:$A$782,$A99,СВЦЭМ!$B$39:$B$782,J$83)+'СЕТ СН'!$H$9+СВЦЭМ!$D$10+'СЕТ СН'!$H$5-'СЕТ СН'!$H$17</f>
        <v>3577.2572856199999</v>
      </c>
      <c r="K99" s="36">
        <f>SUMIFS(СВЦЭМ!$C$39:$C$782,СВЦЭМ!$A$39:$A$782,$A99,СВЦЭМ!$B$39:$B$782,K$83)+'СЕТ СН'!$H$9+СВЦЭМ!$D$10+'СЕТ СН'!$H$5-'СЕТ СН'!$H$17</f>
        <v>3524.35237164</v>
      </c>
      <c r="L99" s="36">
        <f>SUMIFS(СВЦЭМ!$C$39:$C$782,СВЦЭМ!$A$39:$A$782,$A99,СВЦЭМ!$B$39:$B$782,L$83)+'СЕТ СН'!$H$9+СВЦЭМ!$D$10+'СЕТ СН'!$H$5-'СЕТ СН'!$H$17</f>
        <v>3517.1408666699999</v>
      </c>
      <c r="M99" s="36">
        <f>SUMIFS(СВЦЭМ!$C$39:$C$782,СВЦЭМ!$A$39:$A$782,$A99,СВЦЭМ!$B$39:$B$782,M$83)+'СЕТ СН'!$H$9+СВЦЭМ!$D$10+'СЕТ СН'!$H$5-'СЕТ СН'!$H$17</f>
        <v>3521.39124769</v>
      </c>
      <c r="N99" s="36">
        <f>SUMIFS(СВЦЭМ!$C$39:$C$782,СВЦЭМ!$A$39:$A$782,$A99,СВЦЭМ!$B$39:$B$782,N$83)+'СЕТ СН'!$H$9+СВЦЭМ!$D$10+'СЕТ СН'!$H$5-'СЕТ СН'!$H$17</f>
        <v>3544.7058564099998</v>
      </c>
      <c r="O99" s="36">
        <f>SUMIFS(СВЦЭМ!$C$39:$C$782,СВЦЭМ!$A$39:$A$782,$A99,СВЦЭМ!$B$39:$B$782,O$83)+'СЕТ СН'!$H$9+СВЦЭМ!$D$10+'СЕТ СН'!$H$5-'СЕТ СН'!$H$17</f>
        <v>3585.9965330800001</v>
      </c>
      <c r="P99" s="36">
        <f>SUMIFS(СВЦЭМ!$C$39:$C$782,СВЦЭМ!$A$39:$A$782,$A99,СВЦЭМ!$B$39:$B$782,P$83)+'СЕТ СН'!$H$9+СВЦЭМ!$D$10+'СЕТ СН'!$H$5-'СЕТ СН'!$H$17</f>
        <v>3620.3552651399996</v>
      </c>
      <c r="Q99" s="36">
        <f>SUMIFS(СВЦЭМ!$C$39:$C$782,СВЦЭМ!$A$39:$A$782,$A99,СВЦЭМ!$B$39:$B$782,Q$83)+'СЕТ СН'!$H$9+СВЦЭМ!$D$10+'СЕТ СН'!$H$5-'СЕТ СН'!$H$17</f>
        <v>3639.5106829699998</v>
      </c>
      <c r="R99" s="36">
        <f>SUMIFS(СВЦЭМ!$C$39:$C$782,СВЦЭМ!$A$39:$A$782,$A99,СВЦЭМ!$B$39:$B$782,R$83)+'СЕТ СН'!$H$9+СВЦЭМ!$D$10+'СЕТ СН'!$H$5-'СЕТ СН'!$H$17</f>
        <v>3621.2408368099996</v>
      </c>
      <c r="S99" s="36">
        <f>SUMIFS(СВЦЭМ!$C$39:$C$782,СВЦЭМ!$A$39:$A$782,$A99,СВЦЭМ!$B$39:$B$782,S$83)+'СЕТ СН'!$H$9+СВЦЭМ!$D$10+'СЕТ СН'!$H$5-'СЕТ СН'!$H$17</f>
        <v>3571.5687381999996</v>
      </c>
      <c r="T99" s="36">
        <f>SUMIFS(СВЦЭМ!$C$39:$C$782,СВЦЭМ!$A$39:$A$782,$A99,СВЦЭМ!$B$39:$B$782,T$83)+'СЕТ СН'!$H$9+СВЦЭМ!$D$10+'СЕТ СН'!$H$5-'СЕТ СН'!$H$17</f>
        <v>3480.87736903</v>
      </c>
      <c r="U99" s="36">
        <f>SUMIFS(СВЦЭМ!$C$39:$C$782,СВЦЭМ!$A$39:$A$782,$A99,СВЦЭМ!$B$39:$B$782,U$83)+'СЕТ СН'!$H$9+СВЦЭМ!$D$10+'СЕТ СН'!$H$5-'СЕТ СН'!$H$17</f>
        <v>3416.9816603899999</v>
      </c>
      <c r="V99" s="36">
        <f>SUMIFS(СВЦЭМ!$C$39:$C$782,СВЦЭМ!$A$39:$A$782,$A99,СВЦЭМ!$B$39:$B$782,V$83)+'СЕТ СН'!$H$9+СВЦЭМ!$D$10+'СЕТ СН'!$H$5-'СЕТ СН'!$H$17</f>
        <v>3399.4548028999998</v>
      </c>
      <c r="W99" s="36">
        <f>SUMIFS(СВЦЭМ!$C$39:$C$782,СВЦЭМ!$A$39:$A$782,$A99,СВЦЭМ!$B$39:$B$782,W$83)+'СЕТ СН'!$H$9+СВЦЭМ!$D$10+'СЕТ СН'!$H$5-'СЕТ СН'!$H$17</f>
        <v>3410.0183739999998</v>
      </c>
      <c r="X99" s="36">
        <f>SUMIFS(СВЦЭМ!$C$39:$C$782,СВЦЭМ!$A$39:$A$782,$A99,СВЦЭМ!$B$39:$B$782,X$83)+'СЕТ СН'!$H$9+СВЦЭМ!$D$10+'СЕТ СН'!$H$5-'СЕТ СН'!$H$17</f>
        <v>3433.5125878499998</v>
      </c>
      <c r="Y99" s="36">
        <f>SUMIFS(СВЦЭМ!$C$39:$C$782,СВЦЭМ!$A$39:$A$782,$A99,СВЦЭМ!$B$39:$B$782,Y$83)+'СЕТ СН'!$H$9+СВЦЭМ!$D$10+'СЕТ СН'!$H$5-'СЕТ СН'!$H$17</f>
        <v>3476.4076990599997</v>
      </c>
    </row>
    <row r="100" spans="1:25" ht="15.75" x14ac:dyDescent="0.2">
      <c r="A100" s="35">
        <f t="shared" si="2"/>
        <v>44303</v>
      </c>
      <c r="B100" s="36">
        <f>SUMIFS(СВЦЭМ!$C$39:$C$782,СВЦЭМ!$A$39:$A$782,$A100,СВЦЭМ!$B$39:$B$782,B$83)+'СЕТ СН'!$H$9+СВЦЭМ!$D$10+'СЕТ СН'!$H$5-'СЕТ СН'!$H$17</f>
        <v>3536.3633889399998</v>
      </c>
      <c r="C100" s="36">
        <f>SUMIFS(СВЦЭМ!$C$39:$C$782,СВЦЭМ!$A$39:$A$782,$A100,СВЦЭМ!$B$39:$B$782,C$83)+'СЕТ СН'!$H$9+СВЦЭМ!$D$10+'СЕТ СН'!$H$5-'СЕТ СН'!$H$17</f>
        <v>3586.7510091200002</v>
      </c>
      <c r="D100" s="36">
        <f>SUMIFS(СВЦЭМ!$C$39:$C$782,СВЦЭМ!$A$39:$A$782,$A100,СВЦЭМ!$B$39:$B$782,D$83)+'СЕТ СН'!$H$9+СВЦЭМ!$D$10+'СЕТ СН'!$H$5-'СЕТ СН'!$H$17</f>
        <v>3608.2880789000001</v>
      </c>
      <c r="E100" s="36">
        <f>SUMIFS(СВЦЭМ!$C$39:$C$782,СВЦЭМ!$A$39:$A$782,$A100,СВЦЭМ!$B$39:$B$782,E$83)+'СЕТ СН'!$H$9+СВЦЭМ!$D$10+'СЕТ СН'!$H$5-'СЕТ СН'!$H$17</f>
        <v>3606.9480011400001</v>
      </c>
      <c r="F100" s="36">
        <f>SUMIFS(СВЦЭМ!$C$39:$C$782,СВЦЭМ!$A$39:$A$782,$A100,СВЦЭМ!$B$39:$B$782,F$83)+'СЕТ СН'!$H$9+СВЦЭМ!$D$10+'СЕТ СН'!$H$5-'СЕТ СН'!$H$17</f>
        <v>3647.6775079199997</v>
      </c>
      <c r="G100" s="36">
        <f>SUMIFS(СВЦЭМ!$C$39:$C$782,СВЦЭМ!$A$39:$A$782,$A100,СВЦЭМ!$B$39:$B$782,G$83)+'СЕТ СН'!$H$9+СВЦЭМ!$D$10+'СЕТ СН'!$H$5-'СЕТ СН'!$H$17</f>
        <v>3645.9832324999998</v>
      </c>
      <c r="H100" s="36">
        <f>SUMIFS(СВЦЭМ!$C$39:$C$782,СВЦЭМ!$A$39:$A$782,$A100,СВЦЭМ!$B$39:$B$782,H$83)+'СЕТ СН'!$H$9+СВЦЭМ!$D$10+'СЕТ СН'!$H$5-'СЕТ СН'!$H$17</f>
        <v>3633.80479904</v>
      </c>
      <c r="I100" s="36">
        <f>SUMIFS(СВЦЭМ!$C$39:$C$782,СВЦЭМ!$A$39:$A$782,$A100,СВЦЭМ!$B$39:$B$782,I$83)+'СЕТ СН'!$H$9+СВЦЭМ!$D$10+'СЕТ СН'!$H$5-'СЕТ СН'!$H$17</f>
        <v>3585.4885672</v>
      </c>
      <c r="J100" s="36">
        <f>SUMIFS(СВЦЭМ!$C$39:$C$782,СВЦЭМ!$A$39:$A$782,$A100,СВЦЭМ!$B$39:$B$782,J$83)+'СЕТ СН'!$H$9+СВЦЭМ!$D$10+'СЕТ СН'!$H$5-'СЕТ СН'!$H$17</f>
        <v>3509.9099281999997</v>
      </c>
      <c r="K100" s="36">
        <f>SUMIFS(СВЦЭМ!$C$39:$C$782,СВЦЭМ!$A$39:$A$782,$A100,СВЦЭМ!$B$39:$B$782,K$83)+'СЕТ СН'!$H$9+СВЦЭМ!$D$10+'СЕТ СН'!$H$5-'СЕТ СН'!$H$17</f>
        <v>3454.4769514</v>
      </c>
      <c r="L100" s="36">
        <f>SUMIFS(СВЦЭМ!$C$39:$C$782,СВЦЭМ!$A$39:$A$782,$A100,СВЦЭМ!$B$39:$B$782,L$83)+'СЕТ СН'!$H$9+СВЦЭМ!$D$10+'СЕТ СН'!$H$5-'СЕТ СН'!$H$17</f>
        <v>3463.1247536699998</v>
      </c>
      <c r="M100" s="36">
        <f>SUMIFS(СВЦЭМ!$C$39:$C$782,СВЦЭМ!$A$39:$A$782,$A100,СВЦЭМ!$B$39:$B$782,M$83)+'СЕТ СН'!$H$9+СВЦЭМ!$D$10+'СЕТ СН'!$H$5-'СЕТ СН'!$H$17</f>
        <v>3479.41298684</v>
      </c>
      <c r="N100" s="36">
        <f>SUMIFS(СВЦЭМ!$C$39:$C$782,СВЦЭМ!$A$39:$A$782,$A100,СВЦЭМ!$B$39:$B$782,N$83)+'СЕТ СН'!$H$9+СВЦЭМ!$D$10+'СЕТ СН'!$H$5-'СЕТ СН'!$H$17</f>
        <v>3619.5616490100001</v>
      </c>
      <c r="O100" s="36">
        <f>SUMIFS(СВЦЭМ!$C$39:$C$782,СВЦЭМ!$A$39:$A$782,$A100,СВЦЭМ!$B$39:$B$782,O$83)+'СЕТ СН'!$H$9+СВЦЭМ!$D$10+'СЕТ СН'!$H$5-'СЕТ СН'!$H$17</f>
        <v>3708.7508840700002</v>
      </c>
      <c r="P100" s="36">
        <f>SUMIFS(СВЦЭМ!$C$39:$C$782,СВЦЭМ!$A$39:$A$782,$A100,СВЦЭМ!$B$39:$B$782,P$83)+'СЕТ СН'!$H$9+СВЦЭМ!$D$10+'СЕТ СН'!$H$5-'СЕТ СН'!$H$17</f>
        <v>3684.5599867800001</v>
      </c>
      <c r="Q100" s="36">
        <f>SUMIFS(СВЦЭМ!$C$39:$C$782,СВЦЭМ!$A$39:$A$782,$A100,СВЦЭМ!$B$39:$B$782,Q$83)+'СЕТ СН'!$H$9+СВЦЭМ!$D$10+'СЕТ СН'!$H$5-'СЕТ СН'!$H$17</f>
        <v>3678.74238595</v>
      </c>
      <c r="R100" s="36">
        <f>SUMIFS(СВЦЭМ!$C$39:$C$782,СВЦЭМ!$A$39:$A$782,$A100,СВЦЭМ!$B$39:$B$782,R$83)+'СЕТ СН'!$H$9+СВЦЭМ!$D$10+'СЕТ СН'!$H$5-'СЕТ СН'!$H$17</f>
        <v>3689.7302804399997</v>
      </c>
      <c r="S100" s="36">
        <f>SUMIFS(СВЦЭМ!$C$39:$C$782,СВЦЭМ!$A$39:$A$782,$A100,СВЦЭМ!$B$39:$B$782,S$83)+'СЕТ СН'!$H$9+СВЦЭМ!$D$10+'СЕТ СН'!$H$5-'СЕТ СН'!$H$17</f>
        <v>3671.4618249099999</v>
      </c>
      <c r="T100" s="36">
        <f>SUMIFS(СВЦЭМ!$C$39:$C$782,СВЦЭМ!$A$39:$A$782,$A100,СВЦЭМ!$B$39:$B$782,T$83)+'СЕТ СН'!$H$9+СВЦЭМ!$D$10+'СЕТ СН'!$H$5-'СЕТ СН'!$H$17</f>
        <v>3513.19983619</v>
      </c>
      <c r="U100" s="36">
        <f>SUMIFS(СВЦЭМ!$C$39:$C$782,СВЦЭМ!$A$39:$A$782,$A100,СВЦЭМ!$B$39:$B$782,U$83)+'СЕТ СН'!$H$9+СВЦЭМ!$D$10+'СЕТ СН'!$H$5-'СЕТ СН'!$H$17</f>
        <v>3452.8280509199999</v>
      </c>
      <c r="V100" s="36">
        <f>SUMIFS(СВЦЭМ!$C$39:$C$782,СВЦЭМ!$A$39:$A$782,$A100,СВЦЭМ!$B$39:$B$782,V$83)+'СЕТ СН'!$H$9+СВЦЭМ!$D$10+'СЕТ СН'!$H$5-'СЕТ СН'!$H$17</f>
        <v>3441.0428721199996</v>
      </c>
      <c r="W100" s="36">
        <f>SUMIFS(СВЦЭМ!$C$39:$C$782,СВЦЭМ!$A$39:$A$782,$A100,СВЦЭМ!$B$39:$B$782,W$83)+'СЕТ СН'!$H$9+СВЦЭМ!$D$10+'СЕТ СН'!$H$5-'СЕТ СН'!$H$17</f>
        <v>3438.5587357499999</v>
      </c>
      <c r="X100" s="36">
        <f>SUMIFS(СВЦЭМ!$C$39:$C$782,СВЦЭМ!$A$39:$A$782,$A100,СВЦЭМ!$B$39:$B$782,X$83)+'СЕТ СН'!$H$9+СВЦЭМ!$D$10+'СЕТ СН'!$H$5-'СЕТ СН'!$H$17</f>
        <v>3472.1871368900001</v>
      </c>
      <c r="Y100" s="36">
        <f>SUMIFS(СВЦЭМ!$C$39:$C$782,СВЦЭМ!$A$39:$A$782,$A100,СВЦЭМ!$B$39:$B$782,Y$83)+'СЕТ СН'!$H$9+СВЦЭМ!$D$10+'СЕТ СН'!$H$5-'СЕТ СН'!$H$17</f>
        <v>3523.4293631</v>
      </c>
    </row>
    <row r="101" spans="1:25" ht="15.75" x14ac:dyDescent="0.2">
      <c r="A101" s="35">
        <f t="shared" si="2"/>
        <v>44304</v>
      </c>
      <c r="B101" s="36">
        <f>SUMIFS(СВЦЭМ!$C$39:$C$782,СВЦЭМ!$A$39:$A$782,$A101,СВЦЭМ!$B$39:$B$782,B$83)+'СЕТ СН'!$H$9+СВЦЭМ!$D$10+'СЕТ СН'!$H$5-'СЕТ СН'!$H$17</f>
        <v>3545.6873392299999</v>
      </c>
      <c r="C101" s="36">
        <f>SUMIFS(СВЦЭМ!$C$39:$C$782,СВЦЭМ!$A$39:$A$782,$A101,СВЦЭМ!$B$39:$B$782,C$83)+'СЕТ СН'!$H$9+СВЦЭМ!$D$10+'СЕТ СН'!$H$5-'СЕТ СН'!$H$17</f>
        <v>3600.4038017299999</v>
      </c>
      <c r="D101" s="36">
        <f>SUMIFS(СВЦЭМ!$C$39:$C$782,СВЦЭМ!$A$39:$A$782,$A101,СВЦЭМ!$B$39:$B$782,D$83)+'СЕТ СН'!$H$9+СВЦЭМ!$D$10+'СЕТ СН'!$H$5-'СЕТ СН'!$H$17</f>
        <v>3614.0165169000002</v>
      </c>
      <c r="E101" s="36">
        <f>SUMIFS(СВЦЭМ!$C$39:$C$782,СВЦЭМ!$A$39:$A$782,$A101,СВЦЭМ!$B$39:$B$782,E$83)+'СЕТ СН'!$H$9+СВЦЭМ!$D$10+'СЕТ СН'!$H$5-'СЕТ СН'!$H$17</f>
        <v>3606.8800756999999</v>
      </c>
      <c r="F101" s="36">
        <f>SUMIFS(СВЦЭМ!$C$39:$C$782,СВЦЭМ!$A$39:$A$782,$A101,СВЦЭМ!$B$39:$B$782,F$83)+'СЕТ СН'!$H$9+СВЦЭМ!$D$10+'СЕТ СН'!$H$5-'СЕТ СН'!$H$17</f>
        <v>3631.6085912999997</v>
      </c>
      <c r="G101" s="36">
        <f>SUMIFS(СВЦЭМ!$C$39:$C$782,СВЦЭМ!$A$39:$A$782,$A101,СВЦЭМ!$B$39:$B$782,G$83)+'СЕТ СН'!$H$9+СВЦЭМ!$D$10+'СЕТ СН'!$H$5-'СЕТ СН'!$H$17</f>
        <v>3628.9542369800001</v>
      </c>
      <c r="H101" s="36">
        <f>SUMIFS(СВЦЭМ!$C$39:$C$782,СВЦЭМ!$A$39:$A$782,$A101,СВЦЭМ!$B$39:$B$782,H$83)+'СЕТ СН'!$H$9+СВЦЭМ!$D$10+'СЕТ СН'!$H$5-'СЕТ СН'!$H$17</f>
        <v>3627.8605000299999</v>
      </c>
      <c r="I101" s="36">
        <f>SUMIFS(СВЦЭМ!$C$39:$C$782,СВЦЭМ!$A$39:$A$782,$A101,СВЦЭМ!$B$39:$B$782,I$83)+'СЕТ СН'!$H$9+СВЦЭМ!$D$10+'СЕТ СН'!$H$5-'СЕТ СН'!$H$17</f>
        <v>3594.7958091299997</v>
      </c>
      <c r="J101" s="36">
        <f>SUMIFS(СВЦЭМ!$C$39:$C$782,СВЦЭМ!$A$39:$A$782,$A101,СВЦЭМ!$B$39:$B$782,J$83)+'СЕТ СН'!$H$9+СВЦЭМ!$D$10+'СЕТ СН'!$H$5-'СЕТ СН'!$H$17</f>
        <v>3525.5015652399998</v>
      </c>
      <c r="K101" s="36">
        <f>SUMIFS(СВЦЭМ!$C$39:$C$782,СВЦЭМ!$A$39:$A$782,$A101,СВЦЭМ!$B$39:$B$782,K$83)+'СЕТ СН'!$H$9+СВЦЭМ!$D$10+'СЕТ СН'!$H$5-'СЕТ СН'!$H$17</f>
        <v>3456.2670403299999</v>
      </c>
      <c r="L101" s="36">
        <f>SUMIFS(СВЦЭМ!$C$39:$C$782,СВЦЭМ!$A$39:$A$782,$A101,СВЦЭМ!$B$39:$B$782,L$83)+'СЕТ СН'!$H$9+СВЦЭМ!$D$10+'СЕТ СН'!$H$5-'СЕТ СН'!$H$17</f>
        <v>3447.882196</v>
      </c>
      <c r="M101" s="36">
        <f>SUMIFS(СВЦЭМ!$C$39:$C$782,СВЦЭМ!$A$39:$A$782,$A101,СВЦЭМ!$B$39:$B$782,M$83)+'СЕТ СН'!$H$9+СВЦЭМ!$D$10+'СЕТ СН'!$H$5-'СЕТ СН'!$H$17</f>
        <v>3471.63813467</v>
      </c>
      <c r="N101" s="36">
        <f>SUMIFS(СВЦЭМ!$C$39:$C$782,СВЦЭМ!$A$39:$A$782,$A101,СВЦЭМ!$B$39:$B$782,N$83)+'СЕТ СН'!$H$9+СВЦЭМ!$D$10+'СЕТ СН'!$H$5-'СЕТ СН'!$H$17</f>
        <v>3562.0277186399999</v>
      </c>
      <c r="O101" s="36">
        <f>SUMIFS(СВЦЭМ!$C$39:$C$782,СВЦЭМ!$A$39:$A$782,$A101,СВЦЭМ!$B$39:$B$782,O$83)+'СЕТ СН'!$H$9+СВЦЭМ!$D$10+'СЕТ СН'!$H$5-'СЕТ СН'!$H$17</f>
        <v>3672.7158876499998</v>
      </c>
      <c r="P101" s="36">
        <f>SUMIFS(СВЦЭМ!$C$39:$C$782,СВЦЭМ!$A$39:$A$782,$A101,СВЦЭМ!$B$39:$B$782,P$83)+'СЕТ СН'!$H$9+СВЦЭМ!$D$10+'СЕТ СН'!$H$5-'СЕТ СН'!$H$17</f>
        <v>3666.3706701199999</v>
      </c>
      <c r="Q101" s="36">
        <f>SUMIFS(СВЦЭМ!$C$39:$C$782,СВЦЭМ!$A$39:$A$782,$A101,СВЦЭМ!$B$39:$B$782,Q$83)+'СЕТ СН'!$H$9+СВЦЭМ!$D$10+'СЕТ СН'!$H$5-'СЕТ СН'!$H$17</f>
        <v>3654.38561183</v>
      </c>
      <c r="R101" s="36">
        <f>SUMIFS(СВЦЭМ!$C$39:$C$782,СВЦЭМ!$A$39:$A$782,$A101,СВЦЭМ!$B$39:$B$782,R$83)+'СЕТ СН'!$H$9+СВЦЭМ!$D$10+'СЕТ СН'!$H$5-'СЕТ СН'!$H$17</f>
        <v>3654.05370769</v>
      </c>
      <c r="S101" s="36">
        <f>SUMIFS(СВЦЭМ!$C$39:$C$782,СВЦЭМ!$A$39:$A$782,$A101,СВЦЭМ!$B$39:$B$782,S$83)+'СЕТ СН'!$H$9+СВЦЭМ!$D$10+'СЕТ СН'!$H$5-'СЕТ СН'!$H$17</f>
        <v>3645.0561168499999</v>
      </c>
      <c r="T101" s="36">
        <f>SUMIFS(СВЦЭМ!$C$39:$C$782,СВЦЭМ!$A$39:$A$782,$A101,СВЦЭМ!$B$39:$B$782,T$83)+'СЕТ СН'!$H$9+СВЦЭМ!$D$10+'СЕТ СН'!$H$5-'СЕТ СН'!$H$17</f>
        <v>3481.9776787199999</v>
      </c>
      <c r="U101" s="36">
        <f>SUMIFS(СВЦЭМ!$C$39:$C$782,СВЦЭМ!$A$39:$A$782,$A101,СВЦЭМ!$B$39:$B$782,U$83)+'СЕТ СН'!$H$9+СВЦЭМ!$D$10+'СЕТ СН'!$H$5-'СЕТ СН'!$H$17</f>
        <v>3405.5134776199998</v>
      </c>
      <c r="V101" s="36">
        <f>SUMIFS(СВЦЭМ!$C$39:$C$782,СВЦЭМ!$A$39:$A$782,$A101,СВЦЭМ!$B$39:$B$782,V$83)+'СЕТ СН'!$H$9+СВЦЭМ!$D$10+'СЕТ СН'!$H$5-'СЕТ СН'!$H$17</f>
        <v>3360.9349500399999</v>
      </c>
      <c r="W101" s="36">
        <f>SUMIFS(СВЦЭМ!$C$39:$C$782,СВЦЭМ!$A$39:$A$782,$A101,СВЦЭМ!$B$39:$B$782,W$83)+'СЕТ СН'!$H$9+СВЦЭМ!$D$10+'СЕТ СН'!$H$5-'СЕТ СН'!$H$17</f>
        <v>3362.7776665699998</v>
      </c>
      <c r="X101" s="36">
        <f>SUMIFS(СВЦЭМ!$C$39:$C$782,СВЦЭМ!$A$39:$A$782,$A101,СВЦЭМ!$B$39:$B$782,X$83)+'СЕТ СН'!$H$9+СВЦЭМ!$D$10+'СЕТ СН'!$H$5-'СЕТ СН'!$H$17</f>
        <v>3400.7226842</v>
      </c>
      <c r="Y101" s="36">
        <f>SUMIFS(СВЦЭМ!$C$39:$C$782,СВЦЭМ!$A$39:$A$782,$A101,СВЦЭМ!$B$39:$B$782,Y$83)+'СЕТ СН'!$H$9+СВЦЭМ!$D$10+'СЕТ СН'!$H$5-'СЕТ СН'!$H$17</f>
        <v>3434.4722212400002</v>
      </c>
    </row>
    <row r="102" spans="1:25" ht="15.75" x14ac:dyDescent="0.2">
      <c r="A102" s="35">
        <f t="shared" si="2"/>
        <v>44305</v>
      </c>
      <c r="B102" s="36">
        <f>SUMIFS(СВЦЭМ!$C$39:$C$782,СВЦЭМ!$A$39:$A$782,$A102,СВЦЭМ!$B$39:$B$782,B$83)+'СЕТ СН'!$H$9+СВЦЭМ!$D$10+'СЕТ СН'!$H$5-'СЕТ СН'!$H$17</f>
        <v>3611.7108156200002</v>
      </c>
      <c r="C102" s="36">
        <f>SUMIFS(СВЦЭМ!$C$39:$C$782,СВЦЭМ!$A$39:$A$782,$A102,СВЦЭМ!$B$39:$B$782,C$83)+'СЕТ СН'!$H$9+СВЦЭМ!$D$10+'СЕТ СН'!$H$5-'СЕТ СН'!$H$17</f>
        <v>3655.6113866699998</v>
      </c>
      <c r="D102" s="36">
        <f>SUMIFS(СВЦЭМ!$C$39:$C$782,СВЦЭМ!$A$39:$A$782,$A102,СВЦЭМ!$B$39:$B$782,D$83)+'СЕТ СН'!$H$9+СВЦЭМ!$D$10+'СЕТ СН'!$H$5-'СЕТ СН'!$H$17</f>
        <v>3701.5706244799999</v>
      </c>
      <c r="E102" s="36">
        <f>SUMIFS(СВЦЭМ!$C$39:$C$782,СВЦЭМ!$A$39:$A$782,$A102,СВЦЭМ!$B$39:$B$782,E$83)+'СЕТ СН'!$H$9+СВЦЭМ!$D$10+'СЕТ СН'!$H$5-'СЕТ СН'!$H$17</f>
        <v>3695.3831398399998</v>
      </c>
      <c r="F102" s="36">
        <f>SUMIFS(СВЦЭМ!$C$39:$C$782,СВЦЭМ!$A$39:$A$782,$A102,СВЦЭМ!$B$39:$B$782,F$83)+'СЕТ СН'!$H$9+СВЦЭМ!$D$10+'СЕТ СН'!$H$5-'СЕТ СН'!$H$17</f>
        <v>3700.8896064800001</v>
      </c>
      <c r="G102" s="36">
        <f>SUMIFS(СВЦЭМ!$C$39:$C$782,СВЦЭМ!$A$39:$A$782,$A102,СВЦЭМ!$B$39:$B$782,G$83)+'СЕТ СН'!$H$9+СВЦЭМ!$D$10+'СЕТ СН'!$H$5-'СЕТ СН'!$H$17</f>
        <v>3699.0313425300001</v>
      </c>
      <c r="H102" s="36">
        <f>SUMIFS(СВЦЭМ!$C$39:$C$782,СВЦЭМ!$A$39:$A$782,$A102,СВЦЭМ!$B$39:$B$782,H$83)+'СЕТ СН'!$H$9+СВЦЭМ!$D$10+'СЕТ СН'!$H$5-'СЕТ СН'!$H$17</f>
        <v>3658.96671754</v>
      </c>
      <c r="I102" s="36">
        <f>SUMIFS(СВЦЭМ!$C$39:$C$782,СВЦЭМ!$A$39:$A$782,$A102,СВЦЭМ!$B$39:$B$782,I$83)+'СЕТ СН'!$H$9+СВЦЭМ!$D$10+'СЕТ СН'!$H$5-'СЕТ СН'!$H$17</f>
        <v>3593.1522246599998</v>
      </c>
      <c r="J102" s="36">
        <f>SUMIFS(СВЦЭМ!$C$39:$C$782,СВЦЭМ!$A$39:$A$782,$A102,СВЦЭМ!$B$39:$B$782,J$83)+'СЕТ СН'!$H$9+СВЦЭМ!$D$10+'СЕТ СН'!$H$5-'СЕТ СН'!$H$17</f>
        <v>3530.57964442</v>
      </c>
      <c r="K102" s="36">
        <f>SUMIFS(СВЦЭМ!$C$39:$C$782,СВЦЭМ!$A$39:$A$782,$A102,СВЦЭМ!$B$39:$B$782,K$83)+'СЕТ СН'!$H$9+СВЦЭМ!$D$10+'СЕТ СН'!$H$5-'СЕТ СН'!$H$17</f>
        <v>3462.5636191399999</v>
      </c>
      <c r="L102" s="36">
        <f>SUMIFS(СВЦЭМ!$C$39:$C$782,СВЦЭМ!$A$39:$A$782,$A102,СВЦЭМ!$B$39:$B$782,L$83)+'СЕТ СН'!$H$9+СВЦЭМ!$D$10+'СЕТ СН'!$H$5-'СЕТ СН'!$H$17</f>
        <v>3453.0417772800001</v>
      </c>
      <c r="M102" s="36">
        <f>SUMIFS(СВЦЭМ!$C$39:$C$782,СВЦЭМ!$A$39:$A$782,$A102,СВЦЭМ!$B$39:$B$782,M$83)+'СЕТ СН'!$H$9+СВЦЭМ!$D$10+'СЕТ СН'!$H$5-'СЕТ СН'!$H$17</f>
        <v>3477.47206861</v>
      </c>
      <c r="N102" s="36">
        <f>SUMIFS(СВЦЭМ!$C$39:$C$782,СВЦЭМ!$A$39:$A$782,$A102,СВЦЭМ!$B$39:$B$782,N$83)+'СЕТ СН'!$H$9+СВЦЭМ!$D$10+'СЕТ СН'!$H$5-'СЕТ СН'!$H$17</f>
        <v>3517.4943654899998</v>
      </c>
      <c r="O102" s="36">
        <f>SUMIFS(СВЦЭМ!$C$39:$C$782,СВЦЭМ!$A$39:$A$782,$A102,СВЦЭМ!$B$39:$B$782,O$83)+'СЕТ СН'!$H$9+СВЦЭМ!$D$10+'СЕТ СН'!$H$5-'СЕТ СН'!$H$17</f>
        <v>3560.0718616300001</v>
      </c>
      <c r="P102" s="36">
        <f>SUMIFS(СВЦЭМ!$C$39:$C$782,СВЦЭМ!$A$39:$A$782,$A102,СВЦЭМ!$B$39:$B$782,P$83)+'СЕТ СН'!$H$9+СВЦЭМ!$D$10+'СЕТ СН'!$H$5-'СЕТ СН'!$H$17</f>
        <v>3606.9122994600002</v>
      </c>
      <c r="Q102" s="36">
        <f>SUMIFS(СВЦЭМ!$C$39:$C$782,СВЦЭМ!$A$39:$A$782,$A102,СВЦЭМ!$B$39:$B$782,Q$83)+'СЕТ СН'!$H$9+СВЦЭМ!$D$10+'СЕТ СН'!$H$5-'СЕТ СН'!$H$17</f>
        <v>3622.8771884400003</v>
      </c>
      <c r="R102" s="36">
        <f>SUMIFS(СВЦЭМ!$C$39:$C$782,СВЦЭМ!$A$39:$A$782,$A102,СВЦЭМ!$B$39:$B$782,R$83)+'СЕТ СН'!$H$9+СВЦЭМ!$D$10+'СЕТ СН'!$H$5-'СЕТ СН'!$H$17</f>
        <v>3610.8395993300001</v>
      </c>
      <c r="S102" s="36">
        <f>SUMIFS(СВЦЭМ!$C$39:$C$782,СВЦЭМ!$A$39:$A$782,$A102,СВЦЭМ!$B$39:$B$782,S$83)+'СЕТ СН'!$H$9+СВЦЭМ!$D$10+'СЕТ СН'!$H$5-'СЕТ СН'!$H$17</f>
        <v>3589.9288423399998</v>
      </c>
      <c r="T102" s="36">
        <f>SUMIFS(СВЦЭМ!$C$39:$C$782,СВЦЭМ!$A$39:$A$782,$A102,СВЦЭМ!$B$39:$B$782,T$83)+'СЕТ СН'!$H$9+СВЦЭМ!$D$10+'СЕТ СН'!$H$5-'СЕТ СН'!$H$17</f>
        <v>3535.2702503699998</v>
      </c>
      <c r="U102" s="36">
        <f>SUMIFS(СВЦЭМ!$C$39:$C$782,СВЦЭМ!$A$39:$A$782,$A102,СВЦЭМ!$B$39:$B$782,U$83)+'СЕТ СН'!$H$9+СВЦЭМ!$D$10+'СЕТ СН'!$H$5-'СЕТ СН'!$H$17</f>
        <v>3497.8841649599999</v>
      </c>
      <c r="V102" s="36">
        <f>SUMIFS(СВЦЭМ!$C$39:$C$782,СВЦЭМ!$A$39:$A$782,$A102,СВЦЭМ!$B$39:$B$782,V$83)+'СЕТ СН'!$H$9+СВЦЭМ!$D$10+'СЕТ СН'!$H$5-'СЕТ СН'!$H$17</f>
        <v>3458.4542254200001</v>
      </c>
      <c r="W102" s="36">
        <f>SUMIFS(СВЦЭМ!$C$39:$C$782,СВЦЭМ!$A$39:$A$782,$A102,СВЦЭМ!$B$39:$B$782,W$83)+'СЕТ СН'!$H$9+СВЦЭМ!$D$10+'СЕТ СН'!$H$5-'СЕТ СН'!$H$17</f>
        <v>3468.3780474</v>
      </c>
      <c r="X102" s="36">
        <f>SUMIFS(СВЦЭМ!$C$39:$C$782,СВЦЭМ!$A$39:$A$782,$A102,СВЦЭМ!$B$39:$B$782,X$83)+'СЕТ СН'!$H$9+СВЦЭМ!$D$10+'СЕТ СН'!$H$5-'СЕТ СН'!$H$17</f>
        <v>3499.6296471599999</v>
      </c>
      <c r="Y102" s="36">
        <f>SUMIFS(СВЦЭМ!$C$39:$C$782,СВЦЭМ!$A$39:$A$782,$A102,СВЦЭМ!$B$39:$B$782,Y$83)+'СЕТ СН'!$H$9+СВЦЭМ!$D$10+'СЕТ СН'!$H$5-'СЕТ СН'!$H$17</f>
        <v>3550.0596531900001</v>
      </c>
    </row>
    <row r="103" spans="1:25" ht="15.75" x14ac:dyDescent="0.2">
      <c r="A103" s="35">
        <f t="shared" si="2"/>
        <v>44306</v>
      </c>
      <c r="B103" s="36">
        <f>SUMIFS(СВЦЭМ!$C$39:$C$782,СВЦЭМ!$A$39:$A$782,$A103,СВЦЭМ!$B$39:$B$782,B$83)+'СЕТ СН'!$H$9+СВЦЭМ!$D$10+'СЕТ СН'!$H$5-'СЕТ СН'!$H$17</f>
        <v>3657.3036726700002</v>
      </c>
      <c r="C103" s="36">
        <f>SUMIFS(СВЦЭМ!$C$39:$C$782,СВЦЭМ!$A$39:$A$782,$A103,СВЦЭМ!$B$39:$B$782,C$83)+'СЕТ СН'!$H$9+СВЦЭМ!$D$10+'СЕТ СН'!$H$5-'СЕТ СН'!$H$17</f>
        <v>3626.6257114800001</v>
      </c>
      <c r="D103" s="36">
        <f>SUMIFS(СВЦЭМ!$C$39:$C$782,СВЦЭМ!$A$39:$A$782,$A103,СВЦЭМ!$B$39:$B$782,D$83)+'СЕТ СН'!$H$9+СВЦЭМ!$D$10+'СЕТ СН'!$H$5-'СЕТ СН'!$H$17</f>
        <v>3587.2620843</v>
      </c>
      <c r="E103" s="36">
        <f>SUMIFS(СВЦЭМ!$C$39:$C$782,СВЦЭМ!$A$39:$A$782,$A103,СВЦЭМ!$B$39:$B$782,E$83)+'СЕТ СН'!$H$9+СВЦЭМ!$D$10+'СЕТ СН'!$H$5-'СЕТ СН'!$H$17</f>
        <v>3589.80506543</v>
      </c>
      <c r="F103" s="36">
        <f>SUMIFS(СВЦЭМ!$C$39:$C$782,СВЦЭМ!$A$39:$A$782,$A103,СВЦЭМ!$B$39:$B$782,F$83)+'СЕТ СН'!$H$9+СВЦЭМ!$D$10+'СЕТ СН'!$H$5-'СЕТ СН'!$H$17</f>
        <v>3586.5538878799998</v>
      </c>
      <c r="G103" s="36">
        <f>SUMIFS(СВЦЭМ!$C$39:$C$782,СВЦЭМ!$A$39:$A$782,$A103,СВЦЭМ!$B$39:$B$782,G$83)+'СЕТ СН'!$H$9+СВЦЭМ!$D$10+'СЕТ СН'!$H$5-'СЕТ СН'!$H$17</f>
        <v>3586.2941896900002</v>
      </c>
      <c r="H103" s="36">
        <f>SUMIFS(СВЦЭМ!$C$39:$C$782,СВЦЭМ!$A$39:$A$782,$A103,СВЦЭМ!$B$39:$B$782,H$83)+'СЕТ СН'!$H$9+СВЦЭМ!$D$10+'СЕТ СН'!$H$5-'СЕТ СН'!$H$17</f>
        <v>3628.77840423</v>
      </c>
      <c r="I103" s="36">
        <f>SUMIFS(СВЦЭМ!$C$39:$C$782,СВЦЭМ!$A$39:$A$782,$A103,СВЦЭМ!$B$39:$B$782,I$83)+'СЕТ СН'!$H$9+СВЦЭМ!$D$10+'СЕТ СН'!$H$5-'СЕТ СН'!$H$17</f>
        <v>3678.48148464</v>
      </c>
      <c r="J103" s="36">
        <f>SUMIFS(СВЦЭМ!$C$39:$C$782,СВЦЭМ!$A$39:$A$782,$A103,СВЦЭМ!$B$39:$B$782,J$83)+'СЕТ СН'!$H$9+СВЦЭМ!$D$10+'СЕТ СН'!$H$5-'СЕТ СН'!$H$17</f>
        <v>3633.4991964399997</v>
      </c>
      <c r="K103" s="36">
        <f>SUMIFS(СВЦЭМ!$C$39:$C$782,СВЦЭМ!$A$39:$A$782,$A103,СВЦЭМ!$B$39:$B$782,K$83)+'СЕТ СН'!$H$9+СВЦЭМ!$D$10+'СЕТ СН'!$H$5-'СЕТ СН'!$H$17</f>
        <v>3579.0218922999998</v>
      </c>
      <c r="L103" s="36">
        <f>SUMIFS(СВЦЭМ!$C$39:$C$782,СВЦЭМ!$A$39:$A$782,$A103,СВЦЭМ!$B$39:$B$782,L$83)+'СЕТ СН'!$H$9+СВЦЭМ!$D$10+'СЕТ СН'!$H$5-'СЕТ СН'!$H$17</f>
        <v>3587.9725450999999</v>
      </c>
      <c r="M103" s="36">
        <f>SUMIFS(СВЦЭМ!$C$39:$C$782,СВЦЭМ!$A$39:$A$782,$A103,СВЦЭМ!$B$39:$B$782,M$83)+'СЕТ СН'!$H$9+СВЦЭМ!$D$10+'СЕТ СН'!$H$5-'СЕТ СН'!$H$17</f>
        <v>3591.4562480199997</v>
      </c>
      <c r="N103" s="36">
        <f>SUMIFS(СВЦЭМ!$C$39:$C$782,СВЦЭМ!$A$39:$A$782,$A103,СВЦЭМ!$B$39:$B$782,N$83)+'СЕТ СН'!$H$9+СВЦЭМ!$D$10+'СЕТ СН'!$H$5-'СЕТ СН'!$H$17</f>
        <v>3624.0947539500003</v>
      </c>
      <c r="O103" s="36">
        <f>SUMIFS(СВЦЭМ!$C$39:$C$782,СВЦЭМ!$A$39:$A$782,$A103,СВЦЭМ!$B$39:$B$782,O$83)+'СЕТ СН'!$H$9+СВЦЭМ!$D$10+'СЕТ СН'!$H$5-'СЕТ СН'!$H$17</f>
        <v>3652.1723504399997</v>
      </c>
      <c r="P103" s="36">
        <f>SUMIFS(СВЦЭМ!$C$39:$C$782,СВЦЭМ!$A$39:$A$782,$A103,СВЦЭМ!$B$39:$B$782,P$83)+'СЕТ СН'!$H$9+СВЦЭМ!$D$10+'СЕТ СН'!$H$5-'СЕТ СН'!$H$17</f>
        <v>3668.64610627</v>
      </c>
      <c r="Q103" s="36">
        <f>SUMIFS(СВЦЭМ!$C$39:$C$782,СВЦЭМ!$A$39:$A$782,$A103,СВЦЭМ!$B$39:$B$782,Q$83)+'СЕТ СН'!$H$9+СВЦЭМ!$D$10+'СЕТ СН'!$H$5-'СЕТ СН'!$H$17</f>
        <v>3670.2848383399996</v>
      </c>
      <c r="R103" s="36">
        <f>SUMIFS(СВЦЭМ!$C$39:$C$782,СВЦЭМ!$A$39:$A$782,$A103,СВЦЭМ!$B$39:$B$782,R$83)+'СЕТ СН'!$H$9+СВЦЭМ!$D$10+'СЕТ СН'!$H$5-'СЕТ СН'!$H$17</f>
        <v>3672.6121696999999</v>
      </c>
      <c r="S103" s="36">
        <f>SUMIFS(СВЦЭМ!$C$39:$C$782,СВЦЭМ!$A$39:$A$782,$A103,СВЦЭМ!$B$39:$B$782,S$83)+'СЕТ СН'!$H$9+СВЦЭМ!$D$10+'СЕТ СН'!$H$5-'СЕТ СН'!$H$17</f>
        <v>3698.08865272</v>
      </c>
      <c r="T103" s="36">
        <f>SUMIFS(СВЦЭМ!$C$39:$C$782,СВЦЭМ!$A$39:$A$782,$A103,СВЦЭМ!$B$39:$B$782,T$83)+'СЕТ СН'!$H$9+СВЦЭМ!$D$10+'СЕТ СН'!$H$5-'СЕТ СН'!$H$17</f>
        <v>3625.8733954499999</v>
      </c>
      <c r="U103" s="36">
        <f>SUMIFS(СВЦЭМ!$C$39:$C$782,СВЦЭМ!$A$39:$A$782,$A103,СВЦЭМ!$B$39:$B$782,U$83)+'СЕТ СН'!$H$9+СВЦЭМ!$D$10+'СЕТ СН'!$H$5-'СЕТ СН'!$H$17</f>
        <v>3564.6749440899998</v>
      </c>
      <c r="V103" s="36">
        <f>SUMIFS(СВЦЭМ!$C$39:$C$782,СВЦЭМ!$A$39:$A$782,$A103,СВЦЭМ!$B$39:$B$782,V$83)+'СЕТ СН'!$H$9+СВЦЭМ!$D$10+'СЕТ СН'!$H$5-'СЕТ СН'!$H$17</f>
        <v>3512.2180507899998</v>
      </c>
      <c r="W103" s="36">
        <f>SUMIFS(СВЦЭМ!$C$39:$C$782,СВЦЭМ!$A$39:$A$782,$A103,СВЦЭМ!$B$39:$B$782,W$83)+'СЕТ СН'!$H$9+СВЦЭМ!$D$10+'СЕТ СН'!$H$5-'СЕТ СН'!$H$17</f>
        <v>3511.7078877200001</v>
      </c>
      <c r="X103" s="36">
        <f>SUMIFS(СВЦЭМ!$C$39:$C$782,СВЦЭМ!$A$39:$A$782,$A103,СВЦЭМ!$B$39:$B$782,X$83)+'СЕТ СН'!$H$9+СВЦЭМ!$D$10+'СЕТ СН'!$H$5-'СЕТ СН'!$H$17</f>
        <v>3537.1258191699999</v>
      </c>
      <c r="Y103" s="36">
        <f>SUMIFS(СВЦЭМ!$C$39:$C$782,СВЦЭМ!$A$39:$A$782,$A103,СВЦЭМ!$B$39:$B$782,Y$83)+'СЕТ СН'!$H$9+СВЦЭМ!$D$10+'СЕТ СН'!$H$5-'СЕТ СН'!$H$17</f>
        <v>3597.9159510399995</v>
      </c>
    </row>
    <row r="104" spans="1:25" ht="15.75" x14ac:dyDescent="0.2">
      <c r="A104" s="35">
        <f t="shared" si="2"/>
        <v>44307</v>
      </c>
      <c r="B104" s="36">
        <f>SUMIFS(СВЦЭМ!$C$39:$C$782,СВЦЭМ!$A$39:$A$782,$A104,СВЦЭМ!$B$39:$B$782,B$83)+'СЕТ СН'!$H$9+СВЦЭМ!$D$10+'СЕТ СН'!$H$5-'СЕТ СН'!$H$17</f>
        <v>3626.2392774700002</v>
      </c>
      <c r="C104" s="36">
        <f>SUMIFS(СВЦЭМ!$C$39:$C$782,СВЦЭМ!$A$39:$A$782,$A104,СВЦЭМ!$B$39:$B$782,C$83)+'СЕТ СН'!$H$9+СВЦЭМ!$D$10+'СЕТ СН'!$H$5-'СЕТ СН'!$H$17</f>
        <v>3662.81685139</v>
      </c>
      <c r="D104" s="36">
        <f>SUMIFS(СВЦЭМ!$C$39:$C$782,СВЦЭМ!$A$39:$A$782,$A104,СВЦЭМ!$B$39:$B$782,D$83)+'СЕТ СН'!$H$9+СВЦЭМ!$D$10+'СЕТ СН'!$H$5-'СЕТ СН'!$H$17</f>
        <v>3600.72945944</v>
      </c>
      <c r="E104" s="36">
        <f>SUMIFS(СВЦЭМ!$C$39:$C$782,СВЦЭМ!$A$39:$A$782,$A104,СВЦЭМ!$B$39:$B$782,E$83)+'СЕТ СН'!$H$9+СВЦЭМ!$D$10+'СЕТ СН'!$H$5-'СЕТ СН'!$H$17</f>
        <v>3595.2406585499998</v>
      </c>
      <c r="F104" s="36">
        <f>SUMIFS(СВЦЭМ!$C$39:$C$782,СВЦЭМ!$A$39:$A$782,$A104,СВЦЭМ!$B$39:$B$782,F$83)+'СЕТ СН'!$H$9+СВЦЭМ!$D$10+'СЕТ СН'!$H$5-'СЕТ СН'!$H$17</f>
        <v>3592.9419528399999</v>
      </c>
      <c r="G104" s="36">
        <f>SUMIFS(СВЦЭМ!$C$39:$C$782,СВЦЭМ!$A$39:$A$782,$A104,СВЦЭМ!$B$39:$B$782,G$83)+'СЕТ СН'!$H$9+СВЦЭМ!$D$10+'СЕТ СН'!$H$5-'СЕТ СН'!$H$17</f>
        <v>3593.5608775199998</v>
      </c>
      <c r="H104" s="36">
        <f>SUMIFS(СВЦЭМ!$C$39:$C$782,СВЦЭМ!$A$39:$A$782,$A104,СВЦЭМ!$B$39:$B$782,H$83)+'СЕТ СН'!$H$9+СВЦЭМ!$D$10+'СЕТ СН'!$H$5-'СЕТ СН'!$H$17</f>
        <v>3625.6789908399996</v>
      </c>
      <c r="I104" s="36">
        <f>SUMIFS(СВЦЭМ!$C$39:$C$782,СВЦЭМ!$A$39:$A$782,$A104,СВЦЭМ!$B$39:$B$782,I$83)+'СЕТ СН'!$H$9+СВЦЭМ!$D$10+'СЕТ СН'!$H$5-'СЕТ СН'!$H$17</f>
        <v>3626.1164876299999</v>
      </c>
      <c r="J104" s="36">
        <f>SUMIFS(СВЦЭМ!$C$39:$C$782,СВЦЭМ!$A$39:$A$782,$A104,СВЦЭМ!$B$39:$B$782,J$83)+'СЕТ СН'!$H$9+СВЦЭМ!$D$10+'СЕТ СН'!$H$5-'СЕТ СН'!$H$17</f>
        <v>3590.01522983</v>
      </c>
      <c r="K104" s="36">
        <f>SUMIFS(СВЦЭМ!$C$39:$C$782,СВЦЭМ!$A$39:$A$782,$A104,СВЦЭМ!$B$39:$B$782,K$83)+'СЕТ СН'!$H$9+СВЦЭМ!$D$10+'СЕТ СН'!$H$5-'СЕТ СН'!$H$17</f>
        <v>3542.4252765399997</v>
      </c>
      <c r="L104" s="36">
        <f>SUMIFS(СВЦЭМ!$C$39:$C$782,СВЦЭМ!$A$39:$A$782,$A104,СВЦЭМ!$B$39:$B$782,L$83)+'СЕТ СН'!$H$9+СВЦЭМ!$D$10+'СЕТ СН'!$H$5-'СЕТ СН'!$H$17</f>
        <v>3543.4256523499998</v>
      </c>
      <c r="M104" s="36">
        <f>SUMIFS(СВЦЭМ!$C$39:$C$782,СВЦЭМ!$A$39:$A$782,$A104,СВЦЭМ!$B$39:$B$782,M$83)+'СЕТ СН'!$H$9+СВЦЭМ!$D$10+'СЕТ СН'!$H$5-'СЕТ СН'!$H$17</f>
        <v>3551.6078349700001</v>
      </c>
      <c r="N104" s="36">
        <f>SUMIFS(СВЦЭМ!$C$39:$C$782,СВЦЭМ!$A$39:$A$782,$A104,СВЦЭМ!$B$39:$B$782,N$83)+'СЕТ СН'!$H$9+СВЦЭМ!$D$10+'СЕТ СН'!$H$5-'СЕТ СН'!$H$17</f>
        <v>3575.7562607299997</v>
      </c>
      <c r="O104" s="36">
        <f>SUMIFS(СВЦЭМ!$C$39:$C$782,СВЦЭМ!$A$39:$A$782,$A104,СВЦЭМ!$B$39:$B$782,O$83)+'СЕТ СН'!$H$9+СВЦЭМ!$D$10+'СЕТ СН'!$H$5-'СЕТ СН'!$H$17</f>
        <v>3608.0908289299996</v>
      </c>
      <c r="P104" s="36">
        <f>SUMIFS(СВЦЭМ!$C$39:$C$782,СВЦЭМ!$A$39:$A$782,$A104,СВЦЭМ!$B$39:$B$782,P$83)+'СЕТ СН'!$H$9+СВЦЭМ!$D$10+'СЕТ СН'!$H$5-'СЕТ СН'!$H$17</f>
        <v>3618.9712703099999</v>
      </c>
      <c r="Q104" s="36">
        <f>SUMIFS(СВЦЭМ!$C$39:$C$782,СВЦЭМ!$A$39:$A$782,$A104,СВЦЭМ!$B$39:$B$782,Q$83)+'СЕТ СН'!$H$9+СВЦЭМ!$D$10+'СЕТ СН'!$H$5-'СЕТ СН'!$H$17</f>
        <v>3615.3176972299998</v>
      </c>
      <c r="R104" s="36">
        <f>SUMIFS(СВЦЭМ!$C$39:$C$782,СВЦЭМ!$A$39:$A$782,$A104,СВЦЭМ!$B$39:$B$782,R$83)+'СЕТ СН'!$H$9+СВЦЭМ!$D$10+'СЕТ СН'!$H$5-'СЕТ СН'!$H$17</f>
        <v>3601.3652486399997</v>
      </c>
      <c r="S104" s="36">
        <f>SUMIFS(СВЦЭМ!$C$39:$C$782,СВЦЭМ!$A$39:$A$782,$A104,СВЦЭМ!$B$39:$B$782,S$83)+'СЕТ СН'!$H$9+СВЦЭМ!$D$10+'СЕТ СН'!$H$5-'СЕТ СН'!$H$17</f>
        <v>3612.5674871599999</v>
      </c>
      <c r="T104" s="36">
        <f>SUMIFS(СВЦЭМ!$C$39:$C$782,СВЦЭМ!$A$39:$A$782,$A104,СВЦЭМ!$B$39:$B$782,T$83)+'СЕТ СН'!$H$9+СВЦЭМ!$D$10+'СЕТ СН'!$H$5-'СЕТ СН'!$H$17</f>
        <v>3566.1427287799997</v>
      </c>
      <c r="U104" s="36">
        <f>SUMIFS(СВЦЭМ!$C$39:$C$782,СВЦЭМ!$A$39:$A$782,$A104,СВЦЭМ!$B$39:$B$782,U$83)+'СЕТ СН'!$H$9+СВЦЭМ!$D$10+'СЕТ СН'!$H$5-'СЕТ СН'!$H$17</f>
        <v>3498.7161753099999</v>
      </c>
      <c r="V104" s="36">
        <f>SUMIFS(СВЦЭМ!$C$39:$C$782,СВЦЭМ!$A$39:$A$782,$A104,СВЦЭМ!$B$39:$B$782,V$83)+'СЕТ СН'!$H$9+СВЦЭМ!$D$10+'СЕТ СН'!$H$5-'СЕТ СН'!$H$17</f>
        <v>3471.0596643600002</v>
      </c>
      <c r="W104" s="36">
        <f>SUMIFS(СВЦЭМ!$C$39:$C$782,СВЦЭМ!$A$39:$A$782,$A104,СВЦЭМ!$B$39:$B$782,W$83)+'СЕТ СН'!$H$9+СВЦЭМ!$D$10+'СЕТ СН'!$H$5-'СЕТ СН'!$H$17</f>
        <v>3479.8477990000001</v>
      </c>
      <c r="X104" s="36">
        <f>SUMIFS(СВЦЭМ!$C$39:$C$782,СВЦЭМ!$A$39:$A$782,$A104,СВЦЭМ!$B$39:$B$782,X$83)+'СЕТ СН'!$H$9+СВЦЭМ!$D$10+'СЕТ СН'!$H$5-'СЕТ СН'!$H$17</f>
        <v>3503.2235734400001</v>
      </c>
      <c r="Y104" s="36">
        <f>SUMIFS(СВЦЭМ!$C$39:$C$782,СВЦЭМ!$A$39:$A$782,$A104,СВЦЭМ!$B$39:$B$782,Y$83)+'СЕТ СН'!$H$9+СВЦЭМ!$D$10+'СЕТ СН'!$H$5-'СЕТ СН'!$H$17</f>
        <v>3556.2624384800001</v>
      </c>
    </row>
    <row r="105" spans="1:25" ht="15.75" x14ac:dyDescent="0.2">
      <c r="A105" s="35">
        <f t="shared" si="2"/>
        <v>44308</v>
      </c>
      <c r="B105" s="36">
        <f>SUMIFS(СВЦЭМ!$C$39:$C$782,СВЦЭМ!$A$39:$A$782,$A105,СВЦЭМ!$B$39:$B$782,B$83)+'СЕТ СН'!$H$9+СВЦЭМ!$D$10+'СЕТ СН'!$H$5-'СЕТ СН'!$H$17</f>
        <v>3436.3942283899996</v>
      </c>
      <c r="C105" s="36">
        <f>SUMIFS(СВЦЭМ!$C$39:$C$782,СВЦЭМ!$A$39:$A$782,$A105,СВЦЭМ!$B$39:$B$782,C$83)+'СЕТ СН'!$H$9+СВЦЭМ!$D$10+'СЕТ СН'!$H$5-'СЕТ СН'!$H$17</f>
        <v>3490.9409360599998</v>
      </c>
      <c r="D105" s="36">
        <f>SUMIFS(СВЦЭМ!$C$39:$C$782,СВЦЭМ!$A$39:$A$782,$A105,СВЦЭМ!$B$39:$B$782,D$83)+'СЕТ СН'!$H$9+СВЦЭМ!$D$10+'СЕТ СН'!$H$5-'СЕТ СН'!$H$17</f>
        <v>3508.3325284799998</v>
      </c>
      <c r="E105" s="36">
        <f>SUMIFS(СВЦЭМ!$C$39:$C$782,СВЦЭМ!$A$39:$A$782,$A105,СВЦЭМ!$B$39:$B$782,E$83)+'СЕТ СН'!$H$9+СВЦЭМ!$D$10+'СЕТ СН'!$H$5-'СЕТ СН'!$H$17</f>
        <v>3512.5689887999997</v>
      </c>
      <c r="F105" s="36">
        <f>SUMIFS(СВЦЭМ!$C$39:$C$782,СВЦЭМ!$A$39:$A$782,$A105,СВЦЭМ!$B$39:$B$782,F$83)+'СЕТ СН'!$H$9+СВЦЭМ!$D$10+'СЕТ СН'!$H$5-'СЕТ СН'!$H$17</f>
        <v>3515.8113188799998</v>
      </c>
      <c r="G105" s="36">
        <f>SUMIFS(СВЦЭМ!$C$39:$C$782,СВЦЭМ!$A$39:$A$782,$A105,СВЦЭМ!$B$39:$B$782,G$83)+'СЕТ СН'!$H$9+СВЦЭМ!$D$10+'СЕТ СН'!$H$5-'СЕТ СН'!$H$17</f>
        <v>3510.9583785300001</v>
      </c>
      <c r="H105" s="36">
        <f>SUMIFS(СВЦЭМ!$C$39:$C$782,СВЦЭМ!$A$39:$A$782,$A105,СВЦЭМ!$B$39:$B$782,H$83)+'СЕТ СН'!$H$9+СВЦЭМ!$D$10+'СЕТ СН'!$H$5-'СЕТ СН'!$H$17</f>
        <v>3505.9142392499998</v>
      </c>
      <c r="I105" s="36">
        <f>SUMIFS(СВЦЭМ!$C$39:$C$782,СВЦЭМ!$A$39:$A$782,$A105,СВЦЭМ!$B$39:$B$782,I$83)+'СЕТ СН'!$H$9+СВЦЭМ!$D$10+'СЕТ СН'!$H$5-'СЕТ СН'!$H$17</f>
        <v>3452.7588166400001</v>
      </c>
      <c r="J105" s="36">
        <f>SUMIFS(СВЦЭМ!$C$39:$C$782,СВЦЭМ!$A$39:$A$782,$A105,СВЦЭМ!$B$39:$B$782,J$83)+'СЕТ СН'!$H$9+СВЦЭМ!$D$10+'СЕТ СН'!$H$5-'СЕТ СН'!$H$17</f>
        <v>3399.6699885600001</v>
      </c>
      <c r="K105" s="36">
        <f>SUMIFS(СВЦЭМ!$C$39:$C$782,СВЦЭМ!$A$39:$A$782,$A105,СВЦЭМ!$B$39:$B$782,K$83)+'СЕТ СН'!$H$9+СВЦЭМ!$D$10+'СЕТ СН'!$H$5-'СЕТ СН'!$H$17</f>
        <v>3358.1709235600001</v>
      </c>
      <c r="L105" s="36">
        <f>SUMIFS(СВЦЭМ!$C$39:$C$782,СВЦЭМ!$A$39:$A$782,$A105,СВЦЭМ!$B$39:$B$782,L$83)+'СЕТ СН'!$H$9+СВЦЭМ!$D$10+'СЕТ СН'!$H$5-'СЕТ СН'!$H$17</f>
        <v>3361.7672131199997</v>
      </c>
      <c r="M105" s="36">
        <f>SUMIFS(СВЦЭМ!$C$39:$C$782,СВЦЭМ!$A$39:$A$782,$A105,СВЦЭМ!$B$39:$B$782,M$83)+'СЕТ СН'!$H$9+СВЦЭМ!$D$10+'СЕТ СН'!$H$5-'СЕТ СН'!$H$17</f>
        <v>3359.20479381</v>
      </c>
      <c r="N105" s="36">
        <f>SUMIFS(СВЦЭМ!$C$39:$C$782,СВЦЭМ!$A$39:$A$782,$A105,СВЦЭМ!$B$39:$B$782,N$83)+'СЕТ СН'!$H$9+СВЦЭМ!$D$10+'СЕТ СН'!$H$5-'СЕТ СН'!$H$17</f>
        <v>3379.4750804400001</v>
      </c>
      <c r="O105" s="36">
        <f>SUMIFS(СВЦЭМ!$C$39:$C$782,СВЦЭМ!$A$39:$A$782,$A105,СВЦЭМ!$B$39:$B$782,O$83)+'СЕТ СН'!$H$9+СВЦЭМ!$D$10+'СЕТ СН'!$H$5-'СЕТ СН'!$H$17</f>
        <v>3443.4214008600002</v>
      </c>
      <c r="P105" s="36">
        <f>SUMIFS(СВЦЭМ!$C$39:$C$782,СВЦЭМ!$A$39:$A$782,$A105,СВЦЭМ!$B$39:$B$782,P$83)+'СЕТ СН'!$H$9+СВЦЭМ!$D$10+'СЕТ СН'!$H$5-'СЕТ СН'!$H$17</f>
        <v>3445.5578339899998</v>
      </c>
      <c r="Q105" s="36">
        <f>SUMIFS(СВЦЭМ!$C$39:$C$782,СВЦЭМ!$A$39:$A$782,$A105,СВЦЭМ!$B$39:$B$782,Q$83)+'СЕТ СН'!$H$9+СВЦЭМ!$D$10+'СЕТ СН'!$H$5-'СЕТ СН'!$H$17</f>
        <v>3453.8381561799997</v>
      </c>
      <c r="R105" s="36">
        <f>SUMIFS(СВЦЭМ!$C$39:$C$782,СВЦЭМ!$A$39:$A$782,$A105,СВЦЭМ!$B$39:$B$782,R$83)+'СЕТ СН'!$H$9+СВЦЭМ!$D$10+'СЕТ СН'!$H$5-'СЕТ СН'!$H$17</f>
        <v>3432.8589496499999</v>
      </c>
      <c r="S105" s="36">
        <f>SUMIFS(СВЦЭМ!$C$39:$C$782,СВЦЭМ!$A$39:$A$782,$A105,СВЦЭМ!$B$39:$B$782,S$83)+'СЕТ СН'!$H$9+СВЦЭМ!$D$10+'СЕТ СН'!$H$5-'СЕТ СН'!$H$17</f>
        <v>3435.8096054500002</v>
      </c>
      <c r="T105" s="36">
        <f>SUMIFS(СВЦЭМ!$C$39:$C$782,СВЦЭМ!$A$39:$A$782,$A105,СВЦЭМ!$B$39:$B$782,T$83)+'СЕТ СН'!$H$9+СВЦЭМ!$D$10+'СЕТ СН'!$H$5-'СЕТ СН'!$H$17</f>
        <v>3380.4970251699997</v>
      </c>
      <c r="U105" s="36">
        <f>SUMIFS(СВЦЭМ!$C$39:$C$782,СВЦЭМ!$A$39:$A$782,$A105,СВЦЭМ!$B$39:$B$782,U$83)+'СЕТ СН'!$H$9+СВЦЭМ!$D$10+'СЕТ СН'!$H$5-'СЕТ СН'!$H$17</f>
        <v>3384.7364167799997</v>
      </c>
      <c r="V105" s="36">
        <f>SUMIFS(СВЦЭМ!$C$39:$C$782,СВЦЭМ!$A$39:$A$782,$A105,СВЦЭМ!$B$39:$B$782,V$83)+'СЕТ СН'!$H$9+СВЦЭМ!$D$10+'СЕТ СН'!$H$5-'СЕТ СН'!$H$17</f>
        <v>3420.0618161100001</v>
      </c>
      <c r="W105" s="36">
        <f>SUMIFS(СВЦЭМ!$C$39:$C$782,СВЦЭМ!$A$39:$A$782,$A105,СВЦЭМ!$B$39:$B$782,W$83)+'СЕТ СН'!$H$9+СВЦЭМ!$D$10+'СЕТ СН'!$H$5-'СЕТ СН'!$H$17</f>
        <v>3435.83368483</v>
      </c>
      <c r="X105" s="36">
        <f>SUMIFS(СВЦЭМ!$C$39:$C$782,СВЦЭМ!$A$39:$A$782,$A105,СВЦЭМ!$B$39:$B$782,X$83)+'СЕТ СН'!$H$9+СВЦЭМ!$D$10+'СЕТ СН'!$H$5-'СЕТ СН'!$H$17</f>
        <v>3412.9434413099998</v>
      </c>
      <c r="Y105" s="36">
        <f>SUMIFS(СВЦЭМ!$C$39:$C$782,СВЦЭМ!$A$39:$A$782,$A105,СВЦЭМ!$B$39:$B$782,Y$83)+'СЕТ СН'!$H$9+СВЦЭМ!$D$10+'СЕТ СН'!$H$5-'СЕТ СН'!$H$17</f>
        <v>3391.2083762699999</v>
      </c>
    </row>
    <row r="106" spans="1:25" ht="15.75" x14ac:dyDescent="0.2">
      <c r="A106" s="35">
        <f t="shared" si="2"/>
        <v>44309</v>
      </c>
      <c r="B106" s="36">
        <f>SUMIFS(СВЦЭМ!$C$39:$C$782,СВЦЭМ!$A$39:$A$782,$A106,СВЦЭМ!$B$39:$B$782,B$83)+'СЕТ СН'!$H$9+СВЦЭМ!$D$10+'СЕТ СН'!$H$5-'СЕТ СН'!$H$17</f>
        <v>3394.6551261899999</v>
      </c>
      <c r="C106" s="36">
        <f>SUMIFS(СВЦЭМ!$C$39:$C$782,СВЦЭМ!$A$39:$A$782,$A106,СВЦЭМ!$B$39:$B$782,C$83)+'СЕТ СН'!$H$9+СВЦЭМ!$D$10+'СЕТ СН'!$H$5-'СЕТ СН'!$H$17</f>
        <v>3432.5902700199999</v>
      </c>
      <c r="D106" s="36">
        <f>SUMIFS(СВЦЭМ!$C$39:$C$782,СВЦЭМ!$A$39:$A$782,$A106,СВЦЭМ!$B$39:$B$782,D$83)+'СЕТ СН'!$H$9+СВЦЭМ!$D$10+'СЕТ СН'!$H$5-'СЕТ СН'!$H$17</f>
        <v>3465.2753811299999</v>
      </c>
      <c r="E106" s="36">
        <f>SUMIFS(СВЦЭМ!$C$39:$C$782,СВЦЭМ!$A$39:$A$782,$A106,СВЦЭМ!$B$39:$B$782,E$83)+'СЕТ СН'!$H$9+СВЦЭМ!$D$10+'СЕТ СН'!$H$5-'СЕТ СН'!$H$17</f>
        <v>3465.9921570400002</v>
      </c>
      <c r="F106" s="36">
        <f>SUMIFS(СВЦЭМ!$C$39:$C$782,СВЦЭМ!$A$39:$A$782,$A106,СВЦЭМ!$B$39:$B$782,F$83)+'СЕТ СН'!$H$9+СВЦЭМ!$D$10+'СЕТ СН'!$H$5-'СЕТ СН'!$H$17</f>
        <v>3465.7120859199999</v>
      </c>
      <c r="G106" s="36">
        <f>SUMIFS(СВЦЭМ!$C$39:$C$782,СВЦЭМ!$A$39:$A$782,$A106,СВЦЭМ!$B$39:$B$782,G$83)+'СЕТ СН'!$H$9+СВЦЭМ!$D$10+'СЕТ СН'!$H$5-'СЕТ СН'!$H$17</f>
        <v>3452.5499547999998</v>
      </c>
      <c r="H106" s="36">
        <f>SUMIFS(СВЦЭМ!$C$39:$C$782,СВЦЭМ!$A$39:$A$782,$A106,СВЦЭМ!$B$39:$B$782,H$83)+'СЕТ СН'!$H$9+СВЦЭМ!$D$10+'СЕТ СН'!$H$5-'СЕТ СН'!$H$17</f>
        <v>3440.1578053599997</v>
      </c>
      <c r="I106" s="36">
        <f>SUMIFS(СВЦЭМ!$C$39:$C$782,СВЦЭМ!$A$39:$A$782,$A106,СВЦЭМ!$B$39:$B$782,I$83)+'СЕТ СН'!$H$9+СВЦЭМ!$D$10+'СЕТ СН'!$H$5-'СЕТ СН'!$H$17</f>
        <v>3393.0457431599998</v>
      </c>
      <c r="J106" s="36">
        <f>SUMIFS(СВЦЭМ!$C$39:$C$782,СВЦЭМ!$A$39:$A$782,$A106,СВЦЭМ!$B$39:$B$782,J$83)+'СЕТ СН'!$H$9+СВЦЭМ!$D$10+'СЕТ СН'!$H$5-'СЕТ СН'!$H$17</f>
        <v>3403.26631744</v>
      </c>
      <c r="K106" s="36">
        <f>SUMIFS(СВЦЭМ!$C$39:$C$782,СВЦЭМ!$A$39:$A$782,$A106,СВЦЭМ!$B$39:$B$782,K$83)+'СЕТ СН'!$H$9+СВЦЭМ!$D$10+'СЕТ СН'!$H$5-'СЕТ СН'!$H$17</f>
        <v>3365.2979887900001</v>
      </c>
      <c r="L106" s="36">
        <f>SUMIFS(СВЦЭМ!$C$39:$C$782,СВЦЭМ!$A$39:$A$782,$A106,СВЦЭМ!$B$39:$B$782,L$83)+'СЕТ СН'!$H$9+СВЦЭМ!$D$10+'СЕТ СН'!$H$5-'СЕТ СН'!$H$17</f>
        <v>3370.6357753299999</v>
      </c>
      <c r="M106" s="36">
        <f>SUMIFS(СВЦЭМ!$C$39:$C$782,СВЦЭМ!$A$39:$A$782,$A106,СВЦЭМ!$B$39:$B$782,M$83)+'СЕТ СН'!$H$9+СВЦЭМ!$D$10+'СЕТ СН'!$H$5-'СЕТ СН'!$H$17</f>
        <v>3362.3746038599998</v>
      </c>
      <c r="N106" s="36">
        <f>SUMIFS(СВЦЭМ!$C$39:$C$782,СВЦЭМ!$A$39:$A$782,$A106,СВЦЭМ!$B$39:$B$782,N$83)+'СЕТ СН'!$H$9+СВЦЭМ!$D$10+'СЕТ СН'!$H$5-'СЕТ СН'!$H$17</f>
        <v>3378.2583550700001</v>
      </c>
      <c r="O106" s="36">
        <f>SUMIFS(СВЦЭМ!$C$39:$C$782,СВЦЭМ!$A$39:$A$782,$A106,СВЦЭМ!$B$39:$B$782,O$83)+'СЕТ СН'!$H$9+СВЦЭМ!$D$10+'СЕТ СН'!$H$5-'СЕТ СН'!$H$17</f>
        <v>3411.93668136</v>
      </c>
      <c r="P106" s="36">
        <f>SUMIFS(СВЦЭМ!$C$39:$C$782,СВЦЭМ!$A$39:$A$782,$A106,СВЦЭМ!$B$39:$B$782,P$83)+'СЕТ СН'!$H$9+СВЦЭМ!$D$10+'СЕТ СН'!$H$5-'СЕТ СН'!$H$17</f>
        <v>3391.99845293</v>
      </c>
      <c r="Q106" s="36">
        <f>SUMIFS(СВЦЭМ!$C$39:$C$782,СВЦЭМ!$A$39:$A$782,$A106,СВЦЭМ!$B$39:$B$782,Q$83)+'СЕТ СН'!$H$9+СВЦЭМ!$D$10+'СЕТ СН'!$H$5-'СЕТ СН'!$H$17</f>
        <v>3385.77421525</v>
      </c>
      <c r="R106" s="36">
        <f>SUMIFS(СВЦЭМ!$C$39:$C$782,СВЦЭМ!$A$39:$A$782,$A106,СВЦЭМ!$B$39:$B$782,R$83)+'СЕТ СН'!$H$9+СВЦЭМ!$D$10+'СЕТ СН'!$H$5-'СЕТ СН'!$H$17</f>
        <v>3379.4601662300001</v>
      </c>
      <c r="S106" s="36">
        <f>SUMIFS(СВЦЭМ!$C$39:$C$782,СВЦЭМ!$A$39:$A$782,$A106,СВЦЭМ!$B$39:$B$782,S$83)+'СЕТ СН'!$H$9+СВЦЭМ!$D$10+'СЕТ СН'!$H$5-'СЕТ СН'!$H$17</f>
        <v>3401.0247542899997</v>
      </c>
      <c r="T106" s="36">
        <f>SUMIFS(СВЦЭМ!$C$39:$C$782,СВЦЭМ!$A$39:$A$782,$A106,СВЦЭМ!$B$39:$B$782,T$83)+'СЕТ СН'!$H$9+СВЦЭМ!$D$10+'СЕТ СН'!$H$5-'СЕТ СН'!$H$17</f>
        <v>3377.31878517</v>
      </c>
      <c r="U106" s="36">
        <f>SUMIFS(СВЦЭМ!$C$39:$C$782,СВЦЭМ!$A$39:$A$782,$A106,СВЦЭМ!$B$39:$B$782,U$83)+'СЕТ СН'!$H$9+СВЦЭМ!$D$10+'СЕТ СН'!$H$5-'СЕТ СН'!$H$17</f>
        <v>3341.4759766799998</v>
      </c>
      <c r="V106" s="36">
        <f>SUMIFS(СВЦЭМ!$C$39:$C$782,СВЦЭМ!$A$39:$A$782,$A106,СВЦЭМ!$B$39:$B$782,V$83)+'СЕТ СН'!$H$9+СВЦЭМ!$D$10+'СЕТ СН'!$H$5-'СЕТ СН'!$H$17</f>
        <v>3364.0195390199997</v>
      </c>
      <c r="W106" s="36">
        <f>SUMIFS(СВЦЭМ!$C$39:$C$782,СВЦЭМ!$A$39:$A$782,$A106,СВЦЭМ!$B$39:$B$782,W$83)+'СЕТ СН'!$H$9+СВЦЭМ!$D$10+'СЕТ СН'!$H$5-'СЕТ СН'!$H$17</f>
        <v>3384.49413688</v>
      </c>
      <c r="X106" s="36">
        <f>SUMIFS(СВЦЭМ!$C$39:$C$782,СВЦЭМ!$A$39:$A$782,$A106,СВЦЭМ!$B$39:$B$782,X$83)+'СЕТ СН'!$H$9+СВЦЭМ!$D$10+'СЕТ СН'!$H$5-'СЕТ СН'!$H$17</f>
        <v>3344.5922828299999</v>
      </c>
      <c r="Y106" s="36">
        <f>SUMIFS(СВЦЭМ!$C$39:$C$782,СВЦЭМ!$A$39:$A$782,$A106,СВЦЭМ!$B$39:$B$782,Y$83)+'СЕТ СН'!$H$9+СВЦЭМ!$D$10+'СЕТ СН'!$H$5-'СЕТ СН'!$H$17</f>
        <v>3329.8621448899999</v>
      </c>
    </row>
    <row r="107" spans="1:25" ht="15.75" x14ac:dyDescent="0.2">
      <c r="A107" s="35">
        <f t="shared" si="2"/>
        <v>44310</v>
      </c>
      <c r="B107" s="36">
        <f>SUMIFS(СВЦЭМ!$C$39:$C$782,СВЦЭМ!$A$39:$A$782,$A107,СВЦЭМ!$B$39:$B$782,B$83)+'СЕТ СН'!$H$9+СВЦЭМ!$D$10+'СЕТ СН'!$H$5-'СЕТ СН'!$H$17</f>
        <v>3537.3747769399997</v>
      </c>
      <c r="C107" s="36">
        <f>SUMIFS(СВЦЭМ!$C$39:$C$782,СВЦЭМ!$A$39:$A$782,$A107,СВЦЭМ!$B$39:$B$782,C$83)+'СЕТ СН'!$H$9+СВЦЭМ!$D$10+'СЕТ СН'!$H$5-'СЕТ СН'!$H$17</f>
        <v>3617.4864929300002</v>
      </c>
      <c r="D107" s="36">
        <f>SUMIFS(СВЦЭМ!$C$39:$C$782,СВЦЭМ!$A$39:$A$782,$A107,СВЦЭМ!$B$39:$B$782,D$83)+'СЕТ СН'!$H$9+СВЦЭМ!$D$10+'СЕТ СН'!$H$5-'СЕТ СН'!$H$17</f>
        <v>3666.3780663099997</v>
      </c>
      <c r="E107" s="36">
        <f>SUMIFS(СВЦЭМ!$C$39:$C$782,СВЦЭМ!$A$39:$A$782,$A107,СВЦЭМ!$B$39:$B$782,E$83)+'СЕТ СН'!$H$9+СВЦЭМ!$D$10+'СЕТ СН'!$H$5-'СЕТ СН'!$H$17</f>
        <v>3665.5399436999996</v>
      </c>
      <c r="F107" s="36">
        <f>SUMIFS(СВЦЭМ!$C$39:$C$782,СВЦЭМ!$A$39:$A$782,$A107,СВЦЭМ!$B$39:$B$782,F$83)+'СЕТ СН'!$H$9+СВЦЭМ!$D$10+'СЕТ СН'!$H$5-'СЕТ СН'!$H$17</f>
        <v>3676.9988188500001</v>
      </c>
      <c r="G107" s="36">
        <f>SUMIFS(СВЦЭМ!$C$39:$C$782,СВЦЭМ!$A$39:$A$782,$A107,СВЦЭМ!$B$39:$B$782,G$83)+'СЕТ СН'!$H$9+СВЦЭМ!$D$10+'СЕТ СН'!$H$5-'СЕТ СН'!$H$17</f>
        <v>3652.2717028099996</v>
      </c>
      <c r="H107" s="36">
        <f>SUMIFS(СВЦЭМ!$C$39:$C$782,СВЦЭМ!$A$39:$A$782,$A107,СВЦЭМ!$B$39:$B$782,H$83)+'СЕТ СН'!$H$9+СВЦЭМ!$D$10+'СЕТ СН'!$H$5-'СЕТ СН'!$H$17</f>
        <v>3612.0859529700001</v>
      </c>
      <c r="I107" s="36">
        <f>SUMIFS(СВЦЭМ!$C$39:$C$782,СВЦЭМ!$A$39:$A$782,$A107,СВЦЭМ!$B$39:$B$782,I$83)+'СЕТ СН'!$H$9+СВЦЭМ!$D$10+'СЕТ СН'!$H$5-'СЕТ СН'!$H$17</f>
        <v>3570.03093958</v>
      </c>
      <c r="J107" s="36">
        <f>SUMIFS(СВЦЭМ!$C$39:$C$782,СВЦЭМ!$A$39:$A$782,$A107,СВЦЭМ!$B$39:$B$782,J$83)+'СЕТ СН'!$H$9+СВЦЭМ!$D$10+'СЕТ СН'!$H$5-'СЕТ СН'!$H$17</f>
        <v>3488.52504271</v>
      </c>
      <c r="K107" s="36">
        <f>SUMIFS(СВЦЭМ!$C$39:$C$782,СВЦЭМ!$A$39:$A$782,$A107,СВЦЭМ!$B$39:$B$782,K$83)+'СЕТ СН'!$H$9+СВЦЭМ!$D$10+'СЕТ СН'!$H$5-'СЕТ СН'!$H$17</f>
        <v>3424.3315778900001</v>
      </c>
      <c r="L107" s="36">
        <f>SUMIFS(СВЦЭМ!$C$39:$C$782,СВЦЭМ!$A$39:$A$782,$A107,СВЦЭМ!$B$39:$B$782,L$83)+'СЕТ СН'!$H$9+СВЦЭМ!$D$10+'СЕТ СН'!$H$5-'СЕТ СН'!$H$17</f>
        <v>3421.0214552299999</v>
      </c>
      <c r="M107" s="36">
        <f>SUMIFS(СВЦЭМ!$C$39:$C$782,СВЦЭМ!$A$39:$A$782,$A107,СВЦЭМ!$B$39:$B$782,M$83)+'СЕТ СН'!$H$9+СВЦЭМ!$D$10+'СЕТ СН'!$H$5-'СЕТ СН'!$H$17</f>
        <v>3436.5029197099998</v>
      </c>
      <c r="N107" s="36">
        <f>SUMIFS(СВЦЭМ!$C$39:$C$782,СВЦЭМ!$A$39:$A$782,$A107,СВЦЭМ!$B$39:$B$782,N$83)+'СЕТ СН'!$H$9+СВЦЭМ!$D$10+'СЕТ СН'!$H$5-'СЕТ СН'!$H$17</f>
        <v>3454.1129223399998</v>
      </c>
      <c r="O107" s="36">
        <f>SUMIFS(СВЦЭМ!$C$39:$C$782,СВЦЭМ!$A$39:$A$782,$A107,СВЦЭМ!$B$39:$B$782,O$83)+'СЕТ СН'!$H$9+СВЦЭМ!$D$10+'СЕТ СН'!$H$5-'СЕТ СН'!$H$17</f>
        <v>3511.2642579099997</v>
      </c>
      <c r="P107" s="36">
        <f>SUMIFS(СВЦЭМ!$C$39:$C$782,СВЦЭМ!$A$39:$A$782,$A107,СВЦЭМ!$B$39:$B$782,P$83)+'СЕТ СН'!$H$9+СВЦЭМ!$D$10+'СЕТ СН'!$H$5-'СЕТ СН'!$H$17</f>
        <v>3560.1924240600001</v>
      </c>
      <c r="Q107" s="36">
        <f>SUMIFS(СВЦЭМ!$C$39:$C$782,СВЦЭМ!$A$39:$A$782,$A107,СВЦЭМ!$B$39:$B$782,Q$83)+'СЕТ СН'!$H$9+СВЦЭМ!$D$10+'СЕТ СН'!$H$5-'СЕТ СН'!$H$17</f>
        <v>3570.11338123</v>
      </c>
      <c r="R107" s="36">
        <f>SUMIFS(СВЦЭМ!$C$39:$C$782,СВЦЭМ!$A$39:$A$782,$A107,СВЦЭМ!$B$39:$B$782,R$83)+'СЕТ СН'!$H$9+СВЦЭМ!$D$10+'СЕТ СН'!$H$5-'СЕТ СН'!$H$17</f>
        <v>3565.1405176799999</v>
      </c>
      <c r="S107" s="36">
        <f>SUMIFS(СВЦЭМ!$C$39:$C$782,СВЦЭМ!$A$39:$A$782,$A107,СВЦЭМ!$B$39:$B$782,S$83)+'СЕТ СН'!$H$9+СВЦЭМ!$D$10+'СЕТ СН'!$H$5-'СЕТ СН'!$H$17</f>
        <v>3547.11455897</v>
      </c>
      <c r="T107" s="36">
        <f>SUMIFS(СВЦЭМ!$C$39:$C$782,СВЦЭМ!$A$39:$A$782,$A107,СВЦЭМ!$B$39:$B$782,T$83)+'СЕТ СН'!$H$9+СВЦЭМ!$D$10+'СЕТ СН'!$H$5-'СЕТ СН'!$H$17</f>
        <v>3469.5310896999999</v>
      </c>
      <c r="U107" s="36">
        <f>SUMIFS(СВЦЭМ!$C$39:$C$782,СВЦЭМ!$A$39:$A$782,$A107,СВЦЭМ!$B$39:$B$782,U$83)+'СЕТ СН'!$H$9+СВЦЭМ!$D$10+'СЕТ СН'!$H$5-'СЕТ СН'!$H$17</f>
        <v>3405.6755287799997</v>
      </c>
      <c r="V107" s="36">
        <f>SUMIFS(СВЦЭМ!$C$39:$C$782,СВЦЭМ!$A$39:$A$782,$A107,СВЦЭМ!$B$39:$B$782,V$83)+'СЕТ СН'!$H$9+СВЦЭМ!$D$10+'СЕТ СН'!$H$5-'СЕТ СН'!$H$17</f>
        <v>3353.3937025300002</v>
      </c>
      <c r="W107" s="36">
        <f>SUMIFS(СВЦЭМ!$C$39:$C$782,СВЦЭМ!$A$39:$A$782,$A107,СВЦЭМ!$B$39:$B$782,W$83)+'СЕТ СН'!$H$9+СВЦЭМ!$D$10+'СЕТ СН'!$H$5-'СЕТ СН'!$H$17</f>
        <v>3380.7187372399999</v>
      </c>
      <c r="X107" s="36">
        <f>SUMIFS(СВЦЭМ!$C$39:$C$782,СВЦЭМ!$A$39:$A$782,$A107,СВЦЭМ!$B$39:$B$782,X$83)+'СЕТ СН'!$H$9+СВЦЭМ!$D$10+'СЕТ СН'!$H$5-'СЕТ СН'!$H$17</f>
        <v>3398.56083562</v>
      </c>
      <c r="Y107" s="36">
        <f>SUMIFS(СВЦЭМ!$C$39:$C$782,СВЦЭМ!$A$39:$A$782,$A107,СВЦЭМ!$B$39:$B$782,Y$83)+'СЕТ СН'!$H$9+СВЦЭМ!$D$10+'СЕТ СН'!$H$5-'СЕТ СН'!$H$17</f>
        <v>3451.2788528699998</v>
      </c>
    </row>
    <row r="108" spans="1:25" ht="15.75" x14ac:dyDescent="0.2">
      <c r="A108" s="35">
        <f t="shared" si="2"/>
        <v>44311</v>
      </c>
      <c r="B108" s="36">
        <f>SUMIFS(СВЦЭМ!$C$39:$C$782,СВЦЭМ!$A$39:$A$782,$A108,СВЦЭМ!$B$39:$B$782,B$83)+'СЕТ СН'!$H$9+СВЦЭМ!$D$10+'СЕТ СН'!$H$5-'СЕТ СН'!$H$17</f>
        <v>3489.2888432599998</v>
      </c>
      <c r="C108" s="36">
        <f>SUMIFS(СВЦЭМ!$C$39:$C$782,СВЦЭМ!$A$39:$A$782,$A108,СВЦЭМ!$B$39:$B$782,C$83)+'СЕТ СН'!$H$9+СВЦЭМ!$D$10+'СЕТ СН'!$H$5-'СЕТ СН'!$H$17</f>
        <v>3532.65415914</v>
      </c>
      <c r="D108" s="36">
        <f>SUMIFS(СВЦЭМ!$C$39:$C$782,СВЦЭМ!$A$39:$A$782,$A108,СВЦЭМ!$B$39:$B$782,D$83)+'СЕТ СН'!$H$9+СВЦЭМ!$D$10+'СЕТ СН'!$H$5-'СЕТ СН'!$H$17</f>
        <v>3484.2644212300002</v>
      </c>
      <c r="E108" s="36">
        <f>SUMIFS(СВЦЭМ!$C$39:$C$782,СВЦЭМ!$A$39:$A$782,$A108,СВЦЭМ!$B$39:$B$782,E$83)+'СЕТ СН'!$H$9+СВЦЭМ!$D$10+'СЕТ СН'!$H$5-'СЕТ СН'!$H$17</f>
        <v>3473.26066442</v>
      </c>
      <c r="F108" s="36">
        <f>SUMIFS(СВЦЭМ!$C$39:$C$782,СВЦЭМ!$A$39:$A$782,$A108,СВЦЭМ!$B$39:$B$782,F$83)+'СЕТ СН'!$H$9+СВЦЭМ!$D$10+'СЕТ СН'!$H$5-'СЕТ СН'!$H$17</f>
        <v>3473.9579875999998</v>
      </c>
      <c r="G108" s="36">
        <f>SUMIFS(СВЦЭМ!$C$39:$C$782,СВЦЭМ!$A$39:$A$782,$A108,СВЦЭМ!$B$39:$B$782,G$83)+'СЕТ СН'!$H$9+СВЦЭМ!$D$10+'СЕТ СН'!$H$5-'СЕТ СН'!$H$17</f>
        <v>3477.6677026099997</v>
      </c>
      <c r="H108" s="36">
        <f>SUMIFS(СВЦЭМ!$C$39:$C$782,СВЦЭМ!$A$39:$A$782,$A108,СВЦЭМ!$B$39:$B$782,H$83)+'СЕТ СН'!$H$9+СВЦЭМ!$D$10+'СЕТ СН'!$H$5-'СЕТ СН'!$H$17</f>
        <v>3485.1658291399999</v>
      </c>
      <c r="I108" s="36">
        <f>SUMIFS(СВЦЭМ!$C$39:$C$782,СВЦЭМ!$A$39:$A$782,$A108,СВЦЭМ!$B$39:$B$782,I$83)+'СЕТ СН'!$H$9+СВЦЭМ!$D$10+'СЕТ СН'!$H$5-'СЕТ СН'!$H$17</f>
        <v>3500.6677876799999</v>
      </c>
      <c r="J108" s="36">
        <f>SUMIFS(СВЦЭМ!$C$39:$C$782,СВЦЭМ!$A$39:$A$782,$A108,СВЦЭМ!$B$39:$B$782,J$83)+'СЕТ СН'!$H$9+СВЦЭМ!$D$10+'СЕТ СН'!$H$5-'СЕТ СН'!$H$17</f>
        <v>3451.0706656499997</v>
      </c>
      <c r="K108" s="36">
        <f>SUMIFS(СВЦЭМ!$C$39:$C$782,СВЦЭМ!$A$39:$A$782,$A108,СВЦЭМ!$B$39:$B$782,K$83)+'СЕТ СН'!$H$9+СВЦЭМ!$D$10+'СЕТ СН'!$H$5-'СЕТ СН'!$H$17</f>
        <v>3385.78353616</v>
      </c>
      <c r="L108" s="36">
        <f>SUMIFS(СВЦЭМ!$C$39:$C$782,СВЦЭМ!$A$39:$A$782,$A108,СВЦЭМ!$B$39:$B$782,L$83)+'СЕТ СН'!$H$9+СВЦЭМ!$D$10+'СЕТ СН'!$H$5-'СЕТ СН'!$H$17</f>
        <v>3396.2435555799998</v>
      </c>
      <c r="M108" s="36">
        <f>SUMIFS(СВЦЭМ!$C$39:$C$782,СВЦЭМ!$A$39:$A$782,$A108,СВЦЭМ!$B$39:$B$782,M$83)+'СЕТ СН'!$H$9+СВЦЭМ!$D$10+'СЕТ СН'!$H$5-'СЕТ СН'!$H$17</f>
        <v>3394.4021395299997</v>
      </c>
      <c r="N108" s="36">
        <f>SUMIFS(СВЦЭМ!$C$39:$C$782,СВЦЭМ!$A$39:$A$782,$A108,СВЦЭМ!$B$39:$B$782,N$83)+'СЕТ СН'!$H$9+СВЦЭМ!$D$10+'СЕТ СН'!$H$5-'СЕТ СН'!$H$17</f>
        <v>3417.0976766499998</v>
      </c>
      <c r="O108" s="36">
        <f>SUMIFS(СВЦЭМ!$C$39:$C$782,СВЦЭМ!$A$39:$A$782,$A108,СВЦЭМ!$B$39:$B$782,O$83)+'СЕТ СН'!$H$9+СВЦЭМ!$D$10+'СЕТ СН'!$H$5-'СЕТ СН'!$H$17</f>
        <v>3478.5457357400001</v>
      </c>
      <c r="P108" s="36">
        <f>SUMIFS(СВЦЭМ!$C$39:$C$782,СВЦЭМ!$A$39:$A$782,$A108,СВЦЭМ!$B$39:$B$782,P$83)+'СЕТ СН'!$H$9+СВЦЭМ!$D$10+'СЕТ СН'!$H$5-'СЕТ СН'!$H$17</f>
        <v>3461.9834022499999</v>
      </c>
      <c r="Q108" s="36">
        <f>SUMIFS(СВЦЭМ!$C$39:$C$782,СВЦЭМ!$A$39:$A$782,$A108,СВЦЭМ!$B$39:$B$782,Q$83)+'СЕТ СН'!$H$9+СВЦЭМ!$D$10+'СЕТ СН'!$H$5-'СЕТ СН'!$H$17</f>
        <v>3436.4024968899998</v>
      </c>
      <c r="R108" s="36">
        <f>SUMIFS(СВЦЭМ!$C$39:$C$782,СВЦЭМ!$A$39:$A$782,$A108,СВЦЭМ!$B$39:$B$782,R$83)+'СЕТ СН'!$H$9+СВЦЭМ!$D$10+'СЕТ СН'!$H$5-'СЕТ СН'!$H$17</f>
        <v>3441.3380020300001</v>
      </c>
      <c r="S108" s="36">
        <f>SUMIFS(СВЦЭМ!$C$39:$C$782,СВЦЭМ!$A$39:$A$782,$A108,СВЦЭМ!$B$39:$B$782,S$83)+'СЕТ СН'!$H$9+СВЦЭМ!$D$10+'СЕТ СН'!$H$5-'СЕТ СН'!$H$17</f>
        <v>3466.29471113</v>
      </c>
      <c r="T108" s="36">
        <f>SUMIFS(СВЦЭМ!$C$39:$C$782,СВЦЭМ!$A$39:$A$782,$A108,СВЦЭМ!$B$39:$B$782,T$83)+'СЕТ СН'!$H$9+СВЦЭМ!$D$10+'СЕТ СН'!$H$5-'СЕТ СН'!$H$17</f>
        <v>3399.5299054500001</v>
      </c>
      <c r="U108" s="36">
        <f>SUMIFS(СВЦЭМ!$C$39:$C$782,СВЦЭМ!$A$39:$A$782,$A108,СВЦЭМ!$B$39:$B$782,U$83)+'СЕТ СН'!$H$9+СВЦЭМ!$D$10+'СЕТ СН'!$H$5-'СЕТ СН'!$H$17</f>
        <v>3342.5983191400001</v>
      </c>
      <c r="V108" s="36">
        <f>SUMIFS(СВЦЭМ!$C$39:$C$782,СВЦЭМ!$A$39:$A$782,$A108,СВЦЭМ!$B$39:$B$782,V$83)+'СЕТ СН'!$H$9+СВЦЭМ!$D$10+'СЕТ СН'!$H$5-'СЕТ СН'!$H$17</f>
        <v>3322.78248446</v>
      </c>
      <c r="W108" s="36">
        <f>SUMIFS(СВЦЭМ!$C$39:$C$782,СВЦЭМ!$A$39:$A$782,$A108,СВЦЭМ!$B$39:$B$782,W$83)+'СЕТ СН'!$H$9+СВЦЭМ!$D$10+'СЕТ СН'!$H$5-'СЕТ СН'!$H$17</f>
        <v>3335.6338060099997</v>
      </c>
      <c r="X108" s="36">
        <f>SUMIFS(СВЦЭМ!$C$39:$C$782,СВЦЭМ!$A$39:$A$782,$A108,СВЦЭМ!$B$39:$B$782,X$83)+'СЕТ СН'!$H$9+СВЦЭМ!$D$10+'СЕТ СН'!$H$5-'СЕТ СН'!$H$17</f>
        <v>3316.9098588299998</v>
      </c>
      <c r="Y108" s="36">
        <f>SUMIFS(СВЦЭМ!$C$39:$C$782,СВЦЭМ!$A$39:$A$782,$A108,СВЦЭМ!$B$39:$B$782,Y$83)+'СЕТ СН'!$H$9+СВЦЭМ!$D$10+'СЕТ СН'!$H$5-'СЕТ СН'!$H$17</f>
        <v>3336.8811521799998</v>
      </c>
    </row>
    <row r="109" spans="1:25" ht="15.75" x14ac:dyDescent="0.2">
      <c r="A109" s="35">
        <f t="shared" si="2"/>
        <v>44312</v>
      </c>
      <c r="B109" s="36">
        <f>SUMIFS(СВЦЭМ!$C$39:$C$782,СВЦЭМ!$A$39:$A$782,$A109,СВЦЭМ!$B$39:$B$782,B$83)+'СЕТ СН'!$H$9+СВЦЭМ!$D$10+'СЕТ СН'!$H$5-'СЕТ СН'!$H$17</f>
        <v>3439.5683915599998</v>
      </c>
      <c r="C109" s="36">
        <f>SUMIFS(СВЦЭМ!$C$39:$C$782,СВЦЭМ!$A$39:$A$782,$A109,СВЦЭМ!$B$39:$B$782,C$83)+'СЕТ СН'!$H$9+СВЦЭМ!$D$10+'СЕТ СН'!$H$5-'СЕТ СН'!$H$17</f>
        <v>3448.29436424</v>
      </c>
      <c r="D109" s="36">
        <f>SUMIFS(СВЦЭМ!$C$39:$C$782,СВЦЭМ!$A$39:$A$782,$A109,СВЦЭМ!$B$39:$B$782,D$83)+'СЕТ СН'!$H$9+СВЦЭМ!$D$10+'СЕТ СН'!$H$5-'СЕТ СН'!$H$17</f>
        <v>3486.96224325</v>
      </c>
      <c r="E109" s="36">
        <f>SUMIFS(СВЦЭМ!$C$39:$C$782,СВЦЭМ!$A$39:$A$782,$A109,СВЦЭМ!$B$39:$B$782,E$83)+'СЕТ СН'!$H$9+СВЦЭМ!$D$10+'СЕТ СН'!$H$5-'СЕТ СН'!$H$17</f>
        <v>3474.89814273</v>
      </c>
      <c r="F109" s="36">
        <f>SUMIFS(СВЦЭМ!$C$39:$C$782,СВЦЭМ!$A$39:$A$782,$A109,СВЦЭМ!$B$39:$B$782,F$83)+'СЕТ СН'!$H$9+СВЦЭМ!$D$10+'СЕТ СН'!$H$5-'СЕТ СН'!$H$17</f>
        <v>3495.6745960999997</v>
      </c>
      <c r="G109" s="36">
        <f>SUMIFS(СВЦЭМ!$C$39:$C$782,СВЦЭМ!$A$39:$A$782,$A109,СВЦЭМ!$B$39:$B$782,G$83)+'СЕТ СН'!$H$9+СВЦЭМ!$D$10+'СЕТ СН'!$H$5-'СЕТ СН'!$H$17</f>
        <v>3508.4372596200001</v>
      </c>
      <c r="H109" s="36">
        <f>SUMIFS(СВЦЭМ!$C$39:$C$782,СВЦЭМ!$A$39:$A$782,$A109,СВЦЭМ!$B$39:$B$782,H$83)+'СЕТ СН'!$H$9+СВЦЭМ!$D$10+'СЕТ СН'!$H$5-'СЕТ СН'!$H$17</f>
        <v>3543.60817507</v>
      </c>
      <c r="I109" s="36">
        <f>SUMIFS(СВЦЭМ!$C$39:$C$782,СВЦЭМ!$A$39:$A$782,$A109,СВЦЭМ!$B$39:$B$782,I$83)+'СЕТ СН'!$H$9+СВЦЭМ!$D$10+'СЕТ СН'!$H$5-'СЕТ СН'!$H$17</f>
        <v>3499.4094002000002</v>
      </c>
      <c r="J109" s="36">
        <f>SUMIFS(СВЦЭМ!$C$39:$C$782,СВЦЭМ!$A$39:$A$782,$A109,СВЦЭМ!$B$39:$B$782,J$83)+'СЕТ СН'!$H$9+СВЦЭМ!$D$10+'СЕТ СН'!$H$5-'СЕТ СН'!$H$17</f>
        <v>3472.34784928</v>
      </c>
      <c r="K109" s="36">
        <f>SUMIFS(СВЦЭМ!$C$39:$C$782,СВЦЭМ!$A$39:$A$782,$A109,СВЦЭМ!$B$39:$B$782,K$83)+'СЕТ СН'!$H$9+СВЦЭМ!$D$10+'СЕТ СН'!$H$5-'СЕТ СН'!$H$17</f>
        <v>3391.8114230699998</v>
      </c>
      <c r="L109" s="36">
        <f>SUMIFS(СВЦЭМ!$C$39:$C$782,СВЦЭМ!$A$39:$A$782,$A109,СВЦЭМ!$B$39:$B$782,L$83)+'СЕТ СН'!$H$9+СВЦЭМ!$D$10+'СЕТ СН'!$H$5-'СЕТ СН'!$H$17</f>
        <v>3392.97180205</v>
      </c>
      <c r="M109" s="36">
        <f>SUMIFS(СВЦЭМ!$C$39:$C$782,СВЦЭМ!$A$39:$A$782,$A109,СВЦЭМ!$B$39:$B$782,M$83)+'СЕТ СН'!$H$9+СВЦЭМ!$D$10+'СЕТ СН'!$H$5-'СЕТ СН'!$H$17</f>
        <v>3394.0435233099997</v>
      </c>
      <c r="N109" s="36">
        <f>SUMIFS(СВЦЭМ!$C$39:$C$782,СВЦЭМ!$A$39:$A$782,$A109,СВЦЭМ!$B$39:$B$782,N$83)+'СЕТ СН'!$H$9+СВЦЭМ!$D$10+'СЕТ СН'!$H$5-'СЕТ СН'!$H$17</f>
        <v>3426.4437664399998</v>
      </c>
      <c r="O109" s="36">
        <f>SUMIFS(СВЦЭМ!$C$39:$C$782,СВЦЭМ!$A$39:$A$782,$A109,СВЦЭМ!$B$39:$B$782,O$83)+'СЕТ СН'!$H$9+СВЦЭМ!$D$10+'СЕТ СН'!$H$5-'СЕТ СН'!$H$17</f>
        <v>3465.8127926099996</v>
      </c>
      <c r="P109" s="36">
        <f>SUMIFS(СВЦЭМ!$C$39:$C$782,СВЦЭМ!$A$39:$A$782,$A109,СВЦЭМ!$B$39:$B$782,P$83)+'СЕТ СН'!$H$9+СВЦЭМ!$D$10+'СЕТ СН'!$H$5-'СЕТ СН'!$H$17</f>
        <v>3512.42130898</v>
      </c>
      <c r="Q109" s="36">
        <f>SUMIFS(СВЦЭМ!$C$39:$C$782,СВЦЭМ!$A$39:$A$782,$A109,СВЦЭМ!$B$39:$B$782,Q$83)+'СЕТ СН'!$H$9+СВЦЭМ!$D$10+'СЕТ СН'!$H$5-'СЕТ СН'!$H$17</f>
        <v>3521.3726656499998</v>
      </c>
      <c r="R109" s="36">
        <f>SUMIFS(СВЦЭМ!$C$39:$C$782,СВЦЭМ!$A$39:$A$782,$A109,СВЦЭМ!$B$39:$B$782,R$83)+'СЕТ СН'!$H$9+СВЦЭМ!$D$10+'СЕТ СН'!$H$5-'СЕТ СН'!$H$17</f>
        <v>3507.3386241999997</v>
      </c>
      <c r="S109" s="36">
        <f>SUMIFS(СВЦЭМ!$C$39:$C$782,СВЦЭМ!$A$39:$A$782,$A109,СВЦЭМ!$B$39:$B$782,S$83)+'СЕТ СН'!$H$9+СВЦЭМ!$D$10+'СЕТ СН'!$H$5-'СЕТ СН'!$H$17</f>
        <v>3496.74003369</v>
      </c>
      <c r="T109" s="36">
        <f>SUMIFS(СВЦЭМ!$C$39:$C$782,СВЦЭМ!$A$39:$A$782,$A109,СВЦЭМ!$B$39:$B$782,T$83)+'СЕТ СН'!$H$9+СВЦЭМ!$D$10+'СЕТ СН'!$H$5-'СЕТ СН'!$H$17</f>
        <v>3440.3646549800001</v>
      </c>
      <c r="U109" s="36">
        <f>SUMIFS(СВЦЭМ!$C$39:$C$782,СВЦЭМ!$A$39:$A$782,$A109,СВЦЭМ!$B$39:$B$782,U$83)+'СЕТ СН'!$H$9+СВЦЭМ!$D$10+'СЕТ СН'!$H$5-'СЕТ СН'!$H$17</f>
        <v>3381.3470884799999</v>
      </c>
      <c r="V109" s="36">
        <f>SUMIFS(СВЦЭМ!$C$39:$C$782,СВЦЭМ!$A$39:$A$782,$A109,СВЦЭМ!$B$39:$B$782,V$83)+'СЕТ СН'!$H$9+СВЦЭМ!$D$10+'СЕТ СН'!$H$5-'СЕТ СН'!$H$17</f>
        <v>3395.1681794900001</v>
      </c>
      <c r="W109" s="36">
        <f>SUMIFS(СВЦЭМ!$C$39:$C$782,СВЦЭМ!$A$39:$A$782,$A109,СВЦЭМ!$B$39:$B$782,W$83)+'СЕТ СН'!$H$9+СВЦЭМ!$D$10+'СЕТ СН'!$H$5-'СЕТ СН'!$H$17</f>
        <v>3398.15451201</v>
      </c>
      <c r="X109" s="36">
        <f>SUMIFS(СВЦЭМ!$C$39:$C$782,СВЦЭМ!$A$39:$A$782,$A109,СВЦЭМ!$B$39:$B$782,X$83)+'СЕТ СН'!$H$9+СВЦЭМ!$D$10+'СЕТ СН'!$H$5-'СЕТ СН'!$H$17</f>
        <v>3404.4832635799999</v>
      </c>
      <c r="Y109" s="36">
        <f>SUMIFS(СВЦЭМ!$C$39:$C$782,СВЦЭМ!$A$39:$A$782,$A109,СВЦЭМ!$B$39:$B$782,Y$83)+'СЕТ СН'!$H$9+СВЦЭМ!$D$10+'СЕТ СН'!$H$5-'СЕТ СН'!$H$17</f>
        <v>3438.7773061399998</v>
      </c>
    </row>
    <row r="110" spans="1:25" ht="15.75" x14ac:dyDescent="0.2">
      <c r="A110" s="35">
        <f t="shared" si="2"/>
        <v>44313</v>
      </c>
      <c r="B110" s="36">
        <f>SUMIFS(СВЦЭМ!$C$39:$C$782,СВЦЭМ!$A$39:$A$782,$A110,СВЦЭМ!$B$39:$B$782,B$83)+'СЕТ СН'!$H$9+СВЦЭМ!$D$10+'СЕТ СН'!$H$5-'СЕТ СН'!$H$17</f>
        <v>3676.2822734900001</v>
      </c>
      <c r="C110" s="36">
        <f>SUMIFS(СВЦЭМ!$C$39:$C$782,СВЦЭМ!$A$39:$A$782,$A110,СВЦЭМ!$B$39:$B$782,C$83)+'СЕТ СН'!$H$9+СВЦЭМ!$D$10+'СЕТ СН'!$H$5-'СЕТ СН'!$H$17</f>
        <v>3728.8712697000001</v>
      </c>
      <c r="D110" s="36">
        <f>SUMIFS(СВЦЭМ!$C$39:$C$782,СВЦЭМ!$A$39:$A$782,$A110,СВЦЭМ!$B$39:$B$782,D$83)+'СЕТ СН'!$H$9+СВЦЭМ!$D$10+'СЕТ СН'!$H$5-'СЕТ СН'!$H$17</f>
        <v>3716.5901302799998</v>
      </c>
      <c r="E110" s="36">
        <f>SUMIFS(СВЦЭМ!$C$39:$C$782,СВЦЭМ!$A$39:$A$782,$A110,СВЦЭМ!$B$39:$B$782,E$83)+'СЕТ СН'!$H$9+СВЦЭМ!$D$10+'СЕТ СН'!$H$5-'СЕТ СН'!$H$17</f>
        <v>3691.8265226699996</v>
      </c>
      <c r="F110" s="36">
        <f>SUMIFS(СВЦЭМ!$C$39:$C$782,СВЦЭМ!$A$39:$A$782,$A110,СВЦЭМ!$B$39:$B$782,F$83)+'СЕТ СН'!$H$9+СВЦЭМ!$D$10+'СЕТ СН'!$H$5-'СЕТ СН'!$H$17</f>
        <v>3690.7337305900001</v>
      </c>
      <c r="G110" s="36">
        <f>SUMIFS(СВЦЭМ!$C$39:$C$782,СВЦЭМ!$A$39:$A$782,$A110,СВЦЭМ!$B$39:$B$782,G$83)+'СЕТ СН'!$H$9+СВЦЭМ!$D$10+'СЕТ СН'!$H$5-'СЕТ СН'!$H$17</f>
        <v>3704.02437654</v>
      </c>
      <c r="H110" s="36">
        <f>SUMIFS(СВЦЭМ!$C$39:$C$782,СВЦЭМ!$A$39:$A$782,$A110,СВЦЭМ!$B$39:$B$782,H$83)+'СЕТ СН'!$H$9+СВЦЭМ!$D$10+'СЕТ СН'!$H$5-'СЕТ СН'!$H$17</f>
        <v>3726.86677401</v>
      </c>
      <c r="I110" s="36">
        <f>SUMIFS(СВЦЭМ!$C$39:$C$782,СВЦЭМ!$A$39:$A$782,$A110,СВЦЭМ!$B$39:$B$782,I$83)+'СЕТ СН'!$H$9+СВЦЭМ!$D$10+'СЕТ СН'!$H$5-'СЕТ СН'!$H$17</f>
        <v>3665.3056657999996</v>
      </c>
      <c r="J110" s="36">
        <f>SUMIFS(СВЦЭМ!$C$39:$C$782,СВЦЭМ!$A$39:$A$782,$A110,СВЦЭМ!$B$39:$B$782,J$83)+'СЕТ СН'!$H$9+СВЦЭМ!$D$10+'СЕТ СН'!$H$5-'СЕТ СН'!$H$17</f>
        <v>3592.6941621099995</v>
      </c>
      <c r="K110" s="36">
        <f>SUMIFS(СВЦЭМ!$C$39:$C$782,СВЦЭМ!$A$39:$A$782,$A110,СВЦЭМ!$B$39:$B$782,K$83)+'СЕТ СН'!$H$9+СВЦЭМ!$D$10+'СЕТ СН'!$H$5-'СЕТ СН'!$H$17</f>
        <v>3538.3710604799999</v>
      </c>
      <c r="L110" s="36">
        <f>SUMIFS(СВЦЭМ!$C$39:$C$782,СВЦЭМ!$A$39:$A$782,$A110,СВЦЭМ!$B$39:$B$782,L$83)+'СЕТ СН'!$H$9+СВЦЭМ!$D$10+'СЕТ СН'!$H$5-'СЕТ СН'!$H$17</f>
        <v>3524.4482102699999</v>
      </c>
      <c r="M110" s="36">
        <f>SUMIFS(СВЦЭМ!$C$39:$C$782,СВЦЭМ!$A$39:$A$782,$A110,СВЦЭМ!$B$39:$B$782,M$83)+'СЕТ СН'!$H$9+СВЦЭМ!$D$10+'СЕТ СН'!$H$5-'СЕТ СН'!$H$17</f>
        <v>3534.7771195099999</v>
      </c>
      <c r="N110" s="36">
        <f>SUMIFS(СВЦЭМ!$C$39:$C$782,СВЦЭМ!$A$39:$A$782,$A110,СВЦЭМ!$B$39:$B$782,N$83)+'СЕТ СН'!$H$9+СВЦЭМ!$D$10+'СЕТ СН'!$H$5-'СЕТ СН'!$H$17</f>
        <v>3561.0632928300001</v>
      </c>
      <c r="O110" s="36">
        <f>SUMIFS(СВЦЭМ!$C$39:$C$782,СВЦЭМ!$A$39:$A$782,$A110,СВЦЭМ!$B$39:$B$782,O$83)+'СЕТ СН'!$H$9+СВЦЭМ!$D$10+'СЕТ СН'!$H$5-'СЕТ СН'!$H$17</f>
        <v>3608.8077402399999</v>
      </c>
      <c r="P110" s="36">
        <f>SUMIFS(СВЦЭМ!$C$39:$C$782,СВЦЭМ!$A$39:$A$782,$A110,СВЦЭМ!$B$39:$B$782,P$83)+'СЕТ СН'!$H$9+СВЦЭМ!$D$10+'СЕТ СН'!$H$5-'СЕТ СН'!$H$17</f>
        <v>3623.4149138699995</v>
      </c>
      <c r="Q110" s="36">
        <f>SUMIFS(СВЦЭМ!$C$39:$C$782,СВЦЭМ!$A$39:$A$782,$A110,СВЦЭМ!$B$39:$B$782,Q$83)+'СЕТ СН'!$H$9+СВЦЭМ!$D$10+'СЕТ СН'!$H$5-'СЕТ СН'!$H$17</f>
        <v>3608.7700885799995</v>
      </c>
      <c r="R110" s="36">
        <f>SUMIFS(СВЦЭМ!$C$39:$C$782,СВЦЭМ!$A$39:$A$782,$A110,СВЦЭМ!$B$39:$B$782,R$83)+'СЕТ СН'!$H$9+СВЦЭМ!$D$10+'СЕТ СН'!$H$5-'СЕТ СН'!$H$17</f>
        <v>3609.25024089</v>
      </c>
      <c r="S110" s="36">
        <f>SUMIFS(СВЦЭМ!$C$39:$C$782,СВЦЭМ!$A$39:$A$782,$A110,СВЦЭМ!$B$39:$B$782,S$83)+'СЕТ СН'!$H$9+СВЦЭМ!$D$10+'СЕТ СН'!$H$5-'СЕТ СН'!$H$17</f>
        <v>13399.937807530001</v>
      </c>
      <c r="T110" s="36">
        <f>SUMIFS(СВЦЭМ!$C$39:$C$782,СВЦЭМ!$A$39:$A$782,$A110,СВЦЭМ!$B$39:$B$782,T$83)+'СЕТ СН'!$H$9+СВЦЭМ!$D$10+'СЕТ СН'!$H$5-'СЕТ СН'!$H$17</f>
        <v>3655.6940060500001</v>
      </c>
      <c r="U110" s="36">
        <f>SUMIFS(СВЦЭМ!$C$39:$C$782,СВЦЭМ!$A$39:$A$782,$A110,СВЦЭМ!$B$39:$B$782,U$83)+'СЕТ СН'!$H$9+СВЦЭМ!$D$10+'СЕТ СН'!$H$5-'СЕТ СН'!$H$17</f>
        <v>3519.47185825</v>
      </c>
      <c r="V110" s="36">
        <f>SUMIFS(СВЦЭМ!$C$39:$C$782,СВЦЭМ!$A$39:$A$782,$A110,СВЦЭМ!$B$39:$B$782,V$83)+'СЕТ СН'!$H$9+СВЦЭМ!$D$10+'СЕТ СН'!$H$5-'СЕТ СН'!$H$17</f>
        <v>3511.7361037399996</v>
      </c>
      <c r="W110" s="36">
        <f>SUMIFS(СВЦЭМ!$C$39:$C$782,СВЦЭМ!$A$39:$A$782,$A110,СВЦЭМ!$B$39:$B$782,W$83)+'СЕТ СН'!$H$9+СВЦЭМ!$D$10+'СЕТ СН'!$H$5-'СЕТ СН'!$H$17</f>
        <v>3506.56147259</v>
      </c>
      <c r="X110" s="36">
        <f>SUMIFS(СВЦЭМ!$C$39:$C$782,СВЦЭМ!$A$39:$A$782,$A110,СВЦЭМ!$B$39:$B$782,X$83)+'СЕТ СН'!$H$9+СВЦЭМ!$D$10+'СЕТ СН'!$H$5-'СЕТ СН'!$H$17</f>
        <v>3500.3635109500001</v>
      </c>
      <c r="Y110" s="36">
        <f>SUMIFS(СВЦЭМ!$C$39:$C$782,СВЦЭМ!$A$39:$A$782,$A110,СВЦЭМ!$B$39:$B$782,Y$83)+'СЕТ СН'!$H$9+СВЦЭМ!$D$10+'СЕТ СН'!$H$5-'СЕТ СН'!$H$17</f>
        <v>3534.8229621699998</v>
      </c>
    </row>
    <row r="111" spans="1:25" ht="15.75" x14ac:dyDescent="0.2">
      <c r="A111" s="35">
        <f t="shared" si="2"/>
        <v>44314</v>
      </c>
      <c r="B111" s="36">
        <f>SUMIFS(СВЦЭМ!$C$39:$C$782,СВЦЭМ!$A$39:$A$782,$A111,СВЦЭМ!$B$39:$B$782,B$83)+'СЕТ СН'!$H$9+СВЦЭМ!$D$10+'СЕТ СН'!$H$5-'СЕТ СН'!$H$17</f>
        <v>3633.5376563099999</v>
      </c>
      <c r="C111" s="36">
        <f>SUMIFS(СВЦЭМ!$C$39:$C$782,СВЦЭМ!$A$39:$A$782,$A111,СВЦЭМ!$B$39:$B$782,C$83)+'СЕТ СН'!$H$9+СВЦЭМ!$D$10+'СЕТ СН'!$H$5-'СЕТ СН'!$H$17</f>
        <v>3714.7212067199998</v>
      </c>
      <c r="D111" s="36">
        <f>SUMIFS(СВЦЭМ!$C$39:$C$782,СВЦЭМ!$A$39:$A$782,$A111,СВЦЭМ!$B$39:$B$782,D$83)+'СЕТ СН'!$H$9+СВЦЭМ!$D$10+'СЕТ СН'!$H$5-'СЕТ СН'!$H$17</f>
        <v>3733.4136910400002</v>
      </c>
      <c r="E111" s="36">
        <f>SUMIFS(СВЦЭМ!$C$39:$C$782,СВЦЭМ!$A$39:$A$782,$A111,СВЦЭМ!$B$39:$B$782,E$83)+'СЕТ СН'!$H$9+СВЦЭМ!$D$10+'СЕТ СН'!$H$5-'СЕТ СН'!$H$17</f>
        <v>3732.9585637399996</v>
      </c>
      <c r="F111" s="36">
        <f>SUMIFS(СВЦЭМ!$C$39:$C$782,СВЦЭМ!$A$39:$A$782,$A111,СВЦЭМ!$B$39:$B$782,F$83)+'СЕТ СН'!$H$9+СВЦЭМ!$D$10+'СЕТ СН'!$H$5-'СЕТ СН'!$H$17</f>
        <v>3744.0312527300002</v>
      </c>
      <c r="G111" s="36">
        <f>SUMIFS(СВЦЭМ!$C$39:$C$782,СВЦЭМ!$A$39:$A$782,$A111,СВЦЭМ!$B$39:$B$782,G$83)+'СЕТ СН'!$H$9+СВЦЭМ!$D$10+'СЕТ СН'!$H$5-'СЕТ СН'!$H$17</f>
        <v>3750.6727547</v>
      </c>
      <c r="H111" s="36">
        <f>SUMIFS(СВЦЭМ!$C$39:$C$782,СВЦЭМ!$A$39:$A$782,$A111,СВЦЭМ!$B$39:$B$782,H$83)+'СЕТ СН'!$H$9+СВЦЭМ!$D$10+'СЕТ СН'!$H$5-'СЕТ СН'!$H$17</f>
        <v>3738.66697299</v>
      </c>
      <c r="I111" s="36">
        <f>SUMIFS(СВЦЭМ!$C$39:$C$782,СВЦЭМ!$A$39:$A$782,$A111,СВЦЭМ!$B$39:$B$782,I$83)+'СЕТ СН'!$H$9+СВЦЭМ!$D$10+'СЕТ СН'!$H$5-'СЕТ СН'!$H$17</f>
        <v>3665.4034998799998</v>
      </c>
      <c r="J111" s="36">
        <f>SUMIFS(СВЦЭМ!$C$39:$C$782,СВЦЭМ!$A$39:$A$782,$A111,СВЦЭМ!$B$39:$B$782,J$83)+'СЕТ СН'!$H$9+СВЦЭМ!$D$10+'СЕТ СН'!$H$5-'СЕТ СН'!$H$17</f>
        <v>3591.3396961499998</v>
      </c>
      <c r="K111" s="36">
        <f>SUMIFS(СВЦЭМ!$C$39:$C$782,СВЦЭМ!$A$39:$A$782,$A111,СВЦЭМ!$B$39:$B$782,K$83)+'СЕТ СН'!$H$9+СВЦЭМ!$D$10+'СЕТ СН'!$H$5-'СЕТ СН'!$H$17</f>
        <v>3537.4156152999999</v>
      </c>
      <c r="L111" s="36">
        <f>SUMIFS(СВЦЭМ!$C$39:$C$782,СВЦЭМ!$A$39:$A$782,$A111,СВЦЭМ!$B$39:$B$782,L$83)+'СЕТ СН'!$H$9+СВЦЭМ!$D$10+'СЕТ СН'!$H$5-'СЕТ СН'!$H$17</f>
        <v>3530.4624683499997</v>
      </c>
      <c r="M111" s="36">
        <f>SUMIFS(СВЦЭМ!$C$39:$C$782,СВЦЭМ!$A$39:$A$782,$A111,СВЦЭМ!$B$39:$B$782,M$83)+'СЕТ СН'!$H$9+СВЦЭМ!$D$10+'СЕТ СН'!$H$5-'СЕТ СН'!$H$17</f>
        <v>3544.22582048</v>
      </c>
      <c r="N111" s="36">
        <f>SUMIFS(СВЦЭМ!$C$39:$C$782,СВЦЭМ!$A$39:$A$782,$A111,СВЦЭМ!$B$39:$B$782,N$83)+'СЕТ СН'!$H$9+СВЦЭМ!$D$10+'СЕТ СН'!$H$5-'СЕТ СН'!$H$17</f>
        <v>3583.7474879599999</v>
      </c>
      <c r="O111" s="36">
        <f>SUMIFS(СВЦЭМ!$C$39:$C$782,СВЦЭМ!$A$39:$A$782,$A111,СВЦЭМ!$B$39:$B$782,O$83)+'СЕТ СН'!$H$9+СВЦЭМ!$D$10+'СЕТ СН'!$H$5-'СЕТ СН'!$H$17</f>
        <v>3617.9791801299998</v>
      </c>
      <c r="P111" s="36">
        <f>SUMIFS(СВЦЭМ!$C$39:$C$782,СВЦЭМ!$A$39:$A$782,$A111,СВЦЭМ!$B$39:$B$782,P$83)+'СЕТ СН'!$H$9+СВЦЭМ!$D$10+'СЕТ СН'!$H$5-'СЕТ СН'!$H$17</f>
        <v>3660.3274304400002</v>
      </c>
      <c r="Q111" s="36">
        <f>SUMIFS(СВЦЭМ!$C$39:$C$782,СВЦЭМ!$A$39:$A$782,$A111,СВЦЭМ!$B$39:$B$782,Q$83)+'СЕТ СН'!$H$9+СВЦЭМ!$D$10+'СЕТ СН'!$H$5-'СЕТ СН'!$H$17</f>
        <v>3670.856765</v>
      </c>
      <c r="R111" s="36">
        <f>SUMIFS(СВЦЭМ!$C$39:$C$782,СВЦЭМ!$A$39:$A$782,$A111,СВЦЭМ!$B$39:$B$782,R$83)+'СЕТ СН'!$H$9+СВЦЭМ!$D$10+'СЕТ СН'!$H$5-'СЕТ СН'!$H$17</f>
        <v>3665.5508085499996</v>
      </c>
      <c r="S111" s="36">
        <f>SUMIFS(СВЦЭМ!$C$39:$C$782,СВЦЭМ!$A$39:$A$782,$A111,СВЦЭМ!$B$39:$B$782,S$83)+'СЕТ СН'!$H$9+СВЦЭМ!$D$10+'СЕТ СН'!$H$5-'СЕТ СН'!$H$17</f>
        <v>3667.0701105899998</v>
      </c>
      <c r="T111" s="36">
        <f>SUMIFS(СВЦЭМ!$C$39:$C$782,СВЦЭМ!$A$39:$A$782,$A111,СВЦЭМ!$B$39:$B$782,T$83)+'СЕТ СН'!$H$9+СВЦЭМ!$D$10+'СЕТ СН'!$H$5-'СЕТ СН'!$H$17</f>
        <v>3591.14817206</v>
      </c>
      <c r="U111" s="36">
        <f>SUMIFS(СВЦЭМ!$C$39:$C$782,СВЦЭМ!$A$39:$A$782,$A111,СВЦЭМ!$B$39:$B$782,U$83)+'СЕТ СН'!$H$9+СВЦЭМ!$D$10+'СЕТ СН'!$H$5-'СЕТ СН'!$H$17</f>
        <v>3523.5844628699997</v>
      </c>
      <c r="V111" s="36">
        <f>SUMIFS(СВЦЭМ!$C$39:$C$782,СВЦЭМ!$A$39:$A$782,$A111,СВЦЭМ!$B$39:$B$782,V$83)+'СЕТ СН'!$H$9+СВЦЭМ!$D$10+'СЕТ СН'!$H$5-'СЕТ СН'!$H$17</f>
        <v>3503.1962010899997</v>
      </c>
      <c r="W111" s="36">
        <f>SUMIFS(СВЦЭМ!$C$39:$C$782,СВЦЭМ!$A$39:$A$782,$A111,СВЦЭМ!$B$39:$B$782,W$83)+'СЕТ СН'!$H$9+СВЦЭМ!$D$10+'СЕТ СН'!$H$5-'СЕТ СН'!$H$17</f>
        <v>3511.6337407000001</v>
      </c>
      <c r="X111" s="36">
        <f>SUMIFS(СВЦЭМ!$C$39:$C$782,СВЦЭМ!$A$39:$A$782,$A111,СВЦЭМ!$B$39:$B$782,X$83)+'СЕТ СН'!$H$9+СВЦЭМ!$D$10+'СЕТ СН'!$H$5-'СЕТ СН'!$H$17</f>
        <v>3545.2933724</v>
      </c>
      <c r="Y111" s="36">
        <f>SUMIFS(СВЦЭМ!$C$39:$C$782,СВЦЭМ!$A$39:$A$782,$A111,СВЦЭМ!$B$39:$B$782,Y$83)+'СЕТ СН'!$H$9+СВЦЭМ!$D$10+'СЕТ СН'!$H$5-'СЕТ СН'!$H$17</f>
        <v>3609.1655745999997</v>
      </c>
    </row>
    <row r="112" spans="1:25" ht="15.75" x14ac:dyDescent="0.2">
      <c r="A112" s="35">
        <f t="shared" si="2"/>
        <v>44315</v>
      </c>
      <c r="B112" s="36">
        <f>SUMIFS(СВЦЭМ!$C$39:$C$782,СВЦЭМ!$A$39:$A$782,$A112,СВЦЭМ!$B$39:$B$782,B$83)+'СЕТ СН'!$H$9+СВЦЭМ!$D$10+'СЕТ СН'!$H$5-'СЕТ СН'!$H$17</f>
        <v>3645.5501349699998</v>
      </c>
      <c r="C112" s="36">
        <f>SUMIFS(СВЦЭМ!$C$39:$C$782,СВЦЭМ!$A$39:$A$782,$A112,СВЦЭМ!$B$39:$B$782,C$83)+'СЕТ СН'!$H$9+СВЦЭМ!$D$10+'СЕТ СН'!$H$5-'СЕТ СН'!$H$17</f>
        <v>3729.7177439099996</v>
      </c>
      <c r="D112" s="36">
        <f>SUMIFS(СВЦЭМ!$C$39:$C$782,СВЦЭМ!$A$39:$A$782,$A112,СВЦЭМ!$B$39:$B$782,D$83)+'СЕТ СН'!$H$9+СВЦЭМ!$D$10+'СЕТ СН'!$H$5-'СЕТ СН'!$H$17</f>
        <v>3730.1519124799997</v>
      </c>
      <c r="E112" s="36">
        <f>SUMIFS(СВЦЭМ!$C$39:$C$782,СВЦЭМ!$A$39:$A$782,$A112,СВЦЭМ!$B$39:$B$782,E$83)+'СЕТ СН'!$H$9+СВЦЭМ!$D$10+'СЕТ СН'!$H$5-'СЕТ СН'!$H$17</f>
        <v>3730.39897698</v>
      </c>
      <c r="F112" s="36">
        <f>SUMIFS(СВЦЭМ!$C$39:$C$782,СВЦЭМ!$A$39:$A$782,$A112,СВЦЭМ!$B$39:$B$782,F$83)+'СЕТ СН'!$H$9+СВЦЭМ!$D$10+'СЕТ СН'!$H$5-'СЕТ СН'!$H$17</f>
        <v>3745.1277429900001</v>
      </c>
      <c r="G112" s="36">
        <f>SUMIFS(СВЦЭМ!$C$39:$C$782,СВЦЭМ!$A$39:$A$782,$A112,СВЦЭМ!$B$39:$B$782,G$83)+'СЕТ СН'!$H$9+СВЦЭМ!$D$10+'СЕТ СН'!$H$5-'СЕТ СН'!$H$17</f>
        <v>3756.3461550699999</v>
      </c>
      <c r="H112" s="36">
        <f>SUMIFS(СВЦЭМ!$C$39:$C$782,СВЦЭМ!$A$39:$A$782,$A112,СВЦЭМ!$B$39:$B$782,H$83)+'СЕТ СН'!$H$9+СВЦЭМ!$D$10+'СЕТ СН'!$H$5-'СЕТ СН'!$H$17</f>
        <v>3758.2131208299998</v>
      </c>
      <c r="I112" s="36">
        <f>SUMIFS(СВЦЭМ!$C$39:$C$782,СВЦЭМ!$A$39:$A$782,$A112,СВЦЭМ!$B$39:$B$782,I$83)+'СЕТ СН'!$H$9+СВЦЭМ!$D$10+'СЕТ СН'!$H$5-'СЕТ СН'!$H$17</f>
        <v>3662.9720817099997</v>
      </c>
      <c r="J112" s="36">
        <f>SUMIFS(СВЦЭМ!$C$39:$C$782,СВЦЭМ!$A$39:$A$782,$A112,СВЦЭМ!$B$39:$B$782,J$83)+'СЕТ СН'!$H$9+СВЦЭМ!$D$10+'СЕТ СН'!$H$5-'СЕТ СН'!$H$17</f>
        <v>3603.0236658100002</v>
      </c>
      <c r="K112" s="36">
        <f>SUMIFS(СВЦЭМ!$C$39:$C$782,СВЦЭМ!$A$39:$A$782,$A112,СВЦЭМ!$B$39:$B$782,K$83)+'СЕТ СН'!$H$9+СВЦЭМ!$D$10+'СЕТ СН'!$H$5-'СЕТ СН'!$H$17</f>
        <v>3542.00594903</v>
      </c>
      <c r="L112" s="36">
        <f>SUMIFS(СВЦЭМ!$C$39:$C$782,СВЦЭМ!$A$39:$A$782,$A112,СВЦЭМ!$B$39:$B$782,L$83)+'СЕТ СН'!$H$9+СВЦЭМ!$D$10+'СЕТ СН'!$H$5-'СЕТ СН'!$H$17</f>
        <v>3542.6897386999999</v>
      </c>
      <c r="M112" s="36">
        <f>SUMIFS(СВЦЭМ!$C$39:$C$782,СВЦЭМ!$A$39:$A$782,$A112,СВЦЭМ!$B$39:$B$782,M$83)+'СЕТ СН'!$H$9+СВЦЭМ!$D$10+'СЕТ СН'!$H$5-'СЕТ СН'!$H$17</f>
        <v>3550.7369957599999</v>
      </c>
      <c r="N112" s="36">
        <f>SUMIFS(СВЦЭМ!$C$39:$C$782,СВЦЭМ!$A$39:$A$782,$A112,СВЦЭМ!$B$39:$B$782,N$83)+'СЕТ СН'!$H$9+СВЦЭМ!$D$10+'СЕТ СН'!$H$5-'СЕТ СН'!$H$17</f>
        <v>3586.0580965199997</v>
      </c>
      <c r="O112" s="36">
        <f>SUMIFS(СВЦЭМ!$C$39:$C$782,СВЦЭМ!$A$39:$A$782,$A112,СВЦЭМ!$B$39:$B$782,O$83)+'СЕТ СН'!$H$9+СВЦЭМ!$D$10+'СЕТ СН'!$H$5-'СЕТ СН'!$H$17</f>
        <v>3626.07676077</v>
      </c>
      <c r="P112" s="36">
        <f>SUMIFS(СВЦЭМ!$C$39:$C$782,СВЦЭМ!$A$39:$A$782,$A112,СВЦЭМ!$B$39:$B$782,P$83)+'СЕТ СН'!$H$9+СВЦЭМ!$D$10+'СЕТ СН'!$H$5-'СЕТ СН'!$H$17</f>
        <v>3661.7494132299998</v>
      </c>
      <c r="Q112" s="36">
        <f>SUMIFS(СВЦЭМ!$C$39:$C$782,СВЦЭМ!$A$39:$A$782,$A112,СВЦЭМ!$B$39:$B$782,Q$83)+'СЕТ СН'!$H$9+СВЦЭМ!$D$10+'СЕТ СН'!$H$5-'СЕТ СН'!$H$17</f>
        <v>3664.2304775399998</v>
      </c>
      <c r="R112" s="36">
        <f>SUMIFS(СВЦЭМ!$C$39:$C$782,СВЦЭМ!$A$39:$A$782,$A112,СВЦЭМ!$B$39:$B$782,R$83)+'СЕТ СН'!$H$9+СВЦЭМ!$D$10+'СЕТ СН'!$H$5-'СЕТ СН'!$H$17</f>
        <v>3657.7262262200002</v>
      </c>
      <c r="S112" s="36">
        <f>SUMIFS(СВЦЭМ!$C$39:$C$782,СВЦЭМ!$A$39:$A$782,$A112,СВЦЭМ!$B$39:$B$782,S$83)+'СЕТ СН'!$H$9+СВЦЭМ!$D$10+'СЕТ СН'!$H$5-'СЕТ СН'!$H$17</f>
        <v>3680.4047636799996</v>
      </c>
      <c r="T112" s="36">
        <f>SUMIFS(СВЦЭМ!$C$39:$C$782,СВЦЭМ!$A$39:$A$782,$A112,СВЦЭМ!$B$39:$B$782,T$83)+'СЕТ СН'!$H$9+СВЦЭМ!$D$10+'СЕТ СН'!$H$5-'СЕТ СН'!$H$17</f>
        <v>3594.73501743</v>
      </c>
      <c r="U112" s="36">
        <f>SUMIFS(СВЦЭМ!$C$39:$C$782,СВЦЭМ!$A$39:$A$782,$A112,СВЦЭМ!$B$39:$B$782,U$83)+'СЕТ СН'!$H$9+СВЦЭМ!$D$10+'СЕТ СН'!$H$5-'СЕТ СН'!$H$17</f>
        <v>3521.95668127</v>
      </c>
      <c r="V112" s="36">
        <f>SUMIFS(СВЦЭМ!$C$39:$C$782,СВЦЭМ!$A$39:$A$782,$A112,СВЦЭМ!$B$39:$B$782,V$83)+'СЕТ СН'!$H$9+СВЦЭМ!$D$10+'СЕТ СН'!$H$5-'СЕТ СН'!$H$17</f>
        <v>3492.3741041399999</v>
      </c>
      <c r="W112" s="36">
        <f>SUMIFS(СВЦЭМ!$C$39:$C$782,СВЦЭМ!$A$39:$A$782,$A112,СВЦЭМ!$B$39:$B$782,W$83)+'СЕТ СН'!$H$9+СВЦЭМ!$D$10+'СЕТ СН'!$H$5-'СЕТ СН'!$H$17</f>
        <v>3502.28987323</v>
      </c>
      <c r="X112" s="36">
        <f>SUMIFS(СВЦЭМ!$C$39:$C$782,СВЦЭМ!$A$39:$A$782,$A112,СВЦЭМ!$B$39:$B$782,X$83)+'СЕТ СН'!$H$9+СВЦЭМ!$D$10+'СЕТ СН'!$H$5-'СЕТ СН'!$H$17</f>
        <v>3525.0687622799996</v>
      </c>
      <c r="Y112" s="36">
        <f>SUMIFS(СВЦЭМ!$C$39:$C$782,СВЦЭМ!$A$39:$A$782,$A112,СВЦЭМ!$B$39:$B$782,Y$83)+'СЕТ СН'!$H$9+СВЦЭМ!$D$10+'СЕТ СН'!$H$5-'СЕТ СН'!$H$17</f>
        <v>3587.1349914399998</v>
      </c>
    </row>
    <row r="113" spans="1:27" ht="15.75" x14ac:dyDescent="0.2">
      <c r="A113" s="35">
        <f t="shared" si="2"/>
        <v>44316</v>
      </c>
      <c r="B113" s="36">
        <f>SUMIFS(СВЦЭМ!$C$39:$C$782,СВЦЭМ!$A$39:$A$782,$A113,СВЦЭМ!$B$39:$B$782,B$83)+'СЕТ СН'!$H$9+СВЦЭМ!$D$10+'СЕТ СН'!$H$5-'СЕТ СН'!$H$17</f>
        <v>3634.5902862200001</v>
      </c>
      <c r="C113" s="36">
        <f>SUMIFS(СВЦЭМ!$C$39:$C$782,СВЦЭМ!$A$39:$A$782,$A113,СВЦЭМ!$B$39:$B$782,C$83)+'СЕТ СН'!$H$9+СВЦЭМ!$D$10+'СЕТ СН'!$H$5-'СЕТ СН'!$H$17</f>
        <v>3702.06333589</v>
      </c>
      <c r="D113" s="36">
        <f>SUMIFS(СВЦЭМ!$C$39:$C$782,СВЦЭМ!$A$39:$A$782,$A113,СВЦЭМ!$B$39:$B$782,D$83)+'СЕТ СН'!$H$9+СВЦЭМ!$D$10+'СЕТ СН'!$H$5-'СЕТ СН'!$H$17</f>
        <v>3722.2988438299999</v>
      </c>
      <c r="E113" s="36">
        <f>SUMIFS(СВЦЭМ!$C$39:$C$782,СВЦЭМ!$A$39:$A$782,$A113,СВЦЭМ!$B$39:$B$782,E$83)+'СЕТ СН'!$H$9+СВЦЭМ!$D$10+'СЕТ СН'!$H$5-'СЕТ СН'!$H$17</f>
        <v>3717.90636326</v>
      </c>
      <c r="F113" s="36">
        <f>SUMIFS(СВЦЭМ!$C$39:$C$782,СВЦЭМ!$A$39:$A$782,$A113,СВЦЭМ!$B$39:$B$782,F$83)+'СЕТ СН'!$H$9+СВЦЭМ!$D$10+'СЕТ СН'!$H$5-'СЕТ СН'!$H$17</f>
        <v>3729.1611644499999</v>
      </c>
      <c r="G113" s="36">
        <f>SUMIFS(СВЦЭМ!$C$39:$C$782,СВЦЭМ!$A$39:$A$782,$A113,СВЦЭМ!$B$39:$B$782,G$83)+'СЕТ СН'!$H$9+СВЦЭМ!$D$10+'СЕТ СН'!$H$5-'СЕТ СН'!$H$17</f>
        <v>3750.2428973799997</v>
      </c>
      <c r="H113" s="36">
        <f>SUMIFS(СВЦЭМ!$C$39:$C$782,СВЦЭМ!$A$39:$A$782,$A113,СВЦЭМ!$B$39:$B$782,H$83)+'СЕТ СН'!$H$9+СВЦЭМ!$D$10+'СЕТ СН'!$H$5-'СЕТ СН'!$H$17</f>
        <v>3755.53017456</v>
      </c>
      <c r="I113" s="36">
        <f>SUMIFS(СВЦЭМ!$C$39:$C$782,СВЦЭМ!$A$39:$A$782,$A113,СВЦЭМ!$B$39:$B$782,I$83)+'СЕТ СН'!$H$9+СВЦЭМ!$D$10+'СЕТ СН'!$H$5-'СЕТ СН'!$H$17</f>
        <v>3682.6818580999998</v>
      </c>
      <c r="J113" s="36">
        <f>SUMIFS(СВЦЭМ!$C$39:$C$782,СВЦЭМ!$A$39:$A$782,$A113,СВЦЭМ!$B$39:$B$782,J$83)+'СЕТ СН'!$H$9+СВЦЭМ!$D$10+'СЕТ СН'!$H$5-'СЕТ СН'!$H$17</f>
        <v>3617.3724447799996</v>
      </c>
      <c r="K113" s="36">
        <f>SUMIFS(СВЦЭМ!$C$39:$C$782,СВЦЭМ!$A$39:$A$782,$A113,СВЦЭМ!$B$39:$B$782,K$83)+'СЕТ СН'!$H$9+СВЦЭМ!$D$10+'СЕТ СН'!$H$5-'СЕТ СН'!$H$17</f>
        <v>3585.9244522999998</v>
      </c>
      <c r="L113" s="36">
        <f>SUMIFS(СВЦЭМ!$C$39:$C$782,СВЦЭМ!$A$39:$A$782,$A113,СВЦЭМ!$B$39:$B$782,L$83)+'СЕТ СН'!$H$9+СВЦЭМ!$D$10+'СЕТ СН'!$H$5-'СЕТ СН'!$H$17</f>
        <v>3560.0549635399998</v>
      </c>
      <c r="M113" s="36">
        <f>SUMIFS(СВЦЭМ!$C$39:$C$782,СВЦЭМ!$A$39:$A$782,$A113,СВЦЭМ!$B$39:$B$782,M$83)+'СЕТ СН'!$H$9+СВЦЭМ!$D$10+'СЕТ СН'!$H$5-'СЕТ СН'!$H$17</f>
        <v>3565.8570749</v>
      </c>
      <c r="N113" s="36">
        <f>SUMIFS(СВЦЭМ!$C$39:$C$782,СВЦЭМ!$A$39:$A$782,$A113,СВЦЭМ!$B$39:$B$782,N$83)+'СЕТ СН'!$H$9+СВЦЭМ!$D$10+'СЕТ СН'!$H$5-'СЕТ СН'!$H$17</f>
        <v>3628.8823991299996</v>
      </c>
      <c r="O113" s="36">
        <f>SUMIFS(СВЦЭМ!$C$39:$C$782,СВЦЭМ!$A$39:$A$782,$A113,СВЦЭМ!$B$39:$B$782,O$83)+'СЕТ СН'!$H$9+СВЦЭМ!$D$10+'СЕТ СН'!$H$5-'СЕТ СН'!$H$17</f>
        <v>3660.5577247599999</v>
      </c>
      <c r="P113" s="36">
        <f>SUMIFS(СВЦЭМ!$C$39:$C$782,СВЦЭМ!$A$39:$A$782,$A113,СВЦЭМ!$B$39:$B$782,P$83)+'СЕТ СН'!$H$9+СВЦЭМ!$D$10+'СЕТ СН'!$H$5-'СЕТ СН'!$H$17</f>
        <v>3687.5626859399999</v>
      </c>
      <c r="Q113" s="36">
        <f>SUMIFS(СВЦЭМ!$C$39:$C$782,СВЦЭМ!$A$39:$A$782,$A113,СВЦЭМ!$B$39:$B$782,Q$83)+'СЕТ СН'!$H$9+СВЦЭМ!$D$10+'СЕТ СН'!$H$5-'СЕТ СН'!$H$17</f>
        <v>3679.6768523599999</v>
      </c>
      <c r="R113" s="36">
        <f>SUMIFS(СВЦЭМ!$C$39:$C$782,СВЦЭМ!$A$39:$A$782,$A113,СВЦЭМ!$B$39:$B$782,R$83)+'СЕТ СН'!$H$9+СВЦЭМ!$D$10+'СЕТ СН'!$H$5-'СЕТ СН'!$H$17</f>
        <v>3671.4748624699996</v>
      </c>
      <c r="S113" s="36">
        <f>SUMIFS(СВЦЭМ!$C$39:$C$782,СВЦЭМ!$A$39:$A$782,$A113,СВЦЭМ!$B$39:$B$782,S$83)+'СЕТ СН'!$H$9+СВЦЭМ!$D$10+'СЕТ СН'!$H$5-'СЕТ СН'!$H$17</f>
        <v>3662.35050297</v>
      </c>
      <c r="T113" s="36">
        <f>SUMIFS(СВЦЭМ!$C$39:$C$782,СВЦЭМ!$A$39:$A$782,$A113,СВЦЭМ!$B$39:$B$782,T$83)+'СЕТ СН'!$H$9+СВЦЭМ!$D$10+'СЕТ СН'!$H$5-'СЕТ СН'!$H$17</f>
        <v>3582.1546921300001</v>
      </c>
      <c r="U113" s="36">
        <f>SUMIFS(СВЦЭМ!$C$39:$C$782,СВЦЭМ!$A$39:$A$782,$A113,СВЦЭМ!$B$39:$B$782,U$83)+'СЕТ СН'!$H$9+СВЦЭМ!$D$10+'СЕТ СН'!$H$5-'СЕТ СН'!$H$17</f>
        <v>3511.5210986399998</v>
      </c>
      <c r="V113" s="36">
        <f>SUMIFS(СВЦЭМ!$C$39:$C$782,СВЦЭМ!$A$39:$A$782,$A113,СВЦЭМ!$B$39:$B$782,V$83)+'СЕТ СН'!$H$9+СВЦЭМ!$D$10+'СЕТ СН'!$H$5-'СЕТ СН'!$H$17</f>
        <v>3480.7790477399999</v>
      </c>
      <c r="W113" s="36">
        <f>SUMIFS(СВЦЭМ!$C$39:$C$782,СВЦЭМ!$A$39:$A$782,$A113,СВЦЭМ!$B$39:$B$782,W$83)+'СЕТ СН'!$H$9+СВЦЭМ!$D$10+'СЕТ СН'!$H$5-'СЕТ СН'!$H$17</f>
        <v>3483.9190269999999</v>
      </c>
      <c r="X113" s="36">
        <f>SUMIFS(СВЦЭМ!$C$39:$C$782,СВЦЭМ!$A$39:$A$782,$A113,СВЦЭМ!$B$39:$B$782,X$83)+'СЕТ СН'!$H$9+СВЦЭМ!$D$10+'СЕТ СН'!$H$5-'СЕТ СН'!$H$17</f>
        <v>3523.77091642</v>
      </c>
      <c r="Y113" s="36">
        <f>SUMIFS(СВЦЭМ!$C$39:$C$782,СВЦЭМ!$A$39:$A$782,$A113,СВЦЭМ!$B$39:$B$782,Y$83)+'СЕТ СН'!$H$9+СВЦЭМ!$D$10+'СЕТ СН'!$H$5-'СЕТ СН'!$H$17</f>
        <v>3602.4349280500001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01.04.2021</v>
      </c>
      <c r="B120" s="36">
        <f>SUMIFS(СВЦЭМ!$C$39:$C$782,СВЦЭМ!$A$39:$A$782,$A120,СВЦЭМ!$B$39:$B$782,B$119)+'СЕТ СН'!$I$9+СВЦЭМ!$D$10+'СЕТ СН'!$I$5-'СЕТ СН'!$I$17</f>
        <v>3921.6155302899997</v>
      </c>
      <c r="C120" s="36">
        <f>SUMIFS(СВЦЭМ!$C$39:$C$782,СВЦЭМ!$A$39:$A$782,$A120,СВЦЭМ!$B$39:$B$782,C$119)+'СЕТ СН'!$I$9+СВЦЭМ!$D$10+'СЕТ СН'!$I$5-'СЕТ СН'!$I$17</f>
        <v>3991.9947233900002</v>
      </c>
      <c r="D120" s="36">
        <f>SUMIFS(СВЦЭМ!$C$39:$C$782,СВЦЭМ!$A$39:$A$782,$A120,СВЦЭМ!$B$39:$B$782,D$119)+'СЕТ СН'!$I$9+СВЦЭМ!$D$10+'СЕТ СН'!$I$5-'СЕТ СН'!$I$17</f>
        <v>4056.6791195000001</v>
      </c>
      <c r="E120" s="36">
        <f>SUMIFS(СВЦЭМ!$C$39:$C$782,СВЦЭМ!$A$39:$A$782,$A120,СВЦЭМ!$B$39:$B$782,E$119)+'СЕТ СН'!$I$9+СВЦЭМ!$D$10+'СЕТ СН'!$I$5-'СЕТ СН'!$I$17</f>
        <v>4066.8466052700001</v>
      </c>
      <c r="F120" s="36">
        <f>SUMIFS(СВЦЭМ!$C$39:$C$782,СВЦЭМ!$A$39:$A$782,$A120,СВЦЭМ!$B$39:$B$782,F$119)+'СЕТ СН'!$I$9+СВЦЭМ!$D$10+'СЕТ СН'!$I$5-'СЕТ СН'!$I$17</f>
        <v>4039.0238269000001</v>
      </c>
      <c r="G120" s="36">
        <f>SUMIFS(СВЦЭМ!$C$39:$C$782,СВЦЭМ!$A$39:$A$782,$A120,СВЦЭМ!$B$39:$B$782,G$119)+'СЕТ СН'!$I$9+СВЦЭМ!$D$10+'СЕТ СН'!$I$5-'СЕТ СН'!$I$17</f>
        <v>4020.2781004799999</v>
      </c>
      <c r="H120" s="36">
        <f>SUMIFS(СВЦЭМ!$C$39:$C$782,СВЦЭМ!$A$39:$A$782,$A120,СВЦЭМ!$B$39:$B$782,H$119)+'СЕТ СН'!$I$9+СВЦЭМ!$D$10+'СЕТ СН'!$I$5-'СЕТ СН'!$I$17</f>
        <v>3965.45325946</v>
      </c>
      <c r="I120" s="36">
        <f>SUMIFS(СВЦЭМ!$C$39:$C$782,СВЦЭМ!$A$39:$A$782,$A120,СВЦЭМ!$B$39:$B$782,I$119)+'СЕТ СН'!$I$9+СВЦЭМ!$D$10+'СЕТ СН'!$I$5-'СЕТ СН'!$I$17</f>
        <v>3936.6326445899999</v>
      </c>
      <c r="J120" s="36">
        <f>SUMIFS(СВЦЭМ!$C$39:$C$782,СВЦЭМ!$A$39:$A$782,$A120,СВЦЭМ!$B$39:$B$782,J$119)+'СЕТ СН'!$I$9+СВЦЭМ!$D$10+'СЕТ СН'!$I$5-'СЕТ СН'!$I$17</f>
        <v>3897.5348234499997</v>
      </c>
      <c r="K120" s="36">
        <f>SUMIFS(СВЦЭМ!$C$39:$C$782,СВЦЭМ!$A$39:$A$782,$A120,СВЦЭМ!$B$39:$B$782,K$119)+'СЕТ СН'!$I$9+СВЦЭМ!$D$10+'СЕТ СН'!$I$5-'СЕТ СН'!$I$17</f>
        <v>3840.9727576699997</v>
      </c>
      <c r="L120" s="36">
        <f>SUMIFS(СВЦЭМ!$C$39:$C$782,СВЦЭМ!$A$39:$A$782,$A120,СВЦЭМ!$B$39:$B$782,L$119)+'СЕТ СН'!$I$9+СВЦЭМ!$D$10+'СЕТ СН'!$I$5-'СЕТ СН'!$I$17</f>
        <v>3841.7946570200002</v>
      </c>
      <c r="M120" s="36">
        <f>SUMIFS(СВЦЭМ!$C$39:$C$782,СВЦЭМ!$A$39:$A$782,$A120,СВЦЭМ!$B$39:$B$782,M$119)+'СЕТ СН'!$I$9+СВЦЭМ!$D$10+'СЕТ СН'!$I$5-'СЕТ СН'!$I$17</f>
        <v>3842.1822364600002</v>
      </c>
      <c r="N120" s="36">
        <f>SUMIFS(СВЦЭМ!$C$39:$C$782,СВЦЭМ!$A$39:$A$782,$A120,СВЦЭМ!$B$39:$B$782,N$119)+'СЕТ СН'!$I$9+СВЦЭМ!$D$10+'СЕТ СН'!$I$5-'СЕТ СН'!$I$17</f>
        <v>3863.5693637499999</v>
      </c>
      <c r="O120" s="36">
        <f>SUMIFS(СВЦЭМ!$C$39:$C$782,СВЦЭМ!$A$39:$A$782,$A120,СВЦЭМ!$B$39:$B$782,O$119)+'СЕТ СН'!$I$9+СВЦЭМ!$D$10+'СЕТ СН'!$I$5-'СЕТ СН'!$I$17</f>
        <v>3904.0323462299998</v>
      </c>
      <c r="P120" s="36">
        <f>SUMIFS(СВЦЭМ!$C$39:$C$782,СВЦЭМ!$A$39:$A$782,$A120,СВЦЭМ!$B$39:$B$782,P$119)+'СЕТ СН'!$I$9+СВЦЭМ!$D$10+'СЕТ СН'!$I$5-'СЕТ СН'!$I$17</f>
        <v>3951.1016381600002</v>
      </c>
      <c r="Q120" s="36">
        <f>SUMIFS(СВЦЭМ!$C$39:$C$782,СВЦЭМ!$A$39:$A$782,$A120,СВЦЭМ!$B$39:$B$782,Q$119)+'СЕТ СН'!$I$9+СВЦЭМ!$D$10+'СЕТ СН'!$I$5-'СЕТ СН'!$I$17</f>
        <v>3968.68959309</v>
      </c>
      <c r="R120" s="36">
        <f>SUMIFS(СВЦЭМ!$C$39:$C$782,СВЦЭМ!$A$39:$A$782,$A120,СВЦЭМ!$B$39:$B$782,R$119)+'СЕТ СН'!$I$9+СВЦЭМ!$D$10+'СЕТ СН'!$I$5-'СЕТ СН'!$I$17</f>
        <v>3948.4087217200004</v>
      </c>
      <c r="S120" s="36">
        <f>SUMIFS(СВЦЭМ!$C$39:$C$782,СВЦЭМ!$A$39:$A$782,$A120,СВЦЭМ!$B$39:$B$782,S$119)+'СЕТ СН'!$I$9+СВЦЭМ!$D$10+'СЕТ СН'!$I$5-'СЕТ СН'!$I$17</f>
        <v>3930.7842232399998</v>
      </c>
      <c r="T120" s="36">
        <f>SUMIFS(СВЦЭМ!$C$39:$C$782,СВЦЭМ!$A$39:$A$782,$A120,СВЦЭМ!$B$39:$B$782,T$119)+'СЕТ СН'!$I$9+СВЦЭМ!$D$10+'СЕТ СН'!$I$5-'СЕТ СН'!$I$17</f>
        <v>3903.5331433699998</v>
      </c>
      <c r="U120" s="36">
        <f>SUMIFS(СВЦЭМ!$C$39:$C$782,СВЦЭМ!$A$39:$A$782,$A120,СВЦЭМ!$B$39:$B$782,U$119)+'СЕТ СН'!$I$9+СВЦЭМ!$D$10+'СЕТ СН'!$I$5-'СЕТ СН'!$I$17</f>
        <v>3847.79300939</v>
      </c>
      <c r="V120" s="36">
        <f>SUMIFS(СВЦЭМ!$C$39:$C$782,СВЦЭМ!$A$39:$A$782,$A120,СВЦЭМ!$B$39:$B$782,V$119)+'СЕТ СН'!$I$9+СВЦЭМ!$D$10+'СЕТ СН'!$I$5-'СЕТ СН'!$I$17</f>
        <v>3820.1365895200001</v>
      </c>
      <c r="W120" s="36">
        <f>SUMIFS(СВЦЭМ!$C$39:$C$782,СВЦЭМ!$A$39:$A$782,$A120,СВЦЭМ!$B$39:$B$782,W$119)+'СЕТ СН'!$I$9+СВЦЭМ!$D$10+'СЕТ СН'!$I$5-'СЕТ СН'!$I$17</f>
        <v>3810.13443689</v>
      </c>
      <c r="X120" s="36">
        <f>SUMIFS(СВЦЭМ!$C$39:$C$782,СВЦЭМ!$A$39:$A$782,$A120,СВЦЭМ!$B$39:$B$782,X$119)+'СЕТ СН'!$I$9+СВЦЭМ!$D$10+'СЕТ СН'!$I$5-'СЕТ СН'!$I$17</f>
        <v>3816.7890366500001</v>
      </c>
      <c r="Y120" s="36">
        <f>SUMIFS(СВЦЭМ!$C$39:$C$782,СВЦЭМ!$A$39:$A$782,$A120,СВЦЭМ!$B$39:$B$782,Y$119)+'СЕТ СН'!$I$9+СВЦЭМ!$D$10+'СЕТ СН'!$I$5-'СЕТ СН'!$I$17</f>
        <v>3832.2984106399999</v>
      </c>
    </row>
    <row r="121" spans="1:27" ht="15.75" x14ac:dyDescent="0.2">
      <c r="A121" s="35">
        <f>A120+1</f>
        <v>44288</v>
      </c>
      <c r="B121" s="36">
        <f>SUMIFS(СВЦЭМ!$C$39:$C$782,СВЦЭМ!$A$39:$A$782,$A121,СВЦЭМ!$B$39:$B$782,B$119)+'СЕТ СН'!$I$9+СВЦЭМ!$D$10+'СЕТ СН'!$I$5-'СЕТ СН'!$I$17</f>
        <v>3895.80633403</v>
      </c>
      <c r="C121" s="36">
        <f>SUMIFS(СВЦЭМ!$C$39:$C$782,СВЦЭМ!$A$39:$A$782,$A121,СВЦЭМ!$B$39:$B$782,C$119)+'СЕТ СН'!$I$9+СВЦЭМ!$D$10+'СЕТ СН'!$I$5-'СЕТ СН'!$I$17</f>
        <v>3939.5235444499999</v>
      </c>
      <c r="D121" s="36">
        <f>SUMIFS(СВЦЭМ!$C$39:$C$782,СВЦЭМ!$A$39:$A$782,$A121,СВЦЭМ!$B$39:$B$782,D$119)+'СЕТ СН'!$I$9+СВЦЭМ!$D$10+'СЕТ СН'!$I$5-'СЕТ СН'!$I$17</f>
        <v>4028.8660048299998</v>
      </c>
      <c r="E121" s="36">
        <f>SUMIFS(СВЦЭМ!$C$39:$C$782,СВЦЭМ!$A$39:$A$782,$A121,СВЦЭМ!$B$39:$B$782,E$119)+'СЕТ СН'!$I$9+СВЦЭМ!$D$10+'СЕТ СН'!$I$5-'СЕТ СН'!$I$17</f>
        <v>4010.9401909500002</v>
      </c>
      <c r="F121" s="36">
        <f>SUMIFS(СВЦЭМ!$C$39:$C$782,СВЦЭМ!$A$39:$A$782,$A121,СВЦЭМ!$B$39:$B$782,F$119)+'СЕТ СН'!$I$9+СВЦЭМ!$D$10+'СЕТ СН'!$I$5-'СЕТ СН'!$I$17</f>
        <v>3988.02719901</v>
      </c>
      <c r="G121" s="36">
        <f>SUMIFS(СВЦЭМ!$C$39:$C$782,СВЦЭМ!$A$39:$A$782,$A121,СВЦЭМ!$B$39:$B$782,G$119)+'СЕТ СН'!$I$9+СВЦЭМ!$D$10+'СЕТ СН'!$I$5-'СЕТ СН'!$I$17</f>
        <v>3962.47841909</v>
      </c>
      <c r="H121" s="36">
        <f>SUMIFS(СВЦЭМ!$C$39:$C$782,СВЦЭМ!$A$39:$A$782,$A121,СВЦЭМ!$B$39:$B$782,H$119)+'СЕТ СН'!$I$9+СВЦЭМ!$D$10+'СЕТ СН'!$I$5-'СЕТ СН'!$I$17</f>
        <v>3932.2560301799999</v>
      </c>
      <c r="I121" s="36">
        <f>SUMIFS(СВЦЭМ!$C$39:$C$782,СВЦЭМ!$A$39:$A$782,$A121,СВЦЭМ!$B$39:$B$782,I$119)+'СЕТ СН'!$I$9+СВЦЭМ!$D$10+'СЕТ СН'!$I$5-'СЕТ СН'!$I$17</f>
        <v>3909.00195996</v>
      </c>
      <c r="J121" s="36">
        <f>SUMIFS(СВЦЭМ!$C$39:$C$782,СВЦЭМ!$A$39:$A$782,$A121,СВЦЭМ!$B$39:$B$782,J$119)+'СЕТ СН'!$I$9+СВЦЭМ!$D$10+'СЕТ СН'!$I$5-'СЕТ СН'!$I$17</f>
        <v>3872.7727588600001</v>
      </c>
      <c r="K121" s="36">
        <f>SUMIFS(СВЦЭМ!$C$39:$C$782,СВЦЭМ!$A$39:$A$782,$A121,СВЦЭМ!$B$39:$B$782,K$119)+'СЕТ СН'!$I$9+СВЦЭМ!$D$10+'СЕТ СН'!$I$5-'СЕТ СН'!$I$17</f>
        <v>3853.36292314</v>
      </c>
      <c r="L121" s="36">
        <f>SUMIFS(СВЦЭМ!$C$39:$C$782,СВЦЭМ!$A$39:$A$782,$A121,СВЦЭМ!$B$39:$B$782,L$119)+'СЕТ СН'!$I$9+СВЦЭМ!$D$10+'СЕТ СН'!$I$5-'СЕТ СН'!$I$17</f>
        <v>3871.2857638</v>
      </c>
      <c r="M121" s="36">
        <f>SUMIFS(СВЦЭМ!$C$39:$C$782,СВЦЭМ!$A$39:$A$782,$A121,СВЦЭМ!$B$39:$B$782,M$119)+'СЕТ СН'!$I$9+СВЦЭМ!$D$10+'СЕТ СН'!$I$5-'СЕТ СН'!$I$17</f>
        <v>3857.7176139200001</v>
      </c>
      <c r="N121" s="36">
        <f>SUMIFS(СВЦЭМ!$C$39:$C$782,СВЦЭМ!$A$39:$A$782,$A121,СВЦЭМ!$B$39:$B$782,N$119)+'СЕТ СН'!$I$9+СВЦЭМ!$D$10+'СЕТ СН'!$I$5-'СЕТ СН'!$I$17</f>
        <v>3881.0841314600002</v>
      </c>
      <c r="O121" s="36">
        <f>SUMIFS(СВЦЭМ!$C$39:$C$782,СВЦЭМ!$A$39:$A$782,$A121,СВЦЭМ!$B$39:$B$782,O$119)+'СЕТ СН'!$I$9+СВЦЭМ!$D$10+'СЕТ СН'!$I$5-'СЕТ СН'!$I$17</f>
        <v>3916.6810403600002</v>
      </c>
      <c r="P121" s="36">
        <f>SUMIFS(СВЦЭМ!$C$39:$C$782,СВЦЭМ!$A$39:$A$782,$A121,СВЦЭМ!$B$39:$B$782,P$119)+'СЕТ СН'!$I$9+СВЦЭМ!$D$10+'СЕТ СН'!$I$5-'СЕТ СН'!$I$17</f>
        <v>3962.5114412000003</v>
      </c>
      <c r="Q121" s="36">
        <f>SUMIFS(СВЦЭМ!$C$39:$C$782,СВЦЭМ!$A$39:$A$782,$A121,СВЦЭМ!$B$39:$B$782,Q$119)+'СЕТ СН'!$I$9+СВЦЭМ!$D$10+'СЕТ СН'!$I$5-'СЕТ СН'!$I$17</f>
        <v>3976.4571709499996</v>
      </c>
      <c r="R121" s="36">
        <f>SUMIFS(СВЦЭМ!$C$39:$C$782,СВЦЭМ!$A$39:$A$782,$A121,СВЦЭМ!$B$39:$B$782,R$119)+'СЕТ СН'!$I$9+СВЦЭМ!$D$10+'СЕТ СН'!$I$5-'СЕТ СН'!$I$17</f>
        <v>3967.6438991599998</v>
      </c>
      <c r="S121" s="36">
        <f>SUMIFS(СВЦЭМ!$C$39:$C$782,СВЦЭМ!$A$39:$A$782,$A121,СВЦЭМ!$B$39:$B$782,S$119)+'СЕТ СН'!$I$9+СВЦЭМ!$D$10+'СЕТ СН'!$I$5-'СЕТ СН'!$I$17</f>
        <v>3961.52208746</v>
      </c>
      <c r="T121" s="36">
        <f>SUMIFS(СВЦЭМ!$C$39:$C$782,СВЦЭМ!$A$39:$A$782,$A121,СВЦЭМ!$B$39:$B$782,T$119)+'СЕТ СН'!$I$9+СВЦЭМ!$D$10+'СЕТ СН'!$I$5-'СЕТ СН'!$I$17</f>
        <v>3908.9855784599999</v>
      </c>
      <c r="U121" s="36">
        <f>SUMIFS(СВЦЭМ!$C$39:$C$782,СВЦЭМ!$A$39:$A$782,$A121,СВЦЭМ!$B$39:$B$782,U$119)+'СЕТ СН'!$I$9+СВЦЭМ!$D$10+'СЕТ СН'!$I$5-'СЕТ СН'!$I$17</f>
        <v>3847.27565095</v>
      </c>
      <c r="V121" s="36">
        <f>SUMIFS(СВЦЭМ!$C$39:$C$782,СВЦЭМ!$A$39:$A$782,$A121,СВЦЭМ!$B$39:$B$782,V$119)+'СЕТ СН'!$I$9+СВЦЭМ!$D$10+'СЕТ СН'!$I$5-'СЕТ СН'!$I$17</f>
        <v>3812.9080473700001</v>
      </c>
      <c r="W121" s="36">
        <f>SUMIFS(СВЦЭМ!$C$39:$C$782,СВЦЭМ!$A$39:$A$782,$A121,СВЦЭМ!$B$39:$B$782,W$119)+'СЕТ СН'!$I$9+СВЦЭМ!$D$10+'СЕТ СН'!$I$5-'СЕТ СН'!$I$17</f>
        <v>3812.8685117300001</v>
      </c>
      <c r="X121" s="36">
        <f>SUMIFS(СВЦЭМ!$C$39:$C$782,СВЦЭМ!$A$39:$A$782,$A121,СВЦЭМ!$B$39:$B$782,X$119)+'СЕТ СН'!$I$9+СВЦЭМ!$D$10+'СЕТ СН'!$I$5-'СЕТ СН'!$I$17</f>
        <v>3838.0647492399999</v>
      </c>
      <c r="Y121" s="36">
        <f>SUMIFS(СВЦЭМ!$C$39:$C$782,СВЦЭМ!$A$39:$A$782,$A121,СВЦЭМ!$B$39:$B$782,Y$119)+'СЕТ СН'!$I$9+СВЦЭМ!$D$10+'СЕТ СН'!$I$5-'СЕТ СН'!$I$17</f>
        <v>3877.0613010799998</v>
      </c>
    </row>
    <row r="122" spans="1:27" ht="15.75" x14ac:dyDescent="0.2">
      <c r="A122" s="35">
        <f t="shared" ref="A122:A150" si="3">A121+1</f>
        <v>44289</v>
      </c>
      <c r="B122" s="36">
        <f>SUMIFS(СВЦЭМ!$C$39:$C$782,СВЦЭМ!$A$39:$A$782,$A122,СВЦЭМ!$B$39:$B$782,B$119)+'СЕТ СН'!$I$9+СВЦЭМ!$D$10+'СЕТ СН'!$I$5-'СЕТ СН'!$I$17</f>
        <v>3958.0998982000001</v>
      </c>
      <c r="C122" s="36">
        <f>SUMIFS(СВЦЭМ!$C$39:$C$782,СВЦЭМ!$A$39:$A$782,$A122,СВЦЭМ!$B$39:$B$782,C$119)+'СЕТ СН'!$I$9+СВЦЭМ!$D$10+'СЕТ СН'!$I$5-'СЕТ СН'!$I$17</f>
        <v>4003.4117313500001</v>
      </c>
      <c r="D122" s="36">
        <f>SUMIFS(СВЦЭМ!$C$39:$C$782,СВЦЭМ!$A$39:$A$782,$A122,СВЦЭМ!$B$39:$B$782,D$119)+'СЕТ СН'!$I$9+СВЦЭМ!$D$10+'СЕТ СН'!$I$5-'СЕТ СН'!$I$17</f>
        <v>4056.5775301399999</v>
      </c>
      <c r="E122" s="36">
        <f>SUMIFS(СВЦЭМ!$C$39:$C$782,СВЦЭМ!$A$39:$A$782,$A122,СВЦЭМ!$B$39:$B$782,E$119)+'СЕТ СН'!$I$9+СВЦЭМ!$D$10+'СЕТ СН'!$I$5-'СЕТ СН'!$I$17</f>
        <v>4044.96632271</v>
      </c>
      <c r="F122" s="36">
        <f>SUMIFS(СВЦЭМ!$C$39:$C$782,СВЦЭМ!$A$39:$A$782,$A122,СВЦЭМ!$B$39:$B$782,F$119)+'СЕТ СН'!$I$9+СВЦЭМ!$D$10+'СЕТ СН'!$I$5-'СЕТ СН'!$I$17</f>
        <v>4038.2158786199998</v>
      </c>
      <c r="G122" s="36">
        <f>SUMIFS(СВЦЭМ!$C$39:$C$782,СВЦЭМ!$A$39:$A$782,$A122,СВЦЭМ!$B$39:$B$782,G$119)+'СЕТ СН'!$I$9+СВЦЭМ!$D$10+'СЕТ СН'!$I$5-'СЕТ СН'!$I$17</f>
        <v>4024.4216937599999</v>
      </c>
      <c r="H122" s="36">
        <f>SUMIFS(СВЦЭМ!$C$39:$C$782,СВЦЭМ!$A$39:$A$782,$A122,СВЦЭМ!$B$39:$B$782,H$119)+'СЕТ СН'!$I$9+СВЦЭМ!$D$10+'СЕТ СН'!$I$5-'СЕТ СН'!$I$17</f>
        <v>3948.8276984900003</v>
      </c>
      <c r="I122" s="36">
        <f>SUMIFS(СВЦЭМ!$C$39:$C$782,СВЦЭМ!$A$39:$A$782,$A122,СВЦЭМ!$B$39:$B$782,I$119)+'СЕТ СН'!$I$9+СВЦЭМ!$D$10+'СЕТ СН'!$I$5-'СЕТ СН'!$I$17</f>
        <v>3919.7977615099999</v>
      </c>
      <c r="J122" s="36">
        <f>SUMIFS(СВЦЭМ!$C$39:$C$782,СВЦЭМ!$A$39:$A$782,$A122,СВЦЭМ!$B$39:$B$782,J$119)+'СЕТ СН'!$I$9+СВЦЭМ!$D$10+'СЕТ СН'!$I$5-'СЕТ СН'!$I$17</f>
        <v>3867.4546656799998</v>
      </c>
      <c r="K122" s="36">
        <f>SUMIFS(СВЦЭМ!$C$39:$C$782,СВЦЭМ!$A$39:$A$782,$A122,СВЦЭМ!$B$39:$B$782,K$119)+'СЕТ СН'!$I$9+СВЦЭМ!$D$10+'СЕТ СН'!$I$5-'СЕТ СН'!$I$17</f>
        <v>3820.5341126499998</v>
      </c>
      <c r="L122" s="36">
        <f>SUMIFS(СВЦЭМ!$C$39:$C$782,СВЦЭМ!$A$39:$A$782,$A122,СВЦЭМ!$B$39:$B$782,L$119)+'СЕТ СН'!$I$9+СВЦЭМ!$D$10+'СЕТ СН'!$I$5-'СЕТ СН'!$I$17</f>
        <v>3834.1749569399999</v>
      </c>
      <c r="M122" s="36">
        <f>SUMIFS(СВЦЭМ!$C$39:$C$782,СВЦЭМ!$A$39:$A$782,$A122,СВЦЭМ!$B$39:$B$782,M$119)+'СЕТ СН'!$I$9+СВЦЭМ!$D$10+'СЕТ СН'!$I$5-'СЕТ СН'!$I$17</f>
        <v>3839.7754955400001</v>
      </c>
      <c r="N122" s="36">
        <f>SUMIFS(СВЦЭМ!$C$39:$C$782,СВЦЭМ!$A$39:$A$782,$A122,СВЦЭМ!$B$39:$B$782,N$119)+'СЕТ СН'!$I$9+СВЦЭМ!$D$10+'СЕТ СН'!$I$5-'СЕТ СН'!$I$17</f>
        <v>3861.8708215699999</v>
      </c>
      <c r="O122" s="36">
        <f>SUMIFS(СВЦЭМ!$C$39:$C$782,СВЦЭМ!$A$39:$A$782,$A122,СВЦЭМ!$B$39:$B$782,O$119)+'СЕТ СН'!$I$9+СВЦЭМ!$D$10+'СЕТ СН'!$I$5-'СЕТ СН'!$I$17</f>
        <v>3913.2964549200001</v>
      </c>
      <c r="P122" s="36">
        <f>SUMIFS(СВЦЭМ!$C$39:$C$782,СВЦЭМ!$A$39:$A$782,$A122,СВЦЭМ!$B$39:$B$782,P$119)+'СЕТ СН'!$I$9+СВЦЭМ!$D$10+'СЕТ СН'!$I$5-'СЕТ СН'!$I$17</f>
        <v>3972.7412963699999</v>
      </c>
      <c r="Q122" s="36">
        <f>SUMIFS(СВЦЭМ!$C$39:$C$782,СВЦЭМ!$A$39:$A$782,$A122,СВЦЭМ!$B$39:$B$782,Q$119)+'СЕТ СН'!$I$9+СВЦЭМ!$D$10+'СЕТ СН'!$I$5-'СЕТ СН'!$I$17</f>
        <v>3990.0198683899998</v>
      </c>
      <c r="R122" s="36">
        <f>SUMIFS(СВЦЭМ!$C$39:$C$782,СВЦЭМ!$A$39:$A$782,$A122,СВЦЭМ!$B$39:$B$782,R$119)+'СЕТ СН'!$I$9+СВЦЭМ!$D$10+'СЕТ СН'!$I$5-'СЕТ СН'!$I$17</f>
        <v>3967.2580572799998</v>
      </c>
      <c r="S122" s="36">
        <f>SUMIFS(СВЦЭМ!$C$39:$C$782,СВЦЭМ!$A$39:$A$782,$A122,СВЦЭМ!$B$39:$B$782,S$119)+'СЕТ СН'!$I$9+СВЦЭМ!$D$10+'СЕТ СН'!$I$5-'СЕТ СН'!$I$17</f>
        <v>3945.40768966</v>
      </c>
      <c r="T122" s="36">
        <f>SUMIFS(СВЦЭМ!$C$39:$C$782,СВЦЭМ!$A$39:$A$782,$A122,СВЦЭМ!$B$39:$B$782,T$119)+'СЕТ СН'!$I$9+СВЦЭМ!$D$10+'СЕТ СН'!$I$5-'СЕТ СН'!$I$17</f>
        <v>3875.2718121299999</v>
      </c>
      <c r="U122" s="36">
        <f>SUMIFS(СВЦЭМ!$C$39:$C$782,СВЦЭМ!$A$39:$A$782,$A122,СВЦЭМ!$B$39:$B$782,U$119)+'СЕТ СН'!$I$9+СВЦЭМ!$D$10+'СЕТ СН'!$I$5-'СЕТ СН'!$I$17</f>
        <v>3799.2399079400002</v>
      </c>
      <c r="V122" s="36">
        <f>SUMIFS(СВЦЭМ!$C$39:$C$782,СВЦЭМ!$A$39:$A$782,$A122,СВЦЭМ!$B$39:$B$782,V$119)+'СЕТ СН'!$I$9+СВЦЭМ!$D$10+'СЕТ СН'!$I$5-'СЕТ СН'!$I$17</f>
        <v>3787.8418751199997</v>
      </c>
      <c r="W122" s="36">
        <f>SUMIFS(СВЦЭМ!$C$39:$C$782,СВЦЭМ!$A$39:$A$782,$A122,СВЦЭМ!$B$39:$B$782,W$119)+'СЕТ СН'!$I$9+СВЦЭМ!$D$10+'СЕТ СН'!$I$5-'СЕТ СН'!$I$17</f>
        <v>3786.6775247599999</v>
      </c>
      <c r="X122" s="36">
        <f>SUMIFS(СВЦЭМ!$C$39:$C$782,СВЦЭМ!$A$39:$A$782,$A122,СВЦЭМ!$B$39:$B$782,X$119)+'СЕТ СН'!$I$9+СВЦЭМ!$D$10+'СЕТ СН'!$I$5-'СЕТ СН'!$I$17</f>
        <v>3807.2143981700001</v>
      </c>
      <c r="Y122" s="36">
        <f>SUMIFS(СВЦЭМ!$C$39:$C$782,СВЦЭМ!$A$39:$A$782,$A122,СВЦЭМ!$B$39:$B$782,Y$119)+'СЕТ СН'!$I$9+СВЦЭМ!$D$10+'СЕТ СН'!$I$5-'СЕТ СН'!$I$17</f>
        <v>3848.11523601</v>
      </c>
    </row>
    <row r="123" spans="1:27" ht="15.75" x14ac:dyDescent="0.2">
      <c r="A123" s="35">
        <f t="shared" si="3"/>
        <v>44290</v>
      </c>
      <c r="B123" s="36">
        <f>SUMIFS(СВЦЭМ!$C$39:$C$782,СВЦЭМ!$A$39:$A$782,$A123,СВЦЭМ!$B$39:$B$782,B$119)+'СЕТ СН'!$I$9+СВЦЭМ!$D$10+'СЕТ СН'!$I$5-'СЕТ СН'!$I$17</f>
        <v>3914.9300529500001</v>
      </c>
      <c r="C123" s="36">
        <f>SUMIFS(СВЦЭМ!$C$39:$C$782,СВЦЭМ!$A$39:$A$782,$A123,СВЦЭМ!$B$39:$B$782,C$119)+'СЕТ СН'!$I$9+СВЦЭМ!$D$10+'СЕТ СН'!$I$5-'СЕТ СН'!$I$17</f>
        <v>3986.33475275</v>
      </c>
      <c r="D123" s="36">
        <f>SUMIFS(СВЦЭМ!$C$39:$C$782,СВЦЭМ!$A$39:$A$782,$A123,СВЦЭМ!$B$39:$B$782,D$119)+'СЕТ СН'!$I$9+СВЦЭМ!$D$10+'СЕТ СН'!$I$5-'СЕТ СН'!$I$17</f>
        <v>4051.9142269100003</v>
      </c>
      <c r="E123" s="36">
        <f>SUMIFS(СВЦЭМ!$C$39:$C$782,СВЦЭМ!$A$39:$A$782,$A123,СВЦЭМ!$B$39:$B$782,E$119)+'СЕТ СН'!$I$9+СВЦЭМ!$D$10+'СЕТ СН'!$I$5-'СЕТ СН'!$I$17</f>
        <v>4046.91193479</v>
      </c>
      <c r="F123" s="36">
        <f>SUMIFS(СВЦЭМ!$C$39:$C$782,СВЦЭМ!$A$39:$A$782,$A123,СВЦЭМ!$B$39:$B$782,F$119)+'СЕТ СН'!$I$9+СВЦЭМ!$D$10+'СЕТ СН'!$I$5-'СЕТ СН'!$I$17</f>
        <v>4041.1362854500003</v>
      </c>
      <c r="G123" s="36">
        <f>SUMIFS(СВЦЭМ!$C$39:$C$782,СВЦЭМ!$A$39:$A$782,$A123,СВЦЭМ!$B$39:$B$782,G$119)+'СЕТ СН'!$I$9+СВЦЭМ!$D$10+'СЕТ СН'!$I$5-'СЕТ СН'!$I$17</f>
        <v>4032.2558471299999</v>
      </c>
      <c r="H123" s="36">
        <f>SUMIFS(СВЦЭМ!$C$39:$C$782,СВЦЭМ!$A$39:$A$782,$A123,СВЦЭМ!$B$39:$B$782,H$119)+'СЕТ СН'!$I$9+СВЦЭМ!$D$10+'СЕТ СН'!$I$5-'СЕТ СН'!$I$17</f>
        <v>4016.1350591600003</v>
      </c>
      <c r="I123" s="36">
        <f>SUMIFS(СВЦЭМ!$C$39:$C$782,СВЦЭМ!$A$39:$A$782,$A123,СВЦЭМ!$B$39:$B$782,I$119)+'СЕТ СН'!$I$9+СВЦЭМ!$D$10+'СЕТ СН'!$I$5-'СЕТ СН'!$I$17</f>
        <v>3962.7103650299996</v>
      </c>
      <c r="J123" s="36">
        <f>SUMIFS(СВЦЭМ!$C$39:$C$782,СВЦЭМ!$A$39:$A$782,$A123,СВЦЭМ!$B$39:$B$782,J$119)+'СЕТ СН'!$I$9+СВЦЭМ!$D$10+'СЕТ СН'!$I$5-'СЕТ СН'!$I$17</f>
        <v>3894.6141691600001</v>
      </c>
      <c r="K123" s="36">
        <f>SUMIFS(СВЦЭМ!$C$39:$C$782,СВЦЭМ!$A$39:$A$782,$A123,СВЦЭМ!$B$39:$B$782,K$119)+'СЕТ СН'!$I$9+СВЦЭМ!$D$10+'СЕТ СН'!$I$5-'СЕТ СН'!$I$17</f>
        <v>3830.0661954799998</v>
      </c>
      <c r="L123" s="36">
        <f>SUMIFS(СВЦЭМ!$C$39:$C$782,СВЦЭМ!$A$39:$A$782,$A123,СВЦЭМ!$B$39:$B$782,L$119)+'СЕТ СН'!$I$9+СВЦЭМ!$D$10+'СЕТ СН'!$I$5-'СЕТ СН'!$I$17</f>
        <v>3814.1816981399998</v>
      </c>
      <c r="M123" s="36">
        <f>SUMIFS(СВЦЭМ!$C$39:$C$782,СВЦЭМ!$A$39:$A$782,$A123,СВЦЭМ!$B$39:$B$782,M$119)+'СЕТ СН'!$I$9+СВЦЭМ!$D$10+'СЕТ СН'!$I$5-'СЕТ СН'!$I$17</f>
        <v>3819.7241783300001</v>
      </c>
      <c r="N123" s="36">
        <f>SUMIFS(СВЦЭМ!$C$39:$C$782,СВЦЭМ!$A$39:$A$782,$A123,СВЦЭМ!$B$39:$B$782,N$119)+'СЕТ СН'!$I$9+СВЦЭМ!$D$10+'СЕТ СН'!$I$5-'СЕТ СН'!$I$17</f>
        <v>3836.1187208900001</v>
      </c>
      <c r="O123" s="36">
        <f>SUMIFS(СВЦЭМ!$C$39:$C$782,СВЦЭМ!$A$39:$A$782,$A123,СВЦЭМ!$B$39:$B$782,O$119)+'СЕТ СН'!$I$9+СВЦЭМ!$D$10+'СЕТ СН'!$I$5-'СЕТ СН'!$I$17</f>
        <v>3870.4670121099998</v>
      </c>
      <c r="P123" s="36">
        <f>SUMIFS(СВЦЭМ!$C$39:$C$782,СВЦЭМ!$A$39:$A$782,$A123,СВЦЭМ!$B$39:$B$782,P$119)+'СЕТ СН'!$I$9+СВЦЭМ!$D$10+'СЕТ СН'!$I$5-'СЕТ СН'!$I$17</f>
        <v>3922.36428204</v>
      </c>
      <c r="Q123" s="36">
        <f>SUMIFS(СВЦЭМ!$C$39:$C$782,СВЦЭМ!$A$39:$A$782,$A123,СВЦЭМ!$B$39:$B$782,Q$119)+'СЕТ СН'!$I$9+СВЦЭМ!$D$10+'СЕТ СН'!$I$5-'СЕТ СН'!$I$17</f>
        <v>3941.14804495</v>
      </c>
      <c r="R123" s="36">
        <f>SUMIFS(СВЦЭМ!$C$39:$C$782,СВЦЭМ!$A$39:$A$782,$A123,СВЦЭМ!$B$39:$B$782,R$119)+'СЕТ СН'!$I$9+СВЦЭМ!$D$10+'СЕТ СН'!$I$5-'СЕТ СН'!$I$17</f>
        <v>3935.2354934099999</v>
      </c>
      <c r="S123" s="36">
        <f>SUMIFS(СВЦЭМ!$C$39:$C$782,СВЦЭМ!$A$39:$A$782,$A123,СВЦЭМ!$B$39:$B$782,S$119)+'СЕТ СН'!$I$9+СВЦЭМ!$D$10+'СЕТ СН'!$I$5-'СЕТ СН'!$I$17</f>
        <v>3905.0592428499999</v>
      </c>
      <c r="T123" s="36">
        <f>SUMIFS(СВЦЭМ!$C$39:$C$782,СВЦЭМ!$A$39:$A$782,$A123,СВЦЭМ!$B$39:$B$782,T$119)+'СЕТ СН'!$I$9+СВЦЭМ!$D$10+'СЕТ СН'!$I$5-'СЕТ СН'!$I$17</f>
        <v>3826.3210413799998</v>
      </c>
      <c r="U123" s="36">
        <f>SUMIFS(СВЦЭМ!$C$39:$C$782,СВЦЭМ!$A$39:$A$782,$A123,СВЦЭМ!$B$39:$B$782,U$119)+'СЕТ СН'!$I$9+СВЦЭМ!$D$10+'СЕТ СН'!$I$5-'СЕТ СН'!$I$17</f>
        <v>3760.5043266100001</v>
      </c>
      <c r="V123" s="36">
        <f>SUMIFS(СВЦЭМ!$C$39:$C$782,СВЦЭМ!$A$39:$A$782,$A123,СВЦЭМ!$B$39:$B$782,V$119)+'СЕТ СН'!$I$9+СВЦЭМ!$D$10+'СЕТ СН'!$I$5-'СЕТ СН'!$I$17</f>
        <v>3754.7372042299999</v>
      </c>
      <c r="W123" s="36">
        <f>SUMIFS(СВЦЭМ!$C$39:$C$782,СВЦЭМ!$A$39:$A$782,$A123,СВЦЭМ!$B$39:$B$782,W$119)+'СЕТ СН'!$I$9+СВЦЭМ!$D$10+'СЕТ СН'!$I$5-'СЕТ СН'!$I$17</f>
        <v>3776.4470639199999</v>
      </c>
      <c r="X123" s="36">
        <f>SUMIFS(СВЦЭМ!$C$39:$C$782,СВЦЭМ!$A$39:$A$782,$A123,СВЦЭМ!$B$39:$B$782,X$119)+'СЕТ СН'!$I$9+СВЦЭМ!$D$10+'СЕТ СН'!$I$5-'СЕТ СН'!$I$17</f>
        <v>3790.5587776100001</v>
      </c>
      <c r="Y123" s="36">
        <f>SUMIFS(СВЦЭМ!$C$39:$C$782,СВЦЭМ!$A$39:$A$782,$A123,СВЦЭМ!$B$39:$B$782,Y$119)+'СЕТ СН'!$I$9+СВЦЭМ!$D$10+'СЕТ СН'!$I$5-'СЕТ СН'!$I$17</f>
        <v>3828.6562836399999</v>
      </c>
    </row>
    <row r="124" spans="1:27" ht="15.75" x14ac:dyDescent="0.2">
      <c r="A124" s="35">
        <f t="shared" si="3"/>
        <v>44291</v>
      </c>
      <c r="B124" s="36">
        <f>SUMIFS(СВЦЭМ!$C$39:$C$782,СВЦЭМ!$A$39:$A$782,$A124,СВЦЭМ!$B$39:$B$782,B$119)+'СЕТ СН'!$I$9+СВЦЭМ!$D$10+'СЕТ СН'!$I$5-'СЕТ СН'!$I$17</f>
        <v>3902.8747157099997</v>
      </c>
      <c r="C124" s="36">
        <f>SUMIFS(СВЦЭМ!$C$39:$C$782,СВЦЭМ!$A$39:$A$782,$A124,СВЦЭМ!$B$39:$B$782,C$119)+'СЕТ СН'!$I$9+СВЦЭМ!$D$10+'СЕТ СН'!$I$5-'СЕТ СН'!$I$17</f>
        <v>3978.4850716800001</v>
      </c>
      <c r="D124" s="36">
        <f>SUMIFS(СВЦЭМ!$C$39:$C$782,СВЦЭМ!$A$39:$A$782,$A124,СВЦЭМ!$B$39:$B$782,D$119)+'СЕТ СН'!$I$9+СВЦЭМ!$D$10+'СЕТ СН'!$I$5-'СЕТ СН'!$I$17</f>
        <v>4071.0248394600003</v>
      </c>
      <c r="E124" s="36">
        <f>SUMIFS(СВЦЭМ!$C$39:$C$782,СВЦЭМ!$A$39:$A$782,$A124,СВЦЭМ!$B$39:$B$782,E$119)+'СЕТ СН'!$I$9+СВЦЭМ!$D$10+'СЕТ СН'!$I$5-'СЕТ СН'!$I$17</f>
        <v>4078.5899407300003</v>
      </c>
      <c r="F124" s="36">
        <f>SUMIFS(СВЦЭМ!$C$39:$C$782,СВЦЭМ!$A$39:$A$782,$A124,СВЦЭМ!$B$39:$B$782,F$119)+'СЕТ СН'!$I$9+СВЦЭМ!$D$10+'СЕТ СН'!$I$5-'СЕТ СН'!$I$17</f>
        <v>4046.2884579500001</v>
      </c>
      <c r="G124" s="36">
        <f>SUMIFS(СВЦЭМ!$C$39:$C$782,СВЦЭМ!$A$39:$A$782,$A124,СВЦЭМ!$B$39:$B$782,G$119)+'СЕТ СН'!$I$9+СВЦЭМ!$D$10+'СЕТ СН'!$I$5-'СЕТ СН'!$I$17</f>
        <v>4037.98021578</v>
      </c>
      <c r="H124" s="36">
        <f>SUMIFS(СВЦЭМ!$C$39:$C$782,СВЦЭМ!$A$39:$A$782,$A124,СВЦЭМ!$B$39:$B$782,H$119)+'СЕТ СН'!$I$9+СВЦЭМ!$D$10+'СЕТ СН'!$I$5-'СЕТ СН'!$I$17</f>
        <v>3992.7199477100003</v>
      </c>
      <c r="I124" s="36">
        <f>SUMIFS(СВЦЭМ!$C$39:$C$782,СВЦЭМ!$A$39:$A$782,$A124,СВЦЭМ!$B$39:$B$782,I$119)+'СЕТ СН'!$I$9+СВЦЭМ!$D$10+'СЕТ СН'!$I$5-'СЕТ СН'!$I$17</f>
        <v>3927.2794021600002</v>
      </c>
      <c r="J124" s="36">
        <f>SUMIFS(СВЦЭМ!$C$39:$C$782,СВЦЭМ!$A$39:$A$782,$A124,СВЦЭМ!$B$39:$B$782,J$119)+'СЕТ СН'!$I$9+СВЦЭМ!$D$10+'СЕТ СН'!$I$5-'СЕТ СН'!$I$17</f>
        <v>3892.01900432</v>
      </c>
      <c r="K124" s="36">
        <f>SUMIFS(СВЦЭМ!$C$39:$C$782,СВЦЭМ!$A$39:$A$782,$A124,СВЦЭМ!$B$39:$B$782,K$119)+'СЕТ СН'!$I$9+СВЦЭМ!$D$10+'СЕТ СН'!$I$5-'СЕТ СН'!$I$17</f>
        <v>3861.36660235</v>
      </c>
      <c r="L124" s="36">
        <f>SUMIFS(СВЦЭМ!$C$39:$C$782,СВЦЭМ!$A$39:$A$782,$A124,СВЦЭМ!$B$39:$B$782,L$119)+'СЕТ СН'!$I$9+СВЦЭМ!$D$10+'СЕТ СН'!$I$5-'СЕТ СН'!$I$17</f>
        <v>3870.4349298799998</v>
      </c>
      <c r="M124" s="36">
        <f>SUMIFS(СВЦЭМ!$C$39:$C$782,СВЦЭМ!$A$39:$A$782,$A124,СВЦЭМ!$B$39:$B$782,M$119)+'СЕТ СН'!$I$9+СВЦЭМ!$D$10+'СЕТ СН'!$I$5-'СЕТ СН'!$I$17</f>
        <v>3863.2496319800002</v>
      </c>
      <c r="N124" s="36">
        <f>SUMIFS(СВЦЭМ!$C$39:$C$782,СВЦЭМ!$A$39:$A$782,$A124,СВЦЭМ!$B$39:$B$782,N$119)+'СЕТ СН'!$I$9+СВЦЭМ!$D$10+'СЕТ СН'!$I$5-'СЕТ СН'!$I$17</f>
        <v>3868.8399695500002</v>
      </c>
      <c r="O124" s="36">
        <f>SUMIFS(СВЦЭМ!$C$39:$C$782,СВЦЭМ!$A$39:$A$782,$A124,СВЦЭМ!$B$39:$B$782,O$119)+'СЕТ СН'!$I$9+СВЦЭМ!$D$10+'СЕТ СН'!$I$5-'СЕТ СН'!$I$17</f>
        <v>3908.91321135</v>
      </c>
      <c r="P124" s="36">
        <f>SUMIFS(СВЦЭМ!$C$39:$C$782,СВЦЭМ!$A$39:$A$782,$A124,СВЦЭМ!$B$39:$B$782,P$119)+'СЕТ СН'!$I$9+СВЦЭМ!$D$10+'СЕТ СН'!$I$5-'СЕТ СН'!$I$17</f>
        <v>3962.59652736</v>
      </c>
      <c r="Q124" s="36">
        <f>SUMIFS(СВЦЭМ!$C$39:$C$782,СВЦЭМ!$A$39:$A$782,$A124,СВЦЭМ!$B$39:$B$782,Q$119)+'СЕТ СН'!$I$9+СВЦЭМ!$D$10+'СЕТ СН'!$I$5-'СЕТ СН'!$I$17</f>
        <v>3973.2688491099998</v>
      </c>
      <c r="R124" s="36">
        <f>SUMIFS(СВЦЭМ!$C$39:$C$782,СВЦЭМ!$A$39:$A$782,$A124,СВЦЭМ!$B$39:$B$782,R$119)+'СЕТ СН'!$I$9+СВЦЭМ!$D$10+'СЕТ СН'!$I$5-'СЕТ СН'!$I$17</f>
        <v>3953.42271592</v>
      </c>
      <c r="S124" s="36">
        <f>SUMIFS(СВЦЭМ!$C$39:$C$782,СВЦЭМ!$A$39:$A$782,$A124,СВЦЭМ!$B$39:$B$782,S$119)+'СЕТ СН'!$I$9+СВЦЭМ!$D$10+'СЕТ СН'!$I$5-'СЕТ СН'!$I$17</f>
        <v>3930.6983202800002</v>
      </c>
      <c r="T124" s="36">
        <f>SUMIFS(СВЦЭМ!$C$39:$C$782,СВЦЭМ!$A$39:$A$782,$A124,СВЦЭМ!$B$39:$B$782,T$119)+'СЕТ СН'!$I$9+СВЦЭМ!$D$10+'СЕТ СН'!$I$5-'СЕТ СН'!$I$17</f>
        <v>3879.8615353300002</v>
      </c>
      <c r="U124" s="36">
        <f>SUMIFS(СВЦЭМ!$C$39:$C$782,СВЦЭМ!$A$39:$A$782,$A124,СВЦЭМ!$B$39:$B$782,U$119)+'СЕТ СН'!$I$9+СВЦЭМ!$D$10+'СЕТ СН'!$I$5-'СЕТ СН'!$I$17</f>
        <v>3830.2787780500003</v>
      </c>
      <c r="V124" s="36">
        <f>SUMIFS(СВЦЭМ!$C$39:$C$782,СВЦЭМ!$A$39:$A$782,$A124,СВЦЭМ!$B$39:$B$782,V$119)+'СЕТ СН'!$I$9+СВЦЭМ!$D$10+'СЕТ СН'!$I$5-'СЕТ СН'!$I$17</f>
        <v>3824.4764997799998</v>
      </c>
      <c r="W124" s="36">
        <f>SUMIFS(СВЦЭМ!$C$39:$C$782,СВЦЭМ!$A$39:$A$782,$A124,СВЦЭМ!$B$39:$B$782,W$119)+'СЕТ СН'!$I$9+СВЦЭМ!$D$10+'СЕТ СН'!$I$5-'СЕТ СН'!$I$17</f>
        <v>3842.0615568100002</v>
      </c>
      <c r="X124" s="36">
        <f>SUMIFS(СВЦЭМ!$C$39:$C$782,СВЦЭМ!$A$39:$A$782,$A124,СВЦЭМ!$B$39:$B$782,X$119)+'СЕТ СН'!$I$9+СВЦЭМ!$D$10+'СЕТ СН'!$I$5-'СЕТ СН'!$I$17</f>
        <v>3823.2011874199998</v>
      </c>
      <c r="Y124" s="36">
        <f>SUMIFS(СВЦЭМ!$C$39:$C$782,СВЦЭМ!$A$39:$A$782,$A124,СВЦЭМ!$B$39:$B$782,Y$119)+'СЕТ СН'!$I$9+СВЦЭМ!$D$10+'СЕТ СН'!$I$5-'СЕТ СН'!$I$17</f>
        <v>3845.24291322</v>
      </c>
    </row>
    <row r="125" spans="1:27" ht="15.75" x14ac:dyDescent="0.2">
      <c r="A125" s="35">
        <f t="shared" si="3"/>
        <v>44292</v>
      </c>
      <c r="B125" s="36">
        <f>SUMIFS(СВЦЭМ!$C$39:$C$782,СВЦЭМ!$A$39:$A$782,$A125,СВЦЭМ!$B$39:$B$782,B$119)+'СЕТ СН'!$I$9+СВЦЭМ!$D$10+'СЕТ СН'!$I$5-'СЕТ СН'!$I$17</f>
        <v>3856.2836280299998</v>
      </c>
      <c r="C125" s="36">
        <f>SUMIFS(СВЦЭМ!$C$39:$C$782,СВЦЭМ!$A$39:$A$782,$A125,СВЦЭМ!$B$39:$B$782,C$119)+'СЕТ СН'!$I$9+СВЦЭМ!$D$10+'СЕТ СН'!$I$5-'СЕТ СН'!$I$17</f>
        <v>3914.79134509</v>
      </c>
      <c r="D125" s="36">
        <f>SUMIFS(СВЦЭМ!$C$39:$C$782,СВЦЭМ!$A$39:$A$782,$A125,СВЦЭМ!$B$39:$B$782,D$119)+'СЕТ СН'!$I$9+СВЦЭМ!$D$10+'СЕТ СН'!$I$5-'СЕТ СН'!$I$17</f>
        <v>3992.0559254999998</v>
      </c>
      <c r="E125" s="36">
        <f>SUMIFS(СВЦЭМ!$C$39:$C$782,СВЦЭМ!$A$39:$A$782,$A125,СВЦЭМ!$B$39:$B$782,E$119)+'СЕТ СН'!$I$9+СВЦЭМ!$D$10+'СЕТ СН'!$I$5-'СЕТ СН'!$I$17</f>
        <v>4025.3510973299999</v>
      </c>
      <c r="F125" s="36">
        <f>SUMIFS(СВЦЭМ!$C$39:$C$782,СВЦЭМ!$A$39:$A$782,$A125,СВЦЭМ!$B$39:$B$782,F$119)+'СЕТ СН'!$I$9+СВЦЭМ!$D$10+'СЕТ СН'!$I$5-'СЕТ СН'!$I$17</f>
        <v>3994.4197808899999</v>
      </c>
      <c r="G125" s="36">
        <f>SUMIFS(СВЦЭМ!$C$39:$C$782,СВЦЭМ!$A$39:$A$782,$A125,СВЦЭМ!$B$39:$B$782,G$119)+'СЕТ СН'!$I$9+СВЦЭМ!$D$10+'СЕТ СН'!$I$5-'СЕТ СН'!$I$17</f>
        <v>3976.9758428100004</v>
      </c>
      <c r="H125" s="36">
        <f>SUMIFS(СВЦЭМ!$C$39:$C$782,СВЦЭМ!$A$39:$A$782,$A125,СВЦЭМ!$B$39:$B$782,H$119)+'СЕТ СН'!$I$9+СВЦЭМ!$D$10+'СЕТ СН'!$I$5-'СЕТ СН'!$I$17</f>
        <v>3952.9080372799999</v>
      </c>
      <c r="I125" s="36">
        <f>SUMIFS(СВЦЭМ!$C$39:$C$782,СВЦЭМ!$A$39:$A$782,$A125,СВЦЭМ!$B$39:$B$782,I$119)+'СЕТ СН'!$I$9+СВЦЭМ!$D$10+'СЕТ СН'!$I$5-'СЕТ СН'!$I$17</f>
        <v>3890.559839</v>
      </c>
      <c r="J125" s="36">
        <f>SUMIFS(СВЦЭМ!$C$39:$C$782,СВЦЭМ!$A$39:$A$782,$A125,СВЦЭМ!$B$39:$B$782,J$119)+'СЕТ СН'!$I$9+СВЦЭМ!$D$10+'СЕТ СН'!$I$5-'СЕТ СН'!$I$17</f>
        <v>3852.0987868299999</v>
      </c>
      <c r="K125" s="36">
        <f>SUMIFS(СВЦЭМ!$C$39:$C$782,СВЦЭМ!$A$39:$A$782,$A125,СВЦЭМ!$B$39:$B$782,K$119)+'СЕТ СН'!$I$9+СВЦЭМ!$D$10+'СЕТ СН'!$I$5-'СЕТ СН'!$I$17</f>
        <v>3825.1231536999999</v>
      </c>
      <c r="L125" s="36">
        <f>SUMIFS(СВЦЭМ!$C$39:$C$782,СВЦЭМ!$A$39:$A$782,$A125,СВЦЭМ!$B$39:$B$782,L$119)+'СЕТ СН'!$I$9+СВЦЭМ!$D$10+'СЕТ СН'!$I$5-'СЕТ СН'!$I$17</f>
        <v>3845.2866157899998</v>
      </c>
      <c r="M125" s="36">
        <f>SUMIFS(СВЦЭМ!$C$39:$C$782,СВЦЭМ!$A$39:$A$782,$A125,СВЦЭМ!$B$39:$B$782,M$119)+'СЕТ СН'!$I$9+СВЦЭМ!$D$10+'СЕТ СН'!$I$5-'СЕТ СН'!$I$17</f>
        <v>3854.1357483500001</v>
      </c>
      <c r="N125" s="36">
        <f>SUMIFS(СВЦЭМ!$C$39:$C$782,СВЦЭМ!$A$39:$A$782,$A125,СВЦЭМ!$B$39:$B$782,N$119)+'СЕТ СН'!$I$9+СВЦЭМ!$D$10+'СЕТ СН'!$I$5-'СЕТ СН'!$I$17</f>
        <v>3877.5519961199998</v>
      </c>
      <c r="O125" s="36">
        <f>SUMIFS(СВЦЭМ!$C$39:$C$782,СВЦЭМ!$A$39:$A$782,$A125,СВЦЭМ!$B$39:$B$782,O$119)+'СЕТ СН'!$I$9+СВЦЭМ!$D$10+'СЕТ СН'!$I$5-'СЕТ СН'!$I$17</f>
        <v>3926.01240882</v>
      </c>
      <c r="P125" s="36">
        <f>SUMIFS(СВЦЭМ!$C$39:$C$782,СВЦЭМ!$A$39:$A$782,$A125,СВЦЭМ!$B$39:$B$782,P$119)+'СЕТ СН'!$I$9+СВЦЭМ!$D$10+'СЕТ СН'!$I$5-'СЕТ СН'!$I$17</f>
        <v>3982.2780379300002</v>
      </c>
      <c r="Q125" s="36">
        <f>SUMIFS(СВЦЭМ!$C$39:$C$782,СВЦЭМ!$A$39:$A$782,$A125,СВЦЭМ!$B$39:$B$782,Q$119)+'СЕТ СН'!$I$9+СВЦЭМ!$D$10+'СЕТ СН'!$I$5-'СЕТ СН'!$I$17</f>
        <v>3988.6013325700001</v>
      </c>
      <c r="R125" s="36">
        <f>SUMIFS(СВЦЭМ!$C$39:$C$782,СВЦЭМ!$A$39:$A$782,$A125,СВЦЭМ!$B$39:$B$782,R$119)+'СЕТ СН'!$I$9+СВЦЭМ!$D$10+'СЕТ СН'!$I$5-'СЕТ СН'!$I$17</f>
        <v>3965.5463407999996</v>
      </c>
      <c r="S125" s="36">
        <f>SUMIFS(СВЦЭМ!$C$39:$C$782,СВЦЭМ!$A$39:$A$782,$A125,СВЦЭМ!$B$39:$B$782,S$119)+'СЕТ СН'!$I$9+СВЦЭМ!$D$10+'СЕТ СН'!$I$5-'СЕТ СН'!$I$17</f>
        <v>3944.2576321799997</v>
      </c>
      <c r="T125" s="36">
        <f>SUMIFS(СВЦЭМ!$C$39:$C$782,СВЦЭМ!$A$39:$A$782,$A125,СВЦЭМ!$B$39:$B$782,T$119)+'СЕТ СН'!$I$9+СВЦЭМ!$D$10+'СЕТ СН'!$I$5-'СЕТ СН'!$I$17</f>
        <v>3886.9328961299998</v>
      </c>
      <c r="U125" s="36">
        <f>SUMIFS(СВЦЭМ!$C$39:$C$782,СВЦЭМ!$A$39:$A$782,$A125,СВЦЭМ!$B$39:$B$782,U$119)+'СЕТ СН'!$I$9+СВЦЭМ!$D$10+'СЕТ СН'!$I$5-'СЕТ СН'!$I$17</f>
        <v>3812.1912739999998</v>
      </c>
      <c r="V125" s="36">
        <f>SUMIFS(СВЦЭМ!$C$39:$C$782,СВЦЭМ!$A$39:$A$782,$A125,СВЦЭМ!$B$39:$B$782,V$119)+'СЕТ СН'!$I$9+СВЦЭМ!$D$10+'СЕТ СН'!$I$5-'СЕТ СН'!$I$17</f>
        <v>3767.0977408799999</v>
      </c>
      <c r="W125" s="36">
        <f>SUMIFS(СВЦЭМ!$C$39:$C$782,СВЦЭМ!$A$39:$A$782,$A125,СВЦЭМ!$B$39:$B$782,W$119)+'СЕТ СН'!$I$9+СВЦЭМ!$D$10+'СЕТ СН'!$I$5-'СЕТ СН'!$I$17</f>
        <v>3787.5282326000001</v>
      </c>
      <c r="X125" s="36">
        <f>SUMIFS(СВЦЭМ!$C$39:$C$782,СВЦЭМ!$A$39:$A$782,$A125,СВЦЭМ!$B$39:$B$782,X$119)+'СЕТ СН'!$I$9+СВЦЭМ!$D$10+'СЕТ СН'!$I$5-'СЕТ СН'!$I$17</f>
        <v>3809.1132266599998</v>
      </c>
      <c r="Y125" s="36">
        <f>SUMIFS(СВЦЭМ!$C$39:$C$782,СВЦЭМ!$A$39:$A$782,$A125,СВЦЭМ!$B$39:$B$782,Y$119)+'СЕТ СН'!$I$9+СВЦЭМ!$D$10+'СЕТ СН'!$I$5-'СЕТ СН'!$I$17</f>
        <v>3857.7348073100002</v>
      </c>
    </row>
    <row r="126" spans="1:27" ht="15.75" x14ac:dyDescent="0.2">
      <c r="A126" s="35">
        <f t="shared" si="3"/>
        <v>44293</v>
      </c>
      <c r="B126" s="36">
        <f>SUMIFS(СВЦЭМ!$C$39:$C$782,СВЦЭМ!$A$39:$A$782,$A126,СВЦЭМ!$B$39:$B$782,B$119)+'СЕТ СН'!$I$9+СВЦЭМ!$D$10+'СЕТ СН'!$I$5-'СЕТ СН'!$I$17</f>
        <v>3935.0100981999999</v>
      </c>
      <c r="C126" s="36">
        <f>SUMIFS(СВЦЭМ!$C$39:$C$782,СВЦЭМ!$A$39:$A$782,$A126,СВЦЭМ!$B$39:$B$782,C$119)+'СЕТ СН'!$I$9+СВЦЭМ!$D$10+'СЕТ СН'!$I$5-'СЕТ СН'!$I$17</f>
        <v>3970.97716111</v>
      </c>
      <c r="D126" s="36">
        <f>SUMIFS(СВЦЭМ!$C$39:$C$782,СВЦЭМ!$A$39:$A$782,$A126,СВЦЭМ!$B$39:$B$782,D$119)+'СЕТ СН'!$I$9+СВЦЭМ!$D$10+'СЕТ СН'!$I$5-'СЕТ СН'!$I$17</f>
        <v>3939.51789388</v>
      </c>
      <c r="E126" s="36">
        <f>SUMIFS(СВЦЭМ!$C$39:$C$782,СВЦЭМ!$A$39:$A$782,$A126,СВЦЭМ!$B$39:$B$782,E$119)+'СЕТ СН'!$I$9+СВЦЭМ!$D$10+'СЕТ СН'!$I$5-'СЕТ СН'!$I$17</f>
        <v>3940.7051356100001</v>
      </c>
      <c r="F126" s="36">
        <f>SUMIFS(СВЦЭМ!$C$39:$C$782,СВЦЭМ!$A$39:$A$782,$A126,СВЦЭМ!$B$39:$B$782,F$119)+'СЕТ СН'!$I$9+СВЦЭМ!$D$10+'СЕТ СН'!$I$5-'СЕТ СН'!$I$17</f>
        <v>3939.9184316600004</v>
      </c>
      <c r="G126" s="36">
        <f>SUMIFS(СВЦЭМ!$C$39:$C$782,СВЦЭМ!$A$39:$A$782,$A126,СВЦЭМ!$B$39:$B$782,G$119)+'СЕТ СН'!$I$9+СВЦЭМ!$D$10+'СЕТ СН'!$I$5-'СЕТ СН'!$I$17</f>
        <v>3943.0112132300001</v>
      </c>
      <c r="H126" s="36">
        <f>SUMIFS(СВЦЭМ!$C$39:$C$782,СВЦЭМ!$A$39:$A$782,$A126,СВЦЭМ!$B$39:$B$782,H$119)+'СЕТ СН'!$I$9+СВЦЭМ!$D$10+'СЕТ СН'!$I$5-'СЕТ СН'!$I$17</f>
        <v>3978.56231007</v>
      </c>
      <c r="I126" s="36">
        <f>SUMIFS(СВЦЭМ!$C$39:$C$782,СВЦЭМ!$A$39:$A$782,$A126,СВЦЭМ!$B$39:$B$782,I$119)+'СЕТ СН'!$I$9+СВЦЭМ!$D$10+'СЕТ СН'!$I$5-'СЕТ СН'!$I$17</f>
        <v>3948.67393266</v>
      </c>
      <c r="J126" s="36">
        <f>SUMIFS(СВЦЭМ!$C$39:$C$782,СВЦЭМ!$A$39:$A$782,$A126,СВЦЭМ!$B$39:$B$782,J$119)+'СЕТ СН'!$I$9+СВЦЭМ!$D$10+'СЕТ СН'!$I$5-'СЕТ СН'!$I$17</f>
        <v>3899.8701991099997</v>
      </c>
      <c r="K126" s="36">
        <f>SUMIFS(СВЦЭМ!$C$39:$C$782,СВЦЭМ!$A$39:$A$782,$A126,СВЦЭМ!$B$39:$B$782,K$119)+'СЕТ СН'!$I$9+СВЦЭМ!$D$10+'СЕТ СН'!$I$5-'СЕТ СН'!$I$17</f>
        <v>3862.5094787399998</v>
      </c>
      <c r="L126" s="36">
        <f>SUMIFS(СВЦЭМ!$C$39:$C$782,СВЦЭМ!$A$39:$A$782,$A126,СВЦЭМ!$B$39:$B$782,L$119)+'СЕТ СН'!$I$9+СВЦЭМ!$D$10+'СЕТ СН'!$I$5-'СЕТ СН'!$I$17</f>
        <v>3870.9109106300002</v>
      </c>
      <c r="M126" s="36">
        <f>SUMIFS(СВЦЭМ!$C$39:$C$782,СВЦЭМ!$A$39:$A$782,$A126,СВЦЭМ!$B$39:$B$782,M$119)+'СЕТ СН'!$I$9+СВЦЭМ!$D$10+'СЕТ СН'!$I$5-'СЕТ СН'!$I$17</f>
        <v>3859.5274167100001</v>
      </c>
      <c r="N126" s="36">
        <f>SUMIFS(СВЦЭМ!$C$39:$C$782,СВЦЭМ!$A$39:$A$782,$A126,СВЦЭМ!$B$39:$B$782,N$119)+'СЕТ СН'!$I$9+СВЦЭМ!$D$10+'СЕТ СН'!$I$5-'СЕТ СН'!$I$17</f>
        <v>3889.3431463500001</v>
      </c>
      <c r="O126" s="36">
        <f>SUMIFS(СВЦЭМ!$C$39:$C$782,СВЦЭМ!$A$39:$A$782,$A126,СВЦЭМ!$B$39:$B$782,O$119)+'СЕТ СН'!$I$9+СВЦЭМ!$D$10+'СЕТ СН'!$I$5-'СЕТ СН'!$I$17</f>
        <v>3905.26927226</v>
      </c>
      <c r="P126" s="36">
        <f>SUMIFS(СВЦЭМ!$C$39:$C$782,СВЦЭМ!$A$39:$A$782,$A126,СВЦЭМ!$B$39:$B$782,P$119)+'СЕТ СН'!$I$9+СВЦЭМ!$D$10+'СЕТ СН'!$I$5-'СЕТ СН'!$I$17</f>
        <v>3938.6393881399999</v>
      </c>
      <c r="Q126" s="36">
        <f>SUMIFS(СВЦЭМ!$C$39:$C$782,СВЦЭМ!$A$39:$A$782,$A126,СВЦЭМ!$B$39:$B$782,Q$119)+'СЕТ СН'!$I$9+СВЦЭМ!$D$10+'СЕТ СН'!$I$5-'СЕТ СН'!$I$17</f>
        <v>3976.8654710600003</v>
      </c>
      <c r="R126" s="36">
        <f>SUMIFS(СВЦЭМ!$C$39:$C$782,СВЦЭМ!$A$39:$A$782,$A126,СВЦЭМ!$B$39:$B$782,R$119)+'СЕТ СН'!$I$9+СВЦЭМ!$D$10+'СЕТ СН'!$I$5-'СЕТ СН'!$I$17</f>
        <v>3976.7308658299999</v>
      </c>
      <c r="S126" s="36">
        <f>SUMIFS(СВЦЭМ!$C$39:$C$782,СВЦЭМ!$A$39:$A$782,$A126,СВЦЭМ!$B$39:$B$782,S$119)+'СЕТ СН'!$I$9+СВЦЭМ!$D$10+'СЕТ СН'!$I$5-'СЕТ СН'!$I$17</f>
        <v>3945.1406220299996</v>
      </c>
      <c r="T126" s="36">
        <f>SUMIFS(СВЦЭМ!$C$39:$C$782,СВЦЭМ!$A$39:$A$782,$A126,СВЦЭМ!$B$39:$B$782,T$119)+'СЕТ СН'!$I$9+СВЦЭМ!$D$10+'СЕТ СН'!$I$5-'СЕТ СН'!$I$17</f>
        <v>3870.1329317199998</v>
      </c>
      <c r="U126" s="36">
        <f>SUMIFS(СВЦЭМ!$C$39:$C$782,СВЦЭМ!$A$39:$A$782,$A126,СВЦЭМ!$B$39:$B$782,U$119)+'СЕТ СН'!$I$9+СВЦЭМ!$D$10+'СЕТ СН'!$I$5-'СЕТ СН'!$I$17</f>
        <v>3824.42579604</v>
      </c>
      <c r="V126" s="36">
        <f>SUMIFS(СВЦЭМ!$C$39:$C$782,СВЦЭМ!$A$39:$A$782,$A126,СВЦЭМ!$B$39:$B$782,V$119)+'СЕТ СН'!$I$9+СВЦЭМ!$D$10+'СЕТ СН'!$I$5-'СЕТ СН'!$I$17</f>
        <v>3808.77973552</v>
      </c>
      <c r="W126" s="36">
        <f>SUMIFS(СВЦЭМ!$C$39:$C$782,СВЦЭМ!$A$39:$A$782,$A126,СВЦЭМ!$B$39:$B$782,W$119)+'СЕТ СН'!$I$9+СВЦЭМ!$D$10+'СЕТ СН'!$I$5-'СЕТ СН'!$I$17</f>
        <v>3804.1494609699998</v>
      </c>
      <c r="X126" s="36">
        <f>SUMIFS(СВЦЭМ!$C$39:$C$782,СВЦЭМ!$A$39:$A$782,$A126,СВЦЭМ!$B$39:$B$782,X$119)+'СЕТ СН'!$I$9+СВЦЭМ!$D$10+'СЕТ СН'!$I$5-'СЕТ СН'!$I$17</f>
        <v>3819.8308821400001</v>
      </c>
      <c r="Y126" s="36">
        <f>SUMIFS(СВЦЭМ!$C$39:$C$782,СВЦЭМ!$A$39:$A$782,$A126,СВЦЭМ!$B$39:$B$782,Y$119)+'СЕТ СН'!$I$9+СВЦЭМ!$D$10+'СЕТ СН'!$I$5-'СЕТ СН'!$I$17</f>
        <v>3870.8099967399999</v>
      </c>
    </row>
    <row r="127" spans="1:27" ht="15.75" x14ac:dyDescent="0.2">
      <c r="A127" s="35">
        <f t="shared" si="3"/>
        <v>44294</v>
      </c>
      <c r="B127" s="36">
        <f>SUMIFS(СВЦЭМ!$C$39:$C$782,СВЦЭМ!$A$39:$A$782,$A127,СВЦЭМ!$B$39:$B$782,B$119)+'СЕТ СН'!$I$9+СВЦЭМ!$D$10+'СЕТ СН'!$I$5-'СЕТ СН'!$I$17</f>
        <v>3894.8635052300001</v>
      </c>
      <c r="C127" s="36">
        <f>SUMIFS(СВЦЭМ!$C$39:$C$782,СВЦЭМ!$A$39:$A$782,$A127,СВЦЭМ!$B$39:$B$782,C$119)+'СЕТ СН'!$I$9+СВЦЭМ!$D$10+'СЕТ СН'!$I$5-'СЕТ СН'!$I$17</f>
        <v>3960.8774203399998</v>
      </c>
      <c r="D127" s="36">
        <f>SUMIFS(СВЦЭМ!$C$39:$C$782,СВЦЭМ!$A$39:$A$782,$A127,СВЦЭМ!$B$39:$B$782,D$119)+'СЕТ СН'!$I$9+СВЦЭМ!$D$10+'СЕТ СН'!$I$5-'СЕТ СН'!$I$17</f>
        <v>3953.1520114100003</v>
      </c>
      <c r="E127" s="36">
        <f>SUMIFS(СВЦЭМ!$C$39:$C$782,СВЦЭМ!$A$39:$A$782,$A127,СВЦЭМ!$B$39:$B$782,E$119)+'СЕТ СН'!$I$9+СВЦЭМ!$D$10+'СЕТ СН'!$I$5-'СЕТ СН'!$I$17</f>
        <v>3952.6123067199997</v>
      </c>
      <c r="F127" s="36">
        <f>SUMIFS(СВЦЭМ!$C$39:$C$782,СВЦЭМ!$A$39:$A$782,$A127,СВЦЭМ!$B$39:$B$782,F$119)+'СЕТ СН'!$I$9+СВЦЭМ!$D$10+'СЕТ СН'!$I$5-'СЕТ СН'!$I$17</f>
        <v>3942.2583865099996</v>
      </c>
      <c r="G127" s="36">
        <f>SUMIFS(СВЦЭМ!$C$39:$C$782,СВЦЭМ!$A$39:$A$782,$A127,СВЦЭМ!$B$39:$B$782,G$119)+'СЕТ СН'!$I$9+СВЦЭМ!$D$10+'СЕТ СН'!$I$5-'СЕТ СН'!$I$17</f>
        <v>3955.7446667100003</v>
      </c>
      <c r="H127" s="36">
        <f>SUMIFS(СВЦЭМ!$C$39:$C$782,СВЦЭМ!$A$39:$A$782,$A127,СВЦЭМ!$B$39:$B$782,H$119)+'СЕТ СН'!$I$9+СВЦЭМ!$D$10+'СЕТ СН'!$I$5-'СЕТ СН'!$I$17</f>
        <v>3942.4762223799999</v>
      </c>
      <c r="I127" s="36">
        <f>SUMIFS(СВЦЭМ!$C$39:$C$782,СВЦЭМ!$A$39:$A$782,$A127,СВЦЭМ!$B$39:$B$782,I$119)+'СЕТ СН'!$I$9+СВЦЭМ!$D$10+'СЕТ СН'!$I$5-'СЕТ СН'!$I$17</f>
        <v>3894.1965119299998</v>
      </c>
      <c r="J127" s="36">
        <f>SUMIFS(СВЦЭМ!$C$39:$C$782,СВЦЭМ!$A$39:$A$782,$A127,СВЦЭМ!$B$39:$B$782,J$119)+'СЕТ СН'!$I$9+СВЦЭМ!$D$10+'СЕТ СН'!$I$5-'СЕТ СН'!$I$17</f>
        <v>3888.9691753100001</v>
      </c>
      <c r="K127" s="36">
        <f>SUMIFS(СВЦЭМ!$C$39:$C$782,СВЦЭМ!$A$39:$A$782,$A127,СВЦЭМ!$B$39:$B$782,K$119)+'СЕТ СН'!$I$9+СВЦЭМ!$D$10+'СЕТ СН'!$I$5-'СЕТ СН'!$I$17</f>
        <v>3873.3555628399999</v>
      </c>
      <c r="L127" s="36">
        <f>SUMIFS(СВЦЭМ!$C$39:$C$782,СВЦЭМ!$A$39:$A$782,$A127,СВЦЭМ!$B$39:$B$782,L$119)+'СЕТ СН'!$I$9+СВЦЭМ!$D$10+'СЕТ СН'!$I$5-'СЕТ СН'!$I$17</f>
        <v>3887.5059200999999</v>
      </c>
      <c r="M127" s="36">
        <f>SUMIFS(СВЦЭМ!$C$39:$C$782,СВЦЭМ!$A$39:$A$782,$A127,СВЦЭМ!$B$39:$B$782,M$119)+'СЕТ СН'!$I$9+СВЦЭМ!$D$10+'СЕТ СН'!$I$5-'СЕТ СН'!$I$17</f>
        <v>3893.11231073</v>
      </c>
      <c r="N127" s="36">
        <f>SUMIFS(СВЦЭМ!$C$39:$C$782,СВЦЭМ!$A$39:$A$782,$A127,СВЦЭМ!$B$39:$B$782,N$119)+'СЕТ СН'!$I$9+СВЦЭМ!$D$10+'СЕТ СН'!$I$5-'СЕТ СН'!$I$17</f>
        <v>3904.1074518699997</v>
      </c>
      <c r="O127" s="36">
        <f>SUMIFS(СВЦЭМ!$C$39:$C$782,СВЦЭМ!$A$39:$A$782,$A127,СВЦЭМ!$B$39:$B$782,O$119)+'СЕТ СН'!$I$9+СВЦЭМ!$D$10+'СЕТ СН'!$I$5-'СЕТ СН'!$I$17</f>
        <v>3908.2214298499998</v>
      </c>
      <c r="P127" s="36">
        <f>SUMIFS(СВЦЭМ!$C$39:$C$782,СВЦЭМ!$A$39:$A$782,$A127,СВЦЭМ!$B$39:$B$782,P$119)+'СЕТ СН'!$I$9+СВЦЭМ!$D$10+'СЕТ СН'!$I$5-'СЕТ СН'!$I$17</f>
        <v>3915.5077471200002</v>
      </c>
      <c r="Q127" s="36">
        <f>SUMIFS(СВЦЭМ!$C$39:$C$782,СВЦЭМ!$A$39:$A$782,$A127,СВЦЭМ!$B$39:$B$782,Q$119)+'СЕТ СН'!$I$9+СВЦЭМ!$D$10+'СЕТ СН'!$I$5-'СЕТ СН'!$I$17</f>
        <v>3942.5092718799997</v>
      </c>
      <c r="R127" s="36">
        <f>SUMIFS(СВЦЭМ!$C$39:$C$782,СВЦЭМ!$A$39:$A$782,$A127,СВЦЭМ!$B$39:$B$782,R$119)+'СЕТ СН'!$I$9+СВЦЭМ!$D$10+'СЕТ СН'!$I$5-'СЕТ СН'!$I$17</f>
        <v>3926.81146253</v>
      </c>
      <c r="S127" s="36">
        <f>SUMIFS(СВЦЭМ!$C$39:$C$782,СВЦЭМ!$A$39:$A$782,$A127,СВЦЭМ!$B$39:$B$782,S$119)+'СЕТ СН'!$I$9+СВЦЭМ!$D$10+'СЕТ СН'!$I$5-'СЕТ СН'!$I$17</f>
        <v>3909.0218163</v>
      </c>
      <c r="T127" s="36">
        <f>SUMIFS(СВЦЭМ!$C$39:$C$782,СВЦЭМ!$A$39:$A$782,$A127,СВЦЭМ!$B$39:$B$782,T$119)+'СЕТ СН'!$I$9+СВЦЭМ!$D$10+'СЕТ СН'!$I$5-'СЕТ СН'!$I$17</f>
        <v>3885.4098679899998</v>
      </c>
      <c r="U127" s="36">
        <f>SUMIFS(СВЦЭМ!$C$39:$C$782,СВЦЭМ!$A$39:$A$782,$A127,СВЦЭМ!$B$39:$B$782,U$119)+'СЕТ СН'!$I$9+СВЦЭМ!$D$10+'СЕТ СН'!$I$5-'СЕТ СН'!$I$17</f>
        <v>3825.7910768500001</v>
      </c>
      <c r="V127" s="36">
        <f>SUMIFS(СВЦЭМ!$C$39:$C$782,СВЦЭМ!$A$39:$A$782,$A127,СВЦЭМ!$B$39:$B$782,V$119)+'СЕТ СН'!$I$9+СВЦЭМ!$D$10+'СЕТ СН'!$I$5-'СЕТ СН'!$I$17</f>
        <v>3817.9494088900001</v>
      </c>
      <c r="W127" s="36">
        <f>SUMIFS(СВЦЭМ!$C$39:$C$782,СВЦЭМ!$A$39:$A$782,$A127,СВЦЭМ!$B$39:$B$782,W$119)+'СЕТ СН'!$I$9+СВЦЭМ!$D$10+'СЕТ СН'!$I$5-'СЕТ СН'!$I$17</f>
        <v>3835.5310278699999</v>
      </c>
      <c r="X127" s="36">
        <f>SUMIFS(СВЦЭМ!$C$39:$C$782,СВЦЭМ!$A$39:$A$782,$A127,СВЦЭМ!$B$39:$B$782,X$119)+'СЕТ СН'!$I$9+СВЦЭМ!$D$10+'СЕТ СН'!$I$5-'СЕТ СН'!$I$17</f>
        <v>3859.4653510899998</v>
      </c>
      <c r="Y127" s="36">
        <f>SUMIFS(СВЦЭМ!$C$39:$C$782,СВЦЭМ!$A$39:$A$782,$A127,СВЦЭМ!$B$39:$B$782,Y$119)+'СЕТ СН'!$I$9+СВЦЭМ!$D$10+'СЕТ СН'!$I$5-'СЕТ СН'!$I$17</f>
        <v>3903.4509892999999</v>
      </c>
    </row>
    <row r="128" spans="1:27" ht="15.75" x14ac:dyDescent="0.2">
      <c r="A128" s="35">
        <f t="shared" si="3"/>
        <v>44295</v>
      </c>
      <c r="B128" s="36">
        <f>SUMIFS(СВЦЭМ!$C$39:$C$782,СВЦЭМ!$A$39:$A$782,$A128,СВЦЭМ!$B$39:$B$782,B$119)+'СЕТ СН'!$I$9+СВЦЭМ!$D$10+'СЕТ СН'!$I$5-'СЕТ СН'!$I$17</f>
        <v>3877.9533474099999</v>
      </c>
      <c r="C128" s="36">
        <f>SUMIFS(СВЦЭМ!$C$39:$C$782,СВЦЭМ!$A$39:$A$782,$A128,СВЦЭМ!$B$39:$B$782,C$119)+'СЕТ СН'!$I$9+СВЦЭМ!$D$10+'СЕТ СН'!$I$5-'СЕТ СН'!$I$17</f>
        <v>3908.1162783</v>
      </c>
      <c r="D128" s="36">
        <f>SUMIFS(СВЦЭМ!$C$39:$C$782,СВЦЭМ!$A$39:$A$782,$A128,СВЦЭМ!$B$39:$B$782,D$119)+'СЕТ СН'!$I$9+СВЦЭМ!$D$10+'СЕТ СН'!$I$5-'СЕТ СН'!$I$17</f>
        <v>3939.8859155399996</v>
      </c>
      <c r="E128" s="36">
        <f>SUMIFS(СВЦЭМ!$C$39:$C$782,СВЦЭМ!$A$39:$A$782,$A128,СВЦЭМ!$B$39:$B$782,E$119)+'СЕТ СН'!$I$9+СВЦЭМ!$D$10+'СЕТ СН'!$I$5-'СЕТ СН'!$I$17</f>
        <v>3939.1774636</v>
      </c>
      <c r="F128" s="36">
        <f>SUMIFS(СВЦЭМ!$C$39:$C$782,СВЦЭМ!$A$39:$A$782,$A128,СВЦЭМ!$B$39:$B$782,F$119)+'СЕТ СН'!$I$9+СВЦЭМ!$D$10+'СЕТ СН'!$I$5-'СЕТ СН'!$I$17</f>
        <v>3942.0683237599997</v>
      </c>
      <c r="G128" s="36">
        <f>SUMIFS(СВЦЭМ!$C$39:$C$782,СВЦЭМ!$A$39:$A$782,$A128,СВЦЭМ!$B$39:$B$782,G$119)+'СЕТ СН'!$I$9+СВЦЭМ!$D$10+'СЕТ СН'!$I$5-'СЕТ СН'!$I$17</f>
        <v>3946.4256519</v>
      </c>
      <c r="H128" s="36">
        <f>SUMIFS(СВЦЭМ!$C$39:$C$782,СВЦЭМ!$A$39:$A$782,$A128,СВЦЭМ!$B$39:$B$782,H$119)+'СЕТ СН'!$I$9+СВЦЭМ!$D$10+'СЕТ СН'!$I$5-'СЕТ СН'!$I$17</f>
        <v>3929.8868445899998</v>
      </c>
      <c r="I128" s="36">
        <f>SUMIFS(СВЦЭМ!$C$39:$C$782,СВЦЭМ!$A$39:$A$782,$A128,СВЦЭМ!$B$39:$B$782,I$119)+'СЕТ СН'!$I$9+СВЦЭМ!$D$10+'СЕТ СН'!$I$5-'СЕТ СН'!$I$17</f>
        <v>3862.2760716799999</v>
      </c>
      <c r="J128" s="36">
        <f>SUMIFS(СВЦЭМ!$C$39:$C$782,СВЦЭМ!$A$39:$A$782,$A128,СВЦЭМ!$B$39:$B$782,J$119)+'СЕТ СН'!$I$9+СВЦЭМ!$D$10+'СЕТ СН'!$I$5-'СЕТ СН'!$I$17</f>
        <v>3865.5163720099999</v>
      </c>
      <c r="K128" s="36">
        <f>SUMIFS(СВЦЭМ!$C$39:$C$782,СВЦЭМ!$A$39:$A$782,$A128,СВЦЭМ!$B$39:$B$782,K$119)+'СЕТ СН'!$I$9+СВЦЭМ!$D$10+'СЕТ СН'!$I$5-'СЕТ СН'!$I$17</f>
        <v>3873.3277876299999</v>
      </c>
      <c r="L128" s="36">
        <f>SUMIFS(СВЦЭМ!$C$39:$C$782,СВЦЭМ!$A$39:$A$782,$A128,СВЦЭМ!$B$39:$B$782,L$119)+'СЕТ СН'!$I$9+СВЦЭМ!$D$10+'СЕТ СН'!$I$5-'СЕТ СН'!$I$17</f>
        <v>3882.55305933</v>
      </c>
      <c r="M128" s="36">
        <f>SUMIFS(СВЦЭМ!$C$39:$C$782,СВЦЭМ!$A$39:$A$782,$A128,СВЦЭМ!$B$39:$B$782,M$119)+'СЕТ СН'!$I$9+СВЦЭМ!$D$10+'СЕТ СН'!$I$5-'СЕТ СН'!$I$17</f>
        <v>3863.5650725999999</v>
      </c>
      <c r="N128" s="36">
        <f>SUMIFS(СВЦЭМ!$C$39:$C$782,СВЦЭМ!$A$39:$A$782,$A128,СВЦЭМ!$B$39:$B$782,N$119)+'СЕТ СН'!$I$9+СВЦЭМ!$D$10+'СЕТ СН'!$I$5-'СЕТ СН'!$I$17</f>
        <v>3884.5172247800001</v>
      </c>
      <c r="O128" s="36">
        <f>SUMIFS(СВЦЭМ!$C$39:$C$782,СВЦЭМ!$A$39:$A$782,$A128,СВЦЭМ!$B$39:$B$782,O$119)+'СЕТ СН'!$I$9+СВЦЭМ!$D$10+'СЕТ СН'!$I$5-'СЕТ СН'!$I$17</f>
        <v>3866.6305159100002</v>
      </c>
      <c r="P128" s="36">
        <f>SUMIFS(СВЦЭМ!$C$39:$C$782,СВЦЭМ!$A$39:$A$782,$A128,СВЦЭМ!$B$39:$B$782,P$119)+'СЕТ СН'!$I$9+СВЦЭМ!$D$10+'СЕТ СН'!$I$5-'СЕТ СН'!$I$17</f>
        <v>3892.19833277</v>
      </c>
      <c r="Q128" s="36">
        <f>SUMIFS(СВЦЭМ!$C$39:$C$782,СВЦЭМ!$A$39:$A$782,$A128,СВЦЭМ!$B$39:$B$782,Q$119)+'СЕТ СН'!$I$9+СВЦЭМ!$D$10+'СЕТ СН'!$I$5-'СЕТ СН'!$I$17</f>
        <v>3917.5403175900001</v>
      </c>
      <c r="R128" s="36">
        <f>SUMIFS(СВЦЭМ!$C$39:$C$782,СВЦЭМ!$A$39:$A$782,$A128,СВЦЭМ!$B$39:$B$782,R$119)+'СЕТ СН'!$I$9+СВЦЭМ!$D$10+'СЕТ СН'!$I$5-'СЕТ СН'!$I$17</f>
        <v>3900.6623287399998</v>
      </c>
      <c r="S128" s="36">
        <f>SUMIFS(СВЦЭМ!$C$39:$C$782,СВЦЭМ!$A$39:$A$782,$A128,СВЦЭМ!$B$39:$B$782,S$119)+'СЕТ СН'!$I$9+СВЦЭМ!$D$10+'СЕТ СН'!$I$5-'СЕТ СН'!$I$17</f>
        <v>3891.77451264</v>
      </c>
      <c r="T128" s="36">
        <f>SUMIFS(СВЦЭМ!$C$39:$C$782,СВЦЭМ!$A$39:$A$782,$A128,СВЦЭМ!$B$39:$B$782,T$119)+'СЕТ СН'!$I$9+СВЦЭМ!$D$10+'СЕТ СН'!$I$5-'СЕТ СН'!$I$17</f>
        <v>3878.6270342600001</v>
      </c>
      <c r="U128" s="36">
        <f>SUMIFS(СВЦЭМ!$C$39:$C$782,СВЦЭМ!$A$39:$A$782,$A128,СВЦЭМ!$B$39:$B$782,U$119)+'СЕТ СН'!$I$9+СВЦЭМ!$D$10+'СЕТ СН'!$I$5-'СЕТ СН'!$I$17</f>
        <v>3871.4076866599999</v>
      </c>
      <c r="V128" s="36">
        <f>SUMIFS(СВЦЭМ!$C$39:$C$782,СВЦЭМ!$A$39:$A$782,$A128,СВЦЭМ!$B$39:$B$782,V$119)+'СЕТ СН'!$I$9+СВЦЭМ!$D$10+'СЕТ СН'!$I$5-'СЕТ СН'!$I$17</f>
        <v>3887.9547734100001</v>
      </c>
      <c r="W128" s="36">
        <f>SUMIFS(СВЦЭМ!$C$39:$C$782,СВЦЭМ!$A$39:$A$782,$A128,СВЦЭМ!$B$39:$B$782,W$119)+'СЕТ СН'!$I$9+СВЦЭМ!$D$10+'СЕТ СН'!$I$5-'СЕТ СН'!$I$17</f>
        <v>3895.0265293799998</v>
      </c>
      <c r="X128" s="36">
        <f>SUMIFS(СВЦЭМ!$C$39:$C$782,СВЦЭМ!$A$39:$A$782,$A128,СВЦЭМ!$B$39:$B$782,X$119)+'СЕТ СН'!$I$9+СВЦЭМ!$D$10+'СЕТ СН'!$I$5-'СЕТ СН'!$I$17</f>
        <v>3877.3800456399999</v>
      </c>
      <c r="Y128" s="36">
        <f>SUMIFS(СВЦЭМ!$C$39:$C$782,СВЦЭМ!$A$39:$A$782,$A128,СВЦЭМ!$B$39:$B$782,Y$119)+'СЕТ СН'!$I$9+СВЦЭМ!$D$10+'СЕТ СН'!$I$5-'СЕТ СН'!$I$17</f>
        <v>3843.5484306899998</v>
      </c>
    </row>
    <row r="129" spans="1:25" ht="15.75" x14ac:dyDescent="0.2">
      <c r="A129" s="35">
        <f t="shared" si="3"/>
        <v>44296</v>
      </c>
      <c r="B129" s="36">
        <f>SUMIFS(СВЦЭМ!$C$39:$C$782,СВЦЭМ!$A$39:$A$782,$A129,СВЦЭМ!$B$39:$B$782,B$119)+'СЕТ СН'!$I$9+СВЦЭМ!$D$10+'СЕТ СН'!$I$5-'СЕТ СН'!$I$17</f>
        <v>3916.0120587699998</v>
      </c>
      <c r="C129" s="36">
        <f>SUMIFS(СВЦЭМ!$C$39:$C$782,СВЦЭМ!$A$39:$A$782,$A129,СВЦЭМ!$B$39:$B$782,C$119)+'СЕТ СН'!$I$9+СВЦЭМ!$D$10+'СЕТ СН'!$I$5-'СЕТ СН'!$I$17</f>
        <v>3956.4852415</v>
      </c>
      <c r="D129" s="36">
        <f>SUMIFS(СВЦЭМ!$C$39:$C$782,СВЦЭМ!$A$39:$A$782,$A129,СВЦЭМ!$B$39:$B$782,D$119)+'СЕТ СН'!$I$9+СВЦЭМ!$D$10+'СЕТ СН'!$I$5-'СЕТ СН'!$I$17</f>
        <v>3965.40727367</v>
      </c>
      <c r="E129" s="36">
        <f>SUMIFS(СВЦЭМ!$C$39:$C$782,СВЦЭМ!$A$39:$A$782,$A129,СВЦЭМ!$B$39:$B$782,E$119)+'СЕТ СН'!$I$9+СВЦЭМ!$D$10+'СЕТ СН'!$I$5-'СЕТ СН'!$I$17</f>
        <v>3948.3507260699998</v>
      </c>
      <c r="F129" s="36">
        <f>SUMIFS(СВЦЭМ!$C$39:$C$782,СВЦЭМ!$A$39:$A$782,$A129,СВЦЭМ!$B$39:$B$782,F$119)+'СЕТ СН'!$I$9+СВЦЭМ!$D$10+'СЕТ СН'!$I$5-'СЕТ СН'!$I$17</f>
        <v>3939.3714394500003</v>
      </c>
      <c r="G129" s="36">
        <f>SUMIFS(СВЦЭМ!$C$39:$C$782,СВЦЭМ!$A$39:$A$782,$A129,СВЦЭМ!$B$39:$B$782,G$119)+'СЕТ СН'!$I$9+СВЦЭМ!$D$10+'СЕТ СН'!$I$5-'СЕТ СН'!$I$17</f>
        <v>3942.5813522400003</v>
      </c>
      <c r="H129" s="36">
        <f>SUMIFS(СВЦЭМ!$C$39:$C$782,СВЦЭМ!$A$39:$A$782,$A129,СВЦЭМ!$B$39:$B$782,H$119)+'СЕТ СН'!$I$9+СВЦЭМ!$D$10+'СЕТ СН'!$I$5-'СЕТ СН'!$I$17</f>
        <v>3927.6769170299999</v>
      </c>
      <c r="I129" s="36">
        <f>SUMIFS(СВЦЭМ!$C$39:$C$782,СВЦЭМ!$A$39:$A$782,$A129,СВЦЭМ!$B$39:$B$782,I$119)+'СЕТ СН'!$I$9+СВЦЭМ!$D$10+'СЕТ СН'!$I$5-'СЕТ СН'!$I$17</f>
        <v>3896.6670924499999</v>
      </c>
      <c r="J129" s="36">
        <f>SUMIFS(СВЦЭМ!$C$39:$C$782,СВЦЭМ!$A$39:$A$782,$A129,СВЦЭМ!$B$39:$B$782,J$119)+'СЕТ СН'!$I$9+СВЦЭМ!$D$10+'СЕТ СН'!$I$5-'СЕТ СН'!$I$17</f>
        <v>3849.8519545899999</v>
      </c>
      <c r="K129" s="36">
        <f>SUMIFS(СВЦЭМ!$C$39:$C$782,СВЦЭМ!$A$39:$A$782,$A129,СВЦЭМ!$B$39:$B$782,K$119)+'СЕТ СН'!$I$9+СВЦЭМ!$D$10+'СЕТ СН'!$I$5-'СЕТ СН'!$I$17</f>
        <v>3792.8252223199997</v>
      </c>
      <c r="L129" s="36">
        <f>SUMIFS(СВЦЭМ!$C$39:$C$782,СВЦЭМ!$A$39:$A$782,$A129,СВЦЭМ!$B$39:$B$782,L$119)+'СЕТ СН'!$I$9+СВЦЭМ!$D$10+'СЕТ СН'!$I$5-'СЕТ СН'!$I$17</f>
        <v>3808.9158240199999</v>
      </c>
      <c r="M129" s="36">
        <f>SUMIFS(СВЦЭМ!$C$39:$C$782,СВЦЭМ!$A$39:$A$782,$A129,СВЦЭМ!$B$39:$B$782,M$119)+'СЕТ СН'!$I$9+СВЦЭМ!$D$10+'СЕТ СН'!$I$5-'СЕТ СН'!$I$17</f>
        <v>3830.4146364099997</v>
      </c>
      <c r="N129" s="36">
        <f>SUMIFS(СВЦЭМ!$C$39:$C$782,СВЦЭМ!$A$39:$A$782,$A129,СВЦЭМ!$B$39:$B$782,N$119)+'СЕТ СН'!$I$9+СВЦЭМ!$D$10+'СЕТ СН'!$I$5-'СЕТ СН'!$I$17</f>
        <v>3865.9383678099998</v>
      </c>
      <c r="O129" s="36">
        <f>SUMIFS(СВЦЭМ!$C$39:$C$782,СВЦЭМ!$A$39:$A$782,$A129,СВЦЭМ!$B$39:$B$782,O$119)+'СЕТ СН'!$I$9+СВЦЭМ!$D$10+'СЕТ СН'!$I$5-'СЕТ СН'!$I$17</f>
        <v>3888.47332353</v>
      </c>
      <c r="P129" s="36">
        <f>SUMIFS(СВЦЭМ!$C$39:$C$782,СВЦЭМ!$A$39:$A$782,$A129,СВЦЭМ!$B$39:$B$782,P$119)+'СЕТ СН'!$I$9+СВЦЭМ!$D$10+'СЕТ СН'!$I$5-'СЕТ СН'!$I$17</f>
        <v>3933.1863486000002</v>
      </c>
      <c r="Q129" s="36">
        <f>SUMIFS(СВЦЭМ!$C$39:$C$782,СВЦЭМ!$A$39:$A$782,$A129,СВЦЭМ!$B$39:$B$782,Q$119)+'СЕТ СН'!$I$9+СВЦЭМ!$D$10+'СЕТ СН'!$I$5-'СЕТ СН'!$I$17</f>
        <v>3948.2217997600001</v>
      </c>
      <c r="R129" s="36">
        <f>SUMIFS(СВЦЭМ!$C$39:$C$782,СВЦЭМ!$A$39:$A$782,$A129,СВЦЭМ!$B$39:$B$782,R$119)+'СЕТ СН'!$I$9+СВЦЭМ!$D$10+'СЕТ СН'!$I$5-'СЕТ СН'!$I$17</f>
        <v>3938.8388995400001</v>
      </c>
      <c r="S129" s="36">
        <f>SUMIFS(СВЦЭМ!$C$39:$C$782,СВЦЭМ!$A$39:$A$782,$A129,СВЦЭМ!$B$39:$B$782,S$119)+'СЕТ СН'!$I$9+СВЦЭМ!$D$10+'СЕТ СН'!$I$5-'СЕТ СН'!$I$17</f>
        <v>3891.3948086099999</v>
      </c>
      <c r="T129" s="36">
        <f>SUMIFS(СВЦЭМ!$C$39:$C$782,СВЦЭМ!$A$39:$A$782,$A129,СВЦЭМ!$B$39:$B$782,T$119)+'СЕТ СН'!$I$9+СВЦЭМ!$D$10+'СЕТ СН'!$I$5-'СЕТ СН'!$I$17</f>
        <v>3791.7590745699999</v>
      </c>
      <c r="U129" s="36">
        <f>SUMIFS(СВЦЭМ!$C$39:$C$782,СВЦЭМ!$A$39:$A$782,$A129,СВЦЭМ!$B$39:$B$782,U$119)+'СЕТ СН'!$I$9+СВЦЭМ!$D$10+'СЕТ СН'!$I$5-'СЕТ СН'!$I$17</f>
        <v>3726.6346373599999</v>
      </c>
      <c r="V129" s="36">
        <f>SUMIFS(СВЦЭМ!$C$39:$C$782,СВЦЭМ!$A$39:$A$782,$A129,СВЦЭМ!$B$39:$B$782,V$119)+'СЕТ СН'!$I$9+СВЦЭМ!$D$10+'СЕТ СН'!$I$5-'СЕТ СН'!$I$17</f>
        <v>3722.0270252599998</v>
      </c>
      <c r="W129" s="36">
        <f>SUMIFS(СВЦЭМ!$C$39:$C$782,СВЦЭМ!$A$39:$A$782,$A129,СВЦЭМ!$B$39:$B$782,W$119)+'СЕТ СН'!$I$9+СВЦЭМ!$D$10+'СЕТ СН'!$I$5-'СЕТ СН'!$I$17</f>
        <v>3735.0215937399998</v>
      </c>
      <c r="X129" s="36">
        <f>SUMIFS(СВЦЭМ!$C$39:$C$782,СВЦЭМ!$A$39:$A$782,$A129,СВЦЭМ!$B$39:$B$782,X$119)+'СЕТ СН'!$I$9+СВЦЭМ!$D$10+'СЕТ СН'!$I$5-'СЕТ СН'!$I$17</f>
        <v>3739.3234738699998</v>
      </c>
      <c r="Y129" s="36">
        <f>SUMIFS(СВЦЭМ!$C$39:$C$782,СВЦЭМ!$A$39:$A$782,$A129,СВЦЭМ!$B$39:$B$782,Y$119)+'СЕТ СН'!$I$9+СВЦЭМ!$D$10+'СЕТ СН'!$I$5-'СЕТ СН'!$I$17</f>
        <v>3777.6975124099999</v>
      </c>
    </row>
    <row r="130" spans="1:25" ht="15.75" x14ac:dyDescent="0.2">
      <c r="A130" s="35">
        <f t="shared" si="3"/>
        <v>44297</v>
      </c>
      <c r="B130" s="36">
        <f>SUMIFS(СВЦЭМ!$C$39:$C$782,СВЦЭМ!$A$39:$A$782,$A130,СВЦЭМ!$B$39:$B$782,B$119)+'СЕТ СН'!$I$9+СВЦЭМ!$D$10+'СЕТ СН'!$I$5-'СЕТ СН'!$I$17</f>
        <v>3852.5812810500001</v>
      </c>
      <c r="C130" s="36">
        <f>SUMIFS(СВЦЭМ!$C$39:$C$782,СВЦЭМ!$A$39:$A$782,$A130,СВЦЭМ!$B$39:$B$782,C$119)+'СЕТ СН'!$I$9+СВЦЭМ!$D$10+'СЕТ СН'!$I$5-'СЕТ СН'!$I$17</f>
        <v>3955.1744954300002</v>
      </c>
      <c r="D130" s="36">
        <f>SUMIFS(СВЦЭМ!$C$39:$C$782,СВЦЭМ!$A$39:$A$782,$A130,СВЦЭМ!$B$39:$B$782,D$119)+'СЕТ СН'!$I$9+СВЦЭМ!$D$10+'СЕТ СН'!$I$5-'СЕТ СН'!$I$17</f>
        <v>4026.3506352899999</v>
      </c>
      <c r="E130" s="36">
        <f>SUMIFS(СВЦЭМ!$C$39:$C$782,СВЦЭМ!$A$39:$A$782,$A130,СВЦЭМ!$B$39:$B$782,E$119)+'СЕТ СН'!$I$9+СВЦЭМ!$D$10+'СЕТ СН'!$I$5-'СЕТ СН'!$I$17</f>
        <v>4049.6874826000003</v>
      </c>
      <c r="F130" s="36">
        <f>SUMIFS(СВЦЭМ!$C$39:$C$782,СВЦЭМ!$A$39:$A$782,$A130,СВЦЭМ!$B$39:$B$782,F$119)+'СЕТ СН'!$I$9+СВЦЭМ!$D$10+'СЕТ СН'!$I$5-'СЕТ СН'!$I$17</f>
        <v>4062.7985157200001</v>
      </c>
      <c r="G130" s="36">
        <f>SUMIFS(СВЦЭМ!$C$39:$C$782,СВЦЭМ!$A$39:$A$782,$A130,СВЦЭМ!$B$39:$B$782,G$119)+'СЕТ СН'!$I$9+СВЦЭМ!$D$10+'СЕТ СН'!$I$5-'СЕТ СН'!$I$17</f>
        <v>4064.9774793699999</v>
      </c>
      <c r="H130" s="36">
        <f>SUMIFS(СВЦЭМ!$C$39:$C$782,СВЦЭМ!$A$39:$A$782,$A130,СВЦЭМ!$B$39:$B$782,H$119)+'СЕТ СН'!$I$9+СВЦЭМ!$D$10+'СЕТ СН'!$I$5-'СЕТ СН'!$I$17</f>
        <v>4045.0534690499999</v>
      </c>
      <c r="I130" s="36">
        <f>SUMIFS(СВЦЭМ!$C$39:$C$782,СВЦЭМ!$A$39:$A$782,$A130,СВЦЭМ!$B$39:$B$782,I$119)+'СЕТ СН'!$I$9+СВЦЭМ!$D$10+'СЕТ СН'!$I$5-'СЕТ СН'!$I$17</f>
        <v>3982.1957465200003</v>
      </c>
      <c r="J130" s="36">
        <f>SUMIFS(СВЦЭМ!$C$39:$C$782,СВЦЭМ!$A$39:$A$782,$A130,СВЦЭМ!$B$39:$B$782,J$119)+'СЕТ СН'!$I$9+СВЦЭМ!$D$10+'СЕТ СН'!$I$5-'СЕТ СН'!$I$17</f>
        <v>3918.8107385399999</v>
      </c>
      <c r="K130" s="36">
        <f>SUMIFS(СВЦЭМ!$C$39:$C$782,СВЦЭМ!$A$39:$A$782,$A130,СВЦЭМ!$B$39:$B$782,K$119)+'СЕТ СН'!$I$9+СВЦЭМ!$D$10+'СЕТ СН'!$I$5-'СЕТ СН'!$I$17</f>
        <v>3852.2754230199998</v>
      </c>
      <c r="L130" s="36">
        <f>SUMIFS(СВЦЭМ!$C$39:$C$782,СВЦЭМ!$A$39:$A$782,$A130,СВЦЭМ!$B$39:$B$782,L$119)+'СЕТ СН'!$I$9+СВЦЭМ!$D$10+'СЕТ СН'!$I$5-'СЕТ СН'!$I$17</f>
        <v>3853.7775856999997</v>
      </c>
      <c r="M130" s="36">
        <f>SUMIFS(СВЦЭМ!$C$39:$C$782,СВЦЭМ!$A$39:$A$782,$A130,СВЦЭМ!$B$39:$B$782,M$119)+'СЕТ СН'!$I$9+СВЦЭМ!$D$10+'СЕТ СН'!$I$5-'СЕТ СН'!$I$17</f>
        <v>3858.9759764599999</v>
      </c>
      <c r="N130" s="36">
        <f>SUMIFS(СВЦЭМ!$C$39:$C$782,СВЦЭМ!$A$39:$A$782,$A130,СВЦЭМ!$B$39:$B$782,N$119)+'СЕТ СН'!$I$9+СВЦЭМ!$D$10+'СЕТ СН'!$I$5-'СЕТ СН'!$I$17</f>
        <v>3882.43112243</v>
      </c>
      <c r="O130" s="36">
        <f>SUMIFS(СВЦЭМ!$C$39:$C$782,СВЦЭМ!$A$39:$A$782,$A130,СВЦЭМ!$B$39:$B$782,O$119)+'СЕТ СН'!$I$9+СВЦЭМ!$D$10+'СЕТ СН'!$I$5-'СЕТ СН'!$I$17</f>
        <v>3910.89190813</v>
      </c>
      <c r="P130" s="36">
        <f>SUMIFS(СВЦЭМ!$C$39:$C$782,СВЦЭМ!$A$39:$A$782,$A130,СВЦЭМ!$B$39:$B$782,P$119)+'СЕТ СН'!$I$9+СВЦЭМ!$D$10+'СЕТ СН'!$I$5-'СЕТ СН'!$I$17</f>
        <v>3961.8689243600002</v>
      </c>
      <c r="Q130" s="36">
        <f>SUMIFS(СВЦЭМ!$C$39:$C$782,СВЦЭМ!$A$39:$A$782,$A130,СВЦЭМ!$B$39:$B$782,Q$119)+'СЕТ СН'!$I$9+СВЦЭМ!$D$10+'СЕТ СН'!$I$5-'СЕТ СН'!$I$17</f>
        <v>3991.1328368300001</v>
      </c>
      <c r="R130" s="36">
        <f>SUMIFS(СВЦЭМ!$C$39:$C$782,СВЦЭМ!$A$39:$A$782,$A130,СВЦЭМ!$B$39:$B$782,R$119)+'СЕТ СН'!$I$9+СВЦЭМ!$D$10+'СЕТ СН'!$I$5-'СЕТ СН'!$I$17</f>
        <v>3976.9438346899997</v>
      </c>
      <c r="S130" s="36">
        <f>SUMIFS(СВЦЭМ!$C$39:$C$782,СВЦЭМ!$A$39:$A$782,$A130,СВЦЭМ!$B$39:$B$782,S$119)+'СЕТ СН'!$I$9+СВЦЭМ!$D$10+'СЕТ СН'!$I$5-'СЕТ СН'!$I$17</f>
        <v>3951.3701632399998</v>
      </c>
      <c r="T130" s="36">
        <f>SUMIFS(СВЦЭМ!$C$39:$C$782,СВЦЭМ!$A$39:$A$782,$A130,СВЦЭМ!$B$39:$B$782,T$119)+'СЕТ СН'!$I$9+СВЦЭМ!$D$10+'СЕТ СН'!$I$5-'СЕТ СН'!$I$17</f>
        <v>3878.3244814199998</v>
      </c>
      <c r="U130" s="36">
        <f>SUMIFS(СВЦЭМ!$C$39:$C$782,СВЦЭМ!$A$39:$A$782,$A130,СВЦЭМ!$B$39:$B$782,U$119)+'СЕТ СН'!$I$9+СВЦЭМ!$D$10+'СЕТ СН'!$I$5-'СЕТ СН'!$I$17</f>
        <v>3827.05718729</v>
      </c>
      <c r="V130" s="36">
        <f>SUMIFS(СВЦЭМ!$C$39:$C$782,СВЦЭМ!$A$39:$A$782,$A130,СВЦЭМ!$B$39:$B$782,V$119)+'СЕТ СН'!$I$9+СВЦЭМ!$D$10+'СЕТ СН'!$I$5-'СЕТ СН'!$I$17</f>
        <v>3800.9917901600002</v>
      </c>
      <c r="W130" s="36">
        <f>SUMIFS(СВЦЭМ!$C$39:$C$782,СВЦЭМ!$A$39:$A$782,$A130,СВЦЭМ!$B$39:$B$782,W$119)+'СЕТ СН'!$I$9+СВЦЭМ!$D$10+'СЕТ СН'!$I$5-'СЕТ СН'!$I$17</f>
        <v>3801.6233821800001</v>
      </c>
      <c r="X130" s="36">
        <f>SUMIFS(СВЦЭМ!$C$39:$C$782,СВЦЭМ!$A$39:$A$782,$A130,СВЦЭМ!$B$39:$B$782,X$119)+'СЕТ СН'!$I$9+СВЦЭМ!$D$10+'СЕТ СН'!$I$5-'СЕТ СН'!$I$17</f>
        <v>3804.0440966199999</v>
      </c>
      <c r="Y130" s="36">
        <f>SUMIFS(СВЦЭМ!$C$39:$C$782,СВЦЭМ!$A$39:$A$782,$A130,СВЦЭМ!$B$39:$B$782,Y$119)+'СЕТ СН'!$I$9+СВЦЭМ!$D$10+'СЕТ СН'!$I$5-'СЕТ СН'!$I$17</f>
        <v>3842.9062828900001</v>
      </c>
    </row>
    <row r="131" spans="1:25" ht="15.75" x14ac:dyDescent="0.2">
      <c r="A131" s="35">
        <f t="shared" si="3"/>
        <v>44298</v>
      </c>
      <c r="B131" s="36">
        <f>SUMIFS(СВЦЭМ!$C$39:$C$782,СВЦЭМ!$A$39:$A$782,$A131,СВЦЭМ!$B$39:$B$782,B$119)+'СЕТ СН'!$I$9+СВЦЭМ!$D$10+'СЕТ СН'!$I$5-'СЕТ СН'!$I$17</f>
        <v>3893.1411868199998</v>
      </c>
      <c r="C131" s="36">
        <f>SUMIFS(СВЦЭМ!$C$39:$C$782,СВЦЭМ!$A$39:$A$782,$A131,СВЦЭМ!$B$39:$B$782,C$119)+'СЕТ СН'!$I$9+СВЦЭМ!$D$10+'СЕТ СН'!$I$5-'СЕТ СН'!$I$17</f>
        <v>3945.3078437200002</v>
      </c>
      <c r="D131" s="36">
        <f>SUMIFS(СВЦЭМ!$C$39:$C$782,СВЦЭМ!$A$39:$A$782,$A131,СВЦЭМ!$B$39:$B$782,D$119)+'СЕТ СН'!$I$9+СВЦЭМ!$D$10+'СЕТ СН'!$I$5-'СЕТ СН'!$I$17</f>
        <v>3998.60446035</v>
      </c>
      <c r="E131" s="36">
        <f>SUMIFS(СВЦЭМ!$C$39:$C$782,СВЦЭМ!$A$39:$A$782,$A131,СВЦЭМ!$B$39:$B$782,E$119)+'СЕТ СН'!$I$9+СВЦЭМ!$D$10+'СЕТ СН'!$I$5-'СЕТ СН'!$I$17</f>
        <v>4052.6167255800001</v>
      </c>
      <c r="F131" s="36">
        <f>SUMIFS(СВЦЭМ!$C$39:$C$782,СВЦЭМ!$A$39:$A$782,$A131,СВЦЭМ!$B$39:$B$782,F$119)+'СЕТ СН'!$I$9+СВЦЭМ!$D$10+'СЕТ СН'!$I$5-'СЕТ СН'!$I$17</f>
        <v>4076.93481105</v>
      </c>
      <c r="G131" s="36">
        <f>SUMIFS(СВЦЭМ!$C$39:$C$782,СВЦЭМ!$A$39:$A$782,$A131,СВЦЭМ!$B$39:$B$782,G$119)+'СЕТ СН'!$I$9+СВЦЭМ!$D$10+'СЕТ СН'!$I$5-'СЕТ СН'!$I$17</f>
        <v>4056.4015122399996</v>
      </c>
      <c r="H131" s="36">
        <f>SUMIFS(СВЦЭМ!$C$39:$C$782,СВЦЭМ!$A$39:$A$782,$A131,СВЦЭМ!$B$39:$B$782,H$119)+'СЕТ СН'!$I$9+СВЦЭМ!$D$10+'СЕТ СН'!$I$5-'СЕТ СН'!$I$17</f>
        <v>4020.2689329899999</v>
      </c>
      <c r="I131" s="36">
        <f>SUMIFS(СВЦЭМ!$C$39:$C$782,СВЦЭМ!$A$39:$A$782,$A131,СВЦЭМ!$B$39:$B$782,I$119)+'СЕТ СН'!$I$9+СВЦЭМ!$D$10+'СЕТ СН'!$I$5-'СЕТ СН'!$I$17</f>
        <v>3953.9279499100003</v>
      </c>
      <c r="J131" s="36">
        <f>SUMIFS(СВЦЭМ!$C$39:$C$782,СВЦЭМ!$A$39:$A$782,$A131,СВЦЭМ!$B$39:$B$782,J$119)+'СЕТ СН'!$I$9+СВЦЭМ!$D$10+'СЕТ СН'!$I$5-'СЕТ СН'!$I$17</f>
        <v>3890.6695983899999</v>
      </c>
      <c r="K131" s="36">
        <f>SUMIFS(СВЦЭМ!$C$39:$C$782,СВЦЭМ!$A$39:$A$782,$A131,СВЦЭМ!$B$39:$B$782,K$119)+'СЕТ СН'!$I$9+СВЦЭМ!$D$10+'СЕТ СН'!$I$5-'СЕТ СН'!$I$17</f>
        <v>3849.48658071</v>
      </c>
      <c r="L131" s="36">
        <f>SUMIFS(СВЦЭМ!$C$39:$C$782,СВЦЭМ!$A$39:$A$782,$A131,СВЦЭМ!$B$39:$B$782,L$119)+'СЕТ СН'!$I$9+СВЦЭМ!$D$10+'СЕТ СН'!$I$5-'СЕТ СН'!$I$17</f>
        <v>3850.7601398900001</v>
      </c>
      <c r="M131" s="36">
        <f>SUMIFS(СВЦЭМ!$C$39:$C$782,СВЦЭМ!$A$39:$A$782,$A131,СВЦЭМ!$B$39:$B$782,M$119)+'СЕТ СН'!$I$9+СВЦЭМ!$D$10+'СЕТ СН'!$I$5-'СЕТ СН'!$I$17</f>
        <v>3862.6858694000002</v>
      </c>
      <c r="N131" s="36">
        <f>SUMIFS(СВЦЭМ!$C$39:$C$782,СВЦЭМ!$A$39:$A$782,$A131,СВЦЭМ!$B$39:$B$782,N$119)+'СЕТ СН'!$I$9+СВЦЭМ!$D$10+'СЕТ СН'!$I$5-'СЕТ СН'!$I$17</f>
        <v>3873.9183412900002</v>
      </c>
      <c r="O131" s="36">
        <f>SUMIFS(СВЦЭМ!$C$39:$C$782,СВЦЭМ!$A$39:$A$782,$A131,СВЦЭМ!$B$39:$B$782,O$119)+'СЕТ СН'!$I$9+СВЦЭМ!$D$10+'СЕТ СН'!$I$5-'СЕТ СН'!$I$17</f>
        <v>3912.1909798699999</v>
      </c>
      <c r="P131" s="36">
        <f>SUMIFS(СВЦЭМ!$C$39:$C$782,СВЦЭМ!$A$39:$A$782,$A131,СВЦЭМ!$B$39:$B$782,P$119)+'СЕТ СН'!$I$9+СВЦЭМ!$D$10+'СЕТ СН'!$I$5-'СЕТ СН'!$I$17</f>
        <v>3949.98602699</v>
      </c>
      <c r="Q131" s="36">
        <f>SUMIFS(СВЦЭМ!$C$39:$C$782,СВЦЭМ!$A$39:$A$782,$A131,СВЦЭМ!$B$39:$B$782,Q$119)+'СЕТ СН'!$I$9+СВЦЭМ!$D$10+'СЕТ СН'!$I$5-'СЕТ СН'!$I$17</f>
        <v>3975.7069690899998</v>
      </c>
      <c r="R131" s="36">
        <f>SUMIFS(СВЦЭМ!$C$39:$C$782,СВЦЭМ!$A$39:$A$782,$A131,СВЦЭМ!$B$39:$B$782,R$119)+'СЕТ СН'!$I$9+СВЦЭМ!$D$10+'СЕТ СН'!$I$5-'СЕТ СН'!$I$17</f>
        <v>3969.33875184</v>
      </c>
      <c r="S131" s="36">
        <f>SUMIFS(СВЦЭМ!$C$39:$C$782,СВЦЭМ!$A$39:$A$782,$A131,СВЦЭМ!$B$39:$B$782,S$119)+'СЕТ СН'!$I$9+СВЦЭМ!$D$10+'СЕТ СН'!$I$5-'СЕТ СН'!$I$17</f>
        <v>3945.1794076699998</v>
      </c>
      <c r="T131" s="36">
        <f>SUMIFS(СВЦЭМ!$C$39:$C$782,СВЦЭМ!$A$39:$A$782,$A131,СВЦЭМ!$B$39:$B$782,T$119)+'СЕТ СН'!$I$9+СВЦЭМ!$D$10+'СЕТ СН'!$I$5-'СЕТ СН'!$I$17</f>
        <v>3869.2360935400002</v>
      </c>
      <c r="U131" s="36">
        <f>SUMIFS(СВЦЭМ!$C$39:$C$782,СВЦЭМ!$A$39:$A$782,$A131,СВЦЭМ!$B$39:$B$782,U$119)+'СЕТ СН'!$I$9+СВЦЭМ!$D$10+'СЕТ СН'!$I$5-'СЕТ СН'!$I$17</f>
        <v>3828.4626384200001</v>
      </c>
      <c r="V131" s="36">
        <f>SUMIFS(СВЦЭМ!$C$39:$C$782,СВЦЭМ!$A$39:$A$782,$A131,СВЦЭМ!$B$39:$B$782,V$119)+'СЕТ СН'!$I$9+СВЦЭМ!$D$10+'СЕТ СН'!$I$5-'СЕТ СН'!$I$17</f>
        <v>3817.42575923</v>
      </c>
      <c r="W131" s="36">
        <f>SUMIFS(СВЦЭМ!$C$39:$C$782,СВЦЭМ!$A$39:$A$782,$A131,СВЦЭМ!$B$39:$B$782,W$119)+'СЕТ СН'!$I$9+СВЦЭМ!$D$10+'СЕТ СН'!$I$5-'СЕТ СН'!$I$17</f>
        <v>3804.8921032799999</v>
      </c>
      <c r="X131" s="36">
        <f>SUMIFS(СВЦЭМ!$C$39:$C$782,СВЦЭМ!$A$39:$A$782,$A131,СВЦЭМ!$B$39:$B$782,X$119)+'СЕТ СН'!$I$9+СВЦЭМ!$D$10+'СЕТ СН'!$I$5-'СЕТ СН'!$I$17</f>
        <v>3819.20871678</v>
      </c>
      <c r="Y131" s="36">
        <f>SUMIFS(СВЦЭМ!$C$39:$C$782,СВЦЭМ!$A$39:$A$782,$A131,СВЦЭМ!$B$39:$B$782,Y$119)+'СЕТ СН'!$I$9+СВЦЭМ!$D$10+'СЕТ СН'!$I$5-'СЕТ СН'!$I$17</f>
        <v>3856.1513654</v>
      </c>
    </row>
    <row r="132" spans="1:25" ht="15.75" x14ac:dyDescent="0.2">
      <c r="A132" s="35">
        <f t="shared" si="3"/>
        <v>44299</v>
      </c>
      <c r="B132" s="36">
        <f>SUMIFS(СВЦЭМ!$C$39:$C$782,СВЦЭМ!$A$39:$A$782,$A132,СВЦЭМ!$B$39:$B$782,B$119)+'СЕТ СН'!$I$9+СВЦЭМ!$D$10+'СЕТ СН'!$I$5-'СЕТ СН'!$I$17</f>
        <v>3933.8221106299998</v>
      </c>
      <c r="C132" s="36">
        <f>SUMIFS(СВЦЭМ!$C$39:$C$782,СВЦЭМ!$A$39:$A$782,$A132,СВЦЭМ!$B$39:$B$782,C$119)+'СЕТ СН'!$I$9+СВЦЭМ!$D$10+'СЕТ СН'!$I$5-'СЕТ СН'!$I$17</f>
        <v>3986.3261327499999</v>
      </c>
      <c r="D132" s="36">
        <f>SUMIFS(СВЦЭМ!$C$39:$C$782,СВЦЭМ!$A$39:$A$782,$A132,СВЦЭМ!$B$39:$B$782,D$119)+'СЕТ СН'!$I$9+СВЦЭМ!$D$10+'СЕТ СН'!$I$5-'СЕТ СН'!$I$17</f>
        <v>4010.2691364699999</v>
      </c>
      <c r="E132" s="36">
        <f>SUMIFS(СВЦЭМ!$C$39:$C$782,СВЦЭМ!$A$39:$A$782,$A132,СВЦЭМ!$B$39:$B$782,E$119)+'СЕТ СН'!$I$9+СВЦЭМ!$D$10+'СЕТ СН'!$I$5-'СЕТ СН'!$I$17</f>
        <v>4021.4734141899999</v>
      </c>
      <c r="F132" s="36">
        <f>SUMIFS(СВЦЭМ!$C$39:$C$782,СВЦЭМ!$A$39:$A$782,$A132,СВЦЭМ!$B$39:$B$782,F$119)+'СЕТ СН'!$I$9+СВЦЭМ!$D$10+'СЕТ СН'!$I$5-'СЕТ СН'!$I$17</f>
        <v>4031.69942305</v>
      </c>
      <c r="G132" s="36">
        <f>SUMIFS(СВЦЭМ!$C$39:$C$782,СВЦЭМ!$A$39:$A$782,$A132,СВЦЭМ!$B$39:$B$782,G$119)+'СЕТ СН'!$I$9+СВЦЭМ!$D$10+'СЕТ СН'!$I$5-'СЕТ СН'!$I$17</f>
        <v>4011.51906091</v>
      </c>
      <c r="H132" s="36">
        <f>SUMIFS(СВЦЭМ!$C$39:$C$782,СВЦЭМ!$A$39:$A$782,$A132,СВЦЭМ!$B$39:$B$782,H$119)+'СЕТ СН'!$I$9+СВЦЭМ!$D$10+'СЕТ СН'!$I$5-'СЕТ СН'!$I$17</f>
        <v>3971.7523204099998</v>
      </c>
      <c r="I132" s="36">
        <f>SUMIFS(СВЦЭМ!$C$39:$C$782,СВЦЭМ!$A$39:$A$782,$A132,СВЦЭМ!$B$39:$B$782,I$119)+'СЕТ СН'!$I$9+СВЦЭМ!$D$10+'СЕТ СН'!$I$5-'СЕТ СН'!$I$17</f>
        <v>3925.8442009599999</v>
      </c>
      <c r="J132" s="36">
        <f>SUMIFS(СВЦЭМ!$C$39:$C$782,СВЦЭМ!$A$39:$A$782,$A132,СВЦЭМ!$B$39:$B$782,J$119)+'СЕТ СН'!$I$9+СВЦЭМ!$D$10+'СЕТ СН'!$I$5-'СЕТ СН'!$I$17</f>
        <v>3898.9992828899999</v>
      </c>
      <c r="K132" s="36">
        <f>SUMIFS(СВЦЭМ!$C$39:$C$782,СВЦЭМ!$A$39:$A$782,$A132,СВЦЭМ!$B$39:$B$782,K$119)+'СЕТ СН'!$I$9+СВЦЭМ!$D$10+'СЕТ СН'!$I$5-'СЕТ СН'!$I$17</f>
        <v>3879.0603167999998</v>
      </c>
      <c r="L132" s="36">
        <f>SUMIFS(СВЦЭМ!$C$39:$C$782,СВЦЭМ!$A$39:$A$782,$A132,СВЦЭМ!$B$39:$B$782,L$119)+'СЕТ СН'!$I$9+СВЦЭМ!$D$10+'СЕТ СН'!$I$5-'СЕТ СН'!$I$17</f>
        <v>3894.84184757</v>
      </c>
      <c r="M132" s="36">
        <f>SUMIFS(СВЦЭМ!$C$39:$C$782,СВЦЭМ!$A$39:$A$782,$A132,СВЦЭМ!$B$39:$B$782,M$119)+'СЕТ СН'!$I$9+СВЦЭМ!$D$10+'СЕТ СН'!$I$5-'СЕТ СН'!$I$17</f>
        <v>3901.2973971800002</v>
      </c>
      <c r="N132" s="36">
        <f>SUMIFS(СВЦЭМ!$C$39:$C$782,СВЦЭМ!$A$39:$A$782,$A132,СВЦЭМ!$B$39:$B$782,N$119)+'СЕТ СН'!$I$9+СВЦЭМ!$D$10+'СЕТ СН'!$I$5-'СЕТ СН'!$I$17</f>
        <v>3901.2949822400001</v>
      </c>
      <c r="O132" s="36">
        <f>SUMIFS(СВЦЭМ!$C$39:$C$782,СВЦЭМ!$A$39:$A$782,$A132,СВЦЭМ!$B$39:$B$782,O$119)+'СЕТ СН'!$I$9+СВЦЭМ!$D$10+'СЕТ СН'!$I$5-'СЕТ СН'!$I$17</f>
        <v>3924.82053339</v>
      </c>
      <c r="P132" s="36">
        <f>SUMIFS(СВЦЭМ!$C$39:$C$782,СВЦЭМ!$A$39:$A$782,$A132,СВЦЭМ!$B$39:$B$782,P$119)+'СЕТ СН'!$I$9+СВЦЭМ!$D$10+'СЕТ СН'!$I$5-'СЕТ СН'!$I$17</f>
        <v>3976.1981587199998</v>
      </c>
      <c r="Q132" s="36">
        <f>SUMIFS(СВЦЭМ!$C$39:$C$782,СВЦЭМ!$A$39:$A$782,$A132,СВЦЭМ!$B$39:$B$782,Q$119)+'СЕТ СН'!$I$9+СВЦЭМ!$D$10+'СЕТ СН'!$I$5-'СЕТ СН'!$I$17</f>
        <v>3999.7053098799997</v>
      </c>
      <c r="R132" s="36">
        <f>SUMIFS(СВЦЭМ!$C$39:$C$782,СВЦЭМ!$A$39:$A$782,$A132,СВЦЭМ!$B$39:$B$782,R$119)+'СЕТ СН'!$I$9+СВЦЭМ!$D$10+'СЕТ СН'!$I$5-'СЕТ СН'!$I$17</f>
        <v>3994.42650671</v>
      </c>
      <c r="S132" s="36">
        <f>SUMIFS(СВЦЭМ!$C$39:$C$782,СВЦЭМ!$A$39:$A$782,$A132,СВЦЭМ!$B$39:$B$782,S$119)+'СЕТ СН'!$I$9+СВЦЭМ!$D$10+'СЕТ СН'!$I$5-'СЕТ СН'!$I$17</f>
        <v>3967.3609772099999</v>
      </c>
      <c r="T132" s="36">
        <f>SUMIFS(СВЦЭМ!$C$39:$C$782,СВЦЭМ!$A$39:$A$782,$A132,СВЦЭМ!$B$39:$B$782,T$119)+'СЕТ СН'!$I$9+СВЦЭМ!$D$10+'СЕТ СН'!$I$5-'СЕТ СН'!$I$17</f>
        <v>3906.3725258200002</v>
      </c>
      <c r="U132" s="36">
        <f>SUMIFS(СВЦЭМ!$C$39:$C$782,СВЦЭМ!$A$39:$A$782,$A132,СВЦЭМ!$B$39:$B$782,U$119)+'СЕТ СН'!$I$9+СВЦЭМ!$D$10+'СЕТ СН'!$I$5-'СЕТ СН'!$I$17</f>
        <v>3858.7112923899999</v>
      </c>
      <c r="V132" s="36">
        <f>SUMIFS(СВЦЭМ!$C$39:$C$782,СВЦЭМ!$A$39:$A$782,$A132,СВЦЭМ!$B$39:$B$782,V$119)+'СЕТ СН'!$I$9+СВЦЭМ!$D$10+'СЕТ СН'!$I$5-'СЕТ СН'!$I$17</f>
        <v>3837.4902232899999</v>
      </c>
      <c r="W132" s="36">
        <f>SUMIFS(СВЦЭМ!$C$39:$C$782,СВЦЭМ!$A$39:$A$782,$A132,СВЦЭМ!$B$39:$B$782,W$119)+'СЕТ СН'!$I$9+СВЦЭМ!$D$10+'СЕТ СН'!$I$5-'СЕТ СН'!$I$17</f>
        <v>3855.1044935</v>
      </c>
      <c r="X132" s="36">
        <f>SUMIFS(СВЦЭМ!$C$39:$C$782,СВЦЭМ!$A$39:$A$782,$A132,СВЦЭМ!$B$39:$B$782,X$119)+'СЕТ СН'!$I$9+СВЦЭМ!$D$10+'СЕТ СН'!$I$5-'СЕТ СН'!$I$17</f>
        <v>3891.2231024399998</v>
      </c>
      <c r="Y132" s="36">
        <f>SUMIFS(СВЦЭМ!$C$39:$C$782,СВЦЭМ!$A$39:$A$782,$A132,СВЦЭМ!$B$39:$B$782,Y$119)+'СЕТ СН'!$I$9+СВЦЭМ!$D$10+'СЕТ СН'!$I$5-'СЕТ СН'!$I$17</f>
        <v>3933.9848308000001</v>
      </c>
    </row>
    <row r="133" spans="1:25" ht="15.75" x14ac:dyDescent="0.2">
      <c r="A133" s="35">
        <f t="shared" si="3"/>
        <v>44300</v>
      </c>
      <c r="B133" s="36">
        <f>SUMIFS(СВЦЭМ!$C$39:$C$782,СВЦЭМ!$A$39:$A$782,$A133,СВЦЭМ!$B$39:$B$782,B$119)+'СЕТ СН'!$I$9+СВЦЭМ!$D$10+'СЕТ СН'!$I$5-'СЕТ СН'!$I$17</f>
        <v>3966.0840690599998</v>
      </c>
      <c r="C133" s="36">
        <f>SUMIFS(СВЦЭМ!$C$39:$C$782,СВЦЭМ!$A$39:$A$782,$A133,СВЦЭМ!$B$39:$B$782,C$119)+'СЕТ СН'!$I$9+СВЦЭМ!$D$10+'СЕТ СН'!$I$5-'СЕТ СН'!$I$17</f>
        <v>4027.05901232</v>
      </c>
      <c r="D133" s="36">
        <f>SUMIFS(СВЦЭМ!$C$39:$C$782,СВЦЭМ!$A$39:$A$782,$A133,СВЦЭМ!$B$39:$B$782,D$119)+'СЕТ СН'!$I$9+СВЦЭМ!$D$10+'СЕТ СН'!$I$5-'СЕТ СН'!$I$17</f>
        <v>4071.20496138</v>
      </c>
      <c r="E133" s="36">
        <f>SUMIFS(СВЦЭМ!$C$39:$C$782,СВЦЭМ!$A$39:$A$782,$A133,СВЦЭМ!$B$39:$B$782,E$119)+'СЕТ СН'!$I$9+СВЦЭМ!$D$10+'СЕТ СН'!$I$5-'СЕТ СН'!$I$17</f>
        <v>4076.6669942399999</v>
      </c>
      <c r="F133" s="36">
        <f>SUMIFS(СВЦЭМ!$C$39:$C$782,СВЦЭМ!$A$39:$A$782,$A133,СВЦЭМ!$B$39:$B$782,F$119)+'СЕТ СН'!$I$9+СВЦЭМ!$D$10+'СЕТ СН'!$I$5-'СЕТ СН'!$I$17</f>
        <v>4091.1664846599997</v>
      </c>
      <c r="G133" s="36">
        <f>SUMIFS(СВЦЭМ!$C$39:$C$782,СВЦЭМ!$A$39:$A$782,$A133,СВЦЭМ!$B$39:$B$782,G$119)+'СЕТ СН'!$I$9+СВЦЭМ!$D$10+'СЕТ СН'!$I$5-'СЕТ СН'!$I$17</f>
        <v>4074.7265787300003</v>
      </c>
      <c r="H133" s="36">
        <f>SUMIFS(СВЦЭМ!$C$39:$C$782,СВЦЭМ!$A$39:$A$782,$A133,СВЦЭМ!$B$39:$B$782,H$119)+'СЕТ СН'!$I$9+СВЦЭМ!$D$10+'СЕТ СН'!$I$5-'СЕТ СН'!$I$17</f>
        <v>4037.2379429000002</v>
      </c>
      <c r="I133" s="36">
        <f>SUMIFS(СВЦЭМ!$C$39:$C$782,СВЦЭМ!$A$39:$A$782,$A133,СВЦЭМ!$B$39:$B$782,I$119)+'СЕТ СН'!$I$9+СВЦЭМ!$D$10+'СЕТ СН'!$I$5-'СЕТ СН'!$I$17</f>
        <v>3986.4460649399998</v>
      </c>
      <c r="J133" s="36">
        <f>SUMIFS(СВЦЭМ!$C$39:$C$782,СВЦЭМ!$A$39:$A$782,$A133,СВЦЭМ!$B$39:$B$782,J$119)+'СЕТ СН'!$I$9+СВЦЭМ!$D$10+'СЕТ СН'!$I$5-'СЕТ СН'!$I$17</f>
        <v>3926.0414452999999</v>
      </c>
      <c r="K133" s="36">
        <f>SUMIFS(СВЦЭМ!$C$39:$C$782,СВЦЭМ!$A$39:$A$782,$A133,СВЦЭМ!$B$39:$B$782,K$119)+'СЕТ СН'!$I$9+СВЦЭМ!$D$10+'СЕТ СН'!$I$5-'СЕТ СН'!$I$17</f>
        <v>3872.4078209700001</v>
      </c>
      <c r="L133" s="36">
        <f>SUMIFS(СВЦЭМ!$C$39:$C$782,СВЦЭМ!$A$39:$A$782,$A133,СВЦЭМ!$B$39:$B$782,L$119)+'СЕТ СН'!$I$9+СВЦЭМ!$D$10+'СЕТ СН'!$I$5-'СЕТ СН'!$I$17</f>
        <v>3875.9692172200002</v>
      </c>
      <c r="M133" s="36">
        <f>SUMIFS(СВЦЭМ!$C$39:$C$782,СВЦЭМ!$A$39:$A$782,$A133,СВЦЭМ!$B$39:$B$782,M$119)+'СЕТ СН'!$I$9+СВЦЭМ!$D$10+'СЕТ СН'!$I$5-'СЕТ СН'!$I$17</f>
        <v>3882.1944009700001</v>
      </c>
      <c r="N133" s="36">
        <f>SUMIFS(СВЦЭМ!$C$39:$C$782,СВЦЭМ!$A$39:$A$782,$A133,СВЦЭМ!$B$39:$B$782,N$119)+'СЕТ СН'!$I$9+СВЦЭМ!$D$10+'СЕТ СН'!$I$5-'СЕТ СН'!$I$17</f>
        <v>3902.4044569600001</v>
      </c>
      <c r="O133" s="36">
        <f>SUMIFS(СВЦЭМ!$C$39:$C$782,СВЦЭМ!$A$39:$A$782,$A133,СВЦЭМ!$B$39:$B$782,O$119)+'СЕТ СН'!$I$9+СВЦЭМ!$D$10+'СЕТ СН'!$I$5-'СЕТ СН'!$I$17</f>
        <v>3929.5200817300001</v>
      </c>
      <c r="P133" s="36">
        <f>SUMIFS(СВЦЭМ!$C$39:$C$782,СВЦЭМ!$A$39:$A$782,$A133,СВЦЭМ!$B$39:$B$782,P$119)+'СЕТ СН'!$I$9+СВЦЭМ!$D$10+'СЕТ СН'!$I$5-'СЕТ СН'!$I$17</f>
        <v>3970.3241674299998</v>
      </c>
      <c r="Q133" s="36">
        <f>SUMIFS(СВЦЭМ!$C$39:$C$782,СВЦЭМ!$A$39:$A$782,$A133,СВЦЭМ!$B$39:$B$782,Q$119)+'СЕТ СН'!$I$9+СВЦЭМ!$D$10+'СЕТ СН'!$I$5-'СЕТ СН'!$I$17</f>
        <v>3998.4719808499999</v>
      </c>
      <c r="R133" s="36">
        <f>SUMIFS(СВЦЭМ!$C$39:$C$782,СВЦЭМ!$A$39:$A$782,$A133,СВЦЭМ!$B$39:$B$782,R$119)+'СЕТ СН'!$I$9+СВЦЭМ!$D$10+'СЕТ СН'!$I$5-'СЕТ СН'!$I$17</f>
        <v>3987.5988536599998</v>
      </c>
      <c r="S133" s="36">
        <f>SUMIFS(СВЦЭМ!$C$39:$C$782,СВЦЭМ!$A$39:$A$782,$A133,СВЦЭМ!$B$39:$B$782,S$119)+'СЕТ СН'!$I$9+СВЦЭМ!$D$10+'СЕТ СН'!$I$5-'СЕТ СН'!$I$17</f>
        <v>3964.85211338</v>
      </c>
      <c r="T133" s="36">
        <f>SUMIFS(СВЦЭМ!$C$39:$C$782,СВЦЭМ!$A$39:$A$782,$A133,СВЦЭМ!$B$39:$B$782,T$119)+'СЕТ СН'!$I$9+СВЦЭМ!$D$10+'СЕТ СН'!$I$5-'СЕТ СН'!$I$17</f>
        <v>3899.9236099300001</v>
      </c>
      <c r="U133" s="36">
        <f>SUMIFS(СВЦЭМ!$C$39:$C$782,СВЦЭМ!$A$39:$A$782,$A133,СВЦЭМ!$B$39:$B$782,U$119)+'СЕТ СН'!$I$9+СВЦЭМ!$D$10+'СЕТ СН'!$I$5-'СЕТ СН'!$I$17</f>
        <v>3851.4055785599999</v>
      </c>
      <c r="V133" s="36">
        <f>SUMIFS(СВЦЭМ!$C$39:$C$782,СВЦЭМ!$A$39:$A$782,$A133,СВЦЭМ!$B$39:$B$782,V$119)+'СЕТ СН'!$I$9+СВЦЭМ!$D$10+'СЕТ СН'!$I$5-'СЕТ СН'!$I$17</f>
        <v>3820.27501626</v>
      </c>
      <c r="W133" s="36">
        <f>SUMIFS(СВЦЭМ!$C$39:$C$782,СВЦЭМ!$A$39:$A$782,$A133,СВЦЭМ!$B$39:$B$782,W$119)+'СЕТ СН'!$I$9+СВЦЭМ!$D$10+'СЕТ СН'!$I$5-'СЕТ СН'!$I$17</f>
        <v>3830.8406734</v>
      </c>
      <c r="X133" s="36">
        <f>SUMIFS(СВЦЭМ!$C$39:$C$782,СВЦЭМ!$A$39:$A$782,$A133,СВЦЭМ!$B$39:$B$782,X$119)+'СЕТ СН'!$I$9+СВЦЭМ!$D$10+'СЕТ СН'!$I$5-'СЕТ СН'!$I$17</f>
        <v>3858.71827661</v>
      </c>
      <c r="Y133" s="36">
        <f>SUMIFS(СВЦЭМ!$C$39:$C$782,СВЦЭМ!$A$39:$A$782,$A133,СВЦЭМ!$B$39:$B$782,Y$119)+'СЕТ СН'!$I$9+СВЦЭМ!$D$10+'СЕТ СН'!$I$5-'СЕТ СН'!$I$17</f>
        <v>3899.0547773799999</v>
      </c>
    </row>
    <row r="134" spans="1:25" ht="15.75" x14ac:dyDescent="0.2">
      <c r="A134" s="35">
        <f t="shared" si="3"/>
        <v>44301</v>
      </c>
      <c r="B134" s="36">
        <f>SUMIFS(СВЦЭМ!$C$39:$C$782,СВЦЭМ!$A$39:$A$782,$A134,СВЦЭМ!$B$39:$B$782,B$119)+'СЕТ СН'!$I$9+СВЦЭМ!$D$10+'СЕТ СН'!$I$5-'СЕТ СН'!$I$17</f>
        <v>3924.6097562</v>
      </c>
      <c r="C134" s="36">
        <f>SUMIFS(СВЦЭМ!$C$39:$C$782,СВЦЭМ!$A$39:$A$782,$A134,СВЦЭМ!$B$39:$B$782,C$119)+'СЕТ СН'!$I$9+СВЦЭМ!$D$10+'СЕТ СН'!$I$5-'СЕТ СН'!$I$17</f>
        <v>4003.0940715899997</v>
      </c>
      <c r="D134" s="36">
        <f>SUMIFS(СВЦЭМ!$C$39:$C$782,СВЦЭМ!$A$39:$A$782,$A134,СВЦЭМ!$B$39:$B$782,D$119)+'СЕТ СН'!$I$9+СВЦЭМ!$D$10+'СЕТ СН'!$I$5-'СЕТ СН'!$I$17</f>
        <v>4061.1477180900001</v>
      </c>
      <c r="E134" s="36">
        <f>SUMIFS(СВЦЭМ!$C$39:$C$782,СВЦЭМ!$A$39:$A$782,$A134,СВЦЭМ!$B$39:$B$782,E$119)+'СЕТ СН'!$I$9+СВЦЭМ!$D$10+'СЕТ СН'!$I$5-'СЕТ СН'!$I$17</f>
        <v>4067.43195474</v>
      </c>
      <c r="F134" s="36">
        <f>SUMIFS(СВЦЭМ!$C$39:$C$782,СВЦЭМ!$A$39:$A$782,$A134,СВЦЭМ!$B$39:$B$782,F$119)+'СЕТ СН'!$I$9+СВЦЭМ!$D$10+'СЕТ СН'!$I$5-'СЕТ СН'!$I$17</f>
        <v>4075.7934874900002</v>
      </c>
      <c r="G134" s="36">
        <f>SUMIFS(СВЦЭМ!$C$39:$C$782,СВЦЭМ!$A$39:$A$782,$A134,СВЦЭМ!$B$39:$B$782,G$119)+'СЕТ СН'!$I$9+СВЦЭМ!$D$10+'СЕТ СН'!$I$5-'СЕТ СН'!$I$17</f>
        <v>4056.01061007</v>
      </c>
      <c r="H134" s="36">
        <f>SUMIFS(СВЦЭМ!$C$39:$C$782,СВЦЭМ!$A$39:$A$782,$A134,СВЦЭМ!$B$39:$B$782,H$119)+'СЕТ СН'!$I$9+СВЦЭМ!$D$10+'СЕТ СН'!$I$5-'СЕТ СН'!$I$17</f>
        <v>4008.87082431</v>
      </c>
      <c r="I134" s="36">
        <f>SUMIFS(СВЦЭМ!$C$39:$C$782,СВЦЭМ!$A$39:$A$782,$A134,СВЦЭМ!$B$39:$B$782,I$119)+'СЕТ СН'!$I$9+СВЦЭМ!$D$10+'СЕТ СН'!$I$5-'СЕТ СН'!$I$17</f>
        <v>3946.5370922499997</v>
      </c>
      <c r="J134" s="36">
        <f>SUMIFS(СВЦЭМ!$C$39:$C$782,СВЦЭМ!$A$39:$A$782,$A134,СВЦЭМ!$B$39:$B$782,J$119)+'СЕТ СН'!$I$9+СВЦЭМ!$D$10+'СЕТ СН'!$I$5-'СЕТ СН'!$I$17</f>
        <v>3898.0149144699999</v>
      </c>
      <c r="K134" s="36">
        <f>SUMIFS(СВЦЭМ!$C$39:$C$782,СВЦЭМ!$A$39:$A$782,$A134,СВЦЭМ!$B$39:$B$782,K$119)+'СЕТ СН'!$I$9+СВЦЭМ!$D$10+'СЕТ СН'!$I$5-'СЕТ СН'!$I$17</f>
        <v>3857.41754421</v>
      </c>
      <c r="L134" s="36">
        <f>SUMIFS(СВЦЭМ!$C$39:$C$782,СВЦЭМ!$A$39:$A$782,$A134,СВЦЭМ!$B$39:$B$782,L$119)+'СЕТ СН'!$I$9+СВЦЭМ!$D$10+'СЕТ СН'!$I$5-'СЕТ СН'!$I$17</f>
        <v>3877.4622563100002</v>
      </c>
      <c r="M134" s="36">
        <f>SUMIFS(СВЦЭМ!$C$39:$C$782,СВЦЭМ!$A$39:$A$782,$A134,СВЦЭМ!$B$39:$B$782,M$119)+'СЕТ СН'!$I$9+СВЦЭМ!$D$10+'СЕТ СН'!$I$5-'СЕТ СН'!$I$17</f>
        <v>3863.8131625999999</v>
      </c>
      <c r="N134" s="36">
        <f>SUMIFS(СВЦЭМ!$C$39:$C$782,СВЦЭМ!$A$39:$A$782,$A134,СВЦЭМ!$B$39:$B$782,N$119)+'СЕТ СН'!$I$9+СВЦЭМ!$D$10+'СЕТ СН'!$I$5-'СЕТ СН'!$I$17</f>
        <v>3890.30844763</v>
      </c>
      <c r="O134" s="36">
        <f>SUMIFS(СВЦЭМ!$C$39:$C$782,СВЦЭМ!$A$39:$A$782,$A134,СВЦЭМ!$B$39:$B$782,O$119)+'СЕТ СН'!$I$9+СВЦЭМ!$D$10+'СЕТ СН'!$I$5-'СЕТ СН'!$I$17</f>
        <v>3923.7010846799999</v>
      </c>
      <c r="P134" s="36">
        <f>SUMIFS(СВЦЭМ!$C$39:$C$782,СВЦЭМ!$A$39:$A$782,$A134,СВЦЭМ!$B$39:$B$782,P$119)+'СЕТ СН'!$I$9+СВЦЭМ!$D$10+'СЕТ СН'!$I$5-'СЕТ СН'!$I$17</f>
        <v>3969.0958861899999</v>
      </c>
      <c r="Q134" s="36">
        <f>SUMIFS(СВЦЭМ!$C$39:$C$782,СВЦЭМ!$A$39:$A$782,$A134,СВЦЭМ!$B$39:$B$782,Q$119)+'СЕТ СН'!$I$9+СВЦЭМ!$D$10+'СЕТ СН'!$I$5-'СЕТ СН'!$I$17</f>
        <v>3982.9740755000003</v>
      </c>
      <c r="R134" s="36">
        <f>SUMIFS(СВЦЭМ!$C$39:$C$782,СВЦЭМ!$A$39:$A$782,$A134,СВЦЭМ!$B$39:$B$782,R$119)+'СЕТ СН'!$I$9+СВЦЭМ!$D$10+'СЕТ СН'!$I$5-'СЕТ СН'!$I$17</f>
        <v>3967.00984737</v>
      </c>
      <c r="S134" s="36">
        <f>SUMIFS(СВЦЭМ!$C$39:$C$782,СВЦЭМ!$A$39:$A$782,$A134,СВЦЭМ!$B$39:$B$782,S$119)+'СЕТ СН'!$I$9+СВЦЭМ!$D$10+'СЕТ СН'!$I$5-'СЕТ СН'!$I$17</f>
        <v>3958.3796666500002</v>
      </c>
      <c r="T134" s="36">
        <f>SUMIFS(СВЦЭМ!$C$39:$C$782,СВЦЭМ!$A$39:$A$782,$A134,СВЦЭМ!$B$39:$B$782,T$119)+'СЕТ СН'!$I$9+СВЦЭМ!$D$10+'СЕТ СН'!$I$5-'СЕТ СН'!$I$17</f>
        <v>3881.1524834800002</v>
      </c>
      <c r="U134" s="36">
        <f>SUMIFS(СВЦЭМ!$C$39:$C$782,СВЦЭМ!$A$39:$A$782,$A134,СВЦЭМ!$B$39:$B$782,U$119)+'СЕТ СН'!$I$9+СВЦЭМ!$D$10+'СЕТ СН'!$I$5-'СЕТ СН'!$I$17</f>
        <v>3825.6958697800001</v>
      </c>
      <c r="V134" s="36">
        <f>SUMIFS(СВЦЭМ!$C$39:$C$782,СВЦЭМ!$A$39:$A$782,$A134,СВЦЭМ!$B$39:$B$782,V$119)+'СЕТ СН'!$I$9+СВЦЭМ!$D$10+'СЕТ СН'!$I$5-'СЕТ СН'!$I$17</f>
        <v>3788.2546296999999</v>
      </c>
      <c r="W134" s="36">
        <f>SUMIFS(СВЦЭМ!$C$39:$C$782,СВЦЭМ!$A$39:$A$782,$A134,СВЦЭМ!$B$39:$B$782,W$119)+'СЕТ СН'!$I$9+СВЦЭМ!$D$10+'СЕТ СН'!$I$5-'СЕТ СН'!$I$17</f>
        <v>3796.5142075899998</v>
      </c>
      <c r="X134" s="36">
        <f>SUMIFS(СВЦЭМ!$C$39:$C$782,СВЦЭМ!$A$39:$A$782,$A134,СВЦЭМ!$B$39:$B$782,X$119)+'СЕТ СН'!$I$9+СВЦЭМ!$D$10+'СЕТ СН'!$I$5-'СЕТ СН'!$I$17</f>
        <v>3825.4257566400001</v>
      </c>
      <c r="Y134" s="36">
        <f>SUMIFS(СВЦЭМ!$C$39:$C$782,СВЦЭМ!$A$39:$A$782,$A134,СВЦЭМ!$B$39:$B$782,Y$119)+'СЕТ СН'!$I$9+СВЦЭМ!$D$10+'СЕТ СН'!$I$5-'СЕТ СН'!$I$17</f>
        <v>3880.5195538399998</v>
      </c>
    </row>
    <row r="135" spans="1:25" ht="15.75" x14ac:dyDescent="0.2">
      <c r="A135" s="35">
        <f t="shared" si="3"/>
        <v>44302</v>
      </c>
      <c r="B135" s="36">
        <f>SUMIFS(СВЦЭМ!$C$39:$C$782,СВЦЭМ!$A$39:$A$782,$A135,СВЦЭМ!$B$39:$B$782,B$119)+'СЕТ СН'!$I$9+СВЦЭМ!$D$10+'СЕТ СН'!$I$5-'СЕТ СН'!$I$17</f>
        <v>3958.9960415200003</v>
      </c>
      <c r="C135" s="36">
        <f>SUMIFS(СВЦЭМ!$C$39:$C$782,СВЦЭМ!$A$39:$A$782,$A135,СВЦЭМ!$B$39:$B$782,C$119)+'СЕТ СН'!$I$9+СВЦЭМ!$D$10+'СЕТ СН'!$I$5-'СЕТ СН'!$I$17</f>
        <v>4025.51657024</v>
      </c>
      <c r="D135" s="36">
        <f>SUMIFS(СВЦЭМ!$C$39:$C$782,СВЦЭМ!$A$39:$A$782,$A135,СВЦЭМ!$B$39:$B$782,D$119)+'СЕТ СН'!$I$9+СВЦЭМ!$D$10+'СЕТ СН'!$I$5-'СЕТ СН'!$I$17</f>
        <v>4066.6028834500003</v>
      </c>
      <c r="E135" s="36">
        <f>SUMIFS(СВЦЭМ!$C$39:$C$782,СВЦЭМ!$A$39:$A$782,$A135,СВЦЭМ!$B$39:$B$782,E$119)+'СЕТ СН'!$I$9+СВЦЭМ!$D$10+'СЕТ СН'!$I$5-'СЕТ СН'!$I$17</f>
        <v>4075.7562239399999</v>
      </c>
      <c r="F135" s="36">
        <f>SUMIFS(СВЦЭМ!$C$39:$C$782,СВЦЭМ!$A$39:$A$782,$A135,СВЦЭМ!$B$39:$B$782,F$119)+'СЕТ СН'!$I$9+СВЦЭМ!$D$10+'СЕТ СН'!$I$5-'СЕТ СН'!$I$17</f>
        <v>4093.18578342</v>
      </c>
      <c r="G135" s="36">
        <f>SUMIFS(СВЦЭМ!$C$39:$C$782,СВЦЭМ!$A$39:$A$782,$A135,СВЦЭМ!$B$39:$B$782,G$119)+'СЕТ СН'!$I$9+СВЦЭМ!$D$10+'СЕТ СН'!$I$5-'СЕТ СН'!$I$17</f>
        <v>4064.5464735300002</v>
      </c>
      <c r="H135" s="36">
        <f>SUMIFS(СВЦЭМ!$C$39:$C$782,СВЦЭМ!$A$39:$A$782,$A135,СВЦЭМ!$B$39:$B$782,H$119)+'СЕТ СН'!$I$9+СВЦЭМ!$D$10+'СЕТ СН'!$I$5-'СЕТ СН'!$I$17</f>
        <v>4031.0658658800003</v>
      </c>
      <c r="I135" s="36">
        <f>SUMIFS(СВЦЭМ!$C$39:$C$782,СВЦЭМ!$A$39:$A$782,$A135,СВЦЭМ!$B$39:$B$782,I$119)+'СЕТ СН'!$I$9+СВЦЭМ!$D$10+'СЕТ СН'!$I$5-'СЕТ СН'!$I$17</f>
        <v>3974.9133311699998</v>
      </c>
      <c r="J135" s="36">
        <f>SUMIFS(СВЦЭМ!$C$39:$C$782,СВЦЭМ!$A$39:$A$782,$A135,СВЦЭМ!$B$39:$B$782,J$119)+'СЕТ СН'!$I$9+СВЦЭМ!$D$10+'СЕТ СН'!$I$5-'СЕТ СН'!$I$17</f>
        <v>3918.17728562</v>
      </c>
      <c r="K135" s="36">
        <f>SUMIFS(СВЦЭМ!$C$39:$C$782,СВЦЭМ!$A$39:$A$782,$A135,СВЦЭМ!$B$39:$B$782,K$119)+'СЕТ СН'!$I$9+СВЦЭМ!$D$10+'СЕТ СН'!$I$5-'СЕТ СН'!$I$17</f>
        <v>3865.2723716400001</v>
      </c>
      <c r="L135" s="36">
        <f>SUMIFS(СВЦЭМ!$C$39:$C$782,СВЦЭМ!$A$39:$A$782,$A135,СВЦЭМ!$B$39:$B$782,L$119)+'СЕТ СН'!$I$9+СВЦЭМ!$D$10+'СЕТ СН'!$I$5-'СЕТ СН'!$I$17</f>
        <v>3858.06086667</v>
      </c>
      <c r="M135" s="36">
        <f>SUMIFS(СВЦЭМ!$C$39:$C$782,СВЦЭМ!$A$39:$A$782,$A135,СВЦЭМ!$B$39:$B$782,M$119)+'СЕТ СН'!$I$9+СВЦЭМ!$D$10+'СЕТ СН'!$I$5-'СЕТ СН'!$I$17</f>
        <v>3862.3112476900001</v>
      </c>
      <c r="N135" s="36">
        <f>SUMIFS(СВЦЭМ!$C$39:$C$782,СВЦЭМ!$A$39:$A$782,$A135,СВЦЭМ!$B$39:$B$782,N$119)+'СЕТ СН'!$I$9+СВЦЭМ!$D$10+'СЕТ СН'!$I$5-'СЕТ СН'!$I$17</f>
        <v>3885.6258564099999</v>
      </c>
      <c r="O135" s="36">
        <f>SUMIFS(СВЦЭМ!$C$39:$C$782,СВЦЭМ!$A$39:$A$782,$A135,СВЦЭМ!$B$39:$B$782,O$119)+'СЕТ СН'!$I$9+СВЦЭМ!$D$10+'СЕТ СН'!$I$5-'СЕТ СН'!$I$17</f>
        <v>3926.9165330800001</v>
      </c>
      <c r="P135" s="36">
        <f>SUMIFS(СВЦЭМ!$C$39:$C$782,СВЦЭМ!$A$39:$A$782,$A135,СВЦЭМ!$B$39:$B$782,P$119)+'СЕТ СН'!$I$9+СВЦЭМ!$D$10+'СЕТ СН'!$I$5-'СЕТ СН'!$I$17</f>
        <v>3961.2752651399996</v>
      </c>
      <c r="Q135" s="36">
        <f>SUMIFS(СВЦЭМ!$C$39:$C$782,СВЦЭМ!$A$39:$A$782,$A135,СВЦЭМ!$B$39:$B$782,Q$119)+'СЕТ СН'!$I$9+СВЦЭМ!$D$10+'СЕТ СН'!$I$5-'СЕТ СН'!$I$17</f>
        <v>3980.4306829699999</v>
      </c>
      <c r="R135" s="36">
        <f>SUMIFS(СВЦЭМ!$C$39:$C$782,СВЦЭМ!$A$39:$A$782,$A135,СВЦЭМ!$B$39:$B$782,R$119)+'СЕТ СН'!$I$9+СВЦЭМ!$D$10+'СЕТ СН'!$I$5-'СЕТ СН'!$I$17</f>
        <v>3962.1608368099996</v>
      </c>
      <c r="S135" s="36">
        <f>SUMIFS(СВЦЭМ!$C$39:$C$782,СВЦЭМ!$A$39:$A$782,$A135,СВЦЭМ!$B$39:$B$782,S$119)+'СЕТ СН'!$I$9+СВЦЭМ!$D$10+'СЕТ СН'!$I$5-'СЕТ СН'!$I$17</f>
        <v>3912.4887381999997</v>
      </c>
      <c r="T135" s="36">
        <f>SUMIFS(СВЦЭМ!$C$39:$C$782,СВЦЭМ!$A$39:$A$782,$A135,СВЦЭМ!$B$39:$B$782,T$119)+'СЕТ СН'!$I$9+СВЦЭМ!$D$10+'СЕТ СН'!$I$5-'СЕТ СН'!$I$17</f>
        <v>3821.79736903</v>
      </c>
      <c r="U135" s="36">
        <f>SUMIFS(СВЦЭМ!$C$39:$C$782,СВЦЭМ!$A$39:$A$782,$A135,СВЦЭМ!$B$39:$B$782,U$119)+'СЕТ СН'!$I$9+СВЦЭМ!$D$10+'СЕТ СН'!$I$5-'СЕТ СН'!$I$17</f>
        <v>3757.90166039</v>
      </c>
      <c r="V135" s="36">
        <f>SUMIFS(СВЦЭМ!$C$39:$C$782,СВЦЭМ!$A$39:$A$782,$A135,СВЦЭМ!$B$39:$B$782,V$119)+'СЕТ СН'!$I$9+СВЦЭМ!$D$10+'СЕТ СН'!$I$5-'СЕТ СН'!$I$17</f>
        <v>3740.3748028999998</v>
      </c>
      <c r="W135" s="36">
        <f>SUMIFS(СВЦЭМ!$C$39:$C$782,СВЦЭМ!$A$39:$A$782,$A135,СВЦЭМ!$B$39:$B$782,W$119)+'СЕТ СН'!$I$9+СВЦЭМ!$D$10+'СЕТ СН'!$I$5-'СЕТ СН'!$I$17</f>
        <v>3750.9383739999998</v>
      </c>
      <c r="X135" s="36">
        <f>SUMIFS(СВЦЭМ!$C$39:$C$782,СВЦЭМ!$A$39:$A$782,$A135,СВЦЭМ!$B$39:$B$782,X$119)+'СЕТ СН'!$I$9+СВЦЭМ!$D$10+'СЕТ СН'!$I$5-'СЕТ СН'!$I$17</f>
        <v>3774.4325878499999</v>
      </c>
      <c r="Y135" s="36">
        <f>SUMIFS(СВЦЭМ!$C$39:$C$782,СВЦЭМ!$A$39:$A$782,$A135,СВЦЭМ!$B$39:$B$782,Y$119)+'СЕТ СН'!$I$9+СВЦЭМ!$D$10+'СЕТ СН'!$I$5-'СЕТ СН'!$I$17</f>
        <v>3817.3276990599998</v>
      </c>
    </row>
    <row r="136" spans="1:25" ht="15.75" x14ac:dyDescent="0.2">
      <c r="A136" s="35">
        <f t="shared" si="3"/>
        <v>44303</v>
      </c>
      <c r="B136" s="36">
        <f>SUMIFS(СВЦЭМ!$C$39:$C$782,СВЦЭМ!$A$39:$A$782,$A136,СВЦЭМ!$B$39:$B$782,B$119)+'СЕТ СН'!$I$9+СВЦЭМ!$D$10+'СЕТ СН'!$I$5-'СЕТ СН'!$I$17</f>
        <v>3877.2833889399999</v>
      </c>
      <c r="C136" s="36">
        <f>SUMIFS(СВЦЭМ!$C$39:$C$782,СВЦЭМ!$A$39:$A$782,$A136,СВЦЭМ!$B$39:$B$782,C$119)+'СЕТ СН'!$I$9+СВЦЭМ!$D$10+'СЕТ СН'!$I$5-'СЕТ СН'!$I$17</f>
        <v>3927.6710091200002</v>
      </c>
      <c r="D136" s="36">
        <f>SUMIFS(СВЦЭМ!$C$39:$C$782,СВЦЭМ!$A$39:$A$782,$A136,СВЦЭМ!$B$39:$B$782,D$119)+'СЕТ СН'!$I$9+СВЦЭМ!$D$10+'СЕТ СН'!$I$5-'СЕТ СН'!$I$17</f>
        <v>3949.2080789000001</v>
      </c>
      <c r="E136" s="36">
        <f>SUMIFS(СВЦЭМ!$C$39:$C$782,СВЦЭМ!$A$39:$A$782,$A136,СВЦЭМ!$B$39:$B$782,E$119)+'СЕТ СН'!$I$9+СВЦЭМ!$D$10+'СЕТ СН'!$I$5-'СЕТ СН'!$I$17</f>
        <v>3947.8680011400002</v>
      </c>
      <c r="F136" s="36">
        <f>SUMIFS(СВЦЭМ!$C$39:$C$782,СВЦЭМ!$A$39:$A$782,$A136,СВЦЭМ!$B$39:$B$782,F$119)+'СЕТ СН'!$I$9+СВЦЭМ!$D$10+'СЕТ СН'!$I$5-'СЕТ СН'!$I$17</f>
        <v>3988.5975079199998</v>
      </c>
      <c r="G136" s="36">
        <f>SUMIFS(СВЦЭМ!$C$39:$C$782,СВЦЭМ!$A$39:$A$782,$A136,СВЦЭМ!$B$39:$B$782,G$119)+'СЕТ СН'!$I$9+СВЦЭМ!$D$10+'СЕТ СН'!$I$5-'СЕТ СН'!$I$17</f>
        <v>3986.9032324999998</v>
      </c>
      <c r="H136" s="36">
        <f>SUMIFS(СВЦЭМ!$C$39:$C$782,СВЦЭМ!$A$39:$A$782,$A136,СВЦЭМ!$B$39:$B$782,H$119)+'СЕТ СН'!$I$9+СВЦЭМ!$D$10+'СЕТ СН'!$I$5-'СЕТ СН'!$I$17</f>
        <v>3974.7247990400001</v>
      </c>
      <c r="I136" s="36">
        <f>SUMIFS(СВЦЭМ!$C$39:$C$782,СВЦЭМ!$A$39:$A$782,$A136,СВЦЭМ!$B$39:$B$782,I$119)+'СЕТ СН'!$I$9+СВЦЭМ!$D$10+'СЕТ СН'!$I$5-'СЕТ СН'!$I$17</f>
        <v>3926.4085672000001</v>
      </c>
      <c r="J136" s="36">
        <f>SUMIFS(СВЦЭМ!$C$39:$C$782,СВЦЭМ!$A$39:$A$782,$A136,СВЦЭМ!$B$39:$B$782,J$119)+'СЕТ СН'!$I$9+СВЦЭМ!$D$10+'СЕТ СН'!$I$5-'СЕТ СН'!$I$17</f>
        <v>3850.8299281999998</v>
      </c>
      <c r="K136" s="36">
        <f>SUMIFS(СВЦЭМ!$C$39:$C$782,СВЦЭМ!$A$39:$A$782,$A136,СВЦЭМ!$B$39:$B$782,K$119)+'СЕТ СН'!$I$9+СВЦЭМ!$D$10+'СЕТ СН'!$I$5-'СЕТ СН'!$I$17</f>
        <v>3795.3969514</v>
      </c>
      <c r="L136" s="36">
        <f>SUMIFS(СВЦЭМ!$C$39:$C$782,СВЦЭМ!$A$39:$A$782,$A136,СВЦЭМ!$B$39:$B$782,L$119)+'СЕТ СН'!$I$9+СВЦЭМ!$D$10+'СЕТ СН'!$I$5-'СЕТ СН'!$I$17</f>
        <v>3804.0447536699999</v>
      </c>
      <c r="M136" s="36">
        <f>SUMIFS(СВЦЭМ!$C$39:$C$782,СВЦЭМ!$A$39:$A$782,$A136,СВЦЭМ!$B$39:$B$782,M$119)+'СЕТ СН'!$I$9+СВЦЭМ!$D$10+'СЕТ СН'!$I$5-'СЕТ СН'!$I$17</f>
        <v>3820.3329868400001</v>
      </c>
      <c r="N136" s="36">
        <f>SUMIFS(СВЦЭМ!$C$39:$C$782,СВЦЭМ!$A$39:$A$782,$A136,СВЦЭМ!$B$39:$B$782,N$119)+'СЕТ СН'!$I$9+СВЦЭМ!$D$10+'СЕТ СН'!$I$5-'СЕТ СН'!$I$17</f>
        <v>3960.4816490100002</v>
      </c>
      <c r="O136" s="36">
        <f>SUMIFS(СВЦЭМ!$C$39:$C$782,СВЦЭМ!$A$39:$A$782,$A136,СВЦЭМ!$B$39:$B$782,O$119)+'СЕТ СН'!$I$9+СВЦЭМ!$D$10+'СЕТ СН'!$I$5-'СЕТ СН'!$I$17</f>
        <v>4049.6708840700003</v>
      </c>
      <c r="P136" s="36">
        <f>SUMIFS(СВЦЭМ!$C$39:$C$782,СВЦЭМ!$A$39:$A$782,$A136,СВЦЭМ!$B$39:$B$782,P$119)+'СЕТ СН'!$I$9+СВЦЭМ!$D$10+'СЕТ СН'!$I$5-'СЕТ СН'!$I$17</f>
        <v>4025.4799867800002</v>
      </c>
      <c r="Q136" s="36">
        <f>SUMIFS(СВЦЭМ!$C$39:$C$782,СВЦЭМ!$A$39:$A$782,$A136,СВЦЭМ!$B$39:$B$782,Q$119)+'СЕТ СН'!$I$9+СВЦЭМ!$D$10+'СЕТ СН'!$I$5-'СЕТ СН'!$I$17</f>
        <v>4019.66238595</v>
      </c>
      <c r="R136" s="36">
        <f>SUMIFS(СВЦЭМ!$C$39:$C$782,СВЦЭМ!$A$39:$A$782,$A136,СВЦЭМ!$B$39:$B$782,R$119)+'СЕТ СН'!$I$9+СВЦЭМ!$D$10+'СЕТ СН'!$I$5-'СЕТ СН'!$I$17</f>
        <v>4030.6502804399997</v>
      </c>
      <c r="S136" s="36">
        <f>SUMIFS(СВЦЭМ!$C$39:$C$782,СВЦЭМ!$A$39:$A$782,$A136,СВЦЭМ!$B$39:$B$782,S$119)+'СЕТ СН'!$I$9+СВЦЭМ!$D$10+'СЕТ СН'!$I$5-'СЕТ СН'!$I$17</f>
        <v>4012.38182491</v>
      </c>
      <c r="T136" s="36">
        <f>SUMIFS(СВЦЭМ!$C$39:$C$782,СВЦЭМ!$A$39:$A$782,$A136,СВЦЭМ!$B$39:$B$782,T$119)+'СЕТ СН'!$I$9+СВЦЭМ!$D$10+'СЕТ СН'!$I$5-'СЕТ СН'!$I$17</f>
        <v>3854.1198361900001</v>
      </c>
      <c r="U136" s="36">
        <f>SUMIFS(СВЦЭМ!$C$39:$C$782,СВЦЭМ!$A$39:$A$782,$A136,СВЦЭМ!$B$39:$B$782,U$119)+'СЕТ СН'!$I$9+СВЦЭМ!$D$10+'СЕТ СН'!$I$5-'СЕТ СН'!$I$17</f>
        <v>3793.74805092</v>
      </c>
      <c r="V136" s="36">
        <f>SUMIFS(СВЦЭМ!$C$39:$C$782,СВЦЭМ!$A$39:$A$782,$A136,СВЦЭМ!$B$39:$B$782,V$119)+'СЕТ СН'!$I$9+СВЦЭМ!$D$10+'СЕТ СН'!$I$5-'СЕТ СН'!$I$17</f>
        <v>3781.9628721199997</v>
      </c>
      <c r="W136" s="36">
        <f>SUMIFS(СВЦЭМ!$C$39:$C$782,СВЦЭМ!$A$39:$A$782,$A136,СВЦЭМ!$B$39:$B$782,W$119)+'СЕТ СН'!$I$9+СВЦЭМ!$D$10+'СЕТ СН'!$I$5-'СЕТ СН'!$I$17</f>
        <v>3779.4787357499999</v>
      </c>
      <c r="X136" s="36">
        <f>SUMIFS(СВЦЭМ!$C$39:$C$782,СВЦЭМ!$A$39:$A$782,$A136,СВЦЭМ!$B$39:$B$782,X$119)+'СЕТ СН'!$I$9+СВЦЭМ!$D$10+'СЕТ СН'!$I$5-'СЕТ СН'!$I$17</f>
        <v>3813.1071368900002</v>
      </c>
      <c r="Y136" s="36">
        <f>SUMIFS(СВЦЭМ!$C$39:$C$782,СВЦЭМ!$A$39:$A$782,$A136,СВЦЭМ!$B$39:$B$782,Y$119)+'СЕТ СН'!$I$9+СВЦЭМ!$D$10+'СЕТ СН'!$I$5-'СЕТ СН'!$I$17</f>
        <v>3864.3493631000001</v>
      </c>
    </row>
    <row r="137" spans="1:25" ht="15.75" x14ac:dyDescent="0.2">
      <c r="A137" s="35">
        <f t="shared" si="3"/>
        <v>44304</v>
      </c>
      <c r="B137" s="36">
        <f>SUMIFS(СВЦЭМ!$C$39:$C$782,СВЦЭМ!$A$39:$A$782,$A137,СВЦЭМ!$B$39:$B$782,B$119)+'СЕТ СН'!$I$9+СВЦЭМ!$D$10+'СЕТ СН'!$I$5-'СЕТ СН'!$I$17</f>
        <v>3886.60733923</v>
      </c>
      <c r="C137" s="36">
        <f>SUMIFS(СВЦЭМ!$C$39:$C$782,СВЦЭМ!$A$39:$A$782,$A137,СВЦЭМ!$B$39:$B$782,C$119)+'СЕТ СН'!$I$9+СВЦЭМ!$D$10+'СЕТ СН'!$I$5-'СЕТ СН'!$I$17</f>
        <v>3941.32380173</v>
      </c>
      <c r="D137" s="36">
        <f>SUMIFS(СВЦЭМ!$C$39:$C$782,СВЦЭМ!$A$39:$A$782,$A137,СВЦЭМ!$B$39:$B$782,D$119)+'СЕТ СН'!$I$9+СВЦЭМ!$D$10+'СЕТ СН'!$I$5-'СЕТ СН'!$I$17</f>
        <v>3954.9365169000002</v>
      </c>
      <c r="E137" s="36">
        <f>SUMIFS(СВЦЭМ!$C$39:$C$782,СВЦЭМ!$A$39:$A$782,$A137,СВЦЭМ!$B$39:$B$782,E$119)+'СЕТ СН'!$I$9+СВЦЭМ!$D$10+'СЕТ СН'!$I$5-'СЕТ СН'!$I$17</f>
        <v>3947.8000757</v>
      </c>
      <c r="F137" s="36">
        <f>SUMIFS(СВЦЭМ!$C$39:$C$782,СВЦЭМ!$A$39:$A$782,$A137,СВЦЭМ!$B$39:$B$782,F$119)+'СЕТ СН'!$I$9+СВЦЭМ!$D$10+'СЕТ СН'!$I$5-'СЕТ СН'!$I$17</f>
        <v>3972.5285912999998</v>
      </c>
      <c r="G137" s="36">
        <f>SUMIFS(СВЦЭМ!$C$39:$C$782,СВЦЭМ!$A$39:$A$782,$A137,СВЦЭМ!$B$39:$B$782,G$119)+'СЕТ СН'!$I$9+СВЦЭМ!$D$10+'СЕТ СН'!$I$5-'СЕТ СН'!$I$17</f>
        <v>3969.8742369800002</v>
      </c>
      <c r="H137" s="36">
        <f>SUMIFS(СВЦЭМ!$C$39:$C$782,СВЦЭМ!$A$39:$A$782,$A137,СВЦЭМ!$B$39:$B$782,H$119)+'СЕТ СН'!$I$9+СВЦЭМ!$D$10+'СЕТ СН'!$I$5-'СЕТ СН'!$I$17</f>
        <v>3968.78050003</v>
      </c>
      <c r="I137" s="36">
        <f>SUMIFS(СВЦЭМ!$C$39:$C$782,СВЦЭМ!$A$39:$A$782,$A137,СВЦЭМ!$B$39:$B$782,I$119)+'СЕТ СН'!$I$9+СВЦЭМ!$D$10+'СЕТ СН'!$I$5-'СЕТ СН'!$I$17</f>
        <v>3935.7158091299998</v>
      </c>
      <c r="J137" s="36">
        <f>SUMIFS(СВЦЭМ!$C$39:$C$782,СВЦЭМ!$A$39:$A$782,$A137,СВЦЭМ!$B$39:$B$782,J$119)+'СЕТ СН'!$I$9+СВЦЭМ!$D$10+'СЕТ СН'!$I$5-'СЕТ СН'!$I$17</f>
        <v>3866.4215652399998</v>
      </c>
      <c r="K137" s="36">
        <f>SUMIFS(СВЦЭМ!$C$39:$C$782,СВЦЭМ!$A$39:$A$782,$A137,СВЦЭМ!$B$39:$B$782,K$119)+'СЕТ СН'!$I$9+СВЦЭМ!$D$10+'СЕТ СН'!$I$5-'СЕТ СН'!$I$17</f>
        <v>3797.1870403299999</v>
      </c>
      <c r="L137" s="36">
        <f>SUMIFS(СВЦЭМ!$C$39:$C$782,СВЦЭМ!$A$39:$A$782,$A137,СВЦЭМ!$B$39:$B$782,L$119)+'СЕТ СН'!$I$9+СВЦЭМ!$D$10+'СЕТ СН'!$I$5-'СЕТ СН'!$I$17</f>
        <v>3788.8021960000001</v>
      </c>
      <c r="M137" s="36">
        <f>SUMIFS(СВЦЭМ!$C$39:$C$782,СВЦЭМ!$A$39:$A$782,$A137,СВЦЭМ!$B$39:$B$782,M$119)+'СЕТ СН'!$I$9+СВЦЭМ!$D$10+'СЕТ СН'!$I$5-'СЕТ СН'!$I$17</f>
        <v>3812.5581346700001</v>
      </c>
      <c r="N137" s="36">
        <f>SUMIFS(СВЦЭМ!$C$39:$C$782,СВЦЭМ!$A$39:$A$782,$A137,СВЦЭМ!$B$39:$B$782,N$119)+'СЕТ СН'!$I$9+СВЦЭМ!$D$10+'СЕТ СН'!$I$5-'СЕТ СН'!$I$17</f>
        <v>3902.9477186399999</v>
      </c>
      <c r="O137" s="36">
        <f>SUMIFS(СВЦЭМ!$C$39:$C$782,СВЦЭМ!$A$39:$A$782,$A137,СВЦЭМ!$B$39:$B$782,O$119)+'СЕТ СН'!$I$9+СВЦЭМ!$D$10+'СЕТ СН'!$I$5-'СЕТ СН'!$I$17</f>
        <v>4013.6358876499999</v>
      </c>
      <c r="P137" s="36">
        <f>SUMIFS(СВЦЭМ!$C$39:$C$782,СВЦЭМ!$A$39:$A$782,$A137,СВЦЭМ!$B$39:$B$782,P$119)+'СЕТ СН'!$I$9+СВЦЭМ!$D$10+'СЕТ СН'!$I$5-'СЕТ СН'!$I$17</f>
        <v>4007.29067012</v>
      </c>
      <c r="Q137" s="36">
        <f>SUMIFS(СВЦЭМ!$C$39:$C$782,СВЦЭМ!$A$39:$A$782,$A137,СВЦЭМ!$B$39:$B$782,Q$119)+'СЕТ СН'!$I$9+СВЦЭМ!$D$10+'СЕТ СН'!$I$5-'СЕТ СН'!$I$17</f>
        <v>3995.3056118300001</v>
      </c>
      <c r="R137" s="36">
        <f>SUMIFS(СВЦЭМ!$C$39:$C$782,СВЦЭМ!$A$39:$A$782,$A137,СВЦЭМ!$B$39:$B$782,R$119)+'СЕТ СН'!$I$9+СВЦЭМ!$D$10+'СЕТ СН'!$I$5-'СЕТ СН'!$I$17</f>
        <v>3994.9737076900001</v>
      </c>
      <c r="S137" s="36">
        <f>SUMIFS(СВЦЭМ!$C$39:$C$782,СВЦЭМ!$A$39:$A$782,$A137,СВЦЭМ!$B$39:$B$782,S$119)+'СЕТ СН'!$I$9+СВЦЭМ!$D$10+'СЕТ СН'!$I$5-'СЕТ СН'!$I$17</f>
        <v>3985.9761168499999</v>
      </c>
      <c r="T137" s="36">
        <f>SUMIFS(СВЦЭМ!$C$39:$C$782,СВЦЭМ!$A$39:$A$782,$A137,СВЦЭМ!$B$39:$B$782,T$119)+'СЕТ СН'!$I$9+СВЦЭМ!$D$10+'СЕТ СН'!$I$5-'СЕТ СН'!$I$17</f>
        <v>3822.8976787199999</v>
      </c>
      <c r="U137" s="36">
        <f>SUMIFS(СВЦЭМ!$C$39:$C$782,СВЦЭМ!$A$39:$A$782,$A137,СВЦЭМ!$B$39:$B$782,U$119)+'СЕТ СН'!$I$9+СВЦЭМ!$D$10+'СЕТ СН'!$I$5-'СЕТ СН'!$I$17</f>
        <v>3746.4334776199998</v>
      </c>
      <c r="V137" s="36">
        <f>SUMIFS(СВЦЭМ!$C$39:$C$782,СВЦЭМ!$A$39:$A$782,$A137,СВЦЭМ!$B$39:$B$782,V$119)+'СЕТ СН'!$I$9+СВЦЭМ!$D$10+'СЕТ СН'!$I$5-'СЕТ СН'!$I$17</f>
        <v>3701.8549500399999</v>
      </c>
      <c r="W137" s="36">
        <f>SUMIFS(СВЦЭМ!$C$39:$C$782,СВЦЭМ!$A$39:$A$782,$A137,СВЦЭМ!$B$39:$B$782,W$119)+'СЕТ СН'!$I$9+СВЦЭМ!$D$10+'СЕТ СН'!$I$5-'СЕТ СН'!$I$17</f>
        <v>3703.6976665699999</v>
      </c>
      <c r="X137" s="36">
        <f>SUMIFS(СВЦЭМ!$C$39:$C$782,СВЦЭМ!$A$39:$A$782,$A137,СВЦЭМ!$B$39:$B$782,X$119)+'СЕТ СН'!$I$9+СВЦЭМ!$D$10+'СЕТ СН'!$I$5-'СЕТ СН'!$I$17</f>
        <v>3741.6426842000001</v>
      </c>
      <c r="Y137" s="36">
        <f>SUMIFS(СВЦЭМ!$C$39:$C$782,СВЦЭМ!$A$39:$A$782,$A137,СВЦЭМ!$B$39:$B$782,Y$119)+'СЕТ СН'!$I$9+СВЦЭМ!$D$10+'СЕТ СН'!$I$5-'СЕТ СН'!$I$17</f>
        <v>3775.3922212400003</v>
      </c>
    </row>
    <row r="138" spans="1:25" ht="15.75" x14ac:dyDescent="0.2">
      <c r="A138" s="35">
        <f t="shared" si="3"/>
        <v>44305</v>
      </c>
      <c r="B138" s="36">
        <f>SUMIFS(СВЦЭМ!$C$39:$C$782,СВЦЭМ!$A$39:$A$782,$A138,СВЦЭМ!$B$39:$B$782,B$119)+'СЕТ СН'!$I$9+СВЦЭМ!$D$10+'СЕТ СН'!$I$5-'СЕТ СН'!$I$17</f>
        <v>3952.6308156200002</v>
      </c>
      <c r="C138" s="36">
        <f>SUMIFS(СВЦЭМ!$C$39:$C$782,СВЦЭМ!$A$39:$A$782,$A138,СВЦЭМ!$B$39:$B$782,C$119)+'СЕТ СН'!$I$9+СВЦЭМ!$D$10+'СЕТ СН'!$I$5-'СЕТ СН'!$I$17</f>
        <v>3996.5313866699998</v>
      </c>
      <c r="D138" s="36">
        <f>SUMIFS(СВЦЭМ!$C$39:$C$782,СВЦЭМ!$A$39:$A$782,$A138,СВЦЭМ!$B$39:$B$782,D$119)+'СЕТ СН'!$I$9+СВЦЭМ!$D$10+'СЕТ СН'!$I$5-'СЕТ СН'!$I$17</f>
        <v>4042.49062448</v>
      </c>
      <c r="E138" s="36">
        <f>SUMIFS(СВЦЭМ!$C$39:$C$782,СВЦЭМ!$A$39:$A$782,$A138,СВЦЭМ!$B$39:$B$782,E$119)+'СЕТ СН'!$I$9+СВЦЭМ!$D$10+'СЕТ СН'!$I$5-'СЕТ СН'!$I$17</f>
        <v>4036.3031398399999</v>
      </c>
      <c r="F138" s="36">
        <f>SUMIFS(СВЦЭМ!$C$39:$C$782,СВЦЭМ!$A$39:$A$782,$A138,СВЦЭМ!$B$39:$B$782,F$119)+'СЕТ СН'!$I$9+СВЦЭМ!$D$10+'СЕТ СН'!$I$5-'СЕТ СН'!$I$17</f>
        <v>4041.8096064800002</v>
      </c>
      <c r="G138" s="36">
        <f>SUMIFS(СВЦЭМ!$C$39:$C$782,СВЦЭМ!$A$39:$A$782,$A138,СВЦЭМ!$B$39:$B$782,G$119)+'СЕТ СН'!$I$9+СВЦЭМ!$D$10+'СЕТ СН'!$I$5-'СЕТ СН'!$I$17</f>
        <v>4039.9513425300001</v>
      </c>
      <c r="H138" s="36">
        <f>SUMIFS(СВЦЭМ!$C$39:$C$782,СВЦЭМ!$A$39:$A$782,$A138,СВЦЭМ!$B$39:$B$782,H$119)+'СЕТ СН'!$I$9+СВЦЭМ!$D$10+'СЕТ СН'!$I$5-'СЕТ СН'!$I$17</f>
        <v>3999.8867175400001</v>
      </c>
      <c r="I138" s="36">
        <f>SUMIFS(СВЦЭМ!$C$39:$C$782,СВЦЭМ!$A$39:$A$782,$A138,СВЦЭМ!$B$39:$B$782,I$119)+'СЕТ СН'!$I$9+СВЦЭМ!$D$10+'СЕТ СН'!$I$5-'СЕТ СН'!$I$17</f>
        <v>3934.0722246599998</v>
      </c>
      <c r="J138" s="36">
        <f>SUMIFS(СВЦЭМ!$C$39:$C$782,СВЦЭМ!$A$39:$A$782,$A138,СВЦЭМ!$B$39:$B$782,J$119)+'СЕТ СН'!$I$9+СВЦЭМ!$D$10+'СЕТ СН'!$I$5-'СЕТ СН'!$I$17</f>
        <v>3871.4996444200001</v>
      </c>
      <c r="K138" s="36">
        <f>SUMIFS(СВЦЭМ!$C$39:$C$782,СВЦЭМ!$A$39:$A$782,$A138,СВЦЭМ!$B$39:$B$782,K$119)+'СЕТ СН'!$I$9+СВЦЭМ!$D$10+'СЕТ СН'!$I$5-'СЕТ СН'!$I$17</f>
        <v>3803.48361914</v>
      </c>
      <c r="L138" s="36">
        <f>SUMIFS(СВЦЭМ!$C$39:$C$782,СВЦЭМ!$A$39:$A$782,$A138,СВЦЭМ!$B$39:$B$782,L$119)+'СЕТ СН'!$I$9+СВЦЭМ!$D$10+'СЕТ СН'!$I$5-'СЕТ СН'!$I$17</f>
        <v>3793.9617772800002</v>
      </c>
      <c r="M138" s="36">
        <f>SUMIFS(СВЦЭМ!$C$39:$C$782,СВЦЭМ!$A$39:$A$782,$A138,СВЦЭМ!$B$39:$B$782,M$119)+'СЕТ СН'!$I$9+СВЦЭМ!$D$10+'СЕТ СН'!$I$5-'СЕТ СН'!$I$17</f>
        <v>3818.39206861</v>
      </c>
      <c r="N138" s="36">
        <f>SUMIFS(СВЦЭМ!$C$39:$C$782,СВЦЭМ!$A$39:$A$782,$A138,СВЦЭМ!$B$39:$B$782,N$119)+'СЕТ СН'!$I$9+СВЦЭМ!$D$10+'СЕТ СН'!$I$5-'СЕТ СН'!$I$17</f>
        <v>3858.4143654899999</v>
      </c>
      <c r="O138" s="36">
        <f>SUMIFS(СВЦЭМ!$C$39:$C$782,СВЦЭМ!$A$39:$A$782,$A138,СВЦЭМ!$B$39:$B$782,O$119)+'СЕТ СН'!$I$9+СВЦЭМ!$D$10+'СЕТ СН'!$I$5-'СЕТ СН'!$I$17</f>
        <v>3900.9918616300001</v>
      </c>
      <c r="P138" s="36">
        <f>SUMIFS(СВЦЭМ!$C$39:$C$782,СВЦЭМ!$A$39:$A$782,$A138,СВЦЭМ!$B$39:$B$782,P$119)+'СЕТ СН'!$I$9+СВЦЭМ!$D$10+'СЕТ СН'!$I$5-'СЕТ СН'!$I$17</f>
        <v>3947.8322994600003</v>
      </c>
      <c r="Q138" s="36">
        <f>SUMIFS(СВЦЭМ!$C$39:$C$782,СВЦЭМ!$A$39:$A$782,$A138,СВЦЭМ!$B$39:$B$782,Q$119)+'СЕТ СН'!$I$9+СВЦЭМ!$D$10+'СЕТ СН'!$I$5-'СЕТ СН'!$I$17</f>
        <v>3963.7971884400004</v>
      </c>
      <c r="R138" s="36">
        <f>SUMIFS(СВЦЭМ!$C$39:$C$782,СВЦЭМ!$A$39:$A$782,$A138,СВЦЭМ!$B$39:$B$782,R$119)+'СЕТ СН'!$I$9+СВЦЭМ!$D$10+'СЕТ СН'!$I$5-'СЕТ СН'!$I$17</f>
        <v>3951.7595993300001</v>
      </c>
      <c r="S138" s="36">
        <f>SUMIFS(СВЦЭМ!$C$39:$C$782,СВЦЭМ!$A$39:$A$782,$A138,СВЦЭМ!$B$39:$B$782,S$119)+'СЕТ СН'!$I$9+СВЦЭМ!$D$10+'СЕТ СН'!$I$5-'СЕТ СН'!$I$17</f>
        <v>3930.8488423399999</v>
      </c>
      <c r="T138" s="36">
        <f>SUMIFS(СВЦЭМ!$C$39:$C$782,СВЦЭМ!$A$39:$A$782,$A138,СВЦЭМ!$B$39:$B$782,T$119)+'СЕТ СН'!$I$9+СВЦЭМ!$D$10+'СЕТ СН'!$I$5-'СЕТ СН'!$I$17</f>
        <v>3876.1902503699998</v>
      </c>
      <c r="U138" s="36">
        <f>SUMIFS(СВЦЭМ!$C$39:$C$782,СВЦЭМ!$A$39:$A$782,$A138,СВЦЭМ!$B$39:$B$782,U$119)+'СЕТ СН'!$I$9+СВЦЭМ!$D$10+'СЕТ СН'!$I$5-'СЕТ СН'!$I$17</f>
        <v>3838.80416496</v>
      </c>
      <c r="V138" s="36">
        <f>SUMIFS(СВЦЭМ!$C$39:$C$782,СВЦЭМ!$A$39:$A$782,$A138,СВЦЭМ!$B$39:$B$782,V$119)+'СЕТ СН'!$I$9+СВЦЭМ!$D$10+'СЕТ СН'!$I$5-'СЕТ СН'!$I$17</f>
        <v>3799.3742254200001</v>
      </c>
      <c r="W138" s="36">
        <f>SUMIFS(СВЦЭМ!$C$39:$C$782,СВЦЭМ!$A$39:$A$782,$A138,СВЦЭМ!$B$39:$B$782,W$119)+'СЕТ СН'!$I$9+СВЦЭМ!$D$10+'СЕТ СН'!$I$5-'СЕТ СН'!$I$17</f>
        <v>3809.2980474000001</v>
      </c>
      <c r="X138" s="36">
        <f>SUMIFS(СВЦЭМ!$C$39:$C$782,СВЦЭМ!$A$39:$A$782,$A138,СВЦЭМ!$B$39:$B$782,X$119)+'СЕТ СН'!$I$9+СВЦЭМ!$D$10+'СЕТ СН'!$I$5-'СЕТ СН'!$I$17</f>
        <v>3840.5496471599999</v>
      </c>
      <c r="Y138" s="36">
        <f>SUMIFS(СВЦЭМ!$C$39:$C$782,СВЦЭМ!$A$39:$A$782,$A138,СВЦЭМ!$B$39:$B$782,Y$119)+'СЕТ СН'!$I$9+СВЦЭМ!$D$10+'СЕТ СН'!$I$5-'СЕТ СН'!$I$17</f>
        <v>3890.9796531900001</v>
      </c>
    </row>
    <row r="139" spans="1:25" ht="15.75" x14ac:dyDescent="0.2">
      <c r="A139" s="35">
        <f t="shared" si="3"/>
        <v>44306</v>
      </c>
      <c r="B139" s="36">
        <f>SUMIFS(СВЦЭМ!$C$39:$C$782,СВЦЭМ!$A$39:$A$782,$A139,СВЦЭМ!$B$39:$B$782,B$119)+'СЕТ СН'!$I$9+СВЦЭМ!$D$10+'СЕТ СН'!$I$5-'СЕТ СН'!$I$17</f>
        <v>3998.2236726700003</v>
      </c>
      <c r="C139" s="36">
        <f>SUMIFS(СВЦЭМ!$C$39:$C$782,СВЦЭМ!$A$39:$A$782,$A139,СВЦЭМ!$B$39:$B$782,C$119)+'СЕТ СН'!$I$9+СВЦЭМ!$D$10+'СЕТ СН'!$I$5-'СЕТ СН'!$I$17</f>
        <v>3967.5457114800001</v>
      </c>
      <c r="D139" s="36">
        <f>SUMIFS(СВЦЭМ!$C$39:$C$782,СВЦЭМ!$A$39:$A$782,$A139,СВЦЭМ!$B$39:$B$782,D$119)+'СЕТ СН'!$I$9+СВЦЭМ!$D$10+'СЕТ СН'!$I$5-'СЕТ СН'!$I$17</f>
        <v>3928.1820843</v>
      </c>
      <c r="E139" s="36">
        <f>SUMIFS(СВЦЭМ!$C$39:$C$782,СВЦЭМ!$A$39:$A$782,$A139,СВЦЭМ!$B$39:$B$782,E$119)+'СЕТ СН'!$I$9+СВЦЭМ!$D$10+'СЕТ СН'!$I$5-'СЕТ СН'!$I$17</f>
        <v>3930.7250654300001</v>
      </c>
      <c r="F139" s="36">
        <f>SUMIFS(СВЦЭМ!$C$39:$C$782,СВЦЭМ!$A$39:$A$782,$A139,СВЦЭМ!$B$39:$B$782,F$119)+'СЕТ СН'!$I$9+СВЦЭМ!$D$10+'СЕТ СН'!$I$5-'СЕТ СН'!$I$17</f>
        <v>3927.4738878799999</v>
      </c>
      <c r="G139" s="36">
        <f>SUMIFS(СВЦЭМ!$C$39:$C$782,СВЦЭМ!$A$39:$A$782,$A139,СВЦЭМ!$B$39:$B$782,G$119)+'СЕТ СН'!$I$9+СВЦЭМ!$D$10+'СЕТ СН'!$I$5-'СЕТ СН'!$I$17</f>
        <v>3927.2141896900002</v>
      </c>
      <c r="H139" s="36">
        <f>SUMIFS(СВЦЭМ!$C$39:$C$782,СВЦЭМ!$A$39:$A$782,$A139,СВЦЭМ!$B$39:$B$782,H$119)+'СЕТ СН'!$I$9+СВЦЭМ!$D$10+'СЕТ СН'!$I$5-'СЕТ СН'!$I$17</f>
        <v>3969.6984042300001</v>
      </c>
      <c r="I139" s="36">
        <f>SUMIFS(СВЦЭМ!$C$39:$C$782,СВЦЭМ!$A$39:$A$782,$A139,СВЦЭМ!$B$39:$B$782,I$119)+'СЕТ СН'!$I$9+СВЦЭМ!$D$10+'СЕТ СН'!$I$5-'СЕТ СН'!$I$17</f>
        <v>4019.40148464</v>
      </c>
      <c r="J139" s="36">
        <f>SUMIFS(СВЦЭМ!$C$39:$C$782,СВЦЭМ!$A$39:$A$782,$A139,СВЦЭМ!$B$39:$B$782,J$119)+'СЕТ СН'!$I$9+СВЦЭМ!$D$10+'СЕТ СН'!$I$5-'СЕТ СН'!$I$17</f>
        <v>3974.4191964399997</v>
      </c>
      <c r="K139" s="36">
        <f>SUMIFS(СВЦЭМ!$C$39:$C$782,СВЦЭМ!$A$39:$A$782,$A139,СВЦЭМ!$B$39:$B$782,K$119)+'СЕТ СН'!$I$9+СВЦЭМ!$D$10+'СЕТ СН'!$I$5-'СЕТ СН'!$I$17</f>
        <v>3919.9418922999998</v>
      </c>
      <c r="L139" s="36">
        <f>SUMIFS(СВЦЭМ!$C$39:$C$782,СВЦЭМ!$A$39:$A$782,$A139,СВЦЭМ!$B$39:$B$782,L$119)+'СЕТ СН'!$I$9+СВЦЭМ!$D$10+'СЕТ СН'!$I$5-'СЕТ СН'!$I$17</f>
        <v>3928.8925451</v>
      </c>
      <c r="M139" s="36">
        <f>SUMIFS(СВЦЭМ!$C$39:$C$782,СВЦЭМ!$A$39:$A$782,$A139,СВЦЭМ!$B$39:$B$782,M$119)+'СЕТ СН'!$I$9+СВЦЭМ!$D$10+'СЕТ СН'!$I$5-'СЕТ СН'!$I$17</f>
        <v>3932.3762480199998</v>
      </c>
      <c r="N139" s="36">
        <f>SUMIFS(СВЦЭМ!$C$39:$C$782,СВЦЭМ!$A$39:$A$782,$A139,СВЦЭМ!$B$39:$B$782,N$119)+'СЕТ СН'!$I$9+СВЦЭМ!$D$10+'СЕТ СН'!$I$5-'СЕТ СН'!$I$17</f>
        <v>3965.0147539500003</v>
      </c>
      <c r="O139" s="36">
        <f>SUMIFS(СВЦЭМ!$C$39:$C$782,СВЦЭМ!$A$39:$A$782,$A139,СВЦЭМ!$B$39:$B$782,O$119)+'СЕТ СН'!$I$9+СВЦЭМ!$D$10+'СЕТ СН'!$I$5-'СЕТ СН'!$I$17</f>
        <v>3993.0923504399998</v>
      </c>
      <c r="P139" s="36">
        <f>SUMIFS(СВЦЭМ!$C$39:$C$782,СВЦЭМ!$A$39:$A$782,$A139,СВЦЭМ!$B$39:$B$782,P$119)+'СЕТ СН'!$I$9+СВЦЭМ!$D$10+'СЕТ СН'!$I$5-'СЕТ СН'!$I$17</f>
        <v>4009.5661062700001</v>
      </c>
      <c r="Q139" s="36">
        <f>SUMIFS(СВЦЭМ!$C$39:$C$782,СВЦЭМ!$A$39:$A$782,$A139,СВЦЭМ!$B$39:$B$782,Q$119)+'СЕТ СН'!$I$9+СВЦЭМ!$D$10+'СЕТ СН'!$I$5-'СЕТ СН'!$I$17</f>
        <v>4011.2048383399997</v>
      </c>
      <c r="R139" s="36">
        <f>SUMIFS(СВЦЭМ!$C$39:$C$782,СВЦЭМ!$A$39:$A$782,$A139,СВЦЭМ!$B$39:$B$782,R$119)+'СЕТ СН'!$I$9+СВЦЭМ!$D$10+'СЕТ СН'!$I$5-'СЕТ СН'!$I$17</f>
        <v>4013.5321696999999</v>
      </c>
      <c r="S139" s="36">
        <f>SUMIFS(СВЦЭМ!$C$39:$C$782,СВЦЭМ!$A$39:$A$782,$A139,СВЦЭМ!$B$39:$B$782,S$119)+'СЕТ СН'!$I$9+СВЦЭМ!$D$10+'СЕТ СН'!$I$5-'СЕТ СН'!$I$17</f>
        <v>4039.0086527200001</v>
      </c>
      <c r="T139" s="36">
        <f>SUMIFS(СВЦЭМ!$C$39:$C$782,СВЦЭМ!$A$39:$A$782,$A139,СВЦЭМ!$B$39:$B$782,T$119)+'СЕТ СН'!$I$9+СВЦЭМ!$D$10+'СЕТ СН'!$I$5-'СЕТ СН'!$I$17</f>
        <v>3966.7933954499999</v>
      </c>
      <c r="U139" s="36">
        <f>SUMIFS(СВЦЭМ!$C$39:$C$782,СВЦЭМ!$A$39:$A$782,$A139,СВЦЭМ!$B$39:$B$782,U$119)+'СЕТ СН'!$I$9+СВЦЭМ!$D$10+'СЕТ СН'!$I$5-'СЕТ СН'!$I$17</f>
        <v>3905.5949440899999</v>
      </c>
      <c r="V139" s="36">
        <f>SUMIFS(СВЦЭМ!$C$39:$C$782,СВЦЭМ!$A$39:$A$782,$A139,СВЦЭМ!$B$39:$B$782,V$119)+'СЕТ СН'!$I$9+СВЦЭМ!$D$10+'СЕТ СН'!$I$5-'СЕТ СН'!$I$17</f>
        <v>3853.1380507899999</v>
      </c>
      <c r="W139" s="36">
        <f>SUMIFS(СВЦЭМ!$C$39:$C$782,СВЦЭМ!$A$39:$A$782,$A139,СВЦЭМ!$B$39:$B$782,W$119)+'СЕТ СН'!$I$9+СВЦЭМ!$D$10+'СЕТ СН'!$I$5-'СЕТ СН'!$I$17</f>
        <v>3852.6278877200002</v>
      </c>
      <c r="X139" s="36">
        <f>SUMIFS(СВЦЭМ!$C$39:$C$782,СВЦЭМ!$A$39:$A$782,$A139,СВЦЭМ!$B$39:$B$782,X$119)+'СЕТ СН'!$I$9+СВЦЭМ!$D$10+'СЕТ СН'!$I$5-'СЕТ СН'!$I$17</f>
        <v>3878.04581917</v>
      </c>
      <c r="Y139" s="36">
        <f>SUMIFS(СВЦЭМ!$C$39:$C$782,СВЦЭМ!$A$39:$A$782,$A139,СВЦЭМ!$B$39:$B$782,Y$119)+'СЕТ СН'!$I$9+СВЦЭМ!$D$10+'СЕТ СН'!$I$5-'СЕТ СН'!$I$17</f>
        <v>3938.8359510399996</v>
      </c>
    </row>
    <row r="140" spans="1:25" ht="15.75" x14ac:dyDescent="0.2">
      <c r="A140" s="35">
        <f t="shared" si="3"/>
        <v>44307</v>
      </c>
      <c r="B140" s="36">
        <f>SUMIFS(СВЦЭМ!$C$39:$C$782,СВЦЭМ!$A$39:$A$782,$A140,СВЦЭМ!$B$39:$B$782,B$119)+'СЕТ СН'!$I$9+СВЦЭМ!$D$10+'СЕТ СН'!$I$5-'СЕТ СН'!$I$17</f>
        <v>3967.1592774700002</v>
      </c>
      <c r="C140" s="36">
        <f>SUMIFS(СВЦЭМ!$C$39:$C$782,СВЦЭМ!$A$39:$A$782,$A140,СВЦЭМ!$B$39:$B$782,C$119)+'СЕТ СН'!$I$9+СВЦЭМ!$D$10+'СЕТ СН'!$I$5-'СЕТ СН'!$I$17</f>
        <v>4003.7368513900001</v>
      </c>
      <c r="D140" s="36">
        <f>SUMIFS(СВЦЭМ!$C$39:$C$782,СВЦЭМ!$A$39:$A$782,$A140,СВЦЭМ!$B$39:$B$782,D$119)+'СЕТ СН'!$I$9+СВЦЭМ!$D$10+'СЕТ СН'!$I$5-'СЕТ СН'!$I$17</f>
        <v>3941.6494594400001</v>
      </c>
      <c r="E140" s="36">
        <f>SUMIFS(СВЦЭМ!$C$39:$C$782,СВЦЭМ!$A$39:$A$782,$A140,СВЦЭМ!$B$39:$B$782,E$119)+'СЕТ СН'!$I$9+СВЦЭМ!$D$10+'СЕТ СН'!$I$5-'СЕТ СН'!$I$17</f>
        <v>3936.1606585499999</v>
      </c>
      <c r="F140" s="36">
        <f>SUMIFS(СВЦЭМ!$C$39:$C$782,СВЦЭМ!$A$39:$A$782,$A140,СВЦЭМ!$B$39:$B$782,F$119)+'СЕТ СН'!$I$9+СВЦЭМ!$D$10+'СЕТ СН'!$I$5-'СЕТ СН'!$I$17</f>
        <v>3933.86195284</v>
      </c>
      <c r="G140" s="36">
        <f>SUMIFS(СВЦЭМ!$C$39:$C$782,СВЦЭМ!$A$39:$A$782,$A140,СВЦЭМ!$B$39:$B$782,G$119)+'СЕТ СН'!$I$9+СВЦЭМ!$D$10+'СЕТ СН'!$I$5-'СЕТ СН'!$I$17</f>
        <v>3934.4808775199999</v>
      </c>
      <c r="H140" s="36">
        <f>SUMIFS(СВЦЭМ!$C$39:$C$782,СВЦЭМ!$A$39:$A$782,$A140,СВЦЭМ!$B$39:$B$782,H$119)+'СЕТ СН'!$I$9+СВЦЭМ!$D$10+'СЕТ СН'!$I$5-'СЕТ СН'!$I$17</f>
        <v>3966.5989908399997</v>
      </c>
      <c r="I140" s="36">
        <f>SUMIFS(СВЦЭМ!$C$39:$C$782,СВЦЭМ!$A$39:$A$782,$A140,СВЦЭМ!$B$39:$B$782,I$119)+'СЕТ СН'!$I$9+СВЦЭМ!$D$10+'СЕТ СН'!$I$5-'СЕТ СН'!$I$17</f>
        <v>3967.03648763</v>
      </c>
      <c r="J140" s="36">
        <f>SUMIFS(СВЦЭМ!$C$39:$C$782,СВЦЭМ!$A$39:$A$782,$A140,СВЦЭМ!$B$39:$B$782,J$119)+'СЕТ СН'!$I$9+СВЦЭМ!$D$10+'СЕТ СН'!$I$5-'СЕТ СН'!$I$17</f>
        <v>3930.93522983</v>
      </c>
      <c r="K140" s="36">
        <f>SUMIFS(СВЦЭМ!$C$39:$C$782,СВЦЭМ!$A$39:$A$782,$A140,СВЦЭМ!$B$39:$B$782,K$119)+'СЕТ СН'!$I$9+СВЦЭМ!$D$10+'СЕТ СН'!$I$5-'СЕТ СН'!$I$17</f>
        <v>3883.3452765399998</v>
      </c>
      <c r="L140" s="36">
        <f>SUMIFS(СВЦЭМ!$C$39:$C$782,СВЦЭМ!$A$39:$A$782,$A140,СВЦЭМ!$B$39:$B$782,L$119)+'СЕТ СН'!$I$9+СВЦЭМ!$D$10+'СЕТ СН'!$I$5-'СЕТ СН'!$I$17</f>
        <v>3884.3456523499999</v>
      </c>
      <c r="M140" s="36">
        <f>SUMIFS(СВЦЭМ!$C$39:$C$782,СВЦЭМ!$A$39:$A$782,$A140,СВЦЭМ!$B$39:$B$782,M$119)+'СЕТ СН'!$I$9+СВЦЭМ!$D$10+'СЕТ СН'!$I$5-'СЕТ СН'!$I$17</f>
        <v>3892.5278349700002</v>
      </c>
      <c r="N140" s="36">
        <f>SUMIFS(СВЦЭМ!$C$39:$C$782,СВЦЭМ!$A$39:$A$782,$A140,СВЦЭМ!$B$39:$B$782,N$119)+'СЕТ СН'!$I$9+СВЦЭМ!$D$10+'СЕТ СН'!$I$5-'СЕТ СН'!$I$17</f>
        <v>3916.6762607299997</v>
      </c>
      <c r="O140" s="36">
        <f>SUMIFS(СВЦЭМ!$C$39:$C$782,СВЦЭМ!$A$39:$A$782,$A140,СВЦЭМ!$B$39:$B$782,O$119)+'СЕТ СН'!$I$9+СВЦЭМ!$D$10+'СЕТ СН'!$I$5-'СЕТ СН'!$I$17</f>
        <v>3949.0108289299997</v>
      </c>
      <c r="P140" s="36">
        <f>SUMIFS(СВЦЭМ!$C$39:$C$782,СВЦЭМ!$A$39:$A$782,$A140,СВЦЭМ!$B$39:$B$782,P$119)+'СЕТ СН'!$I$9+СВЦЭМ!$D$10+'СЕТ СН'!$I$5-'СЕТ СН'!$I$17</f>
        <v>3959.89127031</v>
      </c>
      <c r="Q140" s="36">
        <f>SUMIFS(СВЦЭМ!$C$39:$C$782,СВЦЭМ!$A$39:$A$782,$A140,СВЦЭМ!$B$39:$B$782,Q$119)+'СЕТ СН'!$I$9+СВЦЭМ!$D$10+'СЕТ СН'!$I$5-'СЕТ СН'!$I$17</f>
        <v>3956.2376972299999</v>
      </c>
      <c r="R140" s="36">
        <f>SUMIFS(СВЦЭМ!$C$39:$C$782,СВЦЭМ!$A$39:$A$782,$A140,СВЦЭМ!$B$39:$B$782,R$119)+'СЕТ СН'!$I$9+СВЦЭМ!$D$10+'СЕТ СН'!$I$5-'СЕТ СН'!$I$17</f>
        <v>3942.2852486399997</v>
      </c>
      <c r="S140" s="36">
        <f>SUMIFS(СВЦЭМ!$C$39:$C$782,СВЦЭМ!$A$39:$A$782,$A140,СВЦЭМ!$B$39:$B$782,S$119)+'СЕТ СН'!$I$9+СВЦЭМ!$D$10+'СЕТ СН'!$I$5-'СЕТ СН'!$I$17</f>
        <v>3953.48748716</v>
      </c>
      <c r="T140" s="36">
        <f>SUMIFS(СВЦЭМ!$C$39:$C$782,СВЦЭМ!$A$39:$A$782,$A140,СВЦЭМ!$B$39:$B$782,T$119)+'СЕТ СН'!$I$9+СВЦЭМ!$D$10+'СЕТ СН'!$I$5-'СЕТ СН'!$I$17</f>
        <v>3907.0627287799998</v>
      </c>
      <c r="U140" s="36">
        <f>SUMIFS(СВЦЭМ!$C$39:$C$782,СВЦЭМ!$A$39:$A$782,$A140,СВЦЭМ!$B$39:$B$782,U$119)+'СЕТ СН'!$I$9+СВЦЭМ!$D$10+'СЕТ СН'!$I$5-'СЕТ СН'!$I$17</f>
        <v>3839.63617531</v>
      </c>
      <c r="V140" s="36">
        <f>SUMIFS(СВЦЭМ!$C$39:$C$782,СВЦЭМ!$A$39:$A$782,$A140,СВЦЭМ!$B$39:$B$782,V$119)+'СЕТ СН'!$I$9+СВЦЭМ!$D$10+'СЕТ СН'!$I$5-'СЕТ СН'!$I$17</f>
        <v>3811.9796643600002</v>
      </c>
      <c r="W140" s="36">
        <f>SUMIFS(СВЦЭМ!$C$39:$C$782,СВЦЭМ!$A$39:$A$782,$A140,СВЦЭМ!$B$39:$B$782,W$119)+'СЕТ СН'!$I$9+СВЦЭМ!$D$10+'СЕТ СН'!$I$5-'СЕТ СН'!$I$17</f>
        <v>3820.7677990000002</v>
      </c>
      <c r="X140" s="36">
        <f>SUMIFS(СВЦЭМ!$C$39:$C$782,СВЦЭМ!$A$39:$A$782,$A140,СВЦЭМ!$B$39:$B$782,X$119)+'СЕТ СН'!$I$9+СВЦЭМ!$D$10+'СЕТ СН'!$I$5-'СЕТ СН'!$I$17</f>
        <v>3844.1435734400002</v>
      </c>
      <c r="Y140" s="36">
        <f>SUMIFS(СВЦЭМ!$C$39:$C$782,СВЦЭМ!$A$39:$A$782,$A140,СВЦЭМ!$B$39:$B$782,Y$119)+'СЕТ СН'!$I$9+СВЦЭМ!$D$10+'СЕТ СН'!$I$5-'СЕТ СН'!$I$17</f>
        <v>3897.1824384800002</v>
      </c>
    </row>
    <row r="141" spans="1:25" ht="15.75" x14ac:dyDescent="0.2">
      <c r="A141" s="35">
        <f t="shared" si="3"/>
        <v>44308</v>
      </c>
      <c r="B141" s="36">
        <f>SUMIFS(СВЦЭМ!$C$39:$C$782,СВЦЭМ!$A$39:$A$782,$A141,СВЦЭМ!$B$39:$B$782,B$119)+'СЕТ СН'!$I$9+СВЦЭМ!$D$10+'СЕТ СН'!$I$5-'СЕТ СН'!$I$17</f>
        <v>3777.3142283899997</v>
      </c>
      <c r="C141" s="36">
        <f>SUMIFS(СВЦЭМ!$C$39:$C$782,СВЦЭМ!$A$39:$A$782,$A141,СВЦЭМ!$B$39:$B$782,C$119)+'СЕТ СН'!$I$9+СВЦЭМ!$D$10+'СЕТ СН'!$I$5-'СЕТ СН'!$I$17</f>
        <v>3831.8609360599999</v>
      </c>
      <c r="D141" s="36">
        <f>SUMIFS(СВЦЭМ!$C$39:$C$782,СВЦЭМ!$A$39:$A$782,$A141,СВЦЭМ!$B$39:$B$782,D$119)+'СЕТ СН'!$I$9+СВЦЭМ!$D$10+'СЕТ СН'!$I$5-'СЕТ СН'!$I$17</f>
        <v>3849.2525284799999</v>
      </c>
      <c r="E141" s="36">
        <f>SUMIFS(СВЦЭМ!$C$39:$C$782,СВЦЭМ!$A$39:$A$782,$A141,СВЦЭМ!$B$39:$B$782,E$119)+'СЕТ СН'!$I$9+СВЦЭМ!$D$10+'СЕТ СН'!$I$5-'СЕТ СН'!$I$17</f>
        <v>3853.4889887999998</v>
      </c>
      <c r="F141" s="36">
        <f>SUMIFS(СВЦЭМ!$C$39:$C$782,СВЦЭМ!$A$39:$A$782,$A141,СВЦЭМ!$B$39:$B$782,F$119)+'СЕТ СН'!$I$9+СВЦЭМ!$D$10+'СЕТ СН'!$I$5-'СЕТ СН'!$I$17</f>
        <v>3856.7313188799999</v>
      </c>
      <c r="G141" s="36">
        <f>SUMIFS(СВЦЭМ!$C$39:$C$782,СВЦЭМ!$A$39:$A$782,$A141,СВЦЭМ!$B$39:$B$782,G$119)+'СЕТ СН'!$I$9+СВЦЭМ!$D$10+'СЕТ СН'!$I$5-'СЕТ СН'!$I$17</f>
        <v>3851.8783785300002</v>
      </c>
      <c r="H141" s="36">
        <f>SUMIFS(СВЦЭМ!$C$39:$C$782,СВЦЭМ!$A$39:$A$782,$A141,СВЦЭМ!$B$39:$B$782,H$119)+'СЕТ СН'!$I$9+СВЦЭМ!$D$10+'СЕТ СН'!$I$5-'СЕТ СН'!$I$17</f>
        <v>3846.8342392499999</v>
      </c>
      <c r="I141" s="36">
        <f>SUMIFS(СВЦЭМ!$C$39:$C$782,СВЦЭМ!$A$39:$A$782,$A141,СВЦЭМ!$B$39:$B$782,I$119)+'СЕТ СН'!$I$9+СВЦЭМ!$D$10+'СЕТ СН'!$I$5-'СЕТ СН'!$I$17</f>
        <v>3793.6788166400002</v>
      </c>
      <c r="J141" s="36">
        <f>SUMIFS(СВЦЭМ!$C$39:$C$782,СВЦЭМ!$A$39:$A$782,$A141,СВЦЭМ!$B$39:$B$782,J$119)+'СЕТ СН'!$I$9+СВЦЭМ!$D$10+'СЕТ СН'!$I$5-'СЕТ СН'!$I$17</f>
        <v>3740.5899885600002</v>
      </c>
      <c r="K141" s="36">
        <f>SUMIFS(СВЦЭМ!$C$39:$C$782,СВЦЭМ!$A$39:$A$782,$A141,СВЦЭМ!$B$39:$B$782,K$119)+'СЕТ СН'!$I$9+СВЦЭМ!$D$10+'СЕТ СН'!$I$5-'СЕТ СН'!$I$17</f>
        <v>3699.0909235600002</v>
      </c>
      <c r="L141" s="36">
        <f>SUMIFS(СВЦЭМ!$C$39:$C$782,СВЦЭМ!$A$39:$A$782,$A141,СВЦЭМ!$B$39:$B$782,L$119)+'СЕТ СН'!$I$9+СВЦЭМ!$D$10+'СЕТ СН'!$I$5-'СЕТ СН'!$I$17</f>
        <v>3702.6872131199998</v>
      </c>
      <c r="M141" s="36">
        <f>SUMIFS(СВЦЭМ!$C$39:$C$782,СВЦЭМ!$A$39:$A$782,$A141,СВЦЭМ!$B$39:$B$782,M$119)+'СЕТ СН'!$I$9+СВЦЭМ!$D$10+'СЕТ СН'!$I$5-'СЕТ СН'!$I$17</f>
        <v>3700.12479381</v>
      </c>
      <c r="N141" s="36">
        <f>SUMIFS(СВЦЭМ!$C$39:$C$782,СВЦЭМ!$A$39:$A$782,$A141,СВЦЭМ!$B$39:$B$782,N$119)+'СЕТ СН'!$I$9+СВЦЭМ!$D$10+'СЕТ СН'!$I$5-'СЕТ СН'!$I$17</f>
        <v>3720.3950804400001</v>
      </c>
      <c r="O141" s="36">
        <f>SUMIFS(СВЦЭМ!$C$39:$C$782,СВЦЭМ!$A$39:$A$782,$A141,СВЦЭМ!$B$39:$B$782,O$119)+'СЕТ СН'!$I$9+СВЦЭМ!$D$10+'СЕТ СН'!$I$5-'СЕТ СН'!$I$17</f>
        <v>3784.3414008600002</v>
      </c>
      <c r="P141" s="36">
        <f>SUMIFS(СВЦЭМ!$C$39:$C$782,СВЦЭМ!$A$39:$A$782,$A141,СВЦЭМ!$B$39:$B$782,P$119)+'СЕТ СН'!$I$9+СВЦЭМ!$D$10+'СЕТ СН'!$I$5-'СЕТ СН'!$I$17</f>
        <v>3786.4778339899999</v>
      </c>
      <c r="Q141" s="36">
        <f>SUMIFS(СВЦЭМ!$C$39:$C$782,СВЦЭМ!$A$39:$A$782,$A141,СВЦЭМ!$B$39:$B$782,Q$119)+'СЕТ СН'!$I$9+СВЦЭМ!$D$10+'СЕТ СН'!$I$5-'СЕТ СН'!$I$17</f>
        <v>3794.7581561799998</v>
      </c>
      <c r="R141" s="36">
        <f>SUMIFS(СВЦЭМ!$C$39:$C$782,СВЦЭМ!$A$39:$A$782,$A141,СВЦЭМ!$B$39:$B$782,R$119)+'СЕТ СН'!$I$9+СВЦЭМ!$D$10+'СЕТ СН'!$I$5-'СЕТ СН'!$I$17</f>
        <v>3773.77894965</v>
      </c>
      <c r="S141" s="36">
        <f>SUMIFS(СВЦЭМ!$C$39:$C$782,СВЦЭМ!$A$39:$A$782,$A141,СВЦЭМ!$B$39:$B$782,S$119)+'СЕТ СН'!$I$9+СВЦЭМ!$D$10+'СЕТ СН'!$I$5-'СЕТ СН'!$I$17</f>
        <v>3776.7296054500002</v>
      </c>
      <c r="T141" s="36">
        <f>SUMIFS(СВЦЭМ!$C$39:$C$782,СВЦЭМ!$A$39:$A$782,$A141,СВЦЭМ!$B$39:$B$782,T$119)+'СЕТ СН'!$I$9+СВЦЭМ!$D$10+'СЕТ СН'!$I$5-'СЕТ СН'!$I$17</f>
        <v>3721.4170251699998</v>
      </c>
      <c r="U141" s="36">
        <f>SUMIFS(СВЦЭМ!$C$39:$C$782,СВЦЭМ!$A$39:$A$782,$A141,СВЦЭМ!$B$39:$B$782,U$119)+'СЕТ СН'!$I$9+СВЦЭМ!$D$10+'СЕТ СН'!$I$5-'СЕТ СН'!$I$17</f>
        <v>3725.6564167799997</v>
      </c>
      <c r="V141" s="36">
        <f>SUMIFS(СВЦЭМ!$C$39:$C$782,СВЦЭМ!$A$39:$A$782,$A141,СВЦЭМ!$B$39:$B$782,V$119)+'СЕТ СН'!$I$9+СВЦЭМ!$D$10+'СЕТ СН'!$I$5-'СЕТ СН'!$I$17</f>
        <v>3760.9818161100002</v>
      </c>
      <c r="W141" s="36">
        <f>SUMIFS(СВЦЭМ!$C$39:$C$782,СВЦЭМ!$A$39:$A$782,$A141,СВЦЭМ!$B$39:$B$782,W$119)+'СЕТ СН'!$I$9+СВЦЭМ!$D$10+'СЕТ СН'!$I$5-'СЕТ СН'!$I$17</f>
        <v>3776.7536848300001</v>
      </c>
      <c r="X141" s="36">
        <f>SUMIFS(СВЦЭМ!$C$39:$C$782,СВЦЭМ!$A$39:$A$782,$A141,СВЦЭМ!$B$39:$B$782,X$119)+'СЕТ СН'!$I$9+СВЦЭМ!$D$10+'СЕТ СН'!$I$5-'СЕТ СН'!$I$17</f>
        <v>3753.8634413099999</v>
      </c>
      <c r="Y141" s="36">
        <f>SUMIFS(СВЦЭМ!$C$39:$C$782,СВЦЭМ!$A$39:$A$782,$A141,СВЦЭМ!$B$39:$B$782,Y$119)+'СЕТ СН'!$I$9+СВЦЭМ!$D$10+'СЕТ СН'!$I$5-'СЕТ СН'!$I$17</f>
        <v>3732.12837627</v>
      </c>
    </row>
    <row r="142" spans="1:25" ht="15.75" x14ac:dyDescent="0.2">
      <c r="A142" s="35">
        <f t="shared" si="3"/>
        <v>44309</v>
      </c>
      <c r="B142" s="36">
        <f>SUMIFS(СВЦЭМ!$C$39:$C$782,СВЦЭМ!$A$39:$A$782,$A142,СВЦЭМ!$B$39:$B$782,B$119)+'СЕТ СН'!$I$9+СВЦЭМ!$D$10+'СЕТ СН'!$I$5-'СЕТ СН'!$I$17</f>
        <v>3735.57512619</v>
      </c>
      <c r="C142" s="36">
        <f>SUMIFS(СВЦЭМ!$C$39:$C$782,СВЦЭМ!$A$39:$A$782,$A142,СВЦЭМ!$B$39:$B$782,C$119)+'СЕТ СН'!$I$9+СВЦЭМ!$D$10+'СЕТ СН'!$I$5-'СЕТ СН'!$I$17</f>
        <v>3773.51027002</v>
      </c>
      <c r="D142" s="36">
        <f>SUMIFS(СВЦЭМ!$C$39:$C$782,СВЦЭМ!$A$39:$A$782,$A142,СВЦЭМ!$B$39:$B$782,D$119)+'СЕТ СН'!$I$9+СВЦЭМ!$D$10+'СЕТ СН'!$I$5-'СЕТ СН'!$I$17</f>
        <v>3806.19538113</v>
      </c>
      <c r="E142" s="36">
        <f>SUMIFS(СВЦЭМ!$C$39:$C$782,СВЦЭМ!$A$39:$A$782,$A142,СВЦЭМ!$B$39:$B$782,E$119)+'СЕТ СН'!$I$9+СВЦЭМ!$D$10+'СЕТ СН'!$I$5-'СЕТ СН'!$I$17</f>
        <v>3806.9121570400002</v>
      </c>
      <c r="F142" s="36">
        <f>SUMIFS(СВЦЭМ!$C$39:$C$782,СВЦЭМ!$A$39:$A$782,$A142,СВЦЭМ!$B$39:$B$782,F$119)+'СЕТ СН'!$I$9+СВЦЭМ!$D$10+'СЕТ СН'!$I$5-'СЕТ СН'!$I$17</f>
        <v>3806.63208592</v>
      </c>
      <c r="G142" s="36">
        <f>SUMIFS(СВЦЭМ!$C$39:$C$782,СВЦЭМ!$A$39:$A$782,$A142,СВЦЭМ!$B$39:$B$782,G$119)+'СЕТ СН'!$I$9+СВЦЭМ!$D$10+'СЕТ СН'!$I$5-'СЕТ СН'!$I$17</f>
        <v>3793.4699547999999</v>
      </c>
      <c r="H142" s="36">
        <f>SUMIFS(СВЦЭМ!$C$39:$C$782,СВЦЭМ!$A$39:$A$782,$A142,СВЦЭМ!$B$39:$B$782,H$119)+'СЕТ СН'!$I$9+СВЦЭМ!$D$10+'СЕТ СН'!$I$5-'СЕТ СН'!$I$17</f>
        <v>3781.0778053599997</v>
      </c>
      <c r="I142" s="36">
        <f>SUMIFS(СВЦЭМ!$C$39:$C$782,СВЦЭМ!$A$39:$A$782,$A142,СВЦЭМ!$B$39:$B$782,I$119)+'СЕТ СН'!$I$9+СВЦЭМ!$D$10+'СЕТ СН'!$I$5-'СЕТ СН'!$I$17</f>
        <v>3733.9657431599999</v>
      </c>
      <c r="J142" s="36">
        <f>SUMIFS(СВЦЭМ!$C$39:$C$782,СВЦЭМ!$A$39:$A$782,$A142,СВЦЭМ!$B$39:$B$782,J$119)+'СЕТ СН'!$I$9+СВЦЭМ!$D$10+'СЕТ СН'!$I$5-'СЕТ СН'!$I$17</f>
        <v>3744.18631744</v>
      </c>
      <c r="K142" s="36">
        <f>SUMIFS(СВЦЭМ!$C$39:$C$782,СВЦЭМ!$A$39:$A$782,$A142,СВЦЭМ!$B$39:$B$782,K$119)+'СЕТ СН'!$I$9+СВЦЭМ!$D$10+'СЕТ СН'!$I$5-'СЕТ СН'!$I$17</f>
        <v>3706.2179887900002</v>
      </c>
      <c r="L142" s="36">
        <f>SUMIFS(СВЦЭМ!$C$39:$C$782,СВЦЭМ!$A$39:$A$782,$A142,СВЦЭМ!$B$39:$B$782,L$119)+'СЕТ СН'!$I$9+СВЦЭМ!$D$10+'СЕТ СН'!$I$5-'СЕТ СН'!$I$17</f>
        <v>3711.55577533</v>
      </c>
      <c r="M142" s="36">
        <f>SUMIFS(СВЦЭМ!$C$39:$C$782,СВЦЭМ!$A$39:$A$782,$A142,СВЦЭМ!$B$39:$B$782,M$119)+'СЕТ СН'!$I$9+СВЦЭМ!$D$10+'СЕТ СН'!$I$5-'СЕТ СН'!$I$17</f>
        <v>3703.2946038599998</v>
      </c>
      <c r="N142" s="36">
        <f>SUMIFS(СВЦЭМ!$C$39:$C$782,СВЦЭМ!$A$39:$A$782,$A142,СВЦЭМ!$B$39:$B$782,N$119)+'СЕТ СН'!$I$9+СВЦЭМ!$D$10+'СЕТ СН'!$I$5-'СЕТ СН'!$I$17</f>
        <v>3719.1783550700002</v>
      </c>
      <c r="O142" s="36">
        <f>SUMIFS(СВЦЭМ!$C$39:$C$782,СВЦЭМ!$A$39:$A$782,$A142,СВЦЭМ!$B$39:$B$782,O$119)+'СЕТ СН'!$I$9+СВЦЭМ!$D$10+'СЕТ СН'!$I$5-'СЕТ СН'!$I$17</f>
        <v>3752.85668136</v>
      </c>
      <c r="P142" s="36">
        <f>SUMIFS(СВЦЭМ!$C$39:$C$782,СВЦЭМ!$A$39:$A$782,$A142,СВЦЭМ!$B$39:$B$782,P$119)+'СЕТ СН'!$I$9+СВЦЭМ!$D$10+'СЕТ СН'!$I$5-'СЕТ СН'!$I$17</f>
        <v>3732.9184529300001</v>
      </c>
      <c r="Q142" s="36">
        <f>SUMIFS(СВЦЭМ!$C$39:$C$782,СВЦЭМ!$A$39:$A$782,$A142,СВЦЭМ!$B$39:$B$782,Q$119)+'СЕТ СН'!$I$9+СВЦЭМ!$D$10+'СЕТ СН'!$I$5-'СЕТ СН'!$I$17</f>
        <v>3726.6942152500001</v>
      </c>
      <c r="R142" s="36">
        <f>SUMIFS(СВЦЭМ!$C$39:$C$782,СВЦЭМ!$A$39:$A$782,$A142,СВЦЭМ!$B$39:$B$782,R$119)+'СЕТ СН'!$I$9+СВЦЭМ!$D$10+'СЕТ СН'!$I$5-'СЕТ СН'!$I$17</f>
        <v>3720.3801662300002</v>
      </c>
      <c r="S142" s="36">
        <f>SUMIFS(СВЦЭМ!$C$39:$C$782,СВЦЭМ!$A$39:$A$782,$A142,СВЦЭМ!$B$39:$B$782,S$119)+'СЕТ СН'!$I$9+СВЦЭМ!$D$10+'СЕТ СН'!$I$5-'СЕТ СН'!$I$17</f>
        <v>3741.9447542899998</v>
      </c>
      <c r="T142" s="36">
        <f>SUMIFS(СВЦЭМ!$C$39:$C$782,СВЦЭМ!$A$39:$A$782,$A142,СВЦЭМ!$B$39:$B$782,T$119)+'СЕТ СН'!$I$9+СВЦЭМ!$D$10+'СЕТ СН'!$I$5-'СЕТ СН'!$I$17</f>
        <v>3718.23878517</v>
      </c>
      <c r="U142" s="36">
        <f>SUMIFS(СВЦЭМ!$C$39:$C$782,СВЦЭМ!$A$39:$A$782,$A142,СВЦЭМ!$B$39:$B$782,U$119)+'СЕТ СН'!$I$9+СВЦЭМ!$D$10+'СЕТ СН'!$I$5-'СЕТ СН'!$I$17</f>
        <v>3682.3959766799999</v>
      </c>
      <c r="V142" s="36">
        <f>SUMIFS(СВЦЭМ!$C$39:$C$782,СВЦЭМ!$A$39:$A$782,$A142,СВЦЭМ!$B$39:$B$782,V$119)+'СЕТ СН'!$I$9+СВЦЭМ!$D$10+'СЕТ СН'!$I$5-'СЕТ СН'!$I$17</f>
        <v>3704.9395390199998</v>
      </c>
      <c r="W142" s="36">
        <f>SUMIFS(СВЦЭМ!$C$39:$C$782,СВЦЭМ!$A$39:$A$782,$A142,СВЦЭМ!$B$39:$B$782,W$119)+'СЕТ СН'!$I$9+СВЦЭМ!$D$10+'СЕТ СН'!$I$5-'СЕТ СН'!$I$17</f>
        <v>3725.4141368800001</v>
      </c>
      <c r="X142" s="36">
        <f>SUMIFS(СВЦЭМ!$C$39:$C$782,СВЦЭМ!$A$39:$A$782,$A142,СВЦЭМ!$B$39:$B$782,X$119)+'СЕТ СН'!$I$9+СВЦЭМ!$D$10+'СЕТ СН'!$I$5-'СЕТ СН'!$I$17</f>
        <v>3685.51228283</v>
      </c>
      <c r="Y142" s="36">
        <f>SUMIFS(СВЦЭМ!$C$39:$C$782,СВЦЭМ!$A$39:$A$782,$A142,СВЦЭМ!$B$39:$B$782,Y$119)+'СЕТ СН'!$I$9+СВЦЭМ!$D$10+'СЕТ СН'!$I$5-'СЕТ СН'!$I$17</f>
        <v>3670.7821448899999</v>
      </c>
    </row>
    <row r="143" spans="1:25" ht="15.75" x14ac:dyDescent="0.2">
      <c r="A143" s="35">
        <f t="shared" si="3"/>
        <v>44310</v>
      </c>
      <c r="B143" s="36">
        <f>SUMIFS(СВЦЭМ!$C$39:$C$782,СВЦЭМ!$A$39:$A$782,$A143,СВЦЭМ!$B$39:$B$782,B$119)+'СЕТ СН'!$I$9+СВЦЭМ!$D$10+'СЕТ СН'!$I$5-'СЕТ СН'!$I$17</f>
        <v>3878.2947769399998</v>
      </c>
      <c r="C143" s="36">
        <f>SUMIFS(СВЦЭМ!$C$39:$C$782,СВЦЭМ!$A$39:$A$782,$A143,СВЦЭМ!$B$39:$B$782,C$119)+'СЕТ СН'!$I$9+СВЦЭМ!$D$10+'СЕТ СН'!$I$5-'СЕТ СН'!$I$17</f>
        <v>3958.4064929300002</v>
      </c>
      <c r="D143" s="36">
        <f>SUMIFS(СВЦЭМ!$C$39:$C$782,СВЦЭМ!$A$39:$A$782,$A143,СВЦЭМ!$B$39:$B$782,D$119)+'СЕТ СН'!$I$9+СВЦЭМ!$D$10+'СЕТ СН'!$I$5-'СЕТ СН'!$I$17</f>
        <v>4007.2980663099997</v>
      </c>
      <c r="E143" s="36">
        <f>SUMIFS(СВЦЭМ!$C$39:$C$782,СВЦЭМ!$A$39:$A$782,$A143,СВЦЭМ!$B$39:$B$782,E$119)+'СЕТ СН'!$I$9+СВЦЭМ!$D$10+'СЕТ СН'!$I$5-'СЕТ СН'!$I$17</f>
        <v>4006.4599436999997</v>
      </c>
      <c r="F143" s="36">
        <f>SUMIFS(СВЦЭМ!$C$39:$C$782,СВЦЭМ!$A$39:$A$782,$A143,СВЦЭМ!$B$39:$B$782,F$119)+'СЕТ СН'!$I$9+СВЦЭМ!$D$10+'СЕТ СН'!$I$5-'СЕТ СН'!$I$17</f>
        <v>4017.9188188500002</v>
      </c>
      <c r="G143" s="36">
        <f>SUMIFS(СВЦЭМ!$C$39:$C$782,СВЦЭМ!$A$39:$A$782,$A143,СВЦЭМ!$B$39:$B$782,G$119)+'СЕТ СН'!$I$9+СВЦЭМ!$D$10+'СЕТ СН'!$I$5-'СЕТ СН'!$I$17</f>
        <v>3993.1917028099997</v>
      </c>
      <c r="H143" s="36">
        <f>SUMIFS(СВЦЭМ!$C$39:$C$782,СВЦЭМ!$A$39:$A$782,$A143,СВЦЭМ!$B$39:$B$782,H$119)+'СЕТ СН'!$I$9+СВЦЭМ!$D$10+'СЕТ СН'!$I$5-'СЕТ СН'!$I$17</f>
        <v>3953.0059529700002</v>
      </c>
      <c r="I143" s="36">
        <f>SUMIFS(СВЦЭМ!$C$39:$C$782,СВЦЭМ!$A$39:$A$782,$A143,СВЦЭМ!$B$39:$B$782,I$119)+'СЕТ СН'!$I$9+СВЦЭМ!$D$10+'СЕТ СН'!$I$5-'СЕТ СН'!$I$17</f>
        <v>3910.9509395800001</v>
      </c>
      <c r="J143" s="36">
        <f>SUMIFS(СВЦЭМ!$C$39:$C$782,СВЦЭМ!$A$39:$A$782,$A143,СВЦЭМ!$B$39:$B$782,J$119)+'СЕТ СН'!$I$9+СВЦЭМ!$D$10+'СЕТ СН'!$I$5-'СЕТ СН'!$I$17</f>
        <v>3829.4450427100001</v>
      </c>
      <c r="K143" s="36">
        <f>SUMIFS(СВЦЭМ!$C$39:$C$782,СВЦЭМ!$A$39:$A$782,$A143,СВЦЭМ!$B$39:$B$782,K$119)+'СЕТ СН'!$I$9+СВЦЭМ!$D$10+'СЕТ СН'!$I$5-'СЕТ СН'!$I$17</f>
        <v>3765.2515778900001</v>
      </c>
      <c r="L143" s="36">
        <f>SUMIFS(СВЦЭМ!$C$39:$C$782,СВЦЭМ!$A$39:$A$782,$A143,СВЦЭМ!$B$39:$B$782,L$119)+'СЕТ СН'!$I$9+СВЦЭМ!$D$10+'СЕТ СН'!$I$5-'СЕТ СН'!$I$17</f>
        <v>3761.94145523</v>
      </c>
      <c r="M143" s="36">
        <f>SUMIFS(СВЦЭМ!$C$39:$C$782,СВЦЭМ!$A$39:$A$782,$A143,СВЦЭМ!$B$39:$B$782,M$119)+'СЕТ СН'!$I$9+СВЦЭМ!$D$10+'СЕТ СН'!$I$5-'СЕТ СН'!$I$17</f>
        <v>3777.4229197099999</v>
      </c>
      <c r="N143" s="36">
        <f>SUMIFS(СВЦЭМ!$C$39:$C$782,СВЦЭМ!$A$39:$A$782,$A143,СВЦЭМ!$B$39:$B$782,N$119)+'СЕТ СН'!$I$9+СВЦЭМ!$D$10+'СЕТ СН'!$I$5-'СЕТ СН'!$I$17</f>
        <v>3795.0329223399999</v>
      </c>
      <c r="O143" s="36">
        <f>SUMIFS(СВЦЭМ!$C$39:$C$782,СВЦЭМ!$A$39:$A$782,$A143,СВЦЭМ!$B$39:$B$782,O$119)+'СЕТ СН'!$I$9+СВЦЭМ!$D$10+'СЕТ СН'!$I$5-'СЕТ СН'!$I$17</f>
        <v>3852.1842579099998</v>
      </c>
      <c r="P143" s="36">
        <f>SUMIFS(СВЦЭМ!$C$39:$C$782,СВЦЭМ!$A$39:$A$782,$A143,СВЦЭМ!$B$39:$B$782,P$119)+'СЕТ СН'!$I$9+СВЦЭМ!$D$10+'СЕТ СН'!$I$5-'СЕТ СН'!$I$17</f>
        <v>3901.1124240600002</v>
      </c>
      <c r="Q143" s="36">
        <f>SUMIFS(СВЦЭМ!$C$39:$C$782,СВЦЭМ!$A$39:$A$782,$A143,СВЦЭМ!$B$39:$B$782,Q$119)+'СЕТ СН'!$I$9+СВЦЭМ!$D$10+'СЕТ СН'!$I$5-'СЕТ СН'!$I$17</f>
        <v>3911.03338123</v>
      </c>
      <c r="R143" s="36">
        <f>SUMIFS(СВЦЭМ!$C$39:$C$782,СВЦЭМ!$A$39:$A$782,$A143,СВЦЭМ!$B$39:$B$782,R$119)+'СЕТ СН'!$I$9+СВЦЭМ!$D$10+'СЕТ СН'!$I$5-'СЕТ СН'!$I$17</f>
        <v>3906.06051768</v>
      </c>
      <c r="S143" s="36">
        <f>SUMIFS(СВЦЭМ!$C$39:$C$782,СВЦЭМ!$A$39:$A$782,$A143,СВЦЭМ!$B$39:$B$782,S$119)+'СЕТ СН'!$I$9+СВЦЭМ!$D$10+'СЕТ СН'!$I$5-'СЕТ СН'!$I$17</f>
        <v>3888.03455897</v>
      </c>
      <c r="T143" s="36">
        <f>SUMIFS(СВЦЭМ!$C$39:$C$782,СВЦЭМ!$A$39:$A$782,$A143,СВЦЭМ!$B$39:$B$782,T$119)+'СЕТ СН'!$I$9+СВЦЭМ!$D$10+'СЕТ СН'!$I$5-'СЕТ СН'!$I$17</f>
        <v>3810.4510897</v>
      </c>
      <c r="U143" s="36">
        <f>SUMIFS(СВЦЭМ!$C$39:$C$782,СВЦЭМ!$A$39:$A$782,$A143,СВЦЭМ!$B$39:$B$782,U$119)+'СЕТ СН'!$I$9+СВЦЭМ!$D$10+'СЕТ СН'!$I$5-'СЕТ СН'!$I$17</f>
        <v>3746.5955287799998</v>
      </c>
      <c r="V143" s="36">
        <f>SUMIFS(СВЦЭМ!$C$39:$C$782,СВЦЭМ!$A$39:$A$782,$A143,СВЦЭМ!$B$39:$B$782,V$119)+'СЕТ СН'!$I$9+СВЦЭМ!$D$10+'СЕТ СН'!$I$5-'СЕТ СН'!$I$17</f>
        <v>3694.3137025300002</v>
      </c>
      <c r="W143" s="36">
        <f>SUMIFS(СВЦЭМ!$C$39:$C$782,СВЦЭМ!$A$39:$A$782,$A143,СВЦЭМ!$B$39:$B$782,W$119)+'СЕТ СН'!$I$9+СВЦЭМ!$D$10+'СЕТ СН'!$I$5-'СЕТ СН'!$I$17</f>
        <v>3721.63873724</v>
      </c>
      <c r="X143" s="36">
        <f>SUMIFS(СВЦЭМ!$C$39:$C$782,СВЦЭМ!$A$39:$A$782,$A143,СВЦЭМ!$B$39:$B$782,X$119)+'СЕТ СН'!$I$9+СВЦЭМ!$D$10+'СЕТ СН'!$I$5-'СЕТ СН'!$I$17</f>
        <v>3739.4808356200001</v>
      </c>
      <c r="Y143" s="36">
        <f>SUMIFS(СВЦЭМ!$C$39:$C$782,СВЦЭМ!$A$39:$A$782,$A143,СВЦЭМ!$B$39:$B$782,Y$119)+'СЕТ СН'!$I$9+СВЦЭМ!$D$10+'СЕТ СН'!$I$5-'СЕТ СН'!$I$17</f>
        <v>3792.1988528699999</v>
      </c>
    </row>
    <row r="144" spans="1:25" ht="15.75" x14ac:dyDescent="0.2">
      <c r="A144" s="35">
        <f t="shared" si="3"/>
        <v>44311</v>
      </c>
      <c r="B144" s="36">
        <f>SUMIFS(СВЦЭМ!$C$39:$C$782,СВЦЭМ!$A$39:$A$782,$A144,СВЦЭМ!$B$39:$B$782,B$119)+'СЕТ СН'!$I$9+СВЦЭМ!$D$10+'СЕТ СН'!$I$5-'СЕТ СН'!$I$17</f>
        <v>3830.2088432599999</v>
      </c>
      <c r="C144" s="36">
        <f>SUMIFS(СВЦЭМ!$C$39:$C$782,СВЦЭМ!$A$39:$A$782,$A144,СВЦЭМ!$B$39:$B$782,C$119)+'СЕТ СН'!$I$9+СВЦЭМ!$D$10+'СЕТ СН'!$I$5-'СЕТ СН'!$I$17</f>
        <v>3873.5741591400001</v>
      </c>
      <c r="D144" s="36">
        <f>SUMIFS(СВЦЭМ!$C$39:$C$782,СВЦЭМ!$A$39:$A$782,$A144,СВЦЭМ!$B$39:$B$782,D$119)+'СЕТ СН'!$I$9+СВЦЭМ!$D$10+'СЕТ СН'!$I$5-'СЕТ СН'!$I$17</f>
        <v>3825.1844212300002</v>
      </c>
      <c r="E144" s="36">
        <f>SUMIFS(СВЦЭМ!$C$39:$C$782,СВЦЭМ!$A$39:$A$782,$A144,СВЦЭМ!$B$39:$B$782,E$119)+'СЕТ СН'!$I$9+СВЦЭМ!$D$10+'СЕТ СН'!$I$5-'СЕТ СН'!$I$17</f>
        <v>3814.1806644200001</v>
      </c>
      <c r="F144" s="36">
        <f>SUMIFS(СВЦЭМ!$C$39:$C$782,СВЦЭМ!$A$39:$A$782,$A144,СВЦЭМ!$B$39:$B$782,F$119)+'СЕТ СН'!$I$9+СВЦЭМ!$D$10+'СЕТ СН'!$I$5-'СЕТ СН'!$I$17</f>
        <v>3814.8779875999999</v>
      </c>
      <c r="G144" s="36">
        <f>SUMIFS(СВЦЭМ!$C$39:$C$782,СВЦЭМ!$A$39:$A$782,$A144,СВЦЭМ!$B$39:$B$782,G$119)+'СЕТ СН'!$I$9+СВЦЭМ!$D$10+'СЕТ СН'!$I$5-'СЕТ СН'!$I$17</f>
        <v>3818.5877026099997</v>
      </c>
      <c r="H144" s="36">
        <f>SUMIFS(СВЦЭМ!$C$39:$C$782,СВЦЭМ!$A$39:$A$782,$A144,СВЦЭМ!$B$39:$B$782,H$119)+'СЕТ СН'!$I$9+СВЦЭМ!$D$10+'СЕТ СН'!$I$5-'СЕТ СН'!$I$17</f>
        <v>3826.08582914</v>
      </c>
      <c r="I144" s="36">
        <f>SUMIFS(СВЦЭМ!$C$39:$C$782,СВЦЭМ!$A$39:$A$782,$A144,СВЦЭМ!$B$39:$B$782,I$119)+'СЕТ СН'!$I$9+СВЦЭМ!$D$10+'СЕТ СН'!$I$5-'СЕТ СН'!$I$17</f>
        <v>3841.58778768</v>
      </c>
      <c r="J144" s="36">
        <f>SUMIFS(СВЦЭМ!$C$39:$C$782,СВЦЭМ!$A$39:$A$782,$A144,СВЦЭМ!$B$39:$B$782,J$119)+'СЕТ СН'!$I$9+СВЦЭМ!$D$10+'СЕТ СН'!$I$5-'СЕТ СН'!$I$17</f>
        <v>3791.9906656499998</v>
      </c>
      <c r="K144" s="36">
        <f>SUMIFS(СВЦЭМ!$C$39:$C$782,СВЦЭМ!$A$39:$A$782,$A144,СВЦЭМ!$B$39:$B$782,K$119)+'СЕТ СН'!$I$9+СВЦЭМ!$D$10+'СЕТ СН'!$I$5-'СЕТ СН'!$I$17</f>
        <v>3726.7035361600001</v>
      </c>
      <c r="L144" s="36">
        <f>SUMIFS(СВЦЭМ!$C$39:$C$782,СВЦЭМ!$A$39:$A$782,$A144,СВЦЭМ!$B$39:$B$782,L$119)+'СЕТ СН'!$I$9+СВЦЭМ!$D$10+'СЕТ СН'!$I$5-'СЕТ СН'!$I$17</f>
        <v>3737.1635555799999</v>
      </c>
      <c r="M144" s="36">
        <f>SUMIFS(СВЦЭМ!$C$39:$C$782,СВЦЭМ!$A$39:$A$782,$A144,СВЦЭМ!$B$39:$B$782,M$119)+'СЕТ СН'!$I$9+СВЦЭМ!$D$10+'СЕТ СН'!$I$5-'СЕТ СН'!$I$17</f>
        <v>3735.3221395299997</v>
      </c>
      <c r="N144" s="36">
        <f>SUMIFS(СВЦЭМ!$C$39:$C$782,СВЦЭМ!$A$39:$A$782,$A144,СВЦЭМ!$B$39:$B$782,N$119)+'СЕТ СН'!$I$9+СВЦЭМ!$D$10+'СЕТ СН'!$I$5-'СЕТ СН'!$I$17</f>
        <v>3758.0176766499999</v>
      </c>
      <c r="O144" s="36">
        <f>SUMIFS(СВЦЭМ!$C$39:$C$782,СВЦЭМ!$A$39:$A$782,$A144,СВЦЭМ!$B$39:$B$782,O$119)+'СЕТ СН'!$I$9+СВЦЭМ!$D$10+'СЕТ СН'!$I$5-'СЕТ СН'!$I$17</f>
        <v>3819.4657357400001</v>
      </c>
      <c r="P144" s="36">
        <f>SUMIFS(СВЦЭМ!$C$39:$C$782,СВЦЭМ!$A$39:$A$782,$A144,СВЦЭМ!$B$39:$B$782,P$119)+'СЕТ СН'!$I$9+СВЦЭМ!$D$10+'СЕТ СН'!$I$5-'СЕТ СН'!$I$17</f>
        <v>3802.90340225</v>
      </c>
      <c r="Q144" s="36">
        <f>SUMIFS(СВЦЭМ!$C$39:$C$782,СВЦЭМ!$A$39:$A$782,$A144,СВЦЭМ!$B$39:$B$782,Q$119)+'СЕТ СН'!$I$9+СВЦЭМ!$D$10+'СЕТ СН'!$I$5-'СЕТ СН'!$I$17</f>
        <v>3777.3224968899999</v>
      </c>
      <c r="R144" s="36">
        <f>SUMIFS(СВЦЭМ!$C$39:$C$782,СВЦЭМ!$A$39:$A$782,$A144,СВЦЭМ!$B$39:$B$782,R$119)+'СЕТ СН'!$I$9+СВЦЭМ!$D$10+'СЕТ СН'!$I$5-'СЕТ СН'!$I$17</f>
        <v>3782.2580020300002</v>
      </c>
      <c r="S144" s="36">
        <f>SUMIFS(СВЦЭМ!$C$39:$C$782,СВЦЭМ!$A$39:$A$782,$A144,СВЦЭМ!$B$39:$B$782,S$119)+'СЕТ СН'!$I$9+СВЦЭМ!$D$10+'СЕТ СН'!$I$5-'СЕТ СН'!$I$17</f>
        <v>3807.2147111300001</v>
      </c>
      <c r="T144" s="36">
        <f>SUMIFS(СВЦЭМ!$C$39:$C$782,СВЦЭМ!$A$39:$A$782,$A144,СВЦЭМ!$B$39:$B$782,T$119)+'СЕТ СН'!$I$9+СВЦЭМ!$D$10+'СЕТ СН'!$I$5-'СЕТ СН'!$I$17</f>
        <v>3740.4499054500002</v>
      </c>
      <c r="U144" s="36">
        <f>SUMIFS(СВЦЭМ!$C$39:$C$782,СВЦЭМ!$A$39:$A$782,$A144,СВЦЭМ!$B$39:$B$782,U$119)+'СЕТ СН'!$I$9+СВЦЭМ!$D$10+'СЕТ СН'!$I$5-'СЕТ СН'!$I$17</f>
        <v>3683.5183191400001</v>
      </c>
      <c r="V144" s="36">
        <f>SUMIFS(СВЦЭМ!$C$39:$C$782,СВЦЭМ!$A$39:$A$782,$A144,СВЦЭМ!$B$39:$B$782,V$119)+'СЕТ СН'!$I$9+СВЦЭМ!$D$10+'СЕТ СН'!$I$5-'СЕТ СН'!$I$17</f>
        <v>3663.7024844600001</v>
      </c>
      <c r="W144" s="36">
        <f>SUMIFS(СВЦЭМ!$C$39:$C$782,СВЦЭМ!$A$39:$A$782,$A144,СВЦЭМ!$B$39:$B$782,W$119)+'СЕТ СН'!$I$9+СВЦЭМ!$D$10+'СЕТ СН'!$I$5-'СЕТ СН'!$I$17</f>
        <v>3676.5538060099998</v>
      </c>
      <c r="X144" s="36">
        <f>SUMIFS(СВЦЭМ!$C$39:$C$782,СВЦЭМ!$A$39:$A$782,$A144,СВЦЭМ!$B$39:$B$782,X$119)+'СЕТ СН'!$I$9+СВЦЭМ!$D$10+'СЕТ СН'!$I$5-'СЕТ СН'!$I$17</f>
        <v>3657.8298588299999</v>
      </c>
      <c r="Y144" s="36">
        <f>SUMIFS(СВЦЭМ!$C$39:$C$782,СВЦЭМ!$A$39:$A$782,$A144,СВЦЭМ!$B$39:$B$782,Y$119)+'СЕТ СН'!$I$9+СВЦЭМ!$D$10+'СЕТ СН'!$I$5-'СЕТ СН'!$I$17</f>
        <v>3677.8011521799999</v>
      </c>
    </row>
    <row r="145" spans="1:26" ht="15.75" x14ac:dyDescent="0.2">
      <c r="A145" s="35">
        <f t="shared" si="3"/>
        <v>44312</v>
      </c>
      <c r="B145" s="36">
        <f>SUMIFS(СВЦЭМ!$C$39:$C$782,СВЦЭМ!$A$39:$A$782,$A145,СВЦЭМ!$B$39:$B$782,B$119)+'СЕТ СН'!$I$9+СВЦЭМ!$D$10+'СЕТ СН'!$I$5-'СЕТ СН'!$I$17</f>
        <v>3780.4883915599999</v>
      </c>
      <c r="C145" s="36">
        <f>SUMIFS(СВЦЭМ!$C$39:$C$782,СВЦЭМ!$A$39:$A$782,$A145,СВЦЭМ!$B$39:$B$782,C$119)+'СЕТ СН'!$I$9+СВЦЭМ!$D$10+'СЕТ СН'!$I$5-'СЕТ СН'!$I$17</f>
        <v>3789.2143642400001</v>
      </c>
      <c r="D145" s="36">
        <f>SUMIFS(СВЦЭМ!$C$39:$C$782,СВЦЭМ!$A$39:$A$782,$A145,СВЦЭМ!$B$39:$B$782,D$119)+'СЕТ СН'!$I$9+СВЦЭМ!$D$10+'СЕТ СН'!$I$5-'СЕТ СН'!$I$17</f>
        <v>3827.8822432500001</v>
      </c>
      <c r="E145" s="36">
        <f>SUMIFS(СВЦЭМ!$C$39:$C$782,СВЦЭМ!$A$39:$A$782,$A145,СВЦЭМ!$B$39:$B$782,E$119)+'СЕТ СН'!$I$9+СВЦЭМ!$D$10+'СЕТ СН'!$I$5-'СЕТ СН'!$I$17</f>
        <v>3815.8181427300001</v>
      </c>
      <c r="F145" s="36">
        <f>SUMIFS(СВЦЭМ!$C$39:$C$782,СВЦЭМ!$A$39:$A$782,$A145,СВЦЭМ!$B$39:$B$782,F$119)+'СЕТ СН'!$I$9+СВЦЭМ!$D$10+'СЕТ СН'!$I$5-'СЕТ СН'!$I$17</f>
        <v>3836.5945960999998</v>
      </c>
      <c r="G145" s="36">
        <f>SUMIFS(СВЦЭМ!$C$39:$C$782,СВЦЭМ!$A$39:$A$782,$A145,СВЦЭМ!$B$39:$B$782,G$119)+'СЕТ СН'!$I$9+СВЦЭМ!$D$10+'СЕТ СН'!$I$5-'СЕТ СН'!$I$17</f>
        <v>3849.3572596200001</v>
      </c>
      <c r="H145" s="36">
        <f>SUMIFS(СВЦЭМ!$C$39:$C$782,СВЦЭМ!$A$39:$A$782,$A145,СВЦЭМ!$B$39:$B$782,H$119)+'СЕТ СН'!$I$9+СВЦЭМ!$D$10+'СЕТ СН'!$I$5-'СЕТ СН'!$I$17</f>
        <v>3884.5281750700001</v>
      </c>
      <c r="I145" s="36">
        <f>SUMIFS(СВЦЭМ!$C$39:$C$782,СВЦЭМ!$A$39:$A$782,$A145,СВЦЭМ!$B$39:$B$782,I$119)+'СЕТ СН'!$I$9+СВЦЭМ!$D$10+'СЕТ СН'!$I$5-'СЕТ СН'!$I$17</f>
        <v>3840.3294002000002</v>
      </c>
      <c r="J145" s="36">
        <f>SUMIFS(СВЦЭМ!$C$39:$C$782,СВЦЭМ!$A$39:$A$782,$A145,СВЦЭМ!$B$39:$B$782,J$119)+'СЕТ СН'!$I$9+СВЦЭМ!$D$10+'СЕТ СН'!$I$5-'СЕТ СН'!$I$17</f>
        <v>3813.2678492800001</v>
      </c>
      <c r="K145" s="36">
        <f>SUMIFS(СВЦЭМ!$C$39:$C$782,СВЦЭМ!$A$39:$A$782,$A145,СВЦЭМ!$B$39:$B$782,K$119)+'СЕТ СН'!$I$9+СВЦЭМ!$D$10+'СЕТ СН'!$I$5-'СЕТ СН'!$I$17</f>
        <v>3732.7314230699999</v>
      </c>
      <c r="L145" s="36">
        <f>SUMIFS(СВЦЭМ!$C$39:$C$782,СВЦЭМ!$A$39:$A$782,$A145,СВЦЭМ!$B$39:$B$782,L$119)+'СЕТ СН'!$I$9+СВЦЭМ!$D$10+'СЕТ СН'!$I$5-'СЕТ СН'!$I$17</f>
        <v>3733.89180205</v>
      </c>
      <c r="M145" s="36">
        <f>SUMIFS(СВЦЭМ!$C$39:$C$782,СВЦЭМ!$A$39:$A$782,$A145,СВЦЭМ!$B$39:$B$782,M$119)+'СЕТ СН'!$I$9+СВЦЭМ!$D$10+'СЕТ СН'!$I$5-'СЕТ СН'!$I$17</f>
        <v>3734.9635233099998</v>
      </c>
      <c r="N145" s="36">
        <f>SUMIFS(СВЦЭМ!$C$39:$C$782,СВЦЭМ!$A$39:$A$782,$A145,СВЦЭМ!$B$39:$B$782,N$119)+'СЕТ СН'!$I$9+СВЦЭМ!$D$10+'СЕТ СН'!$I$5-'СЕТ СН'!$I$17</f>
        <v>3767.3637664399998</v>
      </c>
      <c r="O145" s="36">
        <f>SUMIFS(СВЦЭМ!$C$39:$C$782,СВЦЭМ!$A$39:$A$782,$A145,СВЦЭМ!$B$39:$B$782,O$119)+'СЕТ СН'!$I$9+СВЦЭМ!$D$10+'СЕТ СН'!$I$5-'СЕТ СН'!$I$17</f>
        <v>3806.7327926099997</v>
      </c>
      <c r="P145" s="36">
        <f>SUMIFS(СВЦЭМ!$C$39:$C$782,СВЦЭМ!$A$39:$A$782,$A145,СВЦЭМ!$B$39:$B$782,P$119)+'СЕТ СН'!$I$9+СВЦЭМ!$D$10+'СЕТ СН'!$I$5-'СЕТ СН'!$I$17</f>
        <v>3853.3413089800001</v>
      </c>
      <c r="Q145" s="36">
        <f>SUMIFS(СВЦЭМ!$C$39:$C$782,СВЦЭМ!$A$39:$A$782,$A145,СВЦЭМ!$B$39:$B$782,Q$119)+'СЕТ СН'!$I$9+СВЦЭМ!$D$10+'СЕТ СН'!$I$5-'СЕТ СН'!$I$17</f>
        <v>3862.2926656499999</v>
      </c>
      <c r="R145" s="36">
        <f>SUMIFS(СВЦЭМ!$C$39:$C$782,СВЦЭМ!$A$39:$A$782,$A145,СВЦЭМ!$B$39:$B$782,R$119)+'СЕТ СН'!$I$9+СВЦЭМ!$D$10+'СЕТ СН'!$I$5-'СЕТ СН'!$I$17</f>
        <v>3848.2586241999998</v>
      </c>
      <c r="S145" s="36">
        <f>SUMIFS(СВЦЭМ!$C$39:$C$782,СВЦЭМ!$A$39:$A$782,$A145,СВЦЭМ!$B$39:$B$782,S$119)+'СЕТ СН'!$I$9+СВЦЭМ!$D$10+'СЕТ СН'!$I$5-'СЕТ СН'!$I$17</f>
        <v>3837.6600336900001</v>
      </c>
      <c r="T145" s="36">
        <f>SUMIFS(СВЦЭМ!$C$39:$C$782,СВЦЭМ!$A$39:$A$782,$A145,СВЦЭМ!$B$39:$B$782,T$119)+'СЕТ СН'!$I$9+СВЦЭМ!$D$10+'СЕТ СН'!$I$5-'СЕТ СН'!$I$17</f>
        <v>3781.2846549800001</v>
      </c>
      <c r="U145" s="36">
        <f>SUMIFS(СВЦЭМ!$C$39:$C$782,СВЦЭМ!$A$39:$A$782,$A145,СВЦЭМ!$B$39:$B$782,U$119)+'СЕТ СН'!$I$9+СВЦЭМ!$D$10+'СЕТ СН'!$I$5-'СЕТ СН'!$I$17</f>
        <v>3722.26708848</v>
      </c>
      <c r="V145" s="36">
        <f>SUMIFS(СВЦЭМ!$C$39:$C$782,СВЦЭМ!$A$39:$A$782,$A145,СВЦЭМ!$B$39:$B$782,V$119)+'СЕТ СН'!$I$9+СВЦЭМ!$D$10+'СЕТ СН'!$I$5-'СЕТ СН'!$I$17</f>
        <v>3736.0881794900001</v>
      </c>
      <c r="W145" s="36">
        <f>SUMIFS(СВЦЭМ!$C$39:$C$782,СВЦЭМ!$A$39:$A$782,$A145,СВЦЭМ!$B$39:$B$782,W$119)+'СЕТ СН'!$I$9+СВЦЭМ!$D$10+'СЕТ СН'!$I$5-'СЕТ СН'!$I$17</f>
        <v>3739.07451201</v>
      </c>
      <c r="X145" s="36">
        <f>SUMIFS(СВЦЭМ!$C$39:$C$782,СВЦЭМ!$A$39:$A$782,$A145,СВЦЭМ!$B$39:$B$782,X$119)+'СЕТ СН'!$I$9+СВЦЭМ!$D$10+'СЕТ СН'!$I$5-'СЕТ СН'!$I$17</f>
        <v>3745.4032635799999</v>
      </c>
      <c r="Y145" s="36">
        <f>SUMIFS(СВЦЭМ!$C$39:$C$782,СВЦЭМ!$A$39:$A$782,$A145,СВЦЭМ!$B$39:$B$782,Y$119)+'СЕТ СН'!$I$9+СВЦЭМ!$D$10+'СЕТ СН'!$I$5-'СЕТ СН'!$I$17</f>
        <v>3779.6973061399999</v>
      </c>
    </row>
    <row r="146" spans="1:26" ht="15.75" x14ac:dyDescent="0.2">
      <c r="A146" s="35">
        <f t="shared" si="3"/>
        <v>44313</v>
      </c>
      <c r="B146" s="36">
        <f>SUMIFS(СВЦЭМ!$C$39:$C$782,СВЦЭМ!$A$39:$A$782,$A146,СВЦЭМ!$B$39:$B$782,B$119)+'СЕТ СН'!$I$9+СВЦЭМ!$D$10+'СЕТ СН'!$I$5-'СЕТ СН'!$I$17</f>
        <v>4017.2022734900002</v>
      </c>
      <c r="C146" s="36">
        <f>SUMIFS(СВЦЭМ!$C$39:$C$782,СВЦЭМ!$A$39:$A$782,$A146,СВЦЭМ!$B$39:$B$782,C$119)+'СЕТ СН'!$I$9+СВЦЭМ!$D$10+'СЕТ СН'!$I$5-'СЕТ СН'!$I$17</f>
        <v>4069.7912697000002</v>
      </c>
      <c r="D146" s="36">
        <f>SUMIFS(СВЦЭМ!$C$39:$C$782,СВЦЭМ!$A$39:$A$782,$A146,СВЦЭМ!$B$39:$B$782,D$119)+'СЕТ СН'!$I$9+СВЦЭМ!$D$10+'СЕТ СН'!$I$5-'СЕТ СН'!$I$17</f>
        <v>4057.5101302799999</v>
      </c>
      <c r="E146" s="36">
        <f>SUMIFS(СВЦЭМ!$C$39:$C$782,СВЦЭМ!$A$39:$A$782,$A146,СВЦЭМ!$B$39:$B$782,E$119)+'СЕТ СН'!$I$9+СВЦЭМ!$D$10+'СЕТ СН'!$I$5-'СЕТ СН'!$I$17</f>
        <v>4032.7465226699996</v>
      </c>
      <c r="F146" s="36">
        <f>SUMIFS(СВЦЭМ!$C$39:$C$782,СВЦЭМ!$A$39:$A$782,$A146,СВЦЭМ!$B$39:$B$782,F$119)+'СЕТ СН'!$I$9+СВЦЭМ!$D$10+'СЕТ СН'!$I$5-'СЕТ СН'!$I$17</f>
        <v>4031.6537305900001</v>
      </c>
      <c r="G146" s="36">
        <f>SUMIFS(СВЦЭМ!$C$39:$C$782,СВЦЭМ!$A$39:$A$782,$A146,СВЦЭМ!$B$39:$B$782,G$119)+'СЕТ СН'!$I$9+СВЦЭМ!$D$10+'СЕТ СН'!$I$5-'СЕТ СН'!$I$17</f>
        <v>4044.9443765400001</v>
      </c>
      <c r="H146" s="36">
        <f>SUMIFS(СВЦЭМ!$C$39:$C$782,СВЦЭМ!$A$39:$A$782,$A146,СВЦЭМ!$B$39:$B$782,H$119)+'СЕТ СН'!$I$9+СВЦЭМ!$D$10+'СЕТ СН'!$I$5-'СЕТ СН'!$I$17</f>
        <v>4067.78677401</v>
      </c>
      <c r="I146" s="36">
        <f>SUMIFS(СВЦЭМ!$C$39:$C$782,СВЦЭМ!$A$39:$A$782,$A146,СВЦЭМ!$B$39:$B$782,I$119)+'СЕТ СН'!$I$9+СВЦЭМ!$D$10+'СЕТ СН'!$I$5-'СЕТ СН'!$I$17</f>
        <v>4006.2256657999997</v>
      </c>
      <c r="J146" s="36">
        <f>SUMIFS(СВЦЭМ!$C$39:$C$782,СВЦЭМ!$A$39:$A$782,$A146,СВЦЭМ!$B$39:$B$782,J$119)+'СЕТ СН'!$I$9+СВЦЭМ!$D$10+'СЕТ СН'!$I$5-'СЕТ СН'!$I$17</f>
        <v>3933.6141621099996</v>
      </c>
      <c r="K146" s="36">
        <f>SUMIFS(СВЦЭМ!$C$39:$C$782,СВЦЭМ!$A$39:$A$782,$A146,СВЦЭМ!$B$39:$B$782,K$119)+'СЕТ СН'!$I$9+СВЦЭМ!$D$10+'СЕТ СН'!$I$5-'СЕТ СН'!$I$17</f>
        <v>3879.2910604799999</v>
      </c>
      <c r="L146" s="36">
        <f>SUMIFS(СВЦЭМ!$C$39:$C$782,СВЦЭМ!$A$39:$A$782,$A146,СВЦЭМ!$B$39:$B$782,L$119)+'СЕТ СН'!$I$9+СВЦЭМ!$D$10+'СЕТ СН'!$I$5-'СЕТ СН'!$I$17</f>
        <v>3865.36821027</v>
      </c>
      <c r="M146" s="36">
        <f>SUMIFS(СВЦЭМ!$C$39:$C$782,СВЦЭМ!$A$39:$A$782,$A146,СВЦЭМ!$B$39:$B$782,M$119)+'СЕТ СН'!$I$9+СВЦЭМ!$D$10+'СЕТ СН'!$I$5-'СЕТ СН'!$I$17</f>
        <v>3875.69711951</v>
      </c>
      <c r="N146" s="36">
        <f>SUMIFS(СВЦЭМ!$C$39:$C$782,СВЦЭМ!$A$39:$A$782,$A146,СВЦЭМ!$B$39:$B$782,N$119)+'СЕТ СН'!$I$9+СВЦЭМ!$D$10+'СЕТ СН'!$I$5-'СЕТ СН'!$I$17</f>
        <v>3901.9832928300002</v>
      </c>
      <c r="O146" s="36">
        <f>SUMIFS(СВЦЭМ!$C$39:$C$782,СВЦЭМ!$A$39:$A$782,$A146,СВЦЭМ!$B$39:$B$782,O$119)+'СЕТ СН'!$I$9+СВЦЭМ!$D$10+'СЕТ СН'!$I$5-'СЕТ СН'!$I$17</f>
        <v>3949.72774024</v>
      </c>
      <c r="P146" s="36">
        <f>SUMIFS(СВЦЭМ!$C$39:$C$782,СВЦЭМ!$A$39:$A$782,$A146,СВЦЭМ!$B$39:$B$782,P$119)+'СЕТ СН'!$I$9+СВЦЭМ!$D$10+'СЕТ СН'!$I$5-'СЕТ СН'!$I$17</f>
        <v>3964.3349138699996</v>
      </c>
      <c r="Q146" s="36">
        <f>SUMIFS(СВЦЭМ!$C$39:$C$782,СВЦЭМ!$A$39:$A$782,$A146,СВЦЭМ!$B$39:$B$782,Q$119)+'СЕТ СН'!$I$9+СВЦЭМ!$D$10+'СЕТ СН'!$I$5-'СЕТ СН'!$I$17</f>
        <v>3949.6900885799996</v>
      </c>
      <c r="R146" s="36">
        <f>SUMIFS(СВЦЭМ!$C$39:$C$782,СВЦЭМ!$A$39:$A$782,$A146,СВЦЭМ!$B$39:$B$782,R$119)+'СЕТ СН'!$I$9+СВЦЭМ!$D$10+'СЕТ СН'!$I$5-'СЕТ СН'!$I$17</f>
        <v>3950.1702408900001</v>
      </c>
      <c r="S146" s="36">
        <f>SUMIFS(СВЦЭМ!$C$39:$C$782,СВЦЭМ!$A$39:$A$782,$A146,СВЦЭМ!$B$39:$B$782,S$119)+'СЕТ СН'!$I$9+СВЦЭМ!$D$10+'СЕТ СН'!$I$5-'СЕТ СН'!$I$17</f>
        <v>13740.857807529999</v>
      </c>
      <c r="T146" s="36">
        <f>SUMIFS(СВЦЭМ!$C$39:$C$782,СВЦЭМ!$A$39:$A$782,$A146,СВЦЭМ!$B$39:$B$782,T$119)+'СЕТ СН'!$I$9+СВЦЭМ!$D$10+'СЕТ СН'!$I$5-'СЕТ СН'!$I$17</f>
        <v>3996.6140060500002</v>
      </c>
      <c r="U146" s="36">
        <f>SUMIFS(СВЦЭМ!$C$39:$C$782,СВЦЭМ!$A$39:$A$782,$A146,СВЦЭМ!$B$39:$B$782,U$119)+'СЕТ СН'!$I$9+СВЦЭМ!$D$10+'СЕТ СН'!$I$5-'СЕТ СН'!$I$17</f>
        <v>3860.39185825</v>
      </c>
      <c r="V146" s="36">
        <f>SUMIFS(СВЦЭМ!$C$39:$C$782,СВЦЭМ!$A$39:$A$782,$A146,СВЦЭМ!$B$39:$B$782,V$119)+'СЕТ СН'!$I$9+СВЦЭМ!$D$10+'СЕТ СН'!$I$5-'СЕТ СН'!$I$17</f>
        <v>3852.6561037399997</v>
      </c>
      <c r="W146" s="36">
        <f>SUMIFS(СВЦЭМ!$C$39:$C$782,СВЦЭМ!$A$39:$A$782,$A146,СВЦЭМ!$B$39:$B$782,W$119)+'СЕТ СН'!$I$9+СВЦЭМ!$D$10+'СЕТ СН'!$I$5-'СЕТ СН'!$I$17</f>
        <v>3847.4814725900001</v>
      </c>
      <c r="X146" s="36">
        <f>SUMIFS(СВЦЭМ!$C$39:$C$782,СВЦЭМ!$A$39:$A$782,$A146,СВЦЭМ!$B$39:$B$782,X$119)+'СЕТ СН'!$I$9+СВЦЭМ!$D$10+'СЕТ СН'!$I$5-'СЕТ СН'!$I$17</f>
        <v>3841.2835109500002</v>
      </c>
      <c r="Y146" s="36">
        <f>SUMIFS(СВЦЭМ!$C$39:$C$782,СВЦЭМ!$A$39:$A$782,$A146,СВЦЭМ!$B$39:$B$782,Y$119)+'СЕТ СН'!$I$9+СВЦЭМ!$D$10+'СЕТ СН'!$I$5-'СЕТ СН'!$I$17</f>
        <v>3875.7429621699998</v>
      </c>
    </row>
    <row r="147" spans="1:26" ht="15.75" x14ac:dyDescent="0.2">
      <c r="A147" s="35">
        <f t="shared" si="3"/>
        <v>44314</v>
      </c>
      <c r="B147" s="36">
        <f>SUMIFS(СВЦЭМ!$C$39:$C$782,СВЦЭМ!$A$39:$A$782,$A147,СВЦЭМ!$B$39:$B$782,B$119)+'СЕТ СН'!$I$9+СВЦЭМ!$D$10+'СЕТ СН'!$I$5-'СЕТ СН'!$I$17</f>
        <v>3974.4576563099999</v>
      </c>
      <c r="C147" s="36">
        <f>SUMIFS(СВЦЭМ!$C$39:$C$782,СВЦЭМ!$A$39:$A$782,$A147,СВЦЭМ!$B$39:$B$782,C$119)+'СЕТ СН'!$I$9+СВЦЭМ!$D$10+'СЕТ СН'!$I$5-'СЕТ СН'!$I$17</f>
        <v>4055.6412067199999</v>
      </c>
      <c r="D147" s="36">
        <f>SUMIFS(СВЦЭМ!$C$39:$C$782,СВЦЭМ!$A$39:$A$782,$A147,СВЦЭМ!$B$39:$B$782,D$119)+'СЕТ СН'!$I$9+СВЦЭМ!$D$10+'СЕТ СН'!$I$5-'СЕТ СН'!$I$17</f>
        <v>4074.3336910400003</v>
      </c>
      <c r="E147" s="36">
        <f>SUMIFS(СВЦЭМ!$C$39:$C$782,СВЦЭМ!$A$39:$A$782,$A147,СВЦЭМ!$B$39:$B$782,E$119)+'СЕТ СН'!$I$9+СВЦЭМ!$D$10+'СЕТ СН'!$I$5-'СЕТ СН'!$I$17</f>
        <v>4073.8785637399997</v>
      </c>
      <c r="F147" s="36">
        <f>SUMIFS(СВЦЭМ!$C$39:$C$782,СВЦЭМ!$A$39:$A$782,$A147,СВЦЭМ!$B$39:$B$782,F$119)+'СЕТ СН'!$I$9+СВЦЭМ!$D$10+'СЕТ СН'!$I$5-'СЕТ СН'!$I$17</f>
        <v>4084.9512527300003</v>
      </c>
      <c r="G147" s="36">
        <f>SUMIFS(СВЦЭМ!$C$39:$C$782,СВЦЭМ!$A$39:$A$782,$A147,СВЦЭМ!$B$39:$B$782,G$119)+'СЕТ СН'!$I$9+СВЦЭМ!$D$10+'СЕТ СН'!$I$5-'СЕТ СН'!$I$17</f>
        <v>4091.5927547000001</v>
      </c>
      <c r="H147" s="36">
        <f>SUMIFS(СВЦЭМ!$C$39:$C$782,СВЦЭМ!$A$39:$A$782,$A147,СВЦЭМ!$B$39:$B$782,H$119)+'СЕТ СН'!$I$9+СВЦЭМ!$D$10+'СЕТ СН'!$I$5-'СЕТ СН'!$I$17</f>
        <v>4079.58697299</v>
      </c>
      <c r="I147" s="36">
        <f>SUMIFS(СВЦЭМ!$C$39:$C$782,СВЦЭМ!$A$39:$A$782,$A147,СВЦЭМ!$B$39:$B$782,I$119)+'СЕТ СН'!$I$9+СВЦЭМ!$D$10+'СЕТ СН'!$I$5-'СЕТ СН'!$I$17</f>
        <v>4006.3234998799999</v>
      </c>
      <c r="J147" s="36">
        <f>SUMIFS(СВЦЭМ!$C$39:$C$782,СВЦЭМ!$A$39:$A$782,$A147,СВЦЭМ!$B$39:$B$782,J$119)+'СЕТ СН'!$I$9+СВЦЭМ!$D$10+'СЕТ СН'!$I$5-'СЕТ СН'!$I$17</f>
        <v>3932.2596961499999</v>
      </c>
      <c r="K147" s="36">
        <f>SUMIFS(СВЦЭМ!$C$39:$C$782,СВЦЭМ!$A$39:$A$782,$A147,СВЦЭМ!$B$39:$B$782,K$119)+'СЕТ СН'!$I$9+СВЦЭМ!$D$10+'СЕТ СН'!$I$5-'СЕТ СН'!$I$17</f>
        <v>3878.3356153</v>
      </c>
      <c r="L147" s="36">
        <f>SUMIFS(СВЦЭМ!$C$39:$C$782,СВЦЭМ!$A$39:$A$782,$A147,СВЦЭМ!$B$39:$B$782,L$119)+'СЕТ СН'!$I$9+СВЦЭМ!$D$10+'СЕТ СН'!$I$5-'СЕТ СН'!$I$17</f>
        <v>3871.3824683499997</v>
      </c>
      <c r="M147" s="36">
        <f>SUMIFS(СВЦЭМ!$C$39:$C$782,СВЦЭМ!$A$39:$A$782,$A147,СВЦЭМ!$B$39:$B$782,M$119)+'СЕТ СН'!$I$9+СВЦЭМ!$D$10+'СЕТ СН'!$I$5-'СЕТ СН'!$I$17</f>
        <v>3885.1458204800001</v>
      </c>
      <c r="N147" s="36">
        <f>SUMIFS(СВЦЭМ!$C$39:$C$782,СВЦЭМ!$A$39:$A$782,$A147,СВЦЭМ!$B$39:$B$782,N$119)+'СЕТ СН'!$I$9+СВЦЭМ!$D$10+'СЕТ СН'!$I$5-'СЕТ СН'!$I$17</f>
        <v>3924.66748796</v>
      </c>
      <c r="O147" s="36">
        <f>SUMIFS(СВЦЭМ!$C$39:$C$782,СВЦЭМ!$A$39:$A$782,$A147,СВЦЭМ!$B$39:$B$782,O$119)+'СЕТ СН'!$I$9+СВЦЭМ!$D$10+'СЕТ СН'!$I$5-'СЕТ СН'!$I$17</f>
        <v>3958.8991801299999</v>
      </c>
      <c r="P147" s="36">
        <f>SUMIFS(СВЦЭМ!$C$39:$C$782,СВЦЭМ!$A$39:$A$782,$A147,СВЦЭМ!$B$39:$B$782,P$119)+'СЕТ СН'!$I$9+СВЦЭМ!$D$10+'СЕТ СН'!$I$5-'СЕТ СН'!$I$17</f>
        <v>4001.2474304400002</v>
      </c>
      <c r="Q147" s="36">
        <f>SUMIFS(СВЦЭМ!$C$39:$C$782,СВЦЭМ!$A$39:$A$782,$A147,СВЦЭМ!$B$39:$B$782,Q$119)+'СЕТ СН'!$I$9+СВЦЭМ!$D$10+'СЕТ СН'!$I$5-'СЕТ СН'!$I$17</f>
        <v>4011.7767650000001</v>
      </c>
      <c r="R147" s="36">
        <f>SUMIFS(СВЦЭМ!$C$39:$C$782,СВЦЭМ!$A$39:$A$782,$A147,СВЦЭМ!$B$39:$B$782,R$119)+'СЕТ СН'!$I$9+СВЦЭМ!$D$10+'СЕТ СН'!$I$5-'СЕТ СН'!$I$17</f>
        <v>4006.4708085499997</v>
      </c>
      <c r="S147" s="36">
        <f>SUMIFS(СВЦЭМ!$C$39:$C$782,СВЦЭМ!$A$39:$A$782,$A147,СВЦЭМ!$B$39:$B$782,S$119)+'СЕТ СН'!$I$9+СВЦЭМ!$D$10+'СЕТ СН'!$I$5-'СЕТ СН'!$I$17</f>
        <v>4007.9901105899999</v>
      </c>
      <c r="T147" s="36">
        <f>SUMIFS(СВЦЭМ!$C$39:$C$782,СВЦЭМ!$A$39:$A$782,$A147,СВЦЭМ!$B$39:$B$782,T$119)+'СЕТ СН'!$I$9+СВЦЭМ!$D$10+'СЕТ СН'!$I$5-'СЕТ СН'!$I$17</f>
        <v>3932.0681720600001</v>
      </c>
      <c r="U147" s="36">
        <f>SUMIFS(СВЦЭМ!$C$39:$C$782,СВЦЭМ!$A$39:$A$782,$A147,СВЦЭМ!$B$39:$B$782,U$119)+'СЕТ СН'!$I$9+СВЦЭМ!$D$10+'СЕТ СН'!$I$5-'СЕТ СН'!$I$17</f>
        <v>3864.5044628699998</v>
      </c>
      <c r="V147" s="36">
        <f>SUMIFS(СВЦЭМ!$C$39:$C$782,СВЦЭМ!$A$39:$A$782,$A147,СВЦЭМ!$B$39:$B$782,V$119)+'СЕТ СН'!$I$9+СВЦЭМ!$D$10+'СЕТ СН'!$I$5-'СЕТ СН'!$I$17</f>
        <v>3844.1162010899998</v>
      </c>
      <c r="W147" s="36">
        <f>SUMIFS(СВЦЭМ!$C$39:$C$782,СВЦЭМ!$A$39:$A$782,$A147,СВЦЭМ!$B$39:$B$782,W$119)+'СЕТ СН'!$I$9+СВЦЭМ!$D$10+'СЕТ СН'!$I$5-'СЕТ СН'!$I$17</f>
        <v>3852.5537407000002</v>
      </c>
      <c r="X147" s="36">
        <f>SUMIFS(СВЦЭМ!$C$39:$C$782,СВЦЭМ!$A$39:$A$782,$A147,СВЦЭМ!$B$39:$B$782,X$119)+'СЕТ СН'!$I$9+СВЦЭМ!$D$10+'СЕТ СН'!$I$5-'СЕТ СН'!$I$17</f>
        <v>3886.2133724</v>
      </c>
      <c r="Y147" s="36">
        <f>SUMIFS(СВЦЭМ!$C$39:$C$782,СВЦЭМ!$A$39:$A$782,$A147,СВЦЭМ!$B$39:$B$782,Y$119)+'СЕТ СН'!$I$9+СВЦЭМ!$D$10+'СЕТ СН'!$I$5-'СЕТ СН'!$I$17</f>
        <v>3950.0855745999997</v>
      </c>
    </row>
    <row r="148" spans="1:26" ht="15.75" x14ac:dyDescent="0.2">
      <c r="A148" s="35">
        <f t="shared" si="3"/>
        <v>44315</v>
      </c>
      <c r="B148" s="36">
        <f>SUMIFS(СВЦЭМ!$C$39:$C$782,СВЦЭМ!$A$39:$A$782,$A148,СВЦЭМ!$B$39:$B$782,B$119)+'СЕТ СН'!$I$9+СВЦЭМ!$D$10+'СЕТ СН'!$I$5-'СЕТ СН'!$I$17</f>
        <v>3986.4701349699999</v>
      </c>
      <c r="C148" s="36">
        <f>SUMIFS(СВЦЭМ!$C$39:$C$782,СВЦЭМ!$A$39:$A$782,$A148,СВЦЭМ!$B$39:$B$782,C$119)+'СЕТ СН'!$I$9+СВЦЭМ!$D$10+'СЕТ СН'!$I$5-'СЕТ СН'!$I$17</f>
        <v>4070.6377439099997</v>
      </c>
      <c r="D148" s="36">
        <f>SUMIFS(СВЦЭМ!$C$39:$C$782,СВЦЭМ!$A$39:$A$782,$A148,СВЦЭМ!$B$39:$B$782,D$119)+'СЕТ СН'!$I$9+СВЦЭМ!$D$10+'СЕТ СН'!$I$5-'СЕТ СН'!$I$17</f>
        <v>4071.0719124799998</v>
      </c>
      <c r="E148" s="36">
        <f>SUMIFS(СВЦЭМ!$C$39:$C$782,СВЦЭМ!$A$39:$A$782,$A148,СВЦЭМ!$B$39:$B$782,E$119)+'СЕТ СН'!$I$9+СВЦЭМ!$D$10+'СЕТ СН'!$I$5-'СЕТ СН'!$I$17</f>
        <v>4071.3189769800001</v>
      </c>
      <c r="F148" s="36">
        <f>SUMIFS(СВЦЭМ!$C$39:$C$782,СВЦЭМ!$A$39:$A$782,$A148,СВЦЭМ!$B$39:$B$782,F$119)+'СЕТ СН'!$I$9+СВЦЭМ!$D$10+'СЕТ СН'!$I$5-'СЕТ СН'!$I$17</f>
        <v>4086.0477429900002</v>
      </c>
      <c r="G148" s="36">
        <f>SUMIFS(СВЦЭМ!$C$39:$C$782,СВЦЭМ!$A$39:$A$782,$A148,СВЦЭМ!$B$39:$B$782,G$119)+'СЕТ СН'!$I$9+СВЦЭМ!$D$10+'СЕТ СН'!$I$5-'СЕТ СН'!$I$17</f>
        <v>4097.2661550699995</v>
      </c>
      <c r="H148" s="36">
        <f>SUMIFS(СВЦЭМ!$C$39:$C$782,СВЦЭМ!$A$39:$A$782,$A148,СВЦЭМ!$B$39:$B$782,H$119)+'СЕТ СН'!$I$9+СВЦЭМ!$D$10+'СЕТ СН'!$I$5-'СЕТ СН'!$I$17</f>
        <v>4099.1331208299998</v>
      </c>
      <c r="I148" s="36">
        <f>SUMIFS(СВЦЭМ!$C$39:$C$782,СВЦЭМ!$A$39:$A$782,$A148,СВЦЭМ!$B$39:$B$782,I$119)+'СЕТ СН'!$I$9+СВЦЭМ!$D$10+'СЕТ СН'!$I$5-'СЕТ СН'!$I$17</f>
        <v>4003.8920817099997</v>
      </c>
      <c r="J148" s="36">
        <f>SUMIFS(СВЦЭМ!$C$39:$C$782,СВЦЭМ!$A$39:$A$782,$A148,СВЦЭМ!$B$39:$B$782,J$119)+'СЕТ СН'!$I$9+СВЦЭМ!$D$10+'СЕТ СН'!$I$5-'СЕТ СН'!$I$17</f>
        <v>3943.9436658100003</v>
      </c>
      <c r="K148" s="36">
        <f>SUMIFS(СВЦЭМ!$C$39:$C$782,СВЦЭМ!$A$39:$A$782,$A148,СВЦЭМ!$B$39:$B$782,K$119)+'СЕТ СН'!$I$9+СВЦЭМ!$D$10+'СЕТ СН'!$I$5-'СЕТ СН'!$I$17</f>
        <v>3882.9259490300001</v>
      </c>
      <c r="L148" s="36">
        <f>SUMIFS(СВЦЭМ!$C$39:$C$782,СВЦЭМ!$A$39:$A$782,$A148,СВЦЭМ!$B$39:$B$782,L$119)+'СЕТ СН'!$I$9+СВЦЭМ!$D$10+'СЕТ СН'!$I$5-'СЕТ СН'!$I$17</f>
        <v>3883.6097387</v>
      </c>
      <c r="M148" s="36">
        <f>SUMIFS(СВЦЭМ!$C$39:$C$782,СВЦЭМ!$A$39:$A$782,$A148,СВЦЭМ!$B$39:$B$782,M$119)+'СЕТ СН'!$I$9+СВЦЭМ!$D$10+'СЕТ СН'!$I$5-'СЕТ СН'!$I$17</f>
        <v>3891.65699576</v>
      </c>
      <c r="N148" s="36">
        <f>SUMIFS(СВЦЭМ!$C$39:$C$782,СВЦЭМ!$A$39:$A$782,$A148,СВЦЭМ!$B$39:$B$782,N$119)+'СЕТ СН'!$I$9+СВЦЭМ!$D$10+'СЕТ СН'!$I$5-'СЕТ СН'!$I$17</f>
        <v>3926.9780965199998</v>
      </c>
      <c r="O148" s="36">
        <f>SUMIFS(СВЦЭМ!$C$39:$C$782,СВЦЭМ!$A$39:$A$782,$A148,СВЦЭМ!$B$39:$B$782,O$119)+'СЕТ СН'!$I$9+СВЦЭМ!$D$10+'СЕТ СН'!$I$5-'СЕТ СН'!$I$17</f>
        <v>3966.99676077</v>
      </c>
      <c r="P148" s="36">
        <f>SUMIFS(СВЦЭМ!$C$39:$C$782,СВЦЭМ!$A$39:$A$782,$A148,СВЦЭМ!$B$39:$B$782,P$119)+'СЕТ СН'!$I$9+СВЦЭМ!$D$10+'СЕТ СН'!$I$5-'СЕТ СН'!$I$17</f>
        <v>4002.6694132299999</v>
      </c>
      <c r="Q148" s="36">
        <f>SUMIFS(СВЦЭМ!$C$39:$C$782,СВЦЭМ!$A$39:$A$782,$A148,СВЦЭМ!$B$39:$B$782,Q$119)+'СЕТ СН'!$I$9+СВЦЭМ!$D$10+'СЕТ СН'!$I$5-'СЕТ СН'!$I$17</f>
        <v>4005.1504775399999</v>
      </c>
      <c r="R148" s="36">
        <f>SUMIFS(СВЦЭМ!$C$39:$C$782,СВЦЭМ!$A$39:$A$782,$A148,СВЦЭМ!$B$39:$B$782,R$119)+'СЕТ СН'!$I$9+СВЦЭМ!$D$10+'СЕТ СН'!$I$5-'СЕТ СН'!$I$17</f>
        <v>3998.6462262200002</v>
      </c>
      <c r="S148" s="36">
        <f>SUMIFS(СВЦЭМ!$C$39:$C$782,СВЦЭМ!$A$39:$A$782,$A148,СВЦЭМ!$B$39:$B$782,S$119)+'СЕТ СН'!$I$9+СВЦЭМ!$D$10+'СЕТ СН'!$I$5-'СЕТ СН'!$I$17</f>
        <v>4021.3247636799997</v>
      </c>
      <c r="T148" s="36">
        <f>SUMIFS(СВЦЭМ!$C$39:$C$782,СВЦЭМ!$A$39:$A$782,$A148,СВЦЭМ!$B$39:$B$782,T$119)+'СЕТ СН'!$I$9+СВЦЭМ!$D$10+'СЕТ СН'!$I$5-'СЕТ СН'!$I$17</f>
        <v>3935.65501743</v>
      </c>
      <c r="U148" s="36">
        <f>SUMIFS(СВЦЭМ!$C$39:$C$782,СВЦЭМ!$A$39:$A$782,$A148,СВЦЭМ!$B$39:$B$782,U$119)+'СЕТ СН'!$I$9+СВЦЭМ!$D$10+'СЕТ СН'!$I$5-'СЕТ СН'!$I$17</f>
        <v>3862.8766812700001</v>
      </c>
      <c r="V148" s="36">
        <f>SUMIFS(СВЦЭМ!$C$39:$C$782,СВЦЭМ!$A$39:$A$782,$A148,СВЦЭМ!$B$39:$B$782,V$119)+'СЕТ СН'!$I$9+СВЦЭМ!$D$10+'СЕТ СН'!$I$5-'СЕТ СН'!$I$17</f>
        <v>3833.2941041399999</v>
      </c>
      <c r="W148" s="36">
        <f>SUMIFS(СВЦЭМ!$C$39:$C$782,СВЦЭМ!$A$39:$A$782,$A148,СВЦЭМ!$B$39:$B$782,W$119)+'СЕТ СН'!$I$9+СВЦЭМ!$D$10+'СЕТ СН'!$I$5-'СЕТ СН'!$I$17</f>
        <v>3843.2098732300001</v>
      </c>
      <c r="X148" s="36">
        <f>SUMIFS(СВЦЭМ!$C$39:$C$782,СВЦЭМ!$A$39:$A$782,$A148,СВЦЭМ!$B$39:$B$782,X$119)+'СЕТ СН'!$I$9+СВЦЭМ!$D$10+'СЕТ СН'!$I$5-'СЕТ СН'!$I$17</f>
        <v>3865.9887622799997</v>
      </c>
      <c r="Y148" s="36">
        <f>SUMIFS(СВЦЭМ!$C$39:$C$782,СВЦЭМ!$A$39:$A$782,$A148,СВЦЭМ!$B$39:$B$782,Y$119)+'СЕТ СН'!$I$9+СВЦЭМ!$D$10+'СЕТ СН'!$I$5-'СЕТ СН'!$I$17</f>
        <v>3928.0549914399999</v>
      </c>
    </row>
    <row r="149" spans="1:26" ht="15.75" x14ac:dyDescent="0.2">
      <c r="A149" s="35">
        <f t="shared" si="3"/>
        <v>44316</v>
      </c>
      <c r="B149" s="36">
        <f>SUMIFS(СВЦЭМ!$C$39:$C$782,СВЦЭМ!$A$39:$A$782,$A149,СВЦЭМ!$B$39:$B$782,B$119)+'СЕТ СН'!$I$9+СВЦЭМ!$D$10+'СЕТ СН'!$I$5-'СЕТ СН'!$I$17</f>
        <v>3975.5102862200001</v>
      </c>
      <c r="C149" s="36">
        <f>SUMIFS(СВЦЭМ!$C$39:$C$782,СВЦЭМ!$A$39:$A$782,$A149,СВЦЭМ!$B$39:$B$782,C$119)+'СЕТ СН'!$I$9+СВЦЭМ!$D$10+'СЕТ СН'!$I$5-'СЕТ СН'!$I$17</f>
        <v>4042.98333589</v>
      </c>
      <c r="D149" s="36">
        <f>SUMIFS(СВЦЭМ!$C$39:$C$782,СВЦЭМ!$A$39:$A$782,$A149,СВЦЭМ!$B$39:$B$782,D$119)+'СЕТ СН'!$I$9+СВЦЭМ!$D$10+'СЕТ СН'!$I$5-'СЕТ СН'!$I$17</f>
        <v>4063.21884383</v>
      </c>
      <c r="E149" s="36">
        <f>SUMIFS(СВЦЭМ!$C$39:$C$782,СВЦЭМ!$A$39:$A$782,$A149,СВЦЭМ!$B$39:$B$782,E$119)+'СЕТ СН'!$I$9+СВЦЭМ!$D$10+'СЕТ СН'!$I$5-'СЕТ СН'!$I$17</f>
        <v>4058.8263632600001</v>
      </c>
      <c r="F149" s="36">
        <f>SUMIFS(СВЦЭМ!$C$39:$C$782,СВЦЭМ!$A$39:$A$782,$A149,СВЦЭМ!$B$39:$B$782,F$119)+'СЕТ СН'!$I$9+СВЦЭМ!$D$10+'СЕТ СН'!$I$5-'СЕТ СН'!$I$17</f>
        <v>4070.08116445</v>
      </c>
      <c r="G149" s="36">
        <f>SUMIFS(СВЦЭМ!$C$39:$C$782,СВЦЭМ!$A$39:$A$782,$A149,СВЦЭМ!$B$39:$B$782,G$119)+'СЕТ СН'!$I$9+СВЦЭМ!$D$10+'СЕТ СН'!$I$5-'СЕТ СН'!$I$17</f>
        <v>4091.1628973799998</v>
      </c>
      <c r="H149" s="36">
        <f>SUMIFS(СВЦЭМ!$C$39:$C$782,СВЦЭМ!$A$39:$A$782,$A149,СВЦЭМ!$B$39:$B$782,H$119)+'СЕТ СН'!$I$9+СВЦЭМ!$D$10+'СЕТ СН'!$I$5-'СЕТ СН'!$I$17</f>
        <v>4096.4501745600001</v>
      </c>
      <c r="I149" s="36">
        <f>SUMIFS(СВЦЭМ!$C$39:$C$782,СВЦЭМ!$A$39:$A$782,$A149,СВЦЭМ!$B$39:$B$782,I$119)+'СЕТ СН'!$I$9+СВЦЭМ!$D$10+'СЕТ СН'!$I$5-'СЕТ СН'!$I$17</f>
        <v>4023.6018580999998</v>
      </c>
      <c r="J149" s="36">
        <f>SUMIFS(СВЦЭМ!$C$39:$C$782,СВЦЭМ!$A$39:$A$782,$A149,СВЦЭМ!$B$39:$B$782,J$119)+'СЕТ СН'!$I$9+СВЦЭМ!$D$10+'СЕТ СН'!$I$5-'СЕТ СН'!$I$17</f>
        <v>3958.2924447799996</v>
      </c>
      <c r="K149" s="36">
        <f>SUMIFS(СВЦЭМ!$C$39:$C$782,СВЦЭМ!$A$39:$A$782,$A149,СВЦЭМ!$B$39:$B$782,K$119)+'СЕТ СН'!$I$9+СВЦЭМ!$D$10+'СЕТ СН'!$I$5-'СЕТ СН'!$I$17</f>
        <v>3926.8444522999998</v>
      </c>
      <c r="L149" s="36">
        <f>SUMIFS(СВЦЭМ!$C$39:$C$782,СВЦЭМ!$A$39:$A$782,$A149,СВЦЭМ!$B$39:$B$782,L$119)+'СЕТ СН'!$I$9+СВЦЭМ!$D$10+'СЕТ СН'!$I$5-'СЕТ СН'!$I$17</f>
        <v>3900.9749635399999</v>
      </c>
      <c r="M149" s="36">
        <f>SUMIFS(СВЦЭМ!$C$39:$C$782,СВЦЭМ!$A$39:$A$782,$A149,СВЦЭМ!$B$39:$B$782,M$119)+'СЕТ СН'!$I$9+СВЦЭМ!$D$10+'СЕТ СН'!$I$5-'СЕТ СН'!$I$17</f>
        <v>3906.7770749000001</v>
      </c>
      <c r="N149" s="36">
        <f>SUMIFS(СВЦЭМ!$C$39:$C$782,СВЦЭМ!$A$39:$A$782,$A149,СВЦЭМ!$B$39:$B$782,N$119)+'СЕТ СН'!$I$9+СВЦЭМ!$D$10+'СЕТ СН'!$I$5-'СЕТ СН'!$I$17</f>
        <v>3969.8023991299997</v>
      </c>
      <c r="O149" s="36">
        <f>SUMIFS(СВЦЭМ!$C$39:$C$782,СВЦЭМ!$A$39:$A$782,$A149,СВЦЭМ!$B$39:$B$782,O$119)+'СЕТ СН'!$I$9+СВЦЭМ!$D$10+'СЕТ СН'!$I$5-'СЕТ СН'!$I$17</f>
        <v>4001.47772476</v>
      </c>
      <c r="P149" s="36">
        <f>SUMIFS(СВЦЭМ!$C$39:$C$782,СВЦЭМ!$A$39:$A$782,$A149,СВЦЭМ!$B$39:$B$782,P$119)+'СЕТ СН'!$I$9+СВЦЭМ!$D$10+'СЕТ СН'!$I$5-'СЕТ СН'!$I$17</f>
        <v>4028.48268594</v>
      </c>
      <c r="Q149" s="36">
        <f>SUMIFS(СВЦЭМ!$C$39:$C$782,СВЦЭМ!$A$39:$A$782,$A149,СВЦЭМ!$B$39:$B$782,Q$119)+'СЕТ СН'!$I$9+СВЦЭМ!$D$10+'СЕТ СН'!$I$5-'СЕТ СН'!$I$17</f>
        <v>4020.59685236</v>
      </c>
      <c r="R149" s="36">
        <f>SUMIFS(СВЦЭМ!$C$39:$C$782,СВЦЭМ!$A$39:$A$782,$A149,СВЦЭМ!$B$39:$B$782,R$119)+'СЕТ СН'!$I$9+СВЦЭМ!$D$10+'СЕТ СН'!$I$5-'СЕТ СН'!$I$17</f>
        <v>4012.3948624699997</v>
      </c>
      <c r="S149" s="36">
        <f>SUMIFS(СВЦЭМ!$C$39:$C$782,СВЦЭМ!$A$39:$A$782,$A149,СВЦЭМ!$B$39:$B$782,S$119)+'СЕТ СН'!$I$9+СВЦЭМ!$D$10+'СЕТ СН'!$I$5-'СЕТ СН'!$I$17</f>
        <v>4003.2705029700001</v>
      </c>
      <c r="T149" s="36">
        <f>SUMIFS(СВЦЭМ!$C$39:$C$782,СВЦЭМ!$A$39:$A$782,$A149,СВЦЭМ!$B$39:$B$782,T$119)+'СЕТ СН'!$I$9+СВЦЭМ!$D$10+'СЕТ СН'!$I$5-'СЕТ СН'!$I$17</f>
        <v>3923.0746921300001</v>
      </c>
      <c r="U149" s="36">
        <f>SUMIFS(СВЦЭМ!$C$39:$C$782,СВЦЭМ!$A$39:$A$782,$A149,СВЦЭМ!$B$39:$B$782,U$119)+'СЕТ СН'!$I$9+СВЦЭМ!$D$10+'СЕТ СН'!$I$5-'СЕТ СН'!$I$17</f>
        <v>3852.4410986399998</v>
      </c>
      <c r="V149" s="36">
        <f>SUMIFS(СВЦЭМ!$C$39:$C$782,СВЦЭМ!$A$39:$A$782,$A149,СВЦЭМ!$B$39:$B$782,V$119)+'СЕТ СН'!$I$9+СВЦЭМ!$D$10+'СЕТ СН'!$I$5-'СЕТ СН'!$I$17</f>
        <v>3821.69904774</v>
      </c>
      <c r="W149" s="36">
        <f>SUMIFS(СВЦЭМ!$C$39:$C$782,СВЦЭМ!$A$39:$A$782,$A149,СВЦЭМ!$B$39:$B$782,W$119)+'СЕТ СН'!$I$9+СВЦЭМ!$D$10+'СЕТ СН'!$I$5-'СЕТ СН'!$I$17</f>
        <v>3824.839027</v>
      </c>
      <c r="X149" s="36">
        <f>SUMIFS(СВЦЭМ!$C$39:$C$782,СВЦЭМ!$A$39:$A$782,$A149,СВЦЭМ!$B$39:$B$782,X$119)+'СЕТ СН'!$I$9+СВЦЭМ!$D$10+'СЕТ СН'!$I$5-'СЕТ СН'!$I$17</f>
        <v>3864.6909164200001</v>
      </c>
      <c r="Y149" s="36">
        <f>SUMIFS(СВЦЭМ!$C$39:$C$782,СВЦЭМ!$A$39:$A$782,$A149,СВЦЭМ!$B$39:$B$782,Y$119)+'СЕТ СН'!$I$9+СВЦЭМ!$D$10+'СЕТ СН'!$I$5-'СЕТ СН'!$I$17</f>
        <v>3943.3549280500001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525339.61873638339</v>
      </c>
      <c r="O155" s="126"/>
      <c r="P155" s="125">
        <f>СВЦЭМ!$D$12+'СЕТ СН'!$F$10-'СЕТ СН'!$G$18</f>
        <v>525339.61873638339</v>
      </c>
      <c r="Q155" s="126"/>
      <c r="R155" s="125">
        <f>СВЦЭМ!$D$12+'СЕТ СН'!$F$10-'СЕТ СН'!$H$18</f>
        <v>525339.61873638339</v>
      </c>
      <c r="S155" s="126"/>
      <c r="T155" s="125">
        <f>СВЦЭМ!$D$12+'СЕТ СН'!$F$10-'СЕТ СН'!$I$18</f>
        <v>525339.61873638339</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SUMIFS(СВЦЭМ!$C$39:$C$782,СВЦЭМ!$A$39:$A$782,$A12,СВЦЭМ!$B$39:$B$782,B$11)+'СЕТ СН'!$F$9+СВЦЭМ!$D$10+'СЕТ СН'!$F$6-'СЕТ СН'!$F$19</f>
        <v>1070.28553029</v>
      </c>
      <c r="C12" s="36">
        <f>SUMIFS(СВЦЭМ!$C$39:$C$782,СВЦЭМ!$A$39:$A$782,$A12,СВЦЭМ!$B$39:$B$782,C$11)+'СЕТ СН'!$F$9+СВЦЭМ!$D$10+'СЕТ СН'!$F$6-'СЕТ СН'!$F$19</f>
        <v>1140.6647233900001</v>
      </c>
      <c r="D12" s="36">
        <f>SUMIFS(СВЦЭМ!$C$39:$C$782,СВЦЭМ!$A$39:$A$782,$A12,СВЦЭМ!$B$39:$B$782,D$11)+'СЕТ СН'!$F$9+СВЦЭМ!$D$10+'СЕТ СН'!$F$6-'СЕТ СН'!$F$19</f>
        <v>1205.3491195000001</v>
      </c>
      <c r="E12" s="36">
        <f>SUMIFS(СВЦЭМ!$C$39:$C$782,СВЦЭМ!$A$39:$A$782,$A12,СВЦЭМ!$B$39:$B$782,E$11)+'СЕТ СН'!$F$9+СВЦЭМ!$D$10+'СЕТ СН'!$F$6-'СЕТ СН'!$F$19</f>
        <v>1215.5166052700001</v>
      </c>
      <c r="F12" s="36">
        <f>SUMIFS(СВЦЭМ!$C$39:$C$782,СВЦЭМ!$A$39:$A$782,$A12,СВЦЭМ!$B$39:$B$782,F$11)+'СЕТ СН'!$F$9+СВЦЭМ!$D$10+'СЕТ СН'!$F$6-'СЕТ СН'!$F$19</f>
        <v>1187.6938269</v>
      </c>
      <c r="G12" s="36">
        <f>SUMIFS(СВЦЭМ!$C$39:$C$782,СВЦЭМ!$A$39:$A$782,$A12,СВЦЭМ!$B$39:$B$782,G$11)+'СЕТ СН'!$F$9+СВЦЭМ!$D$10+'СЕТ СН'!$F$6-'СЕТ СН'!$F$19</f>
        <v>1168.94810048</v>
      </c>
      <c r="H12" s="36">
        <f>SUMIFS(СВЦЭМ!$C$39:$C$782,СВЦЭМ!$A$39:$A$782,$A12,СВЦЭМ!$B$39:$B$782,H$11)+'СЕТ СН'!$F$9+СВЦЭМ!$D$10+'СЕТ СН'!$F$6-'СЕТ СН'!$F$19</f>
        <v>1114.1232594600001</v>
      </c>
      <c r="I12" s="36">
        <f>SUMIFS(СВЦЭМ!$C$39:$C$782,СВЦЭМ!$A$39:$A$782,$A12,СВЦЭМ!$B$39:$B$782,I$11)+'СЕТ СН'!$F$9+СВЦЭМ!$D$10+'СЕТ СН'!$F$6-'СЕТ СН'!$F$19</f>
        <v>1085.30264459</v>
      </c>
      <c r="J12" s="36">
        <f>SUMIFS(СВЦЭМ!$C$39:$C$782,СВЦЭМ!$A$39:$A$782,$A12,СВЦЭМ!$B$39:$B$782,J$11)+'СЕТ СН'!$F$9+СВЦЭМ!$D$10+'СЕТ СН'!$F$6-'СЕТ СН'!$F$19</f>
        <v>1046.20482345</v>
      </c>
      <c r="K12" s="36">
        <f>SUMIFS(СВЦЭМ!$C$39:$C$782,СВЦЭМ!$A$39:$A$782,$A12,СВЦЭМ!$B$39:$B$782,K$11)+'СЕТ СН'!$F$9+СВЦЭМ!$D$10+'СЕТ СН'!$F$6-'СЕТ СН'!$F$19</f>
        <v>989.64275767000004</v>
      </c>
      <c r="L12" s="36">
        <f>SUMIFS(СВЦЭМ!$C$39:$C$782,СВЦЭМ!$A$39:$A$782,$A12,СВЦЭМ!$B$39:$B$782,L$11)+'СЕТ СН'!$F$9+СВЦЭМ!$D$10+'СЕТ СН'!$F$6-'СЕТ СН'!$F$19</f>
        <v>990.46465702</v>
      </c>
      <c r="M12" s="36">
        <f>SUMIFS(СВЦЭМ!$C$39:$C$782,СВЦЭМ!$A$39:$A$782,$A12,СВЦЭМ!$B$39:$B$782,M$11)+'СЕТ СН'!$F$9+СВЦЭМ!$D$10+'СЕТ СН'!$F$6-'СЕТ СН'!$F$19</f>
        <v>990.85223646000009</v>
      </c>
      <c r="N12" s="36">
        <f>SUMIFS(СВЦЭМ!$C$39:$C$782,СВЦЭМ!$A$39:$A$782,$A12,СВЦЭМ!$B$39:$B$782,N$11)+'СЕТ СН'!$F$9+СВЦЭМ!$D$10+'СЕТ СН'!$F$6-'СЕТ СН'!$F$19</f>
        <v>1012.2393637500001</v>
      </c>
      <c r="O12" s="36">
        <f>SUMIFS(СВЦЭМ!$C$39:$C$782,СВЦЭМ!$A$39:$A$782,$A12,СВЦЭМ!$B$39:$B$782,O$11)+'СЕТ СН'!$F$9+СВЦЭМ!$D$10+'СЕТ СН'!$F$6-'СЕТ СН'!$F$19</f>
        <v>1052.7023462299999</v>
      </c>
      <c r="P12" s="36">
        <f>SUMIFS(СВЦЭМ!$C$39:$C$782,СВЦЭМ!$A$39:$A$782,$A12,СВЦЭМ!$B$39:$B$782,P$11)+'СЕТ СН'!$F$9+СВЦЭМ!$D$10+'СЕТ СН'!$F$6-'СЕТ СН'!$F$19</f>
        <v>1099.7716381600001</v>
      </c>
      <c r="Q12" s="36">
        <f>SUMIFS(СВЦЭМ!$C$39:$C$782,СВЦЭМ!$A$39:$A$782,$A12,СВЦЭМ!$B$39:$B$782,Q$11)+'СЕТ СН'!$F$9+СВЦЭМ!$D$10+'СЕТ СН'!$F$6-'СЕТ СН'!$F$19</f>
        <v>1117.3595930900001</v>
      </c>
      <c r="R12" s="36">
        <f>SUMIFS(СВЦЭМ!$C$39:$C$782,СВЦЭМ!$A$39:$A$782,$A12,СВЦЭМ!$B$39:$B$782,R$11)+'СЕТ СН'!$F$9+СВЦЭМ!$D$10+'СЕТ СН'!$F$6-'СЕТ СН'!$F$19</f>
        <v>1097.0787217200002</v>
      </c>
      <c r="S12" s="36">
        <f>SUMIFS(СВЦЭМ!$C$39:$C$782,СВЦЭМ!$A$39:$A$782,$A12,СВЦЭМ!$B$39:$B$782,S$11)+'СЕТ СН'!$F$9+СВЦЭМ!$D$10+'СЕТ СН'!$F$6-'СЕТ СН'!$F$19</f>
        <v>1079.4542232399999</v>
      </c>
      <c r="T12" s="36">
        <f>SUMIFS(СВЦЭМ!$C$39:$C$782,СВЦЭМ!$A$39:$A$782,$A12,СВЦЭМ!$B$39:$B$782,T$11)+'СЕТ СН'!$F$9+СВЦЭМ!$D$10+'СЕТ СН'!$F$6-'СЕТ СН'!$F$19</f>
        <v>1052.2031433699999</v>
      </c>
      <c r="U12" s="36">
        <f>SUMIFS(СВЦЭМ!$C$39:$C$782,СВЦЭМ!$A$39:$A$782,$A12,СВЦЭМ!$B$39:$B$782,U$11)+'СЕТ СН'!$F$9+СВЦЭМ!$D$10+'СЕТ СН'!$F$6-'СЕТ СН'!$F$19</f>
        <v>996.46300939000002</v>
      </c>
      <c r="V12" s="36">
        <f>SUMIFS(СВЦЭМ!$C$39:$C$782,СВЦЭМ!$A$39:$A$782,$A12,СВЦЭМ!$B$39:$B$782,V$11)+'СЕТ СН'!$F$9+СВЦЭМ!$D$10+'СЕТ СН'!$F$6-'СЕТ СН'!$F$19</f>
        <v>968.8065895200001</v>
      </c>
      <c r="W12" s="36">
        <f>SUMIFS(СВЦЭМ!$C$39:$C$782,СВЦЭМ!$A$39:$A$782,$A12,СВЦЭМ!$B$39:$B$782,W$11)+'СЕТ СН'!$F$9+СВЦЭМ!$D$10+'СЕТ СН'!$F$6-'СЕТ СН'!$F$19</f>
        <v>958.80443689000003</v>
      </c>
      <c r="X12" s="36">
        <f>SUMIFS(СВЦЭМ!$C$39:$C$782,СВЦЭМ!$A$39:$A$782,$A12,СВЦЭМ!$B$39:$B$782,X$11)+'СЕТ СН'!$F$9+СВЦЭМ!$D$10+'СЕТ СН'!$F$6-'СЕТ СН'!$F$19</f>
        <v>965.45903665000003</v>
      </c>
      <c r="Y12" s="36">
        <f>SUMIFS(СВЦЭМ!$C$39:$C$782,СВЦЭМ!$A$39:$A$782,$A12,СВЦЭМ!$B$39:$B$782,Y$11)+'СЕТ СН'!$F$9+СВЦЭМ!$D$10+'СЕТ СН'!$F$6-'СЕТ СН'!$F$19</f>
        <v>980.96841064</v>
      </c>
      <c r="AA12" s="37"/>
    </row>
    <row r="13" spans="1:27" ht="15.75" x14ac:dyDescent="0.2">
      <c r="A13" s="35">
        <f>A12+1</f>
        <v>44288</v>
      </c>
      <c r="B13" s="36">
        <f>SUMIFS(СВЦЭМ!$C$39:$C$782,СВЦЭМ!$A$39:$A$782,$A13,СВЦЭМ!$B$39:$B$782,B$11)+'СЕТ СН'!$F$9+СВЦЭМ!$D$10+'СЕТ СН'!$F$6-'СЕТ СН'!$F$19</f>
        <v>1044.4763340300001</v>
      </c>
      <c r="C13" s="36">
        <f>SUMIFS(СВЦЭМ!$C$39:$C$782,СВЦЭМ!$A$39:$A$782,$A13,СВЦЭМ!$B$39:$B$782,C$11)+'СЕТ СН'!$F$9+СВЦЭМ!$D$10+'СЕТ СН'!$F$6-'СЕТ СН'!$F$19</f>
        <v>1088.19354445</v>
      </c>
      <c r="D13" s="36">
        <f>SUMIFS(СВЦЭМ!$C$39:$C$782,СВЦЭМ!$A$39:$A$782,$A13,СВЦЭМ!$B$39:$B$782,D$11)+'СЕТ СН'!$F$9+СВЦЭМ!$D$10+'СЕТ СН'!$F$6-'СЕТ СН'!$F$19</f>
        <v>1177.5360048300001</v>
      </c>
      <c r="E13" s="36">
        <f>SUMIFS(СВЦЭМ!$C$39:$C$782,СВЦЭМ!$A$39:$A$782,$A13,СВЦЭМ!$B$39:$B$782,E$11)+'СЕТ СН'!$F$9+СВЦЭМ!$D$10+'СЕТ СН'!$F$6-'СЕТ СН'!$F$19</f>
        <v>1159.6101909500001</v>
      </c>
      <c r="F13" s="36">
        <f>SUMIFS(СВЦЭМ!$C$39:$C$782,СВЦЭМ!$A$39:$A$782,$A13,СВЦЭМ!$B$39:$B$782,F$11)+'СЕТ СН'!$F$9+СВЦЭМ!$D$10+'СЕТ СН'!$F$6-'СЕТ СН'!$F$19</f>
        <v>1136.6971990100001</v>
      </c>
      <c r="G13" s="36">
        <f>SUMIFS(СВЦЭМ!$C$39:$C$782,СВЦЭМ!$A$39:$A$782,$A13,СВЦЭМ!$B$39:$B$782,G$11)+'СЕТ СН'!$F$9+СВЦЭМ!$D$10+'СЕТ СН'!$F$6-'СЕТ СН'!$F$19</f>
        <v>1111.1484190900001</v>
      </c>
      <c r="H13" s="36">
        <f>SUMIFS(СВЦЭМ!$C$39:$C$782,СВЦЭМ!$A$39:$A$782,$A13,СВЦЭМ!$B$39:$B$782,H$11)+'СЕТ СН'!$F$9+СВЦЭМ!$D$10+'СЕТ СН'!$F$6-'СЕТ СН'!$F$19</f>
        <v>1080.92603018</v>
      </c>
      <c r="I13" s="36">
        <f>SUMIFS(СВЦЭМ!$C$39:$C$782,СВЦЭМ!$A$39:$A$782,$A13,СВЦЭМ!$B$39:$B$782,I$11)+'СЕТ СН'!$F$9+СВЦЭМ!$D$10+'СЕТ СН'!$F$6-'СЕТ СН'!$F$19</f>
        <v>1057.6719599600001</v>
      </c>
      <c r="J13" s="36">
        <f>SUMIFS(СВЦЭМ!$C$39:$C$782,СВЦЭМ!$A$39:$A$782,$A13,СВЦЭМ!$B$39:$B$782,J$11)+'СЕТ СН'!$F$9+СВЦЭМ!$D$10+'СЕТ СН'!$F$6-'СЕТ СН'!$F$19</f>
        <v>1021.44275886</v>
      </c>
      <c r="K13" s="36">
        <f>SUMIFS(СВЦЭМ!$C$39:$C$782,СВЦЭМ!$A$39:$A$782,$A13,СВЦЭМ!$B$39:$B$782,K$11)+'СЕТ СН'!$F$9+СВЦЭМ!$D$10+'СЕТ СН'!$F$6-'СЕТ СН'!$F$19</f>
        <v>1002.0329231400001</v>
      </c>
      <c r="L13" s="36">
        <f>SUMIFS(СВЦЭМ!$C$39:$C$782,СВЦЭМ!$A$39:$A$782,$A13,СВЦЭМ!$B$39:$B$782,L$11)+'СЕТ СН'!$F$9+СВЦЭМ!$D$10+'СЕТ СН'!$F$6-'СЕТ СН'!$F$19</f>
        <v>1019.9557638</v>
      </c>
      <c r="M13" s="36">
        <f>SUMIFS(СВЦЭМ!$C$39:$C$782,СВЦЭМ!$A$39:$A$782,$A13,СВЦЭМ!$B$39:$B$782,M$11)+'СЕТ СН'!$F$9+СВЦЭМ!$D$10+'СЕТ СН'!$F$6-'СЕТ СН'!$F$19</f>
        <v>1006.38761392</v>
      </c>
      <c r="N13" s="36">
        <f>SUMIFS(СВЦЭМ!$C$39:$C$782,СВЦЭМ!$A$39:$A$782,$A13,СВЦЭМ!$B$39:$B$782,N$11)+'СЕТ СН'!$F$9+СВЦЭМ!$D$10+'СЕТ СН'!$F$6-'СЕТ СН'!$F$19</f>
        <v>1029.7541314600001</v>
      </c>
      <c r="O13" s="36">
        <f>SUMIFS(СВЦЭМ!$C$39:$C$782,СВЦЭМ!$A$39:$A$782,$A13,СВЦЭМ!$B$39:$B$782,O$11)+'СЕТ СН'!$F$9+СВЦЭМ!$D$10+'СЕТ СН'!$F$6-'СЕТ СН'!$F$19</f>
        <v>1065.3510403600001</v>
      </c>
      <c r="P13" s="36">
        <f>SUMIFS(СВЦЭМ!$C$39:$C$782,СВЦЭМ!$A$39:$A$782,$A13,СВЦЭМ!$B$39:$B$782,P$11)+'СЕТ СН'!$F$9+СВЦЭМ!$D$10+'СЕТ СН'!$F$6-'СЕТ СН'!$F$19</f>
        <v>1111.1814412000001</v>
      </c>
      <c r="Q13" s="36">
        <f>SUMIFS(СВЦЭМ!$C$39:$C$782,СВЦЭМ!$A$39:$A$782,$A13,СВЦЭМ!$B$39:$B$782,Q$11)+'СЕТ СН'!$F$9+СВЦЭМ!$D$10+'СЕТ СН'!$F$6-'СЕТ СН'!$F$19</f>
        <v>1125.1271709499999</v>
      </c>
      <c r="R13" s="36">
        <f>SUMIFS(СВЦЭМ!$C$39:$C$782,СВЦЭМ!$A$39:$A$782,$A13,СВЦЭМ!$B$39:$B$782,R$11)+'СЕТ СН'!$F$9+СВЦЭМ!$D$10+'СЕТ СН'!$F$6-'СЕТ СН'!$F$19</f>
        <v>1116.3138991600001</v>
      </c>
      <c r="S13" s="36">
        <f>SUMIFS(СВЦЭМ!$C$39:$C$782,СВЦЭМ!$A$39:$A$782,$A13,СВЦЭМ!$B$39:$B$782,S$11)+'СЕТ СН'!$F$9+СВЦЭМ!$D$10+'СЕТ СН'!$F$6-'СЕТ СН'!$F$19</f>
        <v>1110.19208746</v>
      </c>
      <c r="T13" s="36">
        <f>SUMIFS(СВЦЭМ!$C$39:$C$782,СВЦЭМ!$A$39:$A$782,$A13,СВЦЭМ!$B$39:$B$782,T$11)+'СЕТ СН'!$F$9+СВЦЭМ!$D$10+'СЕТ СН'!$F$6-'СЕТ СН'!$F$19</f>
        <v>1057.65557846</v>
      </c>
      <c r="U13" s="36">
        <f>SUMIFS(СВЦЭМ!$C$39:$C$782,СВЦЭМ!$A$39:$A$782,$A13,СВЦЭМ!$B$39:$B$782,U$11)+'СЕТ СН'!$F$9+СВЦЭМ!$D$10+'СЕТ СН'!$F$6-'СЕТ СН'!$F$19</f>
        <v>995.94565095000007</v>
      </c>
      <c r="V13" s="36">
        <f>SUMIFS(СВЦЭМ!$C$39:$C$782,СВЦЭМ!$A$39:$A$782,$A13,СВЦЭМ!$B$39:$B$782,V$11)+'СЕТ СН'!$F$9+СВЦЭМ!$D$10+'СЕТ СН'!$F$6-'СЕТ СН'!$F$19</f>
        <v>961.57804737000004</v>
      </c>
      <c r="W13" s="36">
        <f>SUMIFS(СВЦЭМ!$C$39:$C$782,СВЦЭМ!$A$39:$A$782,$A13,СВЦЭМ!$B$39:$B$782,W$11)+'СЕТ СН'!$F$9+СВЦЭМ!$D$10+'СЕТ СН'!$F$6-'СЕТ СН'!$F$19</f>
        <v>961.5385117300001</v>
      </c>
      <c r="X13" s="36">
        <f>SUMIFS(СВЦЭМ!$C$39:$C$782,СВЦЭМ!$A$39:$A$782,$A13,СВЦЭМ!$B$39:$B$782,X$11)+'СЕТ СН'!$F$9+СВЦЭМ!$D$10+'СЕТ СН'!$F$6-'СЕТ СН'!$F$19</f>
        <v>986.73474924000004</v>
      </c>
      <c r="Y13" s="36">
        <f>SUMIFS(СВЦЭМ!$C$39:$C$782,СВЦЭМ!$A$39:$A$782,$A13,СВЦЭМ!$B$39:$B$782,Y$11)+'СЕТ СН'!$F$9+СВЦЭМ!$D$10+'СЕТ СН'!$F$6-'СЕТ СН'!$F$19</f>
        <v>1025.7313010800001</v>
      </c>
    </row>
    <row r="14" spans="1:27" ht="15.75" x14ac:dyDescent="0.2">
      <c r="A14" s="35">
        <f t="shared" ref="A14:A42" si="0">A13+1</f>
        <v>44289</v>
      </c>
      <c r="B14" s="36">
        <f>SUMIFS(СВЦЭМ!$C$39:$C$782,СВЦЭМ!$A$39:$A$782,$A14,СВЦЭМ!$B$39:$B$782,B$11)+'СЕТ СН'!$F$9+СВЦЭМ!$D$10+'СЕТ СН'!$F$6-'СЕТ СН'!$F$19</f>
        <v>1106.7698981999999</v>
      </c>
      <c r="C14" s="36">
        <f>SUMIFS(СВЦЭМ!$C$39:$C$782,СВЦЭМ!$A$39:$A$782,$A14,СВЦЭМ!$B$39:$B$782,C$11)+'СЕТ СН'!$F$9+СВЦЭМ!$D$10+'СЕТ СН'!$F$6-'СЕТ СН'!$F$19</f>
        <v>1152.0817313500002</v>
      </c>
      <c r="D14" s="36">
        <f>SUMIFS(СВЦЭМ!$C$39:$C$782,СВЦЭМ!$A$39:$A$782,$A14,СВЦЭМ!$B$39:$B$782,D$11)+'СЕТ СН'!$F$9+СВЦЭМ!$D$10+'СЕТ СН'!$F$6-'СЕТ СН'!$F$19</f>
        <v>1205.24753014</v>
      </c>
      <c r="E14" s="36">
        <f>SUMIFS(СВЦЭМ!$C$39:$C$782,СВЦЭМ!$A$39:$A$782,$A14,СВЦЭМ!$B$39:$B$782,E$11)+'СЕТ СН'!$F$9+СВЦЭМ!$D$10+'СЕТ СН'!$F$6-'СЕТ СН'!$F$19</f>
        <v>1193.6363227100001</v>
      </c>
      <c r="F14" s="36">
        <f>SUMIFS(СВЦЭМ!$C$39:$C$782,СВЦЭМ!$A$39:$A$782,$A14,СВЦЭМ!$B$39:$B$782,F$11)+'СЕТ СН'!$F$9+СВЦЭМ!$D$10+'СЕТ СН'!$F$6-'СЕТ СН'!$F$19</f>
        <v>1186.8858786200001</v>
      </c>
      <c r="G14" s="36">
        <f>SUMIFS(СВЦЭМ!$C$39:$C$782,СВЦЭМ!$A$39:$A$782,$A14,СВЦЭМ!$B$39:$B$782,G$11)+'СЕТ СН'!$F$9+СВЦЭМ!$D$10+'СЕТ СН'!$F$6-'СЕТ СН'!$F$19</f>
        <v>1173.09169376</v>
      </c>
      <c r="H14" s="36">
        <f>SUMIFS(СВЦЭМ!$C$39:$C$782,СВЦЭМ!$A$39:$A$782,$A14,СВЦЭМ!$B$39:$B$782,H$11)+'СЕТ СН'!$F$9+СВЦЭМ!$D$10+'СЕТ СН'!$F$6-'СЕТ СН'!$F$19</f>
        <v>1097.4976984900002</v>
      </c>
      <c r="I14" s="36">
        <f>SUMIFS(СВЦЭМ!$C$39:$C$782,СВЦЭМ!$A$39:$A$782,$A14,СВЦЭМ!$B$39:$B$782,I$11)+'СЕТ СН'!$F$9+СВЦЭМ!$D$10+'СЕТ СН'!$F$6-'СЕТ СН'!$F$19</f>
        <v>1068.4677615099999</v>
      </c>
      <c r="J14" s="36">
        <f>SUMIFS(СВЦЭМ!$C$39:$C$782,СВЦЭМ!$A$39:$A$782,$A14,СВЦЭМ!$B$39:$B$782,J$11)+'СЕТ СН'!$F$9+СВЦЭМ!$D$10+'СЕТ СН'!$F$6-'СЕТ СН'!$F$19</f>
        <v>1016.12466568</v>
      </c>
      <c r="K14" s="36">
        <f>SUMIFS(СВЦЭМ!$C$39:$C$782,СВЦЭМ!$A$39:$A$782,$A14,СВЦЭМ!$B$39:$B$782,K$11)+'СЕТ СН'!$F$9+СВЦЭМ!$D$10+'СЕТ СН'!$F$6-'СЕТ СН'!$F$19</f>
        <v>969.20411265000007</v>
      </c>
      <c r="L14" s="36">
        <f>SUMIFS(СВЦЭМ!$C$39:$C$782,СВЦЭМ!$A$39:$A$782,$A14,СВЦЭМ!$B$39:$B$782,L$11)+'СЕТ СН'!$F$9+СВЦЭМ!$D$10+'СЕТ СН'!$F$6-'СЕТ СН'!$F$19</f>
        <v>982.84495694000009</v>
      </c>
      <c r="M14" s="36">
        <f>SUMIFS(СВЦЭМ!$C$39:$C$782,СВЦЭМ!$A$39:$A$782,$A14,СВЦЭМ!$B$39:$B$782,M$11)+'СЕТ СН'!$F$9+СВЦЭМ!$D$10+'СЕТ СН'!$F$6-'СЕТ СН'!$F$19</f>
        <v>988.44549554000002</v>
      </c>
      <c r="N14" s="36">
        <f>SUMIFS(СВЦЭМ!$C$39:$C$782,СВЦЭМ!$A$39:$A$782,$A14,СВЦЭМ!$B$39:$B$782,N$11)+'СЕТ СН'!$F$9+СВЦЭМ!$D$10+'СЕТ СН'!$F$6-'СЕТ СН'!$F$19</f>
        <v>1010.54082157</v>
      </c>
      <c r="O14" s="36">
        <f>SUMIFS(СВЦЭМ!$C$39:$C$782,СВЦЭМ!$A$39:$A$782,$A14,СВЦЭМ!$B$39:$B$782,O$11)+'СЕТ СН'!$F$9+СВЦЭМ!$D$10+'СЕТ СН'!$F$6-'СЕТ СН'!$F$19</f>
        <v>1061.9664549199999</v>
      </c>
      <c r="P14" s="36">
        <f>SUMIFS(СВЦЭМ!$C$39:$C$782,СВЦЭМ!$A$39:$A$782,$A14,СВЦЭМ!$B$39:$B$782,P$11)+'СЕТ СН'!$F$9+СВЦЭМ!$D$10+'СЕТ СН'!$F$6-'СЕТ СН'!$F$19</f>
        <v>1121.4112963700002</v>
      </c>
      <c r="Q14" s="36">
        <f>SUMIFS(СВЦЭМ!$C$39:$C$782,СВЦЭМ!$A$39:$A$782,$A14,СВЦЭМ!$B$39:$B$782,Q$11)+'СЕТ СН'!$F$9+СВЦЭМ!$D$10+'СЕТ СН'!$F$6-'СЕТ СН'!$F$19</f>
        <v>1138.6898683900001</v>
      </c>
      <c r="R14" s="36">
        <f>SUMIFS(СВЦЭМ!$C$39:$C$782,СВЦЭМ!$A$39:$A$782,$A14,СВЦЭМ!$B$39:$B$782,R$11)+'СЕТ СН'!$F$9+СВЦЭМ!$D$10+'СЕТ СН'!$F$6-'СЕТ СН'!$F$19</f>
        <v>1115.9280572800001</v>
      </c>
      <c r="S14" s="36">
        <f>SUMIFS(СВЦЭМ!$C$39:$C$782,СВЦЭМ!$A$39:$A$782,$A14,СВЦЭМ!$B$39:$B$782,S$11)+'СЕТ СН'!$F$9+СВЦЭМ!$D$10+'СЕТ СН'!$F$6-'СЕТ СН'!$F$19</f>
        <v>1094.07768966</v>
      </c>
      <c r="T14" s="36">
        <f>SUMIFS(СВЦЭМ!$C$39:$C$782,СВЦЭМ!$A$39:$A$782,$A14,СВЦЭМ!$B$39:$B$782,T$11)+'СЕТ СН'!$F$9+СВЦЭМ!$D$10+'СЕТ СН'!$F$6-'СЕТ СН'!$F$19</f>
        <v>1023.94181213</v>
      </c>
      <c r="U14" s="36">
        <f>SUMIFS(СВЦЭМ!$C$39:$C$782,СВЦЭМ!$A$39:$A$782,$A14,СВЦЭМ!$B$39:$B$782,U$11)+'СЕТ СН'!$F$9+СВЦЭМ!$D$10+'СЕТ СН'!$F$6-'СЕТ СН'!$F$19</f>
        <v>947.90990794000004</v>
      </c>
      <c r="V14" s="36">
        <f>SUMIFS(СВЦЭМ!$C$39:$C$782,СВЦЭМ!$A$39:$A$782,$A14,СВЦЭМ!$B$39:$B$782,V$11)+'СЕТ СН'!$F$9+СВЦЭМ!$D$10+'СЕТ СН'!$F$6-'СЕТ СН'!$F$19</f>
        <v>936.51187512000001</v>
      </c>
      <c r="W14" s="36">
        <f>SUMIFS(СВЦЭМ!$C$39:$C$782,СВЦЭМ!$A$39:$A$782,$A14,СВЦЭМ!$B$39:$B$782,W$11)+'СЕТ СН'!$F$9+СВЦЭМ!$D$10+'СЕТ СН'!$F$6-'СЕТ СН'!$F$19</f>
        <v>935.34752476000006</v>
      </c>
      <c r="X14" s="36">
        <f>SUMIFS(СВЦЭМ!$C$39:$C$782,СВЦЭМ!$A$39:$A$782,$A14,СВЦЭМ!$B$39:$B$782,X$11)+'СЕТ СН'!$F$9+СВЦЭМ!$D$10+'СЕТ СН'!$F$6-'СЕТ СН'!$F$19</f>
        <v>955.88439817000005</v>
      </c>
      <c r="Y14" s="36">
        <f>SUMIFS(СВЦЭМ!$C$39:$C$782,СВЦЭМ!$A$39:$A$782,$A14,СВЦЭМ!$B$39:$B$782,Y$11)+'СЕТ СН'!$F$9+СВЦЭМ!$D$10+'СЕТ СН'!$F$6-'СЕТ СН'!$F$19</f>
        <v>996.78523601000006</v>
      </c>
    </row>
    <row r="15" spans="1:27" ht="15.75" x14ac:dyDescent="0.2">
      <c r="A15" s="35">
        <f t="shared" si="0"/>
        <v>44290</v>
      </c>
      <c r="B15" s="36">
        <f>SUMIFS(СВЦЭМ!$C$39:$C$782,СВЦЭМ!$A$39:$A$782,$A15,СВЦЭМ!$B$39:$B$782,B$11)+'СЕТ СН'!$F$9+СВЦЭМ!$D$10+'СЕТ СН'!$F$6-'СЕТ СН'!$F$19</f>
        <v>1063.60005295</v>
      </c>
      <c r="C15" s="36">
        <f>SUMIFS(СВЦЭМ!$C$39:$C$782,СВЦЭМ!$A$39:$A$782,$A15,СВЦЭМ!$B$39:$B$782,C$11)+'СЕТ СН'!$F$9+СВЦЭМ!$D$10+'СЕТ СН'!$F$6-'СЕТ СН'!$F$19</f>
        <v>1135.0047527500001</v>
      </c>
      <c r="D15" s="36">
        <f>SUMIFS(СВЦЭМ!$C$39:$C$782,СВЦЭМ!$A$39:$A$782,$A15,СВЦЭМ!$B$39:$B$782,D$11)+'СЕТ СН'!$F$9+СВЦЭМ!$D$10+'СЕТ СН'!$F$6-'СЕТ СН'!$F$19</f>
        <v>1200.5842269100001</v>
      </c>
      <c r="E15" s="36">
        <f>SUMIFS(СВЦЭМ!$C$39:$C$782,СВЦЭМ!$A$39:$A$782,$A15,СВЦЭМ!$B$39:$B$782,E$11)+'СЕТ СН'!$F$9+СВЦЭМ!$D$10+'СЕТ СН'!$F$6-'СЕТ СН'!$F$19</f>
        <v>1195.5819347900001</v>
      </c>
      <c r="F15" s="36">
        <f>SUMIFS(СВЦЭМ!$C$39:$C$782,СВЦЭМ!$A$39:$A$782,$A15,СВЦЭМ!$B$39:$B$782,F$11)+'СЕТ СН'!$F$9+СВЦЭМ!$D$10+'СЕТ СН'!$F$6-'СЕТ СН'!$F$19</f>
        <v>1189.8062854500001</v>
      </c>
      <c r="G15" s="36">
        <f>SUMIFS(СВЦЭМ!$C$39:$C$782,СВЦЭМ!$A$39:$A$782,$A15,СВЦЭМ!$B$39:$B$782,G$11)+'СЕТ СН'!$F$9+СВЦЭМ!$D$10+'СЕТ СН'!$F$6-'СЕТ СН'!$F$19</f>
        <v>1180.92584713</v>
      </c>
      <c r="H15" s="36">
        <f>SUMIFS(СВЦЭМ!$C$39:$C$782,СВЦЭМ!$A$39:$A$782,$A15,СВЦЭМ!$B$39:$B$782,H$11)+'СЕТ СН'!$F$9+СВЦЭМ!$D$10+'СЕТ СН'!$F$6-'СЕТ СН'!$F$19</f>
        <v>1164.8050591600002</v>
      </c>
      <c r="I15" s="36">
        <f>SUMIFS(СВЦЭМ!$C$39:$C$782,СВЦЭМ!$A$39:$A$782,$A15,СВЦЭМ!$B$39:$B$782,I$11)+'СЕТ СН'!$F$9+СВЦЭМ!$D$10+'СЕТ СН'!$F$6-'СЕТ СН'!$F$19</f>
        <v>1111.3803650299999</v>
      </c>
      <c r="J15" s="36">
        <f>SUMIFS(СВЦЭМ!$C$39:$C$782,СВЦЭМ!$A$39:$A$782,$A15,СВЦЭМ!$B$39:$B$782,J$11)+'СЕТ СН'!$F$9+СВЦЭМ!$D$10+'СЕТ СН'!$F$6-'СЕТ СН'!$F$19</f>
        <v>1043.2841691599999</v>
      </c>
      <c r="K15" s="36">
        <f>SUMIFS(СВЦЭМ!$C$39:$C$782,СВЦЭМ!$A$39:$A$782,$A15,СВЦЭМ!$B$39:$B$782,K$11)+'СЕТ СН'!$F$9+СВЦЭМ!$D$10+'СЕТ СН'!$F$6-'СЕТ СН'!$F$19</f>
        <v>978.73619547999999</v>
      </c>
      <c r="L15" s="36">
        <f>SUMIFS(СВЦЭМ!$C$39:$C$782,СВЦЭМ!$A$39:$A$782,$A15,СВЦЭМ!$B$39:$B$782,L$11)+'СЕТ СН'!$F$9+СВЦЭМ!$D$10+'СЕТ СН'!$F$6-'СЕТ СН'!$F$19</f>
        <v>962.85169814000005</v>
      </c>
      <c r="M15" s="36">
        <f>SUMIFS(СВЦЭМ!$C$39:$C$782,СВЦЭМ!$A$39:$A$782,$A15,СВЦЭМ!$B$39:$B$782,M$11)+'СЕТ СН'!$F$9+СВЦЭМ!$D$10+'СЕТ СН'!$F$6-'СЕТ СН'!$F$19</f>
        <v>968.39417833000005</v>
      </c>
      <c r="N15" s="36">
        <f>SUMIFS(СВЦЭМ!$C$39:$C$782,СВЦЭМ!$A$39:$A$782,$A15,СВЦЭМ!$B$39:$B$782,N$11)+'СЕТ СН'!$F$9+СВЦЭМ!$D$10+'СЕТ СН'!$F$6-'СЕТ СН'!$F$19</f>
        <v>984.78872089000004</v>
      </c>
      <c r="O15" s="36">
        <f>SUMIFS(СВЦЭМ!$C$39:$C$782,СВЦЭМ!$A$39:$A$782,$A15,СВЦЭМ!$B$39:$B$782,O$11)+'СЕТ СН'!$F$9+СВЦЭМ!$D$10+'СЕТ СН'!$F$6-'СЕТ СН'!$F$19</f>
        <v>1019.13701211</v>
      </c>
      <c r="P15" s="36">
        <f>SUMIFS(СВЦЭМ!$C$39:$C$782,СВЦЭМ!$A$39:$A$782,$A15,СВЦЭМ!$B$39:$B$782,P$11)+'СЕТ СН'!$F$9+СВЦЭМ!$D$10+'СЕТ СН'!$F$6-'СЕТ СН'!$F$19</f>
        <v>1071.0342820399999</v>
      </c>
      <c r="Q15" s="36">
        <f>SUMIFS(СВЦЭМ!$C$39:$C$782,СВЦЭМ!$A$39:$A$782,$A15,СВЦЭМ!$B$39:$B$782,Q$11)+'СЕТ СН'!$F$9+СВЦЭМ!$D$10+'СЕТ СН'!$F$6-'СЕТ СН'!$F$19</f>
        <v>1089.8180449500001</v>
      </c>
      <c r="R15" s="36">
        <f>SUMIFS(СВЦЭМ!$C$39:$C$782,СВЦЭМ!$A$39:$A$782,$A15,СВЦЭМ!$B$39:$B$782,R$11)+'СЕТ СН'!$F$9+СВЦЭМ!$D$10+'СЕТ СН'!$F$6-'СЕТ СН'!$F$19</f>
        <v>1083.90549341</v>
      </c>
      <c r="S15" s="36">
        <f>SUMIFS(СВЦЭМ!$C$39:$C$782,СВЦЭМ!$A$39:$A$782,$A15,СВЦЭМ!$B$39:$B$782,S$11)+'СЕТ СН'!$F$9+СВЦЭМ!$D$10+'СЕТ СН'!$F$6-'СЕТ СН'!$F$19</f>
        <v>1053.72924285</v>
      </c>
      <c r="T15" s="36">
        <f>SUMIFS(СВЦЭМ!$C$39:$C$782,СВЦЭМ!$A$39:$A$782,$A15,СВЦЭМ!$B$39:$B$782,T$11)+'СЕТ СН'!$F$9+СВЦЭМ!$D$10+'СЕТ СН'!$F$6-'СЕТ СН'!$F$19</f>
        <v>974.99104138000007</v>
      </c>
      <c r="U15" s="36">
        <f>SUMIFS(СВЦЭМ!$C$39:$C$782,СВЦЭМ!$A$39:$A$782,$A15,СВЦЭМ!$B$39:$B$782,U$11)+'СЕТ СН'!$F$9+СВЦЭМ!$D$10+'СЕТ СН'!$F$6-'СЕТ СН'!$F$19</f>
        <v>909.17432661000009</v>
      </c>
      <c r="V15" s="36">
        <f>SUMIFS(СВЦЭМ!$C$39:$C$782,СВЦЭМ!$A$39:$A$782,$A15,СВЦЭМ!$B$39:$B$782,V$11)+'СЕТ СН'!$F$9+СВЦЭМ!$D$10+'СЕТ СН'!$F$6-'СЕТ СН'!$F$19</f>
        <v>903.40720423000005</v>
      </c>
      <c r="W15" s="36">
        <f>SUMIFS(СВЦЭМ!$C$39:$C$782,СВЦЭМ!$A$39:$A$782,$A15,СВЦЭМ!$B$39:$B$782,W$11)+'СЕТ СН'!$F$9+СВЦЭМ!$D$10+'СЕТ СН'!$F$6-'СЕТ СН'!$F$19</f>
        <v>925.11706392000008</v>
      </c>
      <c r="X15" s="36">
        <f>SUMIFS(СВЦЭМ!$C$39:$C$782,СВЦЭМ!$A$39:$A$782,$A15,СВЦЭМ!$B$39:$B$782,X$11)+'СЕТ СН'!$F$9+СВЦЭМ!$D$10+'СЕТ СН'!$F$6-'СЕТ СН'!$F$19</f>
        <v>939.22877761000007</v>
      </c>
      <c r="Y15" s="36">
        <f>SUMIFS(СВЦЭМ!$C$39:$C$782,СВЦЭМ!$A$39:$A$782,$A15,СВЦЭМ!$B$39:$B$782,Y$11)+'СЕТ СН'!$F$9+СВЦЭМ!$D$10+'СЕТ СН'!$F$6-'СЕТ СН'!$F$19</f>
        <v>977.32628364000004</v>
      </c>
    </row>
    <row r="16" spans="1:27" ht="15.75" x14ac:dyDescent="0.2">
      <c r="A16" s="35">
        <f t="shared" si="0"/>
        <v>44291</v>
      </c>
      <c r="B16" s="36">
        <f>SUMIFS(СВЦЭМ!$C$39:$C$782,СВЦЭМ!$A$39:$A$782,$A16,СВЦЭМ!$B$39:$B$782,B$11)+'СЕТ СН'!$F$9+СВЦЭМ!$D$10+'СЕТ СН'!$F$6-'СЕТ СН'!$F$19</f>
        <v>1051.54471571</v>
      </c>
      <c r="C16" s="36">
        <f>SUMIFS(СВЦЭМ!$C$39:$C$782,СВЦЭМ!$A$39:$A$782,$A16,СВЦЭМ!$B$39:$B$782,C$11)+'СЕТ СН'!$F$9+СВЦЭМ!$D$10+'СЕТ СН'!$F$6-'СЕТ СН'!$F$19</f>
        <v>1127.15507168</v>
      </c>
      <c r="D16" s="36">
        <f>SUMIFS(СВЦЭМ!$C$39:$C$782,СВЦЭМ!$A$39:$A$782,$A16,СВЦЭМ!$B$39:$B$782,D$11)+'СЕТ СН'!$F$9+СВЦЭМ!$D$10+'СЕТ СН'!$F$6-'СЕТ СН'!$F$19</f>
        <v>1219.6948394600001</v>
      </c>
      <c r="E16" s="36">
        <f>SUMIFS(СВЦЭМ!$C$39:$C$782,СВЦЭМ!$A$39:$A$782,$A16,СВЦЭМ!$B$39:$B$782,E$11)+'СЕТ СН'!$F$9+СВЦЭМ!$D$10+'СЕТ СН'!$F$6-'СЕТ СН'!$F$19</f>
        <v>1227.2599407300002</v>
      </c>
      <c r="F16" s="36">
        <f>SUMIFS(СВЦЭМ!$C$39:$C$782,СВЦЭМ!$A$39:$A$782,$A16,СВЦЭМ!$B$39:$B$782,F$11)+'СЕТ СН'!$F$9+СВЦЭМ!$D$10+'СЕТ СН'!$F$6-'СЕТ СН'!$F$19</f>
        <v>1194.9584579500001</v>
      </c>
      <c r="G16" s="36">
        <f>SUMIFS(СВЦЭМ!$C$39:$C$782,СВЦЭМ!$A$39:$A$782,$A16,СВЦЭМ!$B$39:$B$782,G$11)+'СЕТ СН'!$F$9+СВЦЭМ!$D$10+'СЕТ СН'!$F$6-'СЕТ СН'!$F$19</f>
        <v>1186.6502157800001</v>
      </c>
      <c r="H16" s="36">
        <f>SUMIFS(СВЦЭМ!$C$39:$C$782,СВЦЭМ!$A$39:$A$782,$A16,СВЦЭМ!$B$39:$B$782,H$11)+'СЕТ СН'!$F$9+СВЦЭМ!$D$10+'СЕТ СН'!$F$6-'СЕТ СН'!$F$19</f>
        <v>1141.3899477100001</v>
      </c>
      <c r="I16" s="36">
        <f>SUMIFS(СВЦЭМ!$C$39:$C$782,СВЦЭМ!$A$39:$A$782,$A16,СВЦЭМ!$B$39:$B$782,I$11)+'СЕТ СН'!$F$9+СВЦЭМ!$D$10+'СЕТ СН'!$F$6-'СЕТ СН'!$F$19</f>
        <v>1075.9494021600001</v>
      </c>
      <c r="J16" s="36">
        <f>SUMIFS(СВЦЭМ!$C$39:$C$782,СВЦЭМ!$A$39:$A$782,$A16,СВЦЭМ!$B$39:$B$782,J$11)+'СЕТ СН'!$F$9+СВЦЭМ!$D$10+'СЕТ СН'!$F$6-'СЕТ СН'!$F$19</f>
        <v>1040.6890043200001</v>
      </c>
      <c r="K16" s="36">
        <f>SUMIFS(СВЦЭМ!$C$39:$C$782,СВЦЭМ!$A$39:$A$782,$A16,СВЦЭМ!$B$39:$B$782,K$11)+'СЕТ СН'!$F$9+СВЦЭМ!$D$10+'СЕТ СН'!$F$6-'СЕТ СН'!$F$19</f>
        <v>1010.0366023500001</v>
      </c>
      <c r="L16" s="36">
        <f>SUMIFS(СВЦЭМ!$C$39:$C$782,СВЦЭМ!$A$39:$A$782,$A16,СВЦЭМ!$B$39:$B$782,L$11)+'СЕТ СН'!$F$9+СВЦЭМ!$D$10+'СЕТ СН'!$F$6-'СЕТ СН'!$F$19</f>
        <v>1019.1049298800001</v>
      </c>
      <c r="M16" s="36">
        <f>SUMIFS(СВЦЭМ!$C$39:$C$782,СВЦЭМ!$A$39:$A$782,$A16,СВЦЭМ!$B$39:$B$782,M$11)+'СЕТ СН'!$F$9+СВЦЭМ!$D$10+'СЕТ СН'!$F$6-'СЕТ СН'!$F$19</f>
        <v>1011.9196319800001</v>
      </c>
      <c r="N16" s="36">
        <f>SUMIFS(СВЦЭМ!$C$39:$C$782,СВЦЭМ!$A$39:$A$782,$A16,СВЦЭМ!$B$39:$B$782,N$11)+'СЕТ СН'!$F$9+СВЦЭМ!$D$10+'СЕТ СН'!$F$6-'СЕТ СН'!$F$19</f>
        <v>1017.5099695500001</v>
      </c>
      <c r="O16" s="36">
        <f>SUMIFS(СВЦЭМ!$C$39:$C$782,СВЦЭМ!$A$39:$A$782,$A16,СВЦЭМ!$B$39:$B$782,O$11)+'СЕТ СН'!$F$9+СВЦЭМ!$D$10+'СЕТ СН'!$F$6-'СЕТ СН'!$F$19</f>
        <v>1057.5832113500001</v>
      </c>
      <c r="P16" s="36">
        <f>SUMIFS(СВЦЭМ!$C$39:$C$782,СВЦЭМ!$A$39:$A$782,$A16,СВЦЭМ!$B$39:$B$782,P$11)+'СЕТ СН'!$F$9+СВЦЭМ!$D$10+'СЕТ СН'!$F$6-'СЕТ СН'!$F$19</f>
        <v>1111.2665273600001</v>
      </c>
      <c r="Q16" s="36">
        <f>SUMIFS(СВЦЭМ!$C$39:$C$782,СВЦЭМ!$A$39:$A$782,$A16,СВЦЭМ!$B$39:$B$782,Q$11)+'СЕТ СН'!$F$9+СВЦЭМ!$D$10+'СЕТ СН'!$F$6-'СЕТ СН'!$F$19</f>
        <v>1121.9388491100001</v>
      </c>
      <c r="R16" s="36">
        <f>SUMIFS(СВЦЭМ!$C$39:$C$782,СВЦЭМ!$A$39:$A$782,$A16,СВЦЭМ!$B$39:$B$782,R$11)+'СЕТ СН'!$F$9+СВЦЭМ!$D$10+'СЕТ СН'!$F$6-'СЕТ СН'!$F$19</f>
        <v>1102.09271592</v>
      </c>
      <c r="S16" s="36">
        <f>SUMIFS(СВЦЭМ!$C$39:$C$782,СВЦЭМ!$A$39:$A$782,$A16,СВЦЭМ!$B$39:$B$782,S$11)+'СЕТ СН'!$F$9+СВЦЭМ!$D$10+'СЕТ СН'!$F$6-'СЕТ СН'!$F$19</f>
        <v>1079.36832028</v>
      </c>
      <c r="T16" s="36">
        <f>SUMIFS(СВЦЭМ!$C$39:$C$782,СВЦЭМ!$A$39:$A$782,$A16,СВЦЭМ!$B$39:$B$782,T$11)+'СЕТ СН'!$F$9+СВЦЭМ!$D$10+'СЕТ СН'!$F$6-'СЕТ СН'!$F$19</f>
        <v>1028.53153533</v>
      </c>
      <c r="U16" s="36">
        <f>SUMIFS(СВЦЭМ!$C$39:$C$782,СВЦЭМ!$A$39:$A$782,$A16,СВЦЭМ!$B$39:$B$782,U$11)+'СЕТ СН'!$F$9+СВЦЭМ!$D$10+'СЕТ СН'!$F$6-'СЕТ СН'!$F$19</f>
        <v>978.9487780500001</v>
      </c>
      <c r="V16" s="36">
        <f>SUMIFS(СВЦЭМ!$C$39:$C$782,СВЦЭМ!$A$39:$A$782,$A16,СВЦЭМ!$B$39:$B$782,V$11)+'СЕТ СН'!$F$9+СВЦЭМ!$D$10+'СЕТ СН'!$F$6-'СЕТ СН'!$F$19</f>
        <v>973.14649978</v>
      </c>
      <c r="W16" s="36">
        <f>SUMIFS(СВЦЭМ!$C$39:$C$782,СВЦЭМ!$A$39:$A$782,$A16,СВЦЭМ!$B$39:$B$782,W$11)+'СЕТ СН'!$F$9+СВЦЭМ!$D$10+'СЕТ СН'!$F$6-'СЕТ СН'!$F$19</f>
        <v>990.73155681000003</v>
      </c>
      <c r="X16" s="36">
        <f>SUMIFS(СВЦЭМ!$C$39:$C$782,СВЦЭМ!$A$39:$A$782,$A16,СВЦЭМ!$B$39:$B$782,X$11)+'СЕТ СН'!$F$9+СВЦЭМ!$D$10+'СЕТ СН'!$F$6-'СЕТ СН'!$F$19</f>
        <v>971.87118742000007</v>
      </c>
      <c r="Y16" s="36">
        <f>SUMIFS(СВЦЭМ!$C$39:$C$782,СВЦЭМ!$A$39:$A$782,$A16,СВЦЭМ!$B$39:$B$782,Y$11)+'СЕТ СН'!$F$9+СВЦЭМ!$D$10+'СЕТ СН'!$F$6-'СЕТ СН'!$F$19</f>
        <v>993.91291322000006</v>
      </c>
    </row>
    <row r="17" spans="1:25" ht="15.75" x14ac:dyDescent="0.2">
      <c r="A17" s="35">
        <f t="shared" si="0"/>
        <v>44292</v>
      </c>
      <c r="B17" s="36">
        <f>SUMIFS(СВЦЭМ!$C$39:$C$782,СВЦЭМ!$A$39:$A$782,$A17,СВЦЭМ!$B$39:$B$782,B$11)+'СЕТ СН'!$F$9+СВЦЭМ!$D$10+'СЕТ СН'!$F$6-'СЕТ СН'!$F$19</f>
        <v>1004.95362803</v>
      </c>
      <c r="C17" s="36">
        <f>SUMIFS(СВЦЭМ!$C$39:$C$782,СВЦЭМ!$A$39:$A$782,$A17,СВЦЭМ!$B$39:$B$782,C$11)+'СЕТ СН'!$F$9+СВЦЭМ!$D$10+'СЕТ СН'!$F$6-'СЕТ СН'!$F$19</f>
        <v>1063.4613450899999</v>
      </c>
      <c r="D17" s="36">
        <f>SUMIFS(СВЦЭМ!$C$39:$C$782,СВЦЭМ!$A$39:$A$782,$A17,СВЦЭМ!$B$39:$B$782,D$11)+'СЕТ СН'!$F$9+СВЦЭМ!$D$10+'СЕТ СН'!$F$6-'СЕТ СН'!$F$19</f>
        <v>1140.7259255000001</v>
      </c>
      <c r="E17" s="36">
        <f>SUMIFS(СВЦЭМ!$C$39:$C$782,СВЦЭМ!$A$39:$A$782,$A17,СВЦЭМ!$B$39:$B$782,E$11)+'СЕТ СН'!$F$9+СВЦЭМ!$D$10+'СЕТ СН'!$F$6-'СЕТ СН'!$F$19</f>
        <v>1174.02109733</v>
      </c>
      <c r="F17" s="36">
        <f>SUMIFS(СВЦЭМ!$C$39:$C$782,СВЦЭМ!$A$39:$A$782,$A17,СВЦЭМ!$B$39:$B$782,F$11)+'СЕТ СН'!$F$9+СВЦЭМ!$D$10+'СЕТ СН'!$F$6-'СЕТ СН'!$F$19</f>
        <v>1143.0897808900002</v>
      </c>
      <c r="G17" s="36">
        <f>SUMIFS(СВЦЭМ!$C$39:$C$782,СВЦЭМ!$A$39:$A$782,$A17,СВЦЭМ!$B$39:$B$782,G$11)+'СЕТ СН'!$F$9+СВЦЭМ!$D$10+'СЕТ СН'!$F$6-'СЕТ СН'!$F$19</f>
        <v>1125.6458428100002</v>
      </c>
      <c r="H17" s="36">
        <f>SUMIFS(СВЦЭМ!$C$39:$C$782,СВЦЭМ!$A$39:$A$782,$A17,СВЦЭМ!$B$39:$B$782,H$11)+'СЕТ СН'!$F$9+СВЦЭМ!$D$10+'СЕТ СН'!$F$6-'СЕТ СН'!$F$19</f>
        <v>1101.57803728</v>
      </c>
      <c r="I17" s="36">
        <f>SUMIFS(СВЦЭМ!$C$39:$C$782,СВЦЭМ!$A$39:$A$782,$A17,СВЦЭМ!$B$39:$B$782,I$11)+'СЕТ СН'!$F$9+СВЦЭМ!$D$10+'СЕТ СН'!$F$6-'СЕТ СН'!$F$19</f>
        <v>1039.2298390000001</v>
      </c>
      <c r="J17" s="36">
        <f>SUMIFS(СВЦЭМ!$C$39:$C$782,СВЦЭМ!$A$39:$A$782,$A17,СВЦЭМ!$B$39:$B$782,J$11)+'СЕТ СН'!$F$9+СВЦЭМ!$D$10+'СЕТ СН'!$F$6-'СЕТ СН'!$F$19</f>
        <v>1000.7687868300001</v>
      </c>
      <c r="K17" s="36">
        <f>SUMIFS(СВЦЭМ!$C$39:$C$782,СВЦЭМ!$A$39:$A$782,$A17,СВЦЭМ!$B$39:$B$782,K$11)+'СЕТ СН'!$F$9+СВЦЭМ!$D$10+'СЕТ СН'!$F$6-'СЕТ СН'!$F$19</f>
        <v>973.79315370000006</v>
      </c>
      <c r="L17" s="36">
        <f>SUMIFS(СВЦЭМ!$C$39:$C$782,СВЦЭМ!$A$39:$A$782,$A17,СВЦЭМ!$B$39:$B$782,L$11)+'СЕТ СН'!$F$9+СВЦЭМ!$D$10+'СЕТ СН'!$F$6-'СЕТ СН'!$F$19</f>
        <v>993.95661579</v>
      </c>
      <c r="M17" s="36">
        <f>SUMIFS(СВЦЭМ!$C$39:$C$782,СВЦЭМ!$A$39:$A$782,$A17,СВЦЭМ!$B$39:$B$782,M$11)+'СЕТ СН'!$F$9+СВЦЭМ!$D$10+'СЕТ СН'!$F$6-'СЕТ СН'!$F$19</f>
        <v>1002.80574835</v>
      </c>
      <c r="N17" s="36">
        <f>SUMIFS(СВЦЭМ!$C$39:$C$782,СВЦЭМ!$A$39:$A$782,$A17,СВЦЭМ!$B$39:$B$782,N$11)+'СЕТ СН'!$F$9+СВЦЭМ!$D$10+'СЕТ СН'!$F$6-'СЕТ СН'!$F$19</f>
        <v>1026.2219961200001</v>
      </c>
      <c r="O17" s="36">
        <f>SUMIFS(СВЦЭМ!$C$39:$C$782,СВЦЭМ!$A$39:$A$782,$A17,СВЦЭМ!$B$39:$B$782,O$11)+'СЕТ СН'!$F$9+СВЦЭМ!$D$10+'СЕТ СН'!$F$6-'СЕТ СН'!$F$19</f>
        <v>1074.6824088200001</v>
      </c>
      <c r="P17" s="36">
        <f>SUMIFS(СВЦЭМ!$C$39:$C$782,СВЦЭМ!$A$39:$A$782,$A17,СВЦЭМ!$B$39:$B$782,P$11)+'СЕТ СН'!$F$9+СВЦЭМ!$D$10+'СЕТ СН'!$F$6-'СЕТ СН'!$F$19</f>
        <v>1130.9480379300001</v>
      </c>
      <c r="Q17" s="36">
        <f>SUMIFS(СВЦЭМ!$C$39:$C$782,СВЦЭМ!$A$39:$A$782,$A17,СВЦЭМ!$B$39:$B$782,Q$11)+'СЕТ СН'!$F$9+СВЦЭМ!$D$10+'СЕТ СН'!$F$6-'СЕТ СН'!$F$19</f>
        <v>1137.2713325700001</v>
      </c>
      <c r="R17" s="36">
        <f>SUMIFS(СВЦЭМ!$C$39:$C$782,СВЦЭМ!$A$39:$A$782,$A17,СВЦЭМ!$B$39:$B$782,R$11)+'СЕТ СН'!$F$9+СВЦЭМ!$D$10+'СЕТ СН'!$F$6-'СЕТ СН'!$F$19</f>
        <v>1114.2163407999999</v>
      </c>
      <c r="S17" s="36">
        <f>SUMIFS(СВЦЭМ!$C$39:$C$782,СВЦЭМ!$A$39:$A$782,$A17,СВЦЭМ!$B$39:$B$782,S$11)+'СЕТ СН'!$F$9+СВЦЭМ!$D$10+'СЕТ СН'!$F$6-'СЕТ СН'!$F$19</f>
        <v>1092.92763218</v>
      </c>
      <c r="T17" s="36">
        <f>SUMIFS(СВЦЭМ!$C$39:$C$782,СВЦЭМ!$A$39:$A$782,$A17,СВЦЭМ!$B$39:$B$782,T$11)+'СЕТ СН'!$F$9+СВЦЭМ!$D$10+'СЕТ СН'!$F$6-'СЕТ СН'!$F$19</f>
        <v>1035.6028961300001</v>
      </c>
      <c r="U17" s="36">
        <f>SUMIFS(СВЦЭМ!$C$39:$C$782,СВЦЭМ!$A$39:$A$782,$A17,СВЦЭМ!$B$39:$B$782,U$11)+'СЕТ СН'!$F$9+СВЦЭМ!$D$10+'СЕТ СН'!$F$6-'СЕТ СН'!$F$19</f>
        <v>960.86127400000009</v>
      </c>
      <c r="V17" s="36">
        <f>SUMIFS(СВЦЭМ!$C$39:$C$782,СВЦЭМ!$A$39:$A$782,$A17,СВЦЭМ!$B$39:$B$782,V$11)+'СЕТ СН'!$F$9+СВЦЭМ!$D$10+'СЕТ СН'!$F$6-'СЕТ СН'!$F$19</f>
        <v>915.76774088000002</v>
      </c>
      <c r="W17" s="36">
        <f>SUMIFS(СВЦЭМ!$C$39:$C$782,СВЦЭМ!$A$39:$A$782,$A17,СВЦЭМ!$B$39:$B$782,W$11)+'СЕТ СН'!$F$9+СВЦЭМ!$D$10+'СЕТ СН'!$F$6-'СЕТ СН'!$F$19</f>
        <v>936.1982326000001</v>
      </c>
      <c r="X17" s="36">
        <f>SUMIFS(СВЦЭМ!$C$39:$C$782,СВЦЭМ!$A$39:$A$782,$A17,СВЦЭМ!$B$39:$B$782,X$11)+'СЕТ СН'!$F$9+СВЦЭМ!$D$10+'СЕТ СН'!$F$6-'СЕТ СН'!$F$19</f>
        <v>957.78322666000008</v>
      </c>
      <c r="Y17" s="36">
        <f>SUMIFS(СВЦЭМ!$C$39:$C$782,СВЦЭМ!$A$39:$A$782,$A17,СВЦЭМ!$B$39:$B$782,Y$11)+'СЕТ СН'!$F$9+СВЦЭМ!$D$10+'СЕТ СН'!$F$6-'СЕТ СН'!$F$19</f>
        <v>1006.40480731</v>
      </c>
    </row>
    <row r="18" spans="1:25" ht="15.75" x14ac:dyDescent="0.2">
      <c r="A18" s="35">
        <f t="shared" si="0"/>
        <v>44293</v>
      </c>
      <c r="B18" s="36">
        <f>SUMIFS(СВЦЭМ!$C$39:$C$782,СВЦЭМ!$A$39:$A$782,$A18,СВЦЭМ!$B$39:$B$782,B$11)+'СЕТ СН'!$F$9+СВЦЭМ!$D$10+'СЕТ СН'!$F$6-'СЕТ СН'!$F$19</f>
        <v>1083.6800982</v>
      </c>
      <c r="C18" s="36">
        <f>SUMIFS(СВЦЭМ!$C$39:$C$782,СВЦЭМ!$A$39:$A$782,$A18,СВЦЭМ!$B$39:$B$782,C$11)+'СЕТ СН'!$F$9+СВЦЭМ!$D$10+'СЕТ СН'!$F$6-'СЕТ СН'!$F$19</f>
        <v>1119.6471611100001</v>
      </c>
      <c r="D18" s="36">
        <f>SUMIFS(СВЦЭМ!$C$39:$C$782,СВЦЭМ!$A$39:$A$782,$A18,СВЦЭМ!$B$39:$B$782,D$11)+'СЕТ СН'!$F$9+СВЦЭМ!$D$10+'СЕТ СН'!$F$6-'СЕТ СН'!$F$19</f>
        <v>1088.18789388</v>
      </c>
      <c r="E18" s="36">
        <f>SUMIFS(СВЦЭМ!$C$39:$C$782,СВЦЭМ!$A$39:$A$782,$A18,СВЦЭМ!$B$39:$B$782,E$11)+'СЕТ СН'!$F$9+СВЦЭМ!$D$10+'СЕТ СН'!$F$6-'СЕТ СН'!$F$19</f>
        <v>1089.3751356099999</v>
      </c>
      <c r="F18" s="36">
        <f>SUMIFS(СВЦЭМ!$C$39:$C$782,СВЦЭМ!$A$39:$A$782,$A18,СВЦЭМ!$B$39:$B$782,F$11)+'СЕТ СН'!$F$9+СВЦЭМ!$D$10+'СЕТ СН'!$F$6-'СЕТ СН'!$F$19</f>
        <v>1088.5884316600002</v>
      </c>
      <c r="G18" s="36">
        <f>SUMIFS(СВЦЭМ!$C$39:$C$782,СВЦЭМ!$A$39:$A$782,$A18,СВЦЭМ!$B$39:$B$782,G$11)+'СЕТ СН'!$F$9+СВЦЭМ!$D$10+'СЕТ СН'!$F$6-'СЕТ СН'!$F$19</f>
        <v>1091.6812132299999</v>
      </c>
      <c r="H18" s="36">
        <f>SUMIFS(СВЦЭМ!$C$39:$C$782,СВЦЭМ!$A$39:$A$782,$A18,СВЦЭМ!$B$39:$B$782,H$11)+'СЕТ СН'!$F$9+СВЦЭМ!$D$10+'СЕТ СН'!$F$6-'СЕТ СН'!$F$19</f>
        <v>1127.23231007</v>
      </c>
      <c r="I18" s="36">
        <f>SUMIFS(СВЦЭМ!$C$39:$C$782,СВЦЭМ!$A$39:$A$782,$A18,СВЦЭМ!$B$39:$B$782,I$11)+'СЕТ СН'!$F$9+СВЦЭМ!$D$10+'СЕТ СН'!$F$6-'СЕТ СН'!$F$19</f>
        <v>1097.3439326600001</v>
      </c>
      <c r="J18" s="36">
        <f>SUMIFS(СВЦЭМ!$C$39:$C$782,СВЦЭМ!$A$39:$A$782,$A18,СВЦЭМ!$B$39:$B$782,J$11)+'СЕТ СН'!$F$9+СВЦЭМ!$D$10+'СЕТ СН'!$F$6-'СЕТ СН'!$F$19</f>
        <v>1048.54019911</v>
      </c>
      <c r="K18" s="36">
        <f>SUMIFS(СВЦЭМ!$C$39:$C$782,СВЦЭМ!$A$39:$A$782,$A18,СВЦЭМ!$B$39:$B$782,K$11)+'СЕТ СН'!$F$9+СВЦЭМ!$D$10+'СЕТ СН'!$F$6-'СЕТ СН'!$F$19</f>
        <v>1011.17947874</v>
      </c>
      <c r="L18" s="36">
        <f>SUMIFS(СВЦЭМ!$C$39:$C$782,СВЦЭМ!$A$39:$A$782,$A18,СВЦЭМ!$B$39:$B$782,L$11)+'СЕТ СН'!$F$9+СВЦЭМ!$D$10+'СЕТ СН'!$F$6-'СЕТ СН'!$F$19</f>
        <v>1019.5809106300001</v>
      </c>
      <c r="M18" s="36">
        <f>SUMIFS(СВЦЭМ!$C$39:$C$782,СВЦЭМ!$A$39:$A$782,$A18,СВЦЭМ!$B$39:$B$782,M$11)+'СЕТ СН'!$F$9+СВЦЭМ!$D$10+'СЕТ СН'!$F$6-'СЕТ СН'!$F$19</f>
        <v>1008.1974167100001</v>
      </c>
      <c r="N18" s="36">
        <f>SUMIFS(СВЦЭМ!$C$39:$C$782,СВЦЭМ!$A$39:$A$782,$A18,СВЦЭМ!$B$39:$B$782,N$11)+'СЕТ СН'!$F$9+СВЦЭМ!$D$10+'СЕТ СН'!$F$6-'СЕТ СН'!$F$19</f>
        <v>1038.0131463499999</v>
      </c>
      <c r="O18" s="36">
        <f>SUMIFS(СВЦЭМ!$C$39:$C$782,СВЦЭМ!$A$39:$A$782,$A18,СВЦЭМ!$B$39:$B$782,O$11)+'СЕТ СН'!$F$9+СВЦЭМ!$D$10+'СЕТ СН'!$F$6-'СЕТ СН'!$F$19</f>
        <v>1053.9392722600001</v>
      </c>
      <c r="P18" s="36">
        <f>SUMIFS(СВЦЭМ!$C$39:$C$782,СВЦЭМ!$A$39:$A$782,$A18,СВЦЭМ!$B$39:$B$782,P$11)+'СЕТ СН'!$F$9+СВЦЭМ!$D$10+'СЕТ СН'!$F$6-'СЕТ СН'!$F$19</f>
        <v>1087.30938814</v>
      </c>
      <c r="Q18" s="36">
        <f>SUMIFS(СВЦЭМ!$C$39:$C$782,СВЦЭМ!$A$39:$A$782,$A18,СВЦЭМ!$B$39:$B$782,Q$11)+'СЕТ СН'!$F$9+СВЦЭМ!$D$10+'СЕТ СН'!$F$6-'СЕТ СН'!$F$19</f>
        <v>1125.5354710600002</v>
      </c>
      <c r="R18" s="36">
        <f>SUMIFS(СВЦЭМ!$C$39:$C$782,СВЦЭМ!$A$39:$A$782,$A18,СВЦЭМ!$B$39:$B$782,R$11)+'СЕТ СН'!$F$9+СВЦЭМ!$D$10+'СЕТ СН'!$F$6-'СЕТ СН'!$F$19</f>
        <v>1125.4008658300002</v>
      </c>
      <c r="S18" s="36">
        <f>SUMIFS(СВЦЭМ!$C$39:$C$782,СВЦЭМ!$A$39:$A$782,$A18,СВЦЭМ!$B$39:$B$782,S$11)+'СЕТ СН'!$F$9+СВЦЭМ!$D$10+'СЕТ СН'!$F$6-'СЕТ СН'!$F$19</f>
        <v>1093.8106220299999</v>
      </c>
      <c r="T18" s="36">
        <f>SUMIFS(СВЦЭМ!$C$39:$C$782,СВЦЭМ!$A$39:$A$782,$A18,СВЦЭМ!$B$39:$B$782,T$11)+'СЕТ СН'!$F$9+СВЦЭМ!$D$10+'СЕТ СН'!$F$6-'СЕТ СН'!$F$19</f>
        <v>1018.8029317200001</v>
      </c>
      <c r="U18" s="36">
        <f>SUMIFS(СВЦЭМ!$C$39:$C$782,СВЦЭМ!$A$39:$A$782,$A18,СВЦЭМ!$B$39:$B$782,U$11)+'СЕТ СН'!$F$9+СВЦЭМ!$D$10+'СЕТ СН'!$F$6-'СЕТ СН'!$F$19</f>
        <v>973.0957960400001</v>
      </c>
      <c r="V18" s="36">
        <f>SUMIFS(СВЦЭМ!$C$39:$C$782,СВЦЭМ!$A$39:$A$782,$A18,СВЦЭМ!$B$39:$B$782,V$11)+'СЕТ СН'!$F$9+СВЦЭМ!$D$10+'СЕТ СН'!$F$6-'СЕТ СН'!$F$19</f>
        <v>957.44973551999999</v>
      </c>
      <c r="W18" s="36">
        <f>SUMIFS(СВЦЭМ!$C$39:$C$782,СВЦЭМ!$A$39:$A$782,$A18,СВЦЭМ!$B$39:$B$782,W$11)+'СЕТ СН'!$F$9+СВЦЭМ!$D$10+'СЕТ СН'!$F$6-'СЕТ СН'!$F$19</f>
        <v>952.81946097000002</v>
      </c>
      <c r="X18" s="36">
        <f>SUMIFS(СВЦЭМ!$C$39:$C$782,СВЦЭМ!$A$39:$A$782,$A18,СВЦЭМ!$B$39:$B$782,X$11)+'СЕТ СН'!$F$9+СВЦЭМ!$D$10+'СЕТ СН'!$F$6-'СЕТ СН'!$F$19</f>
        <v>968.50088214000004</v>
      </c>
      <c r="Y18" s="36">
        <f>SUMIFS(СВЦЭМ!$C$39:$C$782,СВЦЭМ!$A$39:$A$782,$A18,СВЦЭМ!$B$39:$B$782,Y$11)+'СЕТ СН'!$F$9+СВЦЭМ!$D$10+'СЕТ СН'!$F$6-'СЕТ СН'!$F$19</f>
        <v>1019.47999674</v>
      </c>
    </row>
    <row r="19" spans="1:25" ht="15.75" x14ac:dyDescent="0.2">
      <c r="A19" s="35">
        <f t="shared" si="0"/>
        <v>44294</v>
      </c>
      <c r="B19" s="36">
        <f>SUMIFS(СВЦЭМ!$C$39:$C$782,СВЦЭМ!$A$39:$A$782,$A19,СВЦЭМ!$B$39:$B$782,B$11)+'СЕТ СН'!$F$9+СВЦЭМ!$D$10+'СЕТ СН'!$F$6-'СЕТ СН'!$F$19</f>
        <v>1043.5335052299999</v>
      </c>
      <c r="C19" s="36">
        <f>SUMIFS(СВЦЭМ!$C$39:$C$782,СВЦЭМ!$A$39:$A$782,$A19,СВЦЭМ!$B$39:$B$782,C$11)+'СЕТ СН'!$F$9+СВЦЭМ!$D$10+'СЕТ СН'!$F$6-'СЕТ СН'!$F$19</f>
        <v>1109.5474203400001</v>
      </c>
      <c r="D19" s="36">
        <f>SUMIFS(СВЦЭМ!$C$39:$C$782,СВЦЭМ!$A$39:$A$782,$A19,СВЦЭМ!$B$39:$B$782,D$11)+'СЕТ СН'!$F$9+СВЦЭМ!$D$10+'СЕТ СН'!$F$6-'СЕТ СН'!$F$19</f>
        <v>1101.8220114100002</v>
      </c>
      <c r="E19" s="36">
        <f>SUMIFS(СВЦЭМ!$C$39:$C$782,СВЦЭМ!$A$39:$A$782,$A19,СВЦЭМ!$B$39:$B$782,E$11)+'СЕТ СН'!$F$9+СВЦЭМ!$D$10+'СЕТ СН'!$F$6-'СЕТ СН'!$F$19</f>
        <v>1101.28230672</v>
      </c>
      <c r="F19" s="36">
        <f>SUMIFS(СВЦЭМ!$C$39:$C$782,СВЦЭМ!$A$39:$A$782,$A19,СВЦЭМ!$B$39:$B$782,F$11)+'СЕТ СН'!$F$9+СВЦЭМ!$D$10+'СЕТ СН'!$F$6-'СЕТ СН'!$F$19</f>
        <v>1090.9283865099999</v>
      </c>
      <c r="G19" s="36">
        <f>SUMIFS(СВЦЭМ!$C$39:$C$782,СВЦЭМ!$A$39:$A$782,$A19,СВЦЭМ!$B$39:$B$782,G$11)+'СЕТ СН'!$F$9+СВЦЭМ!$D$10+'СЕТ СН'!$F$6-'СЕТ СН'!$F$19</f>
        <v>1104.4146667100001</v>
      </c>
      <c r="H19" s="36">
        <f>SUMIFS(СВЦЭМ!$C$39:$C$782,СВЦЭМ!$A$39:$A$782,$A19,СВЦЭМ!$B$39:$B$782,H$11)+'СЕТ СН'!$F$9+СВЦЭМ!$D$10+'СЕТ СН'!$F$6-'СЕТ СН'!$F$19</f>
        <v>1091.1462223800002</v>
      </c>
      <c r="I19" s="36">
        <f>SUMIFS(СВЦЭМ!$C$39:$C$782,СВЦЭМ!$A$39:$A$782,$A19,СВЦЭМ!$B$39:$B$782,I$11)+'СЕТ СН'!$F$9+СВЦЭМ!$D$10+'СЕТ СН'!$F$6-'СЕТ СН'!$F$19</f>
        <v>1042.8665119299999</v>
      </c>
      <c r="J19" s="36">
        <f>SUMIFS(СВЦЭМ!$C$39:$C$782,СВЦЭМ!$A$39:$A$782,$A19,СВЦЭМ!$B$39:$B$782,J$11)+'СЕТ СН'!$F$9+СВЦЭМ!$D$10+'СЕТ СН'!$F$6-'СЕТ СН'!$F$19</f>
        <v>1037.6391753099999</v>
      </c>
      <c r="K19" s="36">
        <f>SUMIFS(СВЦЭМ!$C$39:$C$782,СВЦЭМ!$A$39:$A$782,$A19,СВЦЭМ!$B$39:$B$782,K$11)+'СЕТ СН'!$F$9+СВЦЭМ!$D$10+'СЕТ СН'!$F$6-'СЕТ СН'!$F$19</f>
        <v>1022.02556284</v>
      </c>
      <c r="L19" s="36">
        <f>SUMIFS(СВЦЭМ!$C$39:$C$782,СВЦЭМ!$A$39:$A$782,$A19,СВЦЭМ!$B$39:$B$782,L$11)+'СЕТ СН'!$F$9+СВЦЭМ!$D$10+'СЕТ СН'!$F$6-'СЕТ СН'!$F$19</f>
        <v>1036.1759201</v>
      </c>
      <c r="M19" s="36">
        <f>SUMIFS(СВЦЭМ!$C$39:$C$782,СВЦЭМ!$A$39:$A$782,$A19,СВЦЭМ!$B$39:$B$782,M$11)+'СЕТ СН'!$F$9+СВЦЭМ!$D$10+'СЕТ СН'!$F$6-'СЕТ СН'!$F$19</f>
        <v>1041.7823107300001</v>
      </c>
      <c r="N19" s="36">
        <f>SUMIFS(СВЦЭМ!$C$39:$C$782,СВЦЭМ!$A$39:$A$782,$A19,СВЦЭМ!$B$39:$B$782,N$11)+'СЕТ СН'!$F$9+СВЦЭМ!$D$10+'СЕТ СН'!$F$6-'СЕТ СН'!$F$19</f>
        <v>1052.77745187</v>
      </c>
      <c r="O19" s="36">
        <f>SUMIFS(СВЦЭМ!$C$39:$C$782,СВЦЭМ!$A$39:$A$782,$A19,СВЦЭМ!$B$39:$B$782,O$11)+'СЕТ СН'!$F$9+СВЦЭМ!$D$10+'СЕТ СН'!$F$6-'СЕТ СН'!$F$19</f>
        <v>1056.8914298499999</v>
      </c>
      <c r="P19" s="36">
        <f>SUMIFS(СВЦЭМ!$C$39:$C$782,СВЦЭМ!$A$39:$A$782,$A19,СВЦЭМ!$B$39:$B$782,P$11)+'СЕТ СН'!$F$9+СВЦЭМ!$D$10+'СЕТ СН'!$F$6-'СЕТ СН'!$F$19</f>
        <v>1064.17774712</v>
      </c>
      <c r="Q19" s="36">
        <f>SUMIFS(СВЦЭМ!$C$39:$C$782,СВЦЭМ!$A$39:$A$782,$A19,СВЦЭМ!$B$39:$B$782,Q$11)+'СЕТ СН'!$F$9+СВЦЭМ!$D$10+'СЕТ СН'!$F$6-'СЕТ СН'!$F$19</f>
        <v>1091.17927188</v>
      </c>
      <c r="R19" s="36">
        <f>SUMIFS(СВЦЭМ!$C$39:$C$782,СВЦЭМ!$A$39:$A$782,$A19,СВЦЭМ!$B$39:$B$782,R$11)+'СЕТ СН'!$F$9+СВЦЭМ!$D$10+'СЕТ СН'!$F$6-'СЕТ СН'!$F$19</f>
        <v>1075.48146253</v>
      </c>
      <c r="S19" s="36">
        <f>SUMIFS(СВЦЭМ!$C$39:$C$782,СВЦЭМ!$A$39:$A$782,$A19,СВЦЭМ!$B$39:$B$782,S$11)+'СЕТ СН'!$F$9+СВЦЭМ!$D$10+'СЕТ СН'!$F$6-'СЕТ СН'!$F$19</f>
        <v>1057.6918163</v>
      </c>
      <c r="T19" s="36">
        <f>SUMIFS(СВЦЭМ!$C$39:$C$782,СВЦЭМ!$A$39:$A$782,$A19,СВЦЭМ!$B$39:$B$782,T$11)+'СЕТ СН'!$F$9+СВЦЭМ!$D$10+'СЕТ СН'!$F$6-'СЕТ СН'!$F$19</f>
        <v>1034.0798679899999</v>
      </c>
      <c r="U19" s="36">
        <f>SUMIFS(СВЦЭМ!$C$39:$C$782,СВЦЭМ!$A$39:$A$782,$A19,СВЦЭМ!$B$39:$B$782,U$11)+'СЕТ СН'!$F$9+СВЦЭМ!$D$10+'СЕТ СН'!$F$6-'СЕТ СН'!$F$19</f>
        <v>974.46107685000004</v>
      </c>
      <c r="V19" s="36">
        <f>SUMIFS(СВЦЭМ!$C$39:$C$782,СВЦЭМ!$A$39:$A$782,$A19,СВЦЭМ!$B$39:$B$782,V$11)+'СЕТ СН'!$F$9+СВЦЭМ!$D$10+'СЕТ СН'!$F$6-'СЕТ СН'!$F$19</f>
        <v>966.61940889000005</v>
      </c>
      <c r="W19" s="36">
        <f>SUMIFS(СВЦЭМ!$C$39:$C$782,СВЦЭМ!$A$39:$A$782,$A19,СВЦЭМ!$B$39:$B$782,W$11)+'СЕТ СН'!$F$9+СВЦЭМ!$D$10+'СЕТ СН'!$F$6-'СЕТ СН'!$F$19</f>
        <v>984.20102787000008</v>
      </c>
      <c r="X19" s="36">
        <f>SUMIFS(СВЦЭМ!$C$39:$C$782,СВЦЭМ!$A$39:$A$782,$A19,СВЦЭМ!$B$39:$B$782,X$11)+'СЕТ СН'!$F$9+СВЦЭМ!$D$10+'СЕТ СН'!$F$6-'СЕТ СН'!$F$19</f>
        <v>1008.1353510900001</v>
      </c>
      <c r="Y19" s="36">
        <f>SUMIFS(СВЦЭМ!$C$39:$C$782,СВЦЭМ!$A$39:$A$782,$A19,СВЦЭМ!$B$39:$B$782,Y$11)+'СЕТ СН'!$F$9+СВЦЭМ!$D$10+'СЕТ СН'!$F$6-'СЕТ СН'!$F$19</f>
        <v>1052.1209893</v>
      </c>
    </row>
    <row r="20" spans="1:25" ht="15.75" x14ac:dyDescent="0.2">
      <c r="A20" s="35">
        <f t="shared" si="0"/>
        <v>44295</v>
      </c>
      <c r="B20" s="36">
        <f>SUMIFS(СВЦЭМ!$C$39:$C$782,СВЦЭМ!$A$39:$A$782,$A20,СВЦЭМ!$B$39:$B$782,B$11)+'СЕТ СН'!$F$9+СВЦЭМ!$D$10+'СЕТ СН'!$F$6-'СЕТ СН'!$F$19</f>
        <v>1026.62334741</v>
      </c>
      <c r="C20" s="36">
        <f>SUMIFS(СВЦЭМ!$C$39:$C$782,СВЦЭМ!$A$39:$A$782,$A20,СВЦЭМ!$B$39:$B$782,C$11)+'СЕТ СН'!$F$9+СВЦЭМ!$D$10+'СЕТ СН'!$F$6-'СЕТ СН'!$F$19</f>
        <v>1056.7862783</v>
      </c>
      <c r="D20" s="36">
        <f>SUMIFS(СВЦЭМ!$C$39:$C$782,СВЦЭМ!$A$39:$A$782,$A20,СВЦЭМ!$B$39:$B$782,D$11)+'СЕТ СН'!$F$9+СВЦЭМ!$D$10+'СЕТ СН'!$F$6-'СЕТ СН'!$F$19</f>
        <v>1088.5559155399999</v>
      </c>
      <c r="E20" s="36">
        <f>SUMIFS(СВЦЭМ!$C$39:$C$782,СВЦЭМ!$A$39:$A$782,$A20,СВЦЭМ!$B$39:$B$782,E$11)+'СЕТ СН'!$F$9+СВЦЭМ!$D$10+'СЕТ СН'!$F$6-'СЕТ СН'!$F$19</f>
        <v>1087.8474636000001</v>
      </c>
      <c r="F20" s="36">
        <f>SUMIFS(СВЦЭМ!$C$39:$C$782,СВЦЭМ!$A$39:$A$782,$A20,СВЦЭМ!$B$39:$B$782,F$11)+'СЕТ СН'!$F$9+СВЦЭМ!$D$10+'СЕТ СН'!$F$6-'СЕТ СН'!$F$19</f>
        <v>1090.73832376</v>
      </c>
      <c r="G20" s="36">
        <f>SUMIFS(СВЦЭМ!$C$39:$C$782,СВЦЭМ!$A$39:$A$782,$A20,СВЦЭМ!$B$39:$B$782,G$11)+'СЕТ СН'!$F$9+СВЦЭМ!$D$10+'СЕТ СН'!$F$6-'СЕТ СН'!$F$19</f>
        <v>1095.0956518999999</v>
      </c>
      <c r="H20" s="36">
        <f>SUMIFS(СВЦЭМ!$C$39:$C$782,СВЦЭМ!$A$39:$A$782,$A20,СВЦЭМ!$B$39:$B$782,H$11)+'СЕТ СН'!$F$9+СВЦЭМ!$D$10+'СЕТ СН'!$F$6-'СЕТ СН'!$F$19</f>
        <v>1078.5568445900001</v>
      </c>
      <c r="I20" s="36">
        <f>SUMIFS(СВЦЭМ!$C$39:$C$782,СВЦЭМ!$A$39:$A$782,$A20,СВЦЭМ!$B$39:$B$782,I$11)+'СЕТ СН'!$F$9+СВЦЭМ!$D$10+'СЕТ СН'!$F$6-'СЕТ СН'!$F$19</f>
        <v>1010.94607168</v>
      </c>
      <c r="J20" s="36">
        <f>SUMIFS(СВЦЭМ!$C$39:$C$782,СВЦЭМ!$A$39:$A$782,$A20,СВЦЭМ!$B$39:$B$782,J$11)+'СЕТ СН'!$F$9+СВЦЭМ!$D$10+'СЕТ СН'!$F$6-'СЕТ СН'!$F$19</f>
        <v>1014.18637201</v>
      </c>
      <c r="K20" s="36">
        <f>SUMIFS(СВЦЭМ!$C$39:$C$782,СВЦЭМ!$A$39:$A$782,$A20,СВЦЭМ!$B$39:$B$782,K$11)+'СЕТ СН'!$F$9+СВЦЭМ!$D$10+'СЕТ СН'!$F$6-'СЕТ СН'!$F$19</f>
        <v>1021.9977876300001</v>
      </c>
      <c r="L20" s="36">
        <f>SUMIFS(СВЦЭМ!$C$39:$C$782,СВЦЭМ!$A$39:$A$782,$A20,СВЦЭМ!$B$39:$B$782,L$11)+'СЕТ СН'!$F$9+СВЦЭМ!$D$10+'СЕТ СН'!$F$6-'СЕТ СН'!$F$19</f>
        <v>1031.2230593300001</v>
      </c>
      <c r="M20" s="36">
        <f>SUMIFS(СВЦЭМ!$C$39:$C$782,СВЦЭМ!$A$39:$A$782,$A20,СВЦЭМ!$B$39:$B$782,M$11)+'СЕТ СН'!$F$9+СВЦЭМ!$D$10+'СЕТ СН'!$F$6-'СЕТ СН'!$F$19</f>
        <v>1012.2350726000001</v>
      </c>
      <c r="N20" s="36">
        <f>SUMIFS(СВЦЭМ!$C$39:$C$782,СВЦЭМ!$A$39:$A$782,$A20,СВЦЭМ!$B$39:$B$782,N$11)+'СЕТ СН'!$F$9+СВЦЭМ!$D$10+'СЕТ СН'!$F$6-'СЕТ СН'!$F$19</f>
        <v>1033.18722478</v>
      </c>
      <c r="O20" s="36">
        <f>SUMIFS(СВЦЭМ!$C$39:$C$782,СВЦЭМ!$A$39:$A$782,$A20,СВЦЭМ!$B$39:$B$782,O$11)+'СЕТ СН'!$F$9+СВЦЭМ!$D$10+'СЕТ СН'!$F$6-'СЕТ СН'!$F$19</f>
        <v>1015.3005159100001</v>
      </c>
      <c r="P20" s="36">
        <f>SUMIFS(СВЦЭМ!$C$39:$C$782,СВЦЭМ!$A$39:$A$782,$A20,СВЦЭМ!$B$39:$B$782,P$11)+'СЕТ СН'!$F$9+СВЦЭМ!$D$10+'СЕТ СН'!$F$6-'СЕТ СН'!$F$19</f>
        <v>1040.8683327700001</v>
      </c>
      <c r="Q20" s="36">
        <f>SUMIFS(СВЦЭМ!$C$39:$C$782,СВЦЭМ!$A$39:$A$782,$A20,СВЦЭМ!$B$39:$B$782,Q$11)+'СЕТ СН'!$F$9+СВЦЭМ!$D$10+'СЕТ СН'!$F$6-'СЕТ СН'!$F$19</f>
        <v>1066.2103175899999</v>
      </c>
      <c r="R20" s="36">
        <f>SUMIFS(СВЦЭМ!$C$39:$C$782,СВЦЭМ!$A$39:$A$782,$A20,СВЦЭМ!$B$39:$B$782,R$11)+'СЕТ СН'!$F$9+СВЦЭМ!$D$10+'СЕТ СН'!$F$6-'СЕТ СН'!$F$19</f>
        <v>1049.3323287400001</v>
      </c>
      <c r="S20" s="36">
        <f>SUMIFS(СВЦЭМ!$C$39:$C$782,СВЦЭМ!$A$39:$A$782,$A20,СВЦЭМ!$B$39:$B$782,S$11)+'СЕТ СН'!$F$9+СВЦЭМ!$D$10+'СЕТ СН'!$F$6-'СЕТ СН'!$F$19</f>
        <v>1040.4445126400001</v>
      </c>
      <c r="T20" s="36">
        <f>SUMIFS(СВЦЭМ!$C$39:$C$782,СВЦЭМ!$A$39:$A$782,$A20,СВЦЭМ!$B$39:$B$782,T$11)+'СЕТ СН'!$F$9+СВЦЭМ!$D$10+'СЕТ СН'!$F$6-'СЕТ СН'!$F$19</f>
        <v>1027.2970342599999</v>
      </c>
      <c r="U20" s="36">
        <f>SUMIFS(СВЦЭМ!$C$39:$C$782,СВЦЭМ!$A$39:$A$782,$A20,СВЦЭМ!$B$39:$B$782,U$11)+'СЕТ СН'!$F$9+СВЦЭМ!$D$10+'СЕТ СН'!$F$6-'СЕТ СН'!$F$19</f>
        <v>1020.07768666</v>
      </c>
      <c r="V20" s="36">
        <f>SUMIFS(СВЦЭМ!$C$39:$C$782,СВЦЭМ!$A$39:$A$782,$A20,СВЦЭМ!$B$39:$B$782,V$11)+'СЕТ СН'!$F$9+СВЦЭМ!$D$10+'СЕТ СН'!$F$6-'СЕТ СН'!$F$19</f>
        <v>1036.62477341</v>
      </c>
      <c r="W20" s="36">
        <f>SUMIFS(СВЦЭМ!$C$39:$C$782,СВЦЭМ!$A$39:$A$782,$A20,СВЦЭМ!$B$39:$B$782,W$11)+'СЕТ СН'!$F$9+СВЦЭМ!$D$10+'СЕТ СН'!$F$6-'СЕТ СН'!$F$19</f>
        <v>1043.6965293799999</v>
      </c>
      <c r="X20" s="36">
        <f>SUMIFS(СВЦЭМ!$C$39:$C$782,СВЦЭМ!$A$39:$A$782,$A20,СВЦЭМ!$B$39:$B$782,X$11)+'СЕТ СН'!$F$9+СВЦЭМ!$D$10+'СЕТ СН'!$F$6-'СЕТ СН'!$F$19</f>
        <v>1026.05004564</v>
      </c>
      <c r="Y20" s="36">
        <f>SUMIFS(СВЦЭМ!$C$39:$C$782,СВЦЭМ!$A$39:$A$782,$A20,СВЦЭМ!$B$39:$B$782,Y$11)+'СЕТ СН'!$F$9+СВЦЭМ!$D$10+'СЕТ СН'!$F$6-'СЕТ СН'!$F$19</f>
        <v>992.21843068999999</v>
      </c>
    </row>
    <row r="21" spans="1:25" ht="15.75" x14ac:dyDescent="0.2">
      <c r="A21" s="35">
        <f t="shared" si="0"/>
        <v>44296</v>
      </c>
      <c r="B21" s="36">
        <f>SUMIFS(СВЦЭМ!$C$39:$C$782,СВЦЭМ!$A$39:$A$782,$A21,СВЦЭМ!$B$39:$B$782,B$11)+'СЕТ СН'!$F$9+СВЦЭМ!$D$10+'СЕТ СН'!$F$6-'СЕТ СН'!$F$19</f>
        <v>1064.6820587699999</v>
      </c>
      <c r="C21" s="36">
        <f>SUMIFS(СВЦЭМ!$C$39:$C$782,СВЦЭМ!$A$39:$A$782,$A21,СВЦЭМ!$B$39:$B$782,C$11)+'СЕТ СН'!$F$9+СВЦЭМ!$D$10+'СЕТ СН'!$F$6-'СЕТ СН'!$F$19</f>
        <v>1105.1552415000001</v>
      </c>
      <c r="D21" s="36">
        <f>SUMIFS(СВЦЭМ!$C$39:$C$782,СВЦЭМ!$A$39:$A$782,$A21,СВЦЭМ!$B$39:$B$782,D$11)+'СЕТ СН'!$F$9+СВЦЭМ!$D$10+'СЕТ СН'!$F$6-'СЕТ СН'!$F$19</f>
        <v>1114.0772736700001</v>
      </c>
      <c r="E21" s="36">
        <f>SUMIFS(СВЦЭМ!$C$39:$C$782,СВЦЭМ!$A$39:$A$782,$A21,СВЦЭМ!$B$39:$B$782,E$11)+'СЕТ СН'!$F$9+СВЦЭМ!$D$10+'СЕТ СН'!$F$6-'СЕТ СН'!$F$19</f>
        <v>1097.0207260700001</v>
      </c>
      <c r="F21" s="36">
        <f>SUMIFS(СВЦЭМ!$C$39:$C$782,СВЦЭМ!$A$39:$A$782,$A21,СВЦЭМ!$B$39:$B$782,F$11)+'СЕТ СН'!$F$9+СВЦЭМ!$D$10+'СЕТ СН'!$F$6-'СЕТ СН'!$F$19</f>
        <v>1088.0414394500001</v>
      </c>
      <c r="G21" s="36">
        <f>SUMIFS(СВЦЭМ!$C$39:$C$782,СВЦЭМ!$A$39:$A$782,$A21,СВЦЭМ!$B$39:$B$782,G$11)+'СЕТ СН'!$F$9+СВЦЭМ!$D$10+'СЕТ СН'!$F$6-'СЕТ СН'!$F$19</f>
        <v>1091.2513522400002</v>
      </c>
      <c r="H21" s="36">
        <f>SUMIFS(СВЦЭМ!$C$39:$C$782,СВЦЭМ!$A$39:$A$782,$A21,СВЦЭМ!$B$39:$B$782,H$11)+'СЕТ СН'!$F$9+СВЦЭМ!$D$10+'СЕТ СН'!$F$6-'СЕТ СН'!$F$19</f>
        <v>1076.34691703</v>
      </c>
      <c r="I21" s="36">
        <f>SUMIFS(СВЦЭМ!$C$39:$C$782,СВЦЭМ!$A$39:$A$782,$A21,СВЦЭМ!$B$39:$B$782,I$11)+'СЕТ СН'!$F$9+СВЦЭМ!$D$10+'СЕТ СН'!$F$6-'СЕТ СН'!$F$19</f>
        <v>1045.33709245</v>
      </c>
      <c r="J21" s="36">
        <f>SUMIFS(СВЦЭМ!$C$39:$C$782,СВЦЭМ!$A$39:$A$782,$A21,СВЦЭМ!$B$39:$B$782,J$11)+'СЕТ СН'!$F$9+СВЦЭМ!$D$10+'СЕТ СН'!$F$6-'СЕТ СН'!$F$19</f>
        <v>998.52195459000006</v>
      </c>
      <c r="K21" s="36">
        <f>SUMIFS(СВЦЭМ!$C$39:$C$782,СВЦЭМ!$A$39:$A$782,$A21,СВЦЭМ!$B$39:$B$782,K$11)+'СЕТ СН'!$F$9+СВЦЭМ!$D$10+'СЕТ СН'!$F$6-'СЕТ СН'!$F$19</f>
        <v>941.49522232000004</v>
      </c>
      <c r="L21" s="36">
        <f>SUMIFS(СВЦЭМ!$C$39:$C$782,СВЦЭМ!$A$39:$A$782,$A21,СВЦЭМ!$B$39:$B$782,L$11)+'СЕТ СН'!$F$9+СВЦЭМ!$D$10+'СЕТ СН'!$F$6-'СЕТ СН'!$F$19</f>
        <v>957.58582402000002</v>
      </c>
      <c r="M21" s="36">
        <f>SUMIFS(СВЦЭМ!$C$39:$C$782,СВЦЭМ!$A$39:$A$782,$A21,СВЦЭМ!$B$39:$B$782,M$11)+'СЕТ СН'!$F$9+СВЦЭМ!$D$10+'СЕТ СН'!$F$6-'СЕТ СН'!$F$19</f>
        <v>979.08463641000003</v>
      </c>
      <c r="N21" s="36">
        <f>SUMIFS(СВЦЭМ!$C$39:$C$782,СВЦЭМ!$A$39:$A$782,$A21,СВЦЭМ!$B$39:$B$782,N$11)+'СЕТ СН'!$F$9+СВЦЭМ!$D$10+'СЕТ СН'!$F$6-'СЕТ СН'!$F$19</f>
        <v>1014.60836781</v>
      </c>
      <c r="O21" s="36">
        <f>SUMIFS(СВЦЭМ!$C$39:$C$782,СВЦЭМ!$A$39:$A$782,$A21,СВЦЭМ!$B$39:$B$782,O$11)+'СЕТ СН'!$F$9+СВЦЭМ!$D$10+'СЕТ СН'!$F$6-'СЕТ СН'!$F$19</f>
        <v>1037.1433235300001</v>
      </c>
      <c r="P21" s="36">
        <f>SUMIFS(СВЦЭМ!$C$39:$C$782,СВЦЭМ!$A$39:$A$782,$A21,СВЦЭМ!$B$39:$B$782,P$11)+'СЕТ СН'!$F$9+СВЦЭМ!$D$10+'СЕТ СН'!$F$6-'СЕТ СН'!$F$19</f>
        <v>1081.8563486</v>
      </c>
      <c r="Q21" s="36">
        <f>SUMIFS(СВЦЭМ!$C$39:$C$782,СВЦЭМ!$A$39:$A$782,$A21,СВЦЭМ!$B$39:$B$782,Q$11)+'СЕТ СН'!$F$9+СВЦЭМ!$D$10+'СЕТ СН'!$F$6-'СЕТ СН'!$F$19</f>
        <v>1096.8917997599999</v>
      </c>
      <c r="R21" s="36">
        <f>SUMIFS(СВЦЭМ!$C$39:$C$782,СВЦЭМ!$A$39:$A$782,$A21,СВЦЭМ!$B$39:$B$782,R$11)+'СЕТ СН'!$F$9+СВЦЭМ!$D$10+'СЕТ СН'!$F$6-'СЕТ СН'!$F$19</f>
        <v>1087.5088995399999</v>
      </c>
      <c r="S21" s="36">
        <f>SUMIFS(СВЦЭМ!$C$39:$C$782,СВЦЭМ!$A$39:$A$782,$A21,СВЦЭМ!$B$39:$B$782,S$11)+'СЕТ СН'!$F$9+СВЦЭМ!$D$10+'СЕТ СН'!$F$6-'СЕТ СН'!$F$19</f>
        <v>1040.06480861</v>
      </c>
      <c r="T21" s="36">
        <f>SUMIFS(СВЦЭМ!$C$39:$C$782,СВЦЭМ!$A$39:$A$782,$A21,СВЦЭМ!$B$39:$B$782,T$11)+'СЕТ СН'!$F$9+СВЦЭМ!$D$10+'СЕТ СН'!$F$6-'СЕТ СН'!$F$19</f>
        <v>940.42907457000001</v>
      </c>
      <c r="U21" s="36">
        <f>SUMIFS(СВЦЭМ!$C$39:$C$782,СВЦЭМ!$A$39:$A$782,$A21,СВЦЭМ!$B$39:$B$782,U$11)+'СЕТ СН'!$F$9+СВЦЭМ!$D$10+'СЕТ СН'!$F$6-'СЕТ СН'!$F$19</f>
        <v>875.30463736000002</v>
      </c>
      <c r="V21" s="36">
        <f>SUMIFS(СВЦЭМ!$C$39:$C$782,СВЦЭМ!$A$39:$A$782,$A21,СВЦЭМ!$B$39:$B$782,V$11)+'СЕТ СН'!$F$9+СВЦЭМ!$D$10+'СЕТ СН'!$F$6-'СЕТ СН'!$F$19</f>
        <v>870.69702526000003</v>
      </c>
      <c r="W21" s="36">
        <f>SUMIFS(СВЦЭМ!$C$39:$C$782,СВЦЭМ!$A$39:$A$782,$A21,СВЦЭМ!$B$39:$B$782,W$11)+'СЕТ СН'!$F$9+СВЦЭМ!$D$10+'СЕТ СН'!$F$6-'СЕТ СН'!$F$19</f>
        <v>883.69159374000003</v>
      </c>
      <c r="X21" s="36">
        <f>SUMIFS(СВЦЭМ!$C$39:$C$782,СВЦЭМ!$A$39:$A$782,$A21,СВЦЭМ!$B$39:$B$782,X$11)+'СЕТ СН'!$F$9+СВЦЭМ!$D$10+'СЕТ СН'!$F$6-'СЕТ СН'!$F$19</f>
        <v>887.99347387</v>
      </c>
      <c r="Y21" s="36">
        <f>SUMIFS(СВЦЭМ!$C$39:$C$782,СВЦЭМ!$A$39:$A$782,$A21,СВЦЭМ!$B$39:$B$782,Y$11)+'СЕТ СН'!$F$9+СВЦЭМ!$D$10+'СЕТ СН'!$F$6-'СЕТ СН'!$F$19</f>
        <v>926.36751241000002</v>
      </c>
    </row>
    <row r="22" spans="1:25" ht="15.75" x14ac:dyDescent="0.2">
      <c r="A22" s="35">
        <f t="shared" si="0"/>
        <v>44297</v>
      </c>
      <c r="B22" s="36">
        <f>SUMIFS(СВЦЭМ!$C$39:$C$782,СВЦЭМ!$A$39:$A$782,$A22,СВЦЭМ!$B$39:$B$782,B$11)+'СЕТ СН'!$F$9+СВЦЭМ!$D$10+'СЕТ СН'!$F$6-'СЕТ СН'!$F$19</f>
        <v>1001.2512810500001</v>
      </c>
      <c r="C22" s="36">
        <f>SUMIFS(СВЦЭМ!$C$39:$C$782,СВЦЭМ!$A$39:$A$782,$A22,СВЦЭМ!$B$39:$B$782,C$11)+'СЕТ СН'!$F$9+СВЦЭМ!$D$10+'СЕТ СН'!$F$6-'СЕТ СН'!$F$19</f>
        <v>1103.8444954300001</v>
      </c>
      <c r="D22" s="36">
        <f>SUMIFS(СВЦЭМ!$C$39:$C$782,СВЦЭМ!$A$39:$A$782,$A22,СВЦЭМ!$B$39:$B$782,D$11)+'СЕТ СН'!$F$9+СВЦЭМ!$D$10+'СЕТ СН'!$F$6-'СЕТ СН'!$F$19</f>
        <v>1175.02063529</v>
      </c>
      <c r="E22" s="36">
        <f>SUMIFS(СВЦЭМ!$C$39:$C$782,СВЦЭМ!$A$39:$A$782,$A22,СВЦЭМ!$B$39:$B$782,E$11)+'СЕТ СН'!$F$9+СВЦЭМ!$D$10+'СЕТ СН'!$F$6-'СЕТ СН'!$F$19</f>
        <v>1198.3574826000001</v>
      </c>
      <c r="F22" s="36">
        <f>SUMIFS(СВЦЭМ!$C$39:$C$782,СВЦЭМ!$A$39:$A$782,$A22,СВЦЭМ!$B$39:$B$782,F$11)+'СЕТ СН'!$F$9+СВЦЭМ!$D$10+'СЕТ СН'!$F$6-'СЕТ СН'!$F$19</f>
        <v>1211.4685157200001</v>
      </c>
      <c r="G22" s="36">
        <f>SUMIFS(СВЦЭМ!$C$39:$C$782,СВЦЭМ!$A$39:$A$782,$A22,СВЦЭМ!$B$39:$B$782,G$11)+'СЕТ СН'!$F$9+СВЦЭМ!$D$10+'СЕТ СН'!$F$6-'СЕТ СН'!$F$19</f>
        <v>1213.6474793700002</v>
      </c>
      <c r="H22" s="36">
        <f>SUMIFS(СВЦЭМ!$C$39:$C$782,СВЦЭМ!$A$39:$A$782,$A22,СВЦЭМ!$B$39:$B$782,H$11)+'СЕТ СН'!$F$9+СВЦЭМ!$D$10+'СЕТ СН'!$F$6-'СЕТ СН'!$F$19</f>
        <v>1193.7234690499999</v>
      </c>
      <c r="I22" s="36">
        <f>SUMIFS(СВЦЭМ!$C$39:$C$782,СВЦЭМ!$A$39:$A$782,$A22,СВЦЭМ!$B$39:$B$782,I$11)+'СЕТ СН'!$F$9+СВЦЭМ!$D$10+'СЕТ СН'!$F$6-'СЕТ СН'!$F$19</f>
        <v>1130.8657465200001</v>
      </c>
      <c r="J22" s="36">
        <f>SUMIFS(СВЦЭМ!$C$39:$C$782,СВЦЭМ!$A$39:$A$782,$A22,СВЦЭМ!$B$39:$B$782,J$11)+'СЕТ СН'!$F$9+СВЦЭМ!$D$10+'СЕТ СН'!$F$6-'СЕТ СН'!$F$19</f>
        <v>1067.4807385399999</v>
      </c>
      <c r="K22" s="36">
        <f>SUMIFS(СВЦЭМ!$C$39:$C$782,СВЦЭМ!$A$39:$A$782,$A22,СВЦЭМ!$B$39:$B$782,K$11)+'СЕТ СН'!$F$9+СВЦЭМ!$D$10+'СЕТ СН'!$F$6-'СЕТ СН'!$F$19</f>
        <v>1000.94542302</v>
      </c>
      <c r="L22" s="36">
        <f>SUMIFS(СВЦЭМ!$C$39:$C$782,СВЦЭМ!$A$39:$A$782,$A22,СВЦЭМ!$B$39:$B$782,L$11)+'СЕТ СН'!$F$9+СВЦЭМ!$D$10+'СЕТ СН'!$F$6-'СЕТ СН'!$F$19</f>
        <v>1002.4475857</v>
      </c>
      <c r="M22" s="36">
        <f>SUMIFS(СВЦЭМ!$C$39:$C$782,СВЦЭМ!$A$39:$A$782,$A22,СВЦЭМ!$B$39:$B$782,M$11)+'СЕТ СН'!$F$9+СВЦЭМ!$D$10+'СЕТ СН'!$F$6-'СЕТ СН'!$F$19</f>
        <v>1007.64597646</v>
      </c>
      <c r="N22" s="36">
        <f>SUMIFS(СВЦЭМ!$C$39:$C$782,СВЦЭМ!$A$39:$A$782,$A22,СВЦЭМ!$B$39:$B$782,N$11)+'СЕТ СН'!$F$9+СВЦЭМ!$D$10+'СЕТ СН'!$F$6-'СЕТ СН'!$F$19</f>
        <v>1031.10112243</v>
      </c>
      <c r="O22" s="36">
        <f>SUMIFS(СВЦЭМ!$C$39:$C$782,СВЦЭМ!$A$39:$A$782,$A22,СВЦЭМ!$B$39:$B$782,O$11)+'СЕТ СН'!$F$9+СВЦЭМ!$D$10+'СЕТ СН'!$F$6-'СЕТ СН'!$F$19</f>
        <v>1059.5619081299999</v>
      </c>
      <c r="P22" s="36">
        <f>SUMIFS(СВЦЭМ!$C$39:$C$782,СВЦЭМ!$A$39:$A$782,$A22,СВЦЭМ!$B$39:$B$782,P$11)+'СЕТ СН'!$F$9+СВЦЭМ!$D$10+'СЕТ СН'!$F$6-'СЕТ СН'!$F$19</f>
        <v>1110.53892436</v>
      </c>
      <c r="Q22" s="36">
        <f>SUMIFS(СВЦЭМ!$C$39:$C$782,СВЦЭМ!$A$39:$A$782,$A22,СВЦЭМ!$B$39:$B$782,Q$11)+'СЕТ СН'!$F$9+СВЦЭМ!$D$10+'СЕТ СН'!$F$6-'СЕТ СН'!$F$19</f>
        <v>1139.8028368299999</v>
      </c>
      <c r="R22" s="36">
        <f>SUMIFS(СВЦЭМ!$C$39:$C$782,СВЦЭМ!$A$39:$A$782,$A22,СВЦЭМ!$B$39:$B$782,R$11)+'СЕТ СН'!$F$9+СВЦЭМ!$D$10+'СЕТ СН'!$F$6-'СЕТ СН'!$F$19</f>
        <v>1125.61383469</v>
      </c>
      <c r="S22" s="36">
        <f>SUMIFS(СВЦЭМ!$C$39:$C$782,СВЦЭМ!$A$39:$A$782,$A22,СВЦЭМ!$B$39:$B$782,S$11)+'СЕТ СН'!$F$9+СВЦЭМ!$D$10+'СЕТ СН'!$F$6-'СЕТ СН'!$F$19</f>
        <v>1100.0401632400001</v>
      </c>
      <c r="T22" s="36">
        <f>SUMIFS(СВЦЭМ!$C$39:$C$782,СВЦЭМ!$A$39:$A$782,$A22,СВЦЭМ!$B$39:$B$782,T$11)+'СЕТ СН'!$F$9+СВЦЭМ!$D$10+'СЕТ СН'!$F$6-'СЕТ СН'!$F$19</f>
        <v>1026.9944814200001</v>
      </c>
      <c r="U22" s="36">
        <f>SUMIFS(СВЦЭМ!$C$39:$C$782,СВЦЭМ!$A$39:$A$782,$A22,СВЦЭМ!$B$39:$B$782,U$11)+'СЕТ СН'!$F$9+СВЦЭМ!$D$10+'СЕТ СН'!$F$6-'СЕТ СН'!$F$19</f>
        <v>975.72718729000007</v>
      </c>
      <c r="V22" s="36">
        <f>SUMIFS(СВЦЭМ!$C$39:$C$782,СВЦЭМ!$A$39:$A$782,$A22,СВЦЭМ!$B$39:$B$782,V$11)+'СЕТ СН'!$F$9+СВЦЭМ!$D$10+'СЕТ СН'!$F$6-'СЕТ СН'!$F$19</f>
        <v>949.66179016000001</v>
      </c>
      <c r="W22" s="36">
        <f>SUMIFS(СВЦЭМ!$C$39:$C$782,СВЦЭМ!$A$39:$A$782,$A22,СВЦЭМ!$B$39:$B$782,W$11)+'СЕТ СН'!$F$9+СВЦЭМ!$D$10+'СЕТ СН'!$F$6-'СЕТ СН'!$F$19</f>
        <v>950.29338218000009</v>
      </c>
      <c r="X22" s="36">
        <f>SUMIFS(СВЦЭМ!$C$39:$C$782,СВЦЭМ!$A$39:$A$782,$A22,СВЦЭМ!$B$39:$B$782,X$11)+'СЕТ СН'!$F$9+СВЦЭМ!$D$10+'СЕТ СН'!$F$6-'СЕТ СН'!$F$19</f>
        <v>952.71409662000008</v>
      </c>
      <c r="Y22" s="36">
        <f>SUMIFS(СВЦЭМ!$C$39:$C$782,СВЦЭМ!$A$39:$A$782,$A22,СВЦЭМ!$B$39:$B$782,Y$11)+'СЕТ СН'!$F$9+СВЦЭМ!$D$10+'СЕТ СН'!$F$6-'СЕТ СН'!$F$19</f>
        <v>991.57628289000002</v>
      </c>
    </row>
    <row r="23" spans="1:25" ht="15.75" x14ac:dyDescent="0.2">
      <c r="A23" s="35">
        <f t="shared" si="0"/>
        <v>44298</v>
      </c>
      <c r="B23" s="36">
        <f>SUMIFS(СВЦЭМ!$C$39:$C$782,СВЦЭМ!$A$39:$A$782,$A23,СВЦЭМ!$B$39:$B$782,B$11)+'СЕТ СН'!$F$9+СВЦЭМ!$D$10+'СЕТ СН'!$F$6-'СЕТ СН'!$F$19</f>
        <v>1041.8111868199999</v>
      </c>
      <c r="C23" s="36">
        <f>SUMIFS(СВЦЭМ!$C$39:$C$782,СВЦЭМ!$A$39:$A$782,$A23,СВЦЭМ!$B$39:$B$782,C$11)+'СЕТ СН'!$F$9+СВЦЭМ!$D$10+'СЕТ СН'!$F$6-'СЕТ СН'!$F$19</f>
        <v>1093.97784372</v>
      </c>
      <c r="D23" s="36">
        <f>SUMIFS(СВЦЭМ!$C$39:$C$782,СВЦЭМ!$A$39:$A$782,$A23,СВЦЭМ!$B$39:$B$782,D$11)+'СЕТ СН'!$F$9+СВЦЭМ!$D$10+'СЕТ СН'!$F$6-'СЕТ СН'!$F$19</f>
        <v>1147.27446035</v>
      </c>
      <c r="E23" s="36">
        <f>SUMIFS(СВЦЭМ!$C$39:$C$782,СВЦЭМ!$A$39:$A$782,$A23,СВЦЭМ!$B$39:$B$782,E$11)+'СЕТ СН'!$F$9+СВЦЭМ!$D$10+'СЕТ СН'!$F$6-'СЕТ СН'!$F$19</f>
        <v>1201.2867255799999</v>
      </c>
      <c r="F23" s="36">
        <f>SUMIFS(СВЦЭМ!$C$39:$C$782,СВЦЭМ!$A$39:$A$782,$A23,СВЦЭМ!$B$39:$B$782,F$11)+'СЕТ СН'!$F$9+СВЦЭМ!$D$10+'СЕТ СН'!$F$6-'СЕТ СН'!$F$19</f>
        <v>1225.6048110500001</v>
      </c>
      <c r="G23" s="36">
        <f>SUMIFS(СВЦЭМ!$C$39:$C$782,СВЦЭМ!$A$39:$A$782,$A23,СВЦЭМ!$B$39:$B$782,G$11)+'СЕТ СН'!$F$9+СВЦЭМ!$D$10+'СЕТ СН'!$F$6-'СЕТ СН'!$F$19</f>
        <v>1205.0715122399999</v>
      </c>
      <c r="H23" s="36">
        <f>SUMIFS(СВЦЭМ!$C$39:$C$782,СВЦЭМ!$A$39:$A$782,$A23,СВЦЭМ!$B$39:$B$782,H$11)+'СЕТ СН'!$F$9+СВЦЭМ!$D$10+'СЕТ СН'!$F$6-'СЕТ СН'!$F$19</f>
        <v>1168.93893299</v>
      </c>
      <c r="I23" s="36">
        <f>SUMIFS(СВЦЭМ!$C$39:$C$782,СВЦЭМ!$A$39:$A$782,$A23,СВЦЭМ!$B$39:$B$782,I$11)+'СЕТ СН'!$F$9+СВЦЭМ!$D$10+'СЕТ СН'!$F$6-'СЕТ СН'!$F$19</f>
        <v>1102.5979499100001</v>
      </c>
      <c r="J23" s="36">
        <f>SUMIFS(СВЦЭМ!$C$39:$C$782,СВЦЭМ!$A$39:$A$782,$A23,СВЦЭМ!$B$39:$B$782,J$11)+'СЕТ СН'!$F$9+СВЦЭМ!$D$10+'СЕТ СН'!$F$6-'СЕТ СН'!$F$19</f>
        <v>1039.33959839</v>
      </c>
      <c r="K23" s="36">
        <f>SUMIFS(СВЦЭМ!$C$39:$C$782,СВЦЭМ!$A$39:$A$782,$A23,СВЦЭМ!$B$39:$B$782,K$11)+'СЕТ СН'!$F$9+СВЦЭМ!$D$10+'СЕТ СН'!$F$6-'СЕТ СН'!$F$19</f>
        <v>998.15658071000007</v>
      </c>
      <c r="L23" s="36">
        <f>SUMIFS(СВЦЭМ!$C$39:$C$782,СВЦЭМ!$A$39:$A$782,$A23,СВЦЭМ!$B$39:$B$782,L$11)+'СЕТ СН'!$F$9+СВЦЭМ!$D$10+'СЕТ СН'!$F$6-'СЕТ СН'!$F$19</f>
        <v>999.43013989000008</v>
      </c>
      <c r="M23" s="36">
        <f>SUMIFS(СВЦЭМ!$C$39:$C$782,СВЦЭМ!$A$39:$A$782,$A23,СВЦЭМ!$B$39:$B$782,M$11)+'СЕТ СН'!$F$9+СВЦЭМ!$D$10+'СЕТ СН'!$F$6-'СЕТ СН'!$F$19</f>
        <v>1011.3558694000001</v>
      </c>
      <c r="N23" s="36">
        <f>SUMIFS(СВЦЭМ!$C$39:$C$782,СВЦЭМ!$A$39:$A$782,$A23,СВЦЭМ!$B$39:$B$782,N$11)+'СЕТ СН'!$F$9+СВЦЭМ!$D$10+'СЕТ СН'!$F$6-'СЕТ СН'!$F$19</f>
        <v>1022.58834129</v>
      </c>
      <c r="O23" s="36">
        <f>SUMIFS(СВЦЭМ!$C$39:$C$782,СВЦЭМ!$A$39:$A$782,$A23,СВЦЭМ!$B$39:$B$782,O$11)+'СЕТ СН'!$F$9+СВЦЭМ!$D$10+'СЕТ СН'!$F$6-'СЕТ СН'!$F$19</f>
        <v>1060.8609798699999</v>
      </c>
      <c r="P23" s="36">
        <f>SUMIFS(СВЦЭМ!$C$39:$C$782,СВЦЭМ!$A$39:$A$782,$A23,СВЦЭМ!$B$39:$B$782,P$11)+'СЕТ СН'!$F$9+СВЦЭМ!$D$10+'СЕТ СН'!$F$6-'СЕТ СН'!$F$19</f>
        <v>1098.6560269900001</v>
      </c>
      <c r="Q23" s="36">
        <f>SUMIFS(СВЦЭМ!$C$39:$C$782,СВЦЭМ!$A$39:$A$782,$A23,СВЦЭМ!$B$39:$B$782,Q$11)+'СЕТ СН'!$F$9+СВЦЭМ!$D$10+'СЕТ СН'!$F$6-'СЕТ СН'!$F$19</f>
        <v>1124.3769690900001</v>
      </c>
      <c r="R23" s="36">
        <f>SUMIFS(СВЦЭМ!$C$39:$C$782,СВЦЭМ!$A$39:$A$782,$A23,СВЦЭМ!$B$39:$B$782,R$11)+'СЕТ СН'!$F$9+СВЦЭМ!$D$10+'СЕТ СН'!$F$6-'СЕТ СН'!$F$19</f>
        <v>1118.0087518400001</v>
      </c>
      <c r="S23" s="36">
        <f>SUMIFS(СВЦЭМ!$C$39:$C$782,СВЦЭМ!$A$39:$A$782,$A23,СВЦЭМ!$B$39:$B$782,S$11)+'СЕТ СН'!$F$9+СВЦЭМ!$D$10+'СЕТ СН'!$F$6-'СЕТ СН'!$F$19</f>
        <v>1093.8494076700001</v>
      </c>
      <c r="T23" s="36">
        <f>SUMIFS(СВЦЭМ!$C$39:$C$782,СВЦЭМ!$A$39:$A$782,$A23,СВЦЭМ!$B$39:$B$782,T$11)+'СЕТ СН'!$F$9+СВЦЭМ!$D$10+'СЕТ СН'!$F$6-'СЕТ СН'!$F$19</f>
        <v>1017.90609354</v>
      </c>
      <c r="U23" s="36">
        <f>SUMIFS(СВЦЭМ!$C$39:$C$782,СВЦЭМ!$A$39:$A$782,$A23,СВЦЭМ!$B$39:$B$782,U$11)+'СЕТ СН'!$F$9+СВЦЭМ!$D$10+'СЕТ СН'!$F$6-'СЕТ СН'!$F$19</f>
        <v>977.13263842000003</v>
      </c>
      <c r="V23" s="36">
        <f>SUMIFS(СВЦЭМ!$C$39:$C$782,СВЦЭМ!$A$39:$A$782,$A23,СВЦЭМ!$B$39:$B$782,V$11)+'СЕТ СН'!$F$9+СВЦЭМ!$D$10+'СЕТ СН'!$F$6-'СЕТ СН'!$F$19</f>
        <v>966.09575923</v>
      </c>
      <c r="W23" s="36">
        <f>SUMIFS(СВЦЭМ!$C$39:$C$782,СВЦЭМ!$A$39:$A$782,$A23,СВЦЭМ!$B$39:$B$782,W$11)+'СЕТ СН'!$F$9+СВЦЭМ!$D$10+'СЕТ СН'!$F$6-'СЕТ СН'!$F$19</f>
        <v>953.56210328000009</v>
      </c>
      <c r="X23" s="36">
        <f>SUMIFS(СВЦЭМ!$C$39:$C$782,СВЦЭМ!$A$39:$A$782,$A23,СВЦЭМ!$B$39:$B$782,X$11)+'СЕТ СН'!$F$9+СВЦЭМ!$D$10+'СЕТ СН'!$F$6-'СЕТ СН'!$F$19</f>
        <v>967.87871677999999</v>
      </c>
      <c r="Y23" s="36">
        <f>SUMIFS(СВЦЭМ!$C$39:$C$782,СВЦЭМ!$A$39:$A$782,$A23,СВЦЭМ!$B$39:$B$782,Y$11)+'СЕТ СН'!$F$9+СВЦЭМ!$D$10+'СЕТ СН'!$F$6-'СЕТ СН'!$F$19</f>
        <v>1004.8213654</v>
      </c>
    </row>
    <row r="24" spans="1:25" ht="15.75" x14ac:dyDescent="0.2">
      <c r="A24" s="35">
        <f t="shared" si="0"/>
        <v>44299</v>
      </c>
      <c r="B24" s="36">
        <f>SUMIFS(СВЦЭМ!$C$39:$C$782,СВЦЭМ!$A$39:$A$782,$A24,СВЦЭМ!$B$39:$B$782,B$11)+'СЕТ СН'!$F$9+СВЦЭМ!$D$10+'СЕТ СН'!$F$6-'СЕТ СН'!$F$19</f>
        <v>1082.4921106300001</v>
      </c>
      <c r="C24" s="36">
        <f>SUMIFS(СВЦЭМ!$C$39:$C$782,СВЦЭМ!$A$39:$A$782,$A24,СВЦЭМ!$B$39:$B$782,C$11)+'СЕТ СН'!$F$9+СВЦЭМ!$D$10+'СЕТ СН'!$F$6-'СЕТ СН'!$F$19</f>
        <v>1134.99613275</v>
      </c>
      <c r="D24" s="36">
        <f>SUMIFS(СВЦЭМ!$C$39:$C$782,СВЦЭМ!$A$39:$A$782,$A24,СВЦЭМ!$B$39:$B$782,D$11)+'СЕТ СН'!$F$9+СВЦЭМ!$D$10+'СЕТ СН'!$F$6-'СЕТ СН'!$F$19</f>
        <v>1158.93913647</v>
      </c>
      <c r="E24" s="36">
        <f>SUMIFS(СВЦЭМ!$C$39:$C$782,СВЦЭМ!$A$39:$A$782,$A24,СВЦЭМ!$B$39:$B$782,E$11)+'СЕТ СН'!$F$9+СВЦЭМ!$D$10+'СЕТ СН'!$F$6-'СЕТ СН'!$F$19</f>
        <v>1170.1434141900002</v>
      </c>
      <c r="F24" s="36">
        <f>SUMIFS(СВЦЭМ!$C$39:$C$782,СВЦЭМ!$A$39:$A$782,$A24,СВЦЭМ!$B$39:$B$782,F$11)+'СЕТ СН'!$F$9+СВЦЭМ!$D$10+'СЕТ СН'!$F$6-'СЕТ СН'!$F$19</f>
        <v>1180.36942305</v>
      </c>
      <c r="G24" s="36">
        <f>SUMIFS(СВЦЭМ!$C$39:$C$782,СВЦЭМ!$A$39:$A$782,$A24,СВЦЭМ!$B$39:$B$782,G$11)+'СЕТ СН'!$F$9+СВЦЭМ!$D$10+'СЕТ СН'!$F$6-'СЕТ СН'!$F$19</f>
        <v>1160.1890609100001</v>
      </c>
      <c r="H24" s="36">
        <f>SUMIFS(СВЦЭМ!$C$39:$C$782,СВЦЭМ!$A$39:$A$782,$A24,СВЦЭМ!$B$39:$B$782,H$11)+'СЕТ СН'!$F$9+СВЦЭМ!$D$10+'СЕТ СН'!$F$6-'СЕТ СН'!$F$19</f>
        <v>1120.4223204100001</v>
      </c>
      <c r="I24" s="36">
        <f>SUMIFS(СВЦЭМ!$C$39:$C$782,СВЦЭМ!$A$39:$A$782,$A24,СВЦЭМ!$B$39:$B$782,I$11)+'СЕТ СН'!$F$9+СВЦЭМ!$D$10+'СЕТ СН'!$F$6-'СЕТ СН'!$F$19</f>
        <v>1074.5142009599999</v>
      </c>
      <c r="J24" s="36">
        <f>SUMIFS(СВЦЭМ!$C$39:$C$782,СВЦЭМ!$A$39:$A$782,$A24,СВЦЭМ!$B$39:$B$782,J$11)+'СЕТ СН'!$F$9+СВЦЭМ!$D$10+'СЕТ СН'!$F$6-'СЕТ СН'!$F$19</f>
        <v>1047.66928289</v>
      </c>
      <c r="K24" s="36">
        <f>SUMIFS(СВЦЭМ!$C$39:$C$782,СВЦЭМ!$A$39:$A$782,$A24,СВЦЭМ!$B$39:$B$782,K$11)+'СЕТ СН'!$F$9+СВЦЭМ!$D$10+'СЕТ СН'!$F$6-'СЕТ СН'!$F$19</f>
        <v>1027.7303168000001</v>
      </c>
      <c r="L24" s="36">
        <f>SUMIFS(СВЦЭМ!$C$39:$C$782,СВЦЭМ!$A$39:$A$782,$A24,СВЦЭМ!$B$39:$B$782,L$11)+'СЕТ СН'!$F$9+СВЦЭМ!$D$10+'СЕТ СН'!$F$6-'СЕТ СН'!$F$19</f>
        <v>1043.5118475700001</v>
      </c>
      <c r="M24" s="36">
        <f>SUMIFS(СВЦЭМ!$C$39:$C$782,СВЦЭМ!$A$39:$A$782,$A24,СВЦЭМ!$B$39:$B$782,M$11)+'СЕТ СН'!$F$9+СВЦЭМ!$D$10+'СЕТ СН'!$F$6-'СЕТ СН'!$F$19</f>
        <v>1049.96739718</v>
      </c>
      <c r="N24" s="36">
        <f>SUMIFS(СВЦЭМ!$C$39:$C$782,СВЦЭМ!$A$39:$A$782,$A24,СВЦЭМ!$B$39:$B$782,N$11)+'СЕТ СН'!$F$9+СВЦЭМ!$D$10+'СЕТ СН'!$F$6-'СЕТ СН'!$F$19</f>
        <v>1049.9649822399999</v>
      </c>
      <c r="O24" s="36">
        <f>SUMIFS(СВЦЭМ!$C$39:$C$782,СВЦЭМ!$A$39:$A$782,$A24,СВЦЭМ!$B$39:$B$782,O$11)+'СЕТ СН'!$F$9+СВЦЭМ!$D$10+'СЕТ СН'!$F$6-'СЕТ СН'!$F$19</f>
        <v>1073.4905333899999</v>
      </c>
      <c r="P24" s="36">
        <f>SUMIFS(СВЦЭМ!$C$39:$C$782,СВЦЭМ!$A$39:$A$782,$A24,СВЦЭМ!$B$39:$B$782,P$11)+'СЕТ СН'!$F$9+СВЦЭМ!$D$10+'СЕТ СН'!$F$6-'СЕТ СН'!$F$19</f>
        <v>1124.8681587200001</v>
      </c>
      <c r="Q24" s="36">
        <f>SUMIFS(СВЦЭМ!$C$39:$C$782,СВЦЭМ!$A$39:$A$782,$A24,СВЦЭМ!$B$39:$B$782,Q$11)+'СЕТ СН'!$F$9+СВЦЭМ!$D$10+'СЕТ СН'!$F$6-'СЕТ СН'!$F$19</f>
        <v>1148.37530988</v>
      </c>
      <c r="R24" s="36">
        <f>SUMIFS(СВЦЭМ!$C$39:$C$782,СВЦЭМ!$A$39:$A$782,$A24,СВЦЭМ!$B$39:$B$782,R$11)+'СЕТ СН'!$F$9+СВЦЭМ!$D$10+'СЕТ СН'!$F$6-'СЕТ СН'!$F$19</f>
        <v>1143.0965067100001</v>
      </c>
      <c r="S24" s="36">
        <f>SUMIFS(СВЦЭМ!$C$39:$C$782,СВЦЭМ!$A$39:$A$782,$A24,СВЦЭМ!$B$39:$B$782,S$11)+'СЕТ СН'!$F$9+СВЦЭМ!$D$10+'СЕТ СН'!$F$6-'СЕТ СН'!$F$19</f>
        <v>1116.0309772100002</v>
      </c>
      <c r="T24" s="36">
        <f>SUMIFS(СВЦЭМ!$C$39:$C$782,СВЦЭМ!$A$39:$A$782,$A24,СВЦЭМ!$B$39:$B$782,T$11)+'СЕТ СН'!$F$9+СВЦЭМ!$D$10+'СЕТ СН'!$F$6-'СЕТ СН'!$F$19</f>
        <v>1055.04252582</v>
      </c>
      <c r="U24" s="36">
        <f>SUMIFS(СВЦЭМ!$C$39:$C$782,СВЦЭМ!$A$39:$A$782,$A24,СВЦЭМ!$B$39:$B$782,U$11)+'СЕТ СН'!$F$9+СВЦЭМ!$D$10+'СЕТ СН'!$F$6-'СЕТ СН'!$F$19</f>
        <v>1007.38129239</v>
      </c>
      <c r="V24" s="36">
        <f>SUMIFS(СВЦЭМ!$C$39:$C$782,СВЦЭМ!$A$39:$A$782,$A24,СВЦЭМ!$B$39:$B$782,V$11)+'СЕТ СН'!$F$9+СВЦЭМ!$D$10+'СЕТ СН'!$F$6-'СЕТ СН'!$F$19</f>
        <v>986.16022329000009</v>
      </c>
      <c r="W24" s="36">
        <f>SUMIFS(СВЦЭМ!$C$39:$C$782,СВЦЭМ!$A$39:$A$782,$A24,СВЦЭМ!$B$39:$B$782,W$11)+'СЕТ СН'!$F$9+СВЦЭМ!$D$10+'СЕТ СН'!$F$6-'СЕТ СН'!$F$19</f>
        <v>1003.7744935000001</v>
      </c>
      <c r="X24" s="36">
        <f>SUMIFS(СВЦЭМ!$C$39:$C$782,СВЦЭМ!$A$39:$A$782,$A24,СВЦЭМ!$B$39:$B$782,X$11)+'СЕТ СН'!$F$9+СВЦЭМ!$D$10+'СЕТ СН'!$F$6-'СЕТ СН'!$F$19</f>
        <v>1039.8931024399999</v>
      </c>
      <c r="Y24" s="36">
        <f>SUMIFS(СВЦЭМ!$C$39:$C$782,СВЦЭМ!$A$39:$A$782,$A24,СВЦЭМ!$B$39:$B$782,Y$11)+'СЕТ СН'!$F$9+СВЦЭМ!$D$10+'СЕТ СН'!$F$6-'СЕТ СН'!$F$19</f>
        <v>1082.6548307999999</v>
      </c>
    </row>
    <row r="25" spans="1:25" ht="15.75" x14ac:dyDescent="0.2">
      <c r="A25" s="35">
        <f t="shared" si="0"/>
        <v>44300</v>
      </c>
      <c r="B25" s="36">
        <f>SUMIFS(СВЦЭМ!$C$39:$C$782,СВЦЭМ!$A$39:$A$782,$A25,СВЦЭМ!$B$39:$B$782,B$11)+'СЕТ СН'!$F$9+СВЦЭМ!$D$10+'СЕТ СН'!$F$6-'СЕТ СН'!$F$19</f>
        <v>1114.7540690600001</v>
      </c>
      <c r="C25" s="36">
        <f>SUMIFS(СВЦЭМ!$C$39:$C$782,СВЦЭМ!$A$39:$A$782,$A25,СВЦЭМ!$B$39:$B$782,C$11)+'СЕТ СН'!$F$9+СВЦЭМ!$D$10+'СЕТ СН'!$F$6-'СЕТ СН'!$F$19</f>
        <v>1175.72901232</v>
      </c>
      <c r="D25" s="36">
        <f>SUMIFS(СВЦЭМ!$C$39:$C$782,СВЦЭМ!$A$39:$A$782,$A25,СВЦЭМ!$B$39:$B$782,D$11)+'СЕТ СН'!$F$9+СВЦЭМ!$D$10+'СЕТ СН'!$F$6-'СЕТ СН'!$F$19</f>
        <v>1219.8749613800001</v>
      </c>
      <c r="E25" s="36">
        <f>SUMIFS(СВЦЭМ!$C$39:$C$782,СВЦЭМ!$A$39:$A$782,$A25,СВЦЭМ!$B$39:$B$782,E$11)+'СЕТ СН'!$F$9+СВЦЭМ!$D$10+'СЕТ СН'!$F$6-'СЕТ СН'!$F$19</f>
        <v>1225.33699424</v>
      </c>
      <c r="F25" s="36">
        <f>SUMIFS(СВЦЭМ!$C$39:$C$782,СВЦЭМ!$A$39:$A$782,$A25,СВЦЭМ!$B$39:$B$782,F$11)+'СЕТ СН'!$F$9+СВЦЭМ!$D$10+'СЕТ СН'!$F$6-'СЕТ СН'!$F$19</f>
        <v>1239.83648466</v>
      </c>
      <c r="G25" s="36">
        <f>SUMIFS(СВЦЭМ!$C$39:$C$782,СВЦЭМ!$A$39:$A$782,$A25,СВЦЭМ!$B$39:$B$782,G$11)+'СЕТ СН'!$F$9+СВЦЭМ!$D$10+'СЕТ СН'!$F$6-'СЕТ СН'!$F$19</f>
        <v>1223.3965787300001</v>
      </c>
      <c r="H25" s="36">
        <f>SUMIFS(СВЦЭМ!$C$39:$C$782,СВЦЭМ!$A$39:$A$782,$A25,СВЦЭМ!$B$39:$B$782,H$11)+'СЕТ СН'!$F$9+СВЦЭМ!$D$10+'СЕТ СН'!$F$6-'СЕТ СН'!$F$19</f>
        <v>1185.9079429000001</v>
      </c>
      <c r="I25" s="36">
        <f>SUMIFS(СВЦЭМ!$C$39:$C$782,СВЦЭМ!$A$39:$A$782,$A25,СВЦЭМ!$B$39:$B$782,I$11)+'СЕТ СН'!$F$9+СВЦЭМ!$D$10+'СЕТ СН'!$F$6-'СЕТ СН'!$F$19</f>
        <v>1135.1160649400001</v>
      </c>
      <c r="J25" s="36">
        <f>SUMIFS(СВЦЭМ!$C$39:$C$782,СВЦЭМ!$A$39:$A$782,$A25,СВЦЭМ!$B$39:$B$782,J$11)+'СЕТ СН'!$F$9+СВЦЭМ!$D$10+'СЕТ СН'!$F$6-'СЕТ СН'!$F$19</f>
        <v>1074.7114452999999</v>
      </c>
      <c r="K25" s="36">
        <f>SUMIFS(СВЦЭМ!$C$39:$C$782,СВЦЭМ!$A$39:$A$782,$A25,СВЦЭМ!$B$39:$B$782,K$11)+'СЕТ СН'!$F$9+СВЦЭМ!$D$10+'СЕТ СН'!$F$6-'СЕТ СН'!$F$19</f>
        <v>1021.0778209700001</v>
      </c>
      <c r="L25" s="36">
        <f>SUMIFS(СВЦЭМ!$C$39:$C$782,СВЦЭМ!$A$39:$A$782,$A25,СВЦЭМ!$B$39:$B$782,L$11)+'СЕТ СН'!$F$9+СВЦЭМ!$D$10+'СЕТ СН'!$F$6-'СЕТ СН'!$F$19</f>
        <v>1024.6392172200001</v>
      </c>
      <c r="M25" s="36">
        <f>SUMIFS(СВЦЭМ!$C$39:$C$782,СВЦЭМ!$A$39:$A$782,$A25,СВЦЭМ!$B$39:$B$782,M$11)+'СЕТ СН'!$F$9+СВЦЭМ!$D$10+'СЕТ СН'!$F$6-'СЕТ СН'!$F$19</f>
        <v>1030.8644009699999</v>
      </c>
      <c r="N25" s="36">
        <f>SUMIFS(СВЦЭМ!$C$39:$C$782,СВЦЭМ!$A$39:$A$782,$A25,СВЦЭМ!$B$39:$B$782,N$11)+'СЕТ СН'!$F$9+СВЦЭМ!$D$10+'СЕТ СН'!$F$6-'СЕТ СН'!$F$19</f>
        <v>1051.0744569599999</v>
      </c>
      <c r="O25" s="36">
        <f>SUMIFS(СВЦЭМ!$C$39:$C$782,СВЦЭМ!$A$39:$A$782,$A25,СВЦЭМ!$B$39:$B$782,O$11)+'СЕТ СН'!$F$9+СВЦЭМ!$D$10+'СЕТ СН'!$F$6-'СЕТ СН'!$F$19</f>
        <v>1078.19008173</v>
      </c>
      <c r="P25" s="36">
        <f>SUMIFS(СВЦЭМ!$C$39:$C$782,СВЦЭМ!$A$39:$A$782,$A25,СВЦЭМ!$B$39:$B$782,P$11)+'СЕТ СН'!$F$9+СВЦЭМ!$D$10+'СЕТ СН'!$F$6-'СЕТ СН'!$F$19</f>
        <v>1118.9941674300001</v>
      </c>
      <c r="Q25" s="36">
        <f>SUMIFS(СВЦЭМ!$C$39:$C$782,СВЦЭМ!$A$39:$A$782,$A25,СВЦЭМ!$B$39:$B$782,Q$11)+'СЕТ СН'!$F$9+СВЦЭМ!$D$10+'СЕТ СН'!$F$6-'СЕТ СН'!$F$19</f>
        <v>1147.14198085</v>
      </c>
      <c r="R25" s="36">
        <f>SUMIFS(СВЦЭМ!$C$39:$C$782,СВЦЭМ!$A$39:$A$782,$A25,СВЦЭМ!$B$39:$B$782,R$11)+'СЕТ СН'!$F$9+СВЦЭМ!$D$10+'СЕТ СН'!$F$6-'СЕТ СН'!$F$19</f>
        <v>1136.2688536600001</v>
      </c>
      <c r="S25" s="36">
        <f>SUMIFS(СВЦЭМ!$C$39:$C$782,СВЦЭМ!$A$39:$A$782,$A25,СВЦЭМ!$B$39:$B$782,S$11)+'СЕТ СН'!$F$9+СВЦЭМ!$D$10+'СЕТ СН'!$F$6-'СЕТ СН'!$F$19</f>
        <v>1113.5221133800001</v>
      </c>
      <c r="T25" s="36">
        <f>SUMIFS(СВЦЭМ!$C$39:$C$782,СВЦЭМ!$A$39:$A$782,$A25,СВЦЭМ!$B$39:$B$782,T$11)+'СЕТ СН'!$F$9+СВЦЭМ!$D$10+'СЕТ СН'!$F$6-'СЕТ СН'!$F$19</f>
        <v>1048.59360993</v>
      </c>
      <c r="U25" s="36">
        <f>SUMIFS(СВЦЭМ!$C$39:$C$782,СВЦЭМ!$A$39:$A$782,$A25,СВЦЭМ!$B$39:$B$782,U$11)+'СЕТ СН'!$F$9+СВЦЭМ!$D$10+'СЕТ СН'!$F$6-'СЕТ СН'!$F$19</f>
        <v>1000.0755785600001</v>
      </c>
      <c r="V25" s="36">
        <f>SUMIFS(СВЦЭМ!$C$39:$C$782,СВЦЭМ!$A$39:$A$782,$A25,СВЦЭМ!$B$39:$B$782,V$11)+'СЕТ СН'!$F$9+СВЦЭМ!$D$10+'СЕТ СН'!$F$6-'СЕТ СН'!$F$19</f>
        <v>968.9450162600001</v>
      </c>
      <c r="W25" s="36">
        <f>SUMIFS(СВЦЭМ!$C$39:$C$782,СВЦЭМ!$A$39:$A$782,$A25,СВЦЭМ!$B$39:$B$782,W$11)+'СЕТ СН'!$F$9+СВЦЭМ!$D$10+'СЕТ СН'!$F$6-'СЕТ СН'!$F$19</f>
        <v>979.51067340000009</v>
      </c>
      <c r="X25" s="36">
        <f>SUMIFS(СВЦЭМ!$C$39:$C$782,СВЦЭМ!$A$39:$A$782,$A25,СВЦЭМ!$B$39:$B$782,X$11)+'СЕТ СН'!$F$9+СВЦЭМ!$D$10+'СЕТ СН'!$F$6-'СЕТ СН'!$F$19</f>
        <v>1007.38827661</v>
      </c>
      <c r="Y25" s="36">
        <f>SUMIFS(СВЦЭМ!$C$39:$C$782,СВЦЭМ!$A$39:$A$782,$A25,СВЦЭМ!$B$39:$B$782,Y$11)+'СЕТ СН'!$F$9+СВЦЭМ!$D$10+'СЕТ СН'!$F$6-'СЕТ СН'!$F$19</f>
        <v>1047.72477738</v>
      </c>
    </row>
    <row r="26" spans="1:25" ht="15.75" x14ac:dyDescent="0.2">
      <c r="A26" s="35">
        <f t="shared" si="0"/>
        <v>44301</v>
      </c>
      <c r="B26" s="36">
        <f>SUMIFS(СВЦЭМ!$C$39:$C$782,СВЦЭМ!$A$39:$A$782,$A26,СВЦЭМ!$B$39:$B$782,B$11)+'СЕТ СН'!$F$9+СВЦЭМ!$D$10+'СЕТ СН'!$F$6-'СЕТ СН'!$F$19</f>
        <v>1073.2797562000001</v>
      </c>
      <c r="C26" s="36">
        <f>SUMIFS(СВЦЭМ!$C$39:$C$782,СВЦЭМ!$A$39:$A$782,$A26,СВЦЭМ!$B$39:$B$782,C$11)+'СЕТ СН'!$F$9+СВЦЭМ!$D$10+'СЕТ СН'!$F$6-'СЕТ СН'!$F$19</f>
        <v>1151.76407159</v>
      </c>
      <c r="D26" s="36">
        <f>SUMIFS(СВЦЭМ!$C$39:$C$782,СВЦЭМ!$A$39:$A$782,$A26,СВЦЭМ!$B$39:$B$782,D$11)+'СЕТ СН'!$F$9+СВЦЭМ!$D$10+'СЕТ СН'!$F$6-'СЕТ СН'!$F$19</f>
        <v>1209.81771809</v>
      </c>
      <c r="E26" s="36">
        <f>SUMIFS(СВЦЭМ!$C$39:$C$782,СВЦЭМ!$A$39:$A$782,$A26,СВЦЭМ!$B$39:$B$782,E$11)+'СЕТ СН'!$F$9+СВЦЭМ!$D$10+'СЕТ СН'!$F$6-'СЕТ СН'!$F$19</f>
        <v>1216.1019547400001</v>
      </c>
      <c r="F26" s="36">
        <f>SUMIFS(СВЦЭМ!$C$39:$C$782,СВЦЭМ!$A$39:$A$782,$A26,СВЦЭМ!$B$39:$B$782,F$11)+'СЕТ СН'!$F$9+СВЦЭМ!$D$10+'СЕТ СН'!$F$6-'СЕТ СН'!$F$19</f>
        <v>1224.46348749</v>
      </c>
      <c r="G26" s="36">
        <f>SUMIFS(СВЦЭМ!$C$39:$C$782,СВЦЭМ!$A$39:$A$782,$A26,СВЦЭМ!$B$39:$B$782,G$11)+'СЕТ СН'!$F$9+СВЦЭМ!$D$10+'СЕТ СН'!$F$6-'СЕТ СН'!$F$19</f>
        <v>1204.6806100700001</v>
      </c>
      <c r="H26" s="36">
        <f>SUMIFS(СВЦЭМ!$C$39:$C$782,СВЦЭМ!$A$39:$A$782,$A26,СВЦЭМ!$B$39:$B$782,H$11)+'СЕТ СН'!$F$9+СВЦЭМ!$D$10+'СЕТ СН'!$F$6-'СЕТ СН'!$F$19</f>
        <v>1157.5408243100001</v>
      </c>
      <c r="I26" s="36">
        <f>SUMIFS(СВЦЭМ!$C$39:$C$782,СВЦЭМ!$A$39:$A$782,$A26,СВЦЭМ!$B$39:$B$782,I$11)+'СЕТ СН'!$F$9+СВЦЭМ!$D$10+'СЕТ СН'!$F$6-'СЕТ СН'!$F$19</f>
        <v>1095.20709225</v>
      </c>
      <c r="J26" s="36">
        <f>SUMIFS(СВЦЭМ!$C$39:$C$782,СВЦЭМ!$A$39:$A$782,$A26,СВЦЭМ!$B$39:$B$782,J$11)+'СЕТ СН'!$F$9+СВЦЭМ!$D$10+'СЕТ СН'!$F$6-'СЕТ СН'!$F$19</f>
        <v>1046.68491447</v>
      </c>
      <c r="K26" s="36">
        <f>SUMIFS(СВЦЭМ!$C$39:$C$782,СВЦЭМ!$A$39:$A$782,$A26,СВЦЭМ!$B$39:$B$782,K$11)+'СЕТ СН'!$F$9+СВЦЭМ!$D$10+'СЕТ СН'!$F$6-'СЕТ СН'!$F$19</f>
        <v>1006.08754421</v>
      </c>
      <c r="L26" s="36">
        <f>SUMIFS(СВЦЭМ!$C$39:$C$782,СВЦЭМ!$A$39:$A$782,$A26,СВЦЭМ!$B$39:$B$782,L$11)+'СЕТ СН'!$F$9+СВЦЭМ!$D$10+'СЕТ СН'!$F$6-'СЕТ СН'!$F$19</f>
        <v>1026.13225631</v>
      </c>
      <c r="M26" s="36">
        <f>SUMIFS(СВЦЭМ!$C$39:$C$782,СВЦЭМ!$A$39:$A$782,$A26,СВЦЭМ!$B$39:$B$782,M$11)+'СЕТ СН'!$F$9+СВЦЭМ!$D$10+'СЕТ СН'!$F$6-'СЕТ СН'!$F$19</f>
        <v>1012.4831626</v>
      </c>
      <c r="N26" s="36">
        <f>SUMIFS(СВЦЭМ!$C$39:$C$782,СВЦЭМ!$A$39:$A$782,$A26,СВЦЭМ!$B$39:$B$782,N$11)+'СЕТ СН'!$F$9+СВЦЭМ!$D$10+'СЕТ СН'!$F$6-'СЕТ СН'!$F$19</f>
        <v>1038.9784476299999</v>
      </c>
      <c r="O26" s="36">
        <f>SUMIFS(СВЦЭМ!$C$39:$C$782,СВЦЭМ!$A$39:$A$782,$A26,СВЦЭМ!$B$39:$B$782,O$11)+'СЕТ СН'!$F$9+СВЦЭМ!$D$10+'СЕТ СН'!$F$6-'СЕТ СН'!$F$19</f>
        <v>1072.37108468</v>
      </c>
      <c r="P26" s="36">
        <f>SUMIFS(СВЦЭМ!$C$39:$C$782,СВЦЭМ!$A$39:$A$782,$A26,СВЦЭМ!$B$39:$B$782,P$11)+'СЕТ СН'!$F$9+СВЦЭМ!$D$10+'СЕТ СН'!$F$6-'СЕТ СН'!$F$19</f>
        <v>1117.7658861900002</v>
      </c>
      <c r="Q26" s="36">
        <f>SUMIFS(СВЦЭМ!$C$39:$C$782,СВЦЭМ!$A$39:$A$782,$A26,СВЦЭМ!$B$39:$B$782,Q$11)+'СЕТ СН'!$F$9+СВЦЭМ!$D$10+'СЕТ СН'!$F$6-'СЕТ СН'!$F$19</f>
        <v>1131.6440755000001</v>
      </c>
      <c r="R26" s="36">
        <f>SUMIFS(СВЦЭМ!$C$39:$C$782,СВЦЭМ!$A$39:$A$782,$A26,СВЦЭМ!$B$39:$B$782,R$11)+'СЕТ СН'!$F$9+СВЦЭМ!$D$10+'СЕТ СН'!$F$6-'СЕТ СН'!$F$19</f>
        <v>1115.6798473700001</v>
      </c>
      <c r="S26" s="36">
        <f>SUMIFS(СВЦЭМ!$C$39:$C$782,СВЦЭМ!$A$39:$A$782,$A26,СВЦЭМ!$B$39:$B$782,S$11)+'СЕТ СН'!$F$9+СВЦЭМ!$D$10+'СЕТ СН'!$F$6-'СЕТ СН'!$F$19</f>
        <v>1107.0496666500001</v>
      </c>
      <c r="T26" s="36">
        <f>SUMIFS(СВЦЭМ!$C$39:$C$782,СВЦЭМ!$A$39:$A$782,$A26,СВЦЭМ!$B$39:$B$782,T$11)+'СЕТ СН'!$F$9+СВЦЭМ!$D$10+'СЕТ СН'!$F$6-'СЕТ СН'!$F$19</f>
        <v>1029.8224834800001</v>
      </c>
      <c r="U26" s="36">
        <f>SUMIFS(СВЦЭМ!$C$39:$C$782,СВЦЭМ!$A$39:$A$782,$A26,СВЦЭМ!$B$39:$B$782,U$11)+'СЕТ СН'!$F$9+СВЦЭМ!$D$10+'СЕТ СН'!$F$6-'СЕТ СН'!$F$19</f>
        <v>974.36586978000003</v>
      </c>
      <c r="V26" s="36">
        <f>SUMIFS(СВЦЭМ!$C$39:$C$782,СВЦЭМ!$A$39:$A$782,$A26,СВЦЭМ!$B$39:$B$782,V$11)+'СЕТ СН'!$F$9+СВЦЭМ!$D$10+'СЕТ СН'!$F$6-'СЕТ СН'!$F$19</f>
        <v>936.92462970000008</v>
      </c>
      <c r="W26" s="36">
        <f>SUMIFS(СВЦЭМ!$C$39:$C$782,СВЦЭМ!$A$39:$A$782,$A26,СВЦЭМ!$B$39:$B$782,W$11)+'СЕТ СН'!$F$9+СВЦЭМ!$D$10+'СЕТ СН'!$F$6-'СЕТ СН'!$F$19</f>
        <v>945.18420759000003</v>
      </c>
      <c r="X26" s="36">
        <f>SUMIFS(СВЦЭМ!$C$39:$C$782,СВЦЭМ!$A$39:$A$782,$A26,СВЦЭМ!$B$39:$B$782,X$11)+'СЕТ СН'!$F$9+СВЦЭМ!$D$10+'СЕТ СН'!$F$6-'СЕТ СН'!$F$19</f>
        <v>974.09575663999999</v>
      </c>
      <c r="Y26" s="36">
        <f>SUMIFS(СВЦЭМ!$C$39:$C$782,СВЦЭМ!$A$39:$A$782,$A26,СВЦЭМ!$B$39:$B$782,Y$11)+'СЕТ СН'!$F$9+СВЦЭМ!$D$10+'СЕТ СН'!$F$6-'СЕТ СН'!$F$19</f>
        <v>1029.1895538399999</v>
      </c>
    </row>
    <row r="27" spans="1:25" ht="15.75" x14ac:dyDescent="0.2">
      <c r="A27" s="35">
        <f t="shared" si="0"/>
        <v>44302</v>
      </c>
      <c r="B27" s="36">
        <f>SUMIFS(СВЦЭМ!$C$39:$C$782,СВЦЭМ!$A$39:$A$782,$A27,СВЦЭМ!$B$39:$B$782,B$11)+'СЕТ СН'!$F$9+СВЦЭМ!$D$10+'СЕТ СН'!$F$6-'СЕТ СН'!$F$19</f>
        <v>1107.6660415200001</v>
      </c>
      <c r="C27" s="36">
        <f>SUMIFS(СВЦЭМ!$C$39:$C$782,СВЦЭМ!$A$39:$A$782,$A27,СВЦЭМ!$B$39:$B$782,C$11)+'СЕТ СН'!$F$9+СВЦЭМ!$D$10+'СЕТ СН'!$F$6-'СЕТ СН'!$F$19</f>
        <v>1174.18657024</v>
      </c>
      <c r="D27" s="36">
        <f>SUMIFS(СВЦЭМ!$C$39:$C$782,СВЦЭМ!$A$39:$A$782,$A27,СВЦЭМ!$B$39:$B$782,D$11)+'СЕТ СН'!$F$9+СВЦЭМ!$D$10+'СЕТ СН'!$F$6-'СЕТ СН'!$F$19</f>
        <v>1215.2728834500001</v>
      </c>
      <c r="E27" s="36">
        <f>SUMIFS(СВЦЭМ!$C$39:$C$782,СВЦЭМ!$A$39:$A$782,$A27,СВЦЭМ!$B$39:$B$782,E$11)+'СЕТ СН'!$F$9+СВЦЭМ!$D$10+'СЕТ СН'!$F$6-'СЕТ СН'!$F$19</f>
        <v>1224.42622394</v>
      </c>
      <c r="F27" s="36">
        <f>SUMIFS(СВЦЭМ!$C$39:$C$782,СВЦЭМ!$A$39:$A$782,$A27,СВЦЭМ!$B$39:$B$782,F$11)+'СЕТ СН'!$F$9+СВЦЭМ!$D$10+'СЕТ СН'!$F$6-'СЕТ СН'!$F$19</f>
        <v>1241.8557834200001</v>
      </c>
      <c r="G27" s="36">
        <f>SUMIFS(СВЦЭМ!$C$39:$C$782,СВЦЭМ!$A$39:$A$782,$A27,СВЦЭМ!$B$39:$B$782,G$11)+'СЕТ СН'!$F$9+СВЦЭМ!$D$10+'СЕТ СН'!$F$6-'СЕТ СН'!$F$19</f>
        <v>1213.21647353</v>
      </c>
      <c r="H27" s="36">
        <f>SUMIFS(СВЦЭМ!$C$39:$C$782,СВЦЭМ!$A$39:$A$782,$A27,СВЦЭМ!$B$39:$B$782,H$11)+'СЕТ СН'!$F$9+СВЦЭМ!$D$10+'СЕТ СН'!$F$6-'СЕТ СН'!$F$19</f>
        <v>1179.7358658800001</v>
      </c>
      <c r="I27" s="36">
        <f>SUMIFS(СВЦЭМ!$C$39:$C$782,СВЦЭМ!$A$39:$A$782,$A27,СВЦЭМ!$B$39:$B$782,I$11)+'СЕТ СН'!$F$9+СВЦЭМ!$D$10+'СЕТ СН'!$F$6-'СЕТ СН'!$F$19</f>
        <v>1123.5833311700001</v>
      </c>
      <c r="J27" s="36">
        <f>SUMIFS(СВЦЭМ!$C$39:$C$782,СВЦЭМ!$A$39:$A$782,$A27,СВЦЭМ!$B$39:$B$782,J$11)+'СЕТ СН'!$F$9+СВЦЭМ!$D$10+'СЕТ СН'!$F$6-'СЕТ СН'!$F$19</f>
        <v>1066.8472856200001</v>
      </c>
      <c r="K27" s="36">
        <f>SUMIFS(СВЦЭМ!$C$39:$C$782,СВЦЭМ!$A$39:$A$782,$A27,СВЦЭМ!$B$39:$B$782,K$11)+'СЕТ СН'!$F$9+СВЦЭМ!$D$10+'СЕТ СН'!$F$6-'СЕТ СН'!$F$19</f>
        <v>1013.94237164</v>
      </c>
      <c r="L27" s="36">
        <f>SUMIFS(СВЦЭМ!$C$39:$C$782,СВЦЭМ!$A$39:$A$782,$A27,СВЦЭМ!$B$39:$B$782,L$11)+'СЕТ СН'!$F$9+СВЦЭМ!$D$10+'СЕТ СН'!$F$6-'СЕТ СН'!$F$19</f>
        <v>1006.7308666700001</v>
      </c>
      <c r="M27" s="36">
        <f>SUMIFS(СВЦЭМ!$C$39:$C$782,СВЦЭМ!$A$39:$A$782,$A27,СВЦЭМ!$B$39:$B$782,M$11)+'СЕТ СН'!$F$9+СВЦЭМ!$D$10+'СЕТ СН'!$F$6-'СЕТ СН'!$F$19</f>
        <v>1010.98124769</v>
      </c>
      <c r="N27" s="36">
        <f>SUMIFS(СВЦЭМ!$C$39:$C$782,СВЦЭМ!$A$39:$A$782,$A27,СВЦЭМ!$B$39:$B$782,N$11)+'СЕТ СН'!$F$9+СВЦЭМ!$D$10+'СЕТ СН'!$F$6-'СЕТ СН'!$F$19</f>
        <v>1034.2958564099999</v>
      </c>
      <c r="O27" s="36">
        <f>SUMIFS(СВЦЭМ!$C$39:$C$782,СВЦЭМ!$A$39:$A$782,$A27,СВЦЭМ!$B$39:$B$782,O$11)+'СЕТ СН'!$F$9+СВЦЭМ!$D$10+'СЕТ СН'!$F$6-'СЕТ СН'!$F$19</f>
        <v>1075.58653308</v>
      </c>
      <c r="P27" s="36">
        <f>SUMIFS(СВЦЭМ!$C$39:$C$782,СВЦЭМ!$A$39:$A$782,$A27,СВЦЭМ!$B$39:$B$782,P$11)+'СЕТ СН'!$F$9+СВЦЭМ!$D$10+'СЕТ СН'!$F$6-'СЕТ СН'!$F$19</f>
        <v>1109.9452651399999</v>
      </c>
      <c r="Q27" s="36">
        <f>SUMIFS(СВЦЭМ!$C$39:$C$782,СВЦЭМ!$A$39:$A$782,$A27,СВЦЭМ!$B$39:$B$782,Q$11)+'СЕТ СН'!$F$9+СВЦЭМ!$D$10+'СЕТ СН'!$F$6-'СЕТ СН'!$F$19</f>
        <v>1129.1006829700002</v>
      </c>
      <c r="R27" s="36">
        <f>SUMIFS(СВЦЭМ!$C$39:$C$782,СВЦЭМ!$A$39:$A$782,$A27,СВЦЭМ!$B$39:$B$782,R$11)+'СЕТ СН'!$F$9+СВЦЭМ!$D$10+'СЕТ СН'!$F$6-'СЕТ СН'!$F$19</f>
        <v>1110.8308368099999</v>
      </c>
      <c r="S27" s="36">
        <f>SUMIFS(СВЦЭМ!$C$39:$C$782,СВЦЭМ!$A$39:$A$782,$A27,СВЦЭМ!$B$39:$B$782,S$11)+'СЕТ СН'!$F$9+СВЦЭМ!$D$10+'СЕТ СН'!$F$6-'СЕТ СН'!$F$19</f>
        <v>1061.1587382</v>
      </c>
      <c r="T27" s="36">
        <f>SUMIFS(СВЦЭМ!$C$39:$C$782,СВЦЭМ!$A$39:$A$782,$A27,СВЦЭМ!$B$39:$B$782,T$11)+'СЕТ СН'!$F$9+СВЦЭМ!$D$10+'СЕТ СН'!$F$6-'СЕТ СН'!$F$19</f>
        <v>970.4673690300001</v>
      </c>
      <c r="U27" s="36">
        <f>SUMIFS(СВЦЭМ!$C$39:$C$782,СВЦЭМ!$A$39:$A$782,$A27,СВЦЭМ!$B$39:$B$782,U$11)+'СЕТ СН'!$F$9+СВЦЭМ!$D$10+'СЕТ СН'!$F$6-'СЕТ СН'!$F$19</f>
        <v>906.57166039000003</v>
      </c>
      <c r="V27" s="36">
        <f>SUMIFS(СВЦЭМ!$C$39:$C$782,СВЦЭМ!$A$39:$A$782,$A27,СВЦЭМ!$B$39:$B$782,V$11)+'СЕТ СН'!$F$9+СВЦЭМ!$D$10+'СЕТ СН'!$F$6-'СЕТ СН'!$F$19</f>
        <v>889.04480290000004</v>
      </c>
      <c r="W27" s="36">
        <f>SUMIFS(СВЦЭМ!$C$39:$C$782,СВЦЭМ!$A$39:$A$782,$A27,СВЦЭМ!$B$39:$B$782,W$11)+'СЕТ СН'!$F$9+СВЦЭМ!$D$10+'СЕТ СН'!$F$6-'СЕТ СН'!$F$19</f>
        <v>899.60837400000003</v>
      </c>
      <c r="X27" s="36">
        <f>SUMIFS(СВЦЭМ!$C$39:$C$782,СВЦЭМ!$A$39:$A$782,$A27,СВЦЭМ!$B$39:$B$782,X$11)+'СЕТ СН'!$F$9+СВЦЭМ!$D$10+'СЕТ СН'!$F$6-'СЕТ СН'!$F$19</f>
        <v>923.10258785000008</v>
      </c>
      <c r="Y27" s="36">
        <f>SUMIFS(СВЦЭМ!$C$39:$C$782,СВЦЭМ!$A$39:$A$782,$A27,СВЦЭМ!$B$39:$B$782,Y$11)+'СЕТ СН'!$F$9+СВЦЭМ!$D$10+'СЕТ СН'!$F$6-'СЕТ СН'!$F$19</f>
        <v>965.99769906000006</v>
      </c>
    </row>
    <row r="28" spans="1:25" ht="15.75" x14ac:dyDescent="0.2">
      <c r="A28" s="35">
        <f t="shared" si="0"/>
        <v>44303</v>
      </c>
      <c r="B28" s="36">
        <f>SUMIFS(СВЦЭМ!$C$39:$C$782,СВЦЭМ!$A$39:$A$782,$A28,СВЦЭМ!$B$39:$B$782,B$11)+'СЕТ СН'!$F$9+СВЦЭМ!$D$10+'СЕТ СН'!$F$6-'СЕТ СН'!$F$19</f>
        <v>1025.95338894</v>
      </c>
      <c r="C28" s="36">
        <f>SUMIFS(СВЦЭМ!$C$39:$C$782,СВЦЭМ!$A$39:$A$782,$A28,СВЦЭМ!$B$39:$B$782,C$11)+'СЕТ СН'!$F$9+СВЦЭМ!$D$10+'СЕТ СН'!$F$6-'СЕТ СН'!$F$19</f>
        <v>1076.3410091200001</v>
      </c>
      <c r="D28" s="36">
        <f>SUMIFS(СВЦЭМ!$C$39:$C$782,СВЦЭМ!$A$39:$A$782,$A28,СВЦЭМ!$B$39:$B$782,D$11)+'СЕТ СН'!$F$9+СВЦЭМ!$D$10+'СЕТ СН'!$F$6-'СЕТ СН'!$F$19</f>
        <v>1097.8780789</v>
      </c>
      <c r="E28" s="36">
        <f>SUMIFS(СВЦЭМ!$C$39:$C$782,СВЦЭМ!$A$39:$A$782,$A28,СВЦЭМ!$B$39:$B$782,E$11)+'СЕТ СН'!$F$9+СВЦЭМ!$D$10+'СЕТ СН'!$F$6-'СЕТ СН'!$F$19</f>
        <v>1096.53800114</v>
      </c>
      <c r="F28" s="36">
        <f>SUMIFS(СВЦЭМ!$C$39:$C$782,СВЦЭМ!$A$39:$A$782,$A28,СВЦЭМ!$B$39:$B$782,F$11)+'СЕТ СН'!$F$9+СВЦЭМ!$D$10+'СЕТ СН'!$F$6-'СЕТ СН'!$F$19</f>
        <v>1137.2675079200001</v>
      </c>
      <c r="G28" s="36">
        <f>SUMIFS(СВЦЭМ!$C$39:$C$782,СВЦЭМ!$A$39:$A$782,$A28,СВЦЭМ!$B$39:$B$782,G$11)+'СЕТ СН'!$F$9+СВЦЭМ!$D$10+'СЕТ СН'!$F$6-'СЕТ СН'!$F$19</f>
        <v>1135.5732325000001</v>
      </c>
      <c r="H28" s="36">
        <f>SUMIFS(СВЦЭМ!$C$39:$C$782,СВЦЭМ!$A$39:$A$782,$A28,СВЦЭМ!$B$39:$B$782,H$11)+'СЕТ СН'!$F$9+СВЦЭМ!$D$10+'СЕТ СН'!$F$6-'СЕТ СН'!$F$19</f>
        <v>1123.39479904</v>
      </c>
      <c r="I28" s="36">
        <f>SUMIFS(СВЦЭМ!$C$39:$C$782,СВЦЭМ!$A$39:$A$782,$A28,СВЦЭМ!$B$39:$B$782,I$11)+'СЕТ СН'!$F$9+СВЦЭМ!$D$10+'СЕТ СН'!$F$6-'СЕТ СН'!$F$19</f>
        <v>1075.0785672</v>
      </c>
      <c r="J28" s="36">
        <f>SUMIFS(СВЦЭМ!$C$39:$C$782,СВЦЭМ!$A$39:$A$782,$A28,СВЦЭМ!$B$39:$B$782,J$11)+'СЕТ СН'!$F$9+СВЦЭМ!$D$10+'СЕТ СН'!$F$6-'СЕТ СН'!$F$19</f>
        <v>999.4999282</v>
      </c>
      <c r="K28" s="36">
        <f>SUMIFS(СВЦЭМ!$C$39:$C$782,СВЦЭМ!$A$39:$A$782,$A28,СВЦЭМ!$B$39:$B$782,K$11)+'СЕТ СН'!$F$9+СВЦЭМ!$D$10+'СЕТ СН'!$F$6-'СЕТ СН'!$F$19</f>
        <v>944.06695139999999</v>
      </c>
      <c r="L28" s="36">
        <f>SUMIFS(СВЦЭМ!$C$39:$C$782,СВЦЭМ!$A$39:$A$782,$A28,СВЦЭМ!$B$39:$B$782,L$11)+'СЕТ СН'!$F$9+СВЦЭМ!$D$10+'СЕТ СН'!$F$6-'СЕТ СН'!$F$19</f>
        <v>952.71475367000005</v>
      </c>
      <c r="M28" s="36">
        <f>SUMIFS(СВЦЭМ!$C$39:$C$782,СВЦЭМ!$A$39:$A$782,$A28,СВЦЭМ!$B$39:$B$782,M$11)+'СЕТ СН'!$F$9+СВЦЭМ!$D$10+'СЕТ СН'!$F$6-'СЕТ СН'!$F$19</f>
        <v>969.00298684000006</v>
      </c>
      <c r="N28" s="36">
        <f>SUMIFS(СВЦЭМ!$C$39:$C$782,СВЦЭМ!$A$39:$A$782,$A28,СВЦЭМ!$B$39:$B$782,N$11)+'СЕТ СН'!$F$9+СВЦЭМ!$D$10+'СЕТ СН'!$F$6-'СЕТ СН'!$F$19</f>
        <v>1109.15164901</v>
      </c>
      <c r="O28" s="36">
        <f>SUMIFS(СВЦЭМ!$C$39:$C$782,СВЦЭМ!$A$39:$A$782,$A28,СВЦЭМ!$B$39:$B$782,O$11)+'СЕТ СН'!$F$9+СВЦЭМ!$D$10+'СЕТ СН'!$F$6-'СЕТ СН'!$F$19</f>
        <v>1198.3408840700001</v>
      </c>
      <c r="P28" s="36">
        <f>SUMIFS(СВЦЭМ!$C$39:$C$782,СВЦЭМ!$A$39:$A$782,$A28,СВЦЭМ!$B$39:$B$782,P$11)+'СЕТ СН'!$F$9+СВЦЭМ!$D$10+'СЕТ СН'!$F$6-'СЕТ СН'!$F$19</f>
        <v>1174.1499867800001</v>
      </c>
      <c r="Q28" s="36">
        <f>SUMIFS(СВЦЭМ!$C$39:$C$782,СВЦЭМ!$A$39:$A$782,$A28,СВЦЭМ!$B$39:$B$782,Q$11)+'СЕТ СН'!$F$9+СВЦЭМ!$D$10+'СЕТ СН'!$F$6-'СЕТ СН'!$F$19</f>
        <v>1168.3323859500001</v>
      </c>
      <c r="R28" s="36">
        <f>SUMIFS(СВЦЭМ!$C$39:$C$782,СВЦЭМ!$A$39:$A$782,$A28,СВЦЭМ!$B$39:$B$782,R$11)+'СЕТ СН'!$F$9+СВЦЭМ!$D$10+'СЕТ СН'!$F$6-'СЕТ СН'!$F$19</f>
        <v>1179.32028044</v>
      </c>
      <c r="S28" s="36">
        <f>SUMIFS(СВЦЭМ!$C$39:$C$782,СВЦЭМ!$A$39:$A$782,$A28,СВЦЭМ!$B$39:$B$782,S$11)+'СЕТ СН'!$F$9+СВЦЭМ!$D$10+'СЕТ СН'!$F$6-'СЕТ СН'!$F$19</f>
        <v>1161.0518249100001</v>
      </c>
      <c r="T28" s="36">
        <f>SUMIFS(СВЦЭМ!$C$39:$C$782,СВЦЭМ!$A$39:$A$782,$A28,СВЦЭМ!$B$39:$B$782,T$11)+'СЕТ СН'!$F$9+СВЦЭМ!$D$10+'СЕТ СН'!$F$6-'СЕТ СН'!$F$19</f>
        <v>1002.7898361900001</v>
      </c>
      <c r="U28" s="36">
        <f>SUMIFS(СВЦЭМ!$C$39:$C$782,СВЦЭМ!$A$39:$A$782,$A28,СВЦЭМ!$B$39:$B$782,U$11)+'СЕТ СН'!$F$9+СВЦЭМ!$D$10+'СЕТ СН'!$F$6-'СЕТ СН'!$F$19</f>
        <v>942.41805092000004</v>
      </c>
      <c r="V28" s="36">
        <f>SUMIFS(СВЦЭМ!$C$39:$C$782,СВЦЭМ!$A$39:$A$782,$A28,СВЦЭМ!$B$39:$B$782,V$11)+'СЕТ СН'!$F$9+СВЦЭМ!$D$10+'СЕТ СН'!$F$6-'СЕТ СН'!$F$19</f>
        <v>930.63287212</v>
      </c>
      <c r="W28" s="36">
        <f>SUMIFS(СВЦЭМ!$C$39:$C$782,СВЦЭМ!$A$39:$A$782,$A28,СВЦЭМ!$B$39:$B$782,W$11)+'СЕТ СН'!$F$9+СВЦЭМ!$D$10+'СЕТ СН'!$F$6-'СЕТ СН'!$F$19</f>
        <v>928.14873575000001</v>
      </c>
      <c r="X28" s="36">
        <f>SUMIFS(СВЦЭМ!$C$39:$C$782,СВЦЭМ!$A$39:$A$782,$A28,СВЦЭМ!$B$39:$B$782,X$11)+'СЕТ СН'!$F$9+СВЦЭМ!$D$10+'СЕТ СН'!$F$6-'СЕТ СН'!$F$19</f>
        <v>961.77713689000007</v>
      </c>
      <c r="Y28" s="36">
        <f>SUMIFS(СВЦЭМ!$C$39:$C$782,СВЦЭМ!$A$39:$A$782,$A28,СВЦЭМ!$B$39:$B$782,Y$11)+'СЕТ СН'!$F$9+СВЦЭМ!$D$10+'СЕТ СН'!$F$6-'СЕТ СН'!$F$19</f>
        <v>1013.0193631000001</v>
      </c>
    </row>
    <row r="29" spans="1:25" ht="15.75" x14ac:dyDescent="0.2">
      <c r="A29" s="35">
        <f t="shared" si="0"/>
        <v>44304</v>
      </c>
      <c r="B29" s="36">
        <f>SUMIFS(СВЦЭМ!$C$39:$C$782,СВЦЭМ!$A$39:$A$782,$A29,СВЦЭМ!$B$39:$B$782,B$11)+'СЕТ СН'!$F$9+СВЦЭМ!$D$10+'СЕТ СН'!$F$6-'СЕТ СН'!$F$19</f>
        <v>1035.2773392300001</v>
      </c>
      <c r="C29" s="36">
        <f>SUMIFS(СВЦЭМ!$C$39:$C$782,СВЦЭМ!$A$39:$A$782,$A29,СВЦЭМ!$B$39:$B$782,C$11)+'СЕТ СН'!$F$9+СВЦЭМ!$D$10+'СЕТ СН'!$F$6-'СЕТ СН'!$F$19</f>
        <v>1089.9938017300001</v>
      </c>
      <c r="D29" s="36">
        <f>SUMIFS(СВЦЭМ!$C$39:$C$782,СВЦЭМ!$A$39:$A$782,$A29,СВЦЭМ!$B$39:$B$782,D$11)+'СЕТ СН'!$F$9+СВЦЭМ!$D$10+'СЕТ СН'!$F$6-'СЕТ СН'!$F$19</f>
        <v>1103.6065169000001</v>
      </c>
      <c r="E29" s="36">
        <f>SUMIFS(СВЦЭМ!$C$39:$C$782,СВЦЭМ!$A$39:$A$782,$A29,СВЦЭМ!$B$39:$B$782,E$11)+'СЕТ СН'!$F$9+СВЦЭМ!$D$10+'СЕТ СН'!$F$6-'СЕТ СН'!$F$19</f>
        <v>1096.4700757000001</v>
      </c>
      <c r="F29" s="36">
        <f>SUMIFS(СВЦЭМ!$C$39:$C$782,СВЦЭМ!$A$39:$A$782,$A29,СВЦЭМ!$B$39:$B$782,F$11)+'СЕТ СН'!$F$9+СВЦЭМ!$D$10+'СЕТ СН'!$F$6-'СЕТ СН'!$F$19</f>
        <v>1121.1985913000001</v>
      </c>
      <c r="G29" s="36">
        <f>SUMIFS(СВЦЭМ!$C$39:$C$782,СВЦЭМ!$A$39:$A$782,$A29,СВЦЭМ!$B$39:$B$782,G$11)+'СЕТ СН'!$F$9+СВЦЭМ!$D$10+'СЕТ СН'!$F$6-'СЕТ СН'!$F$19</f>
        <v>1118.5442369800001</v>
      </c>
      <c r="H29" s="36">
        <f>SUMIFS(СВЦЭМ!$C$39:$C$782,СВЦЭМ!$A$39:$A$782,$A29,СВЦЭМ!$B$39:$B$782,H$11)+'СЕТ СН'!$F$9+СВЦЭМ!$D$10+'СЕТ СН'!$F$6-'СЕТ СН'!$F$19</f>
        <v>1117.4505000300001</v>
      </c>
      <c r="I29" s="36">
        <f>SUMIFS(СВЦЭМ!$C$39:$C$782,СВЦЭМ!$A$39:$A$782,$A29,СВЦЭМ!$B$39:$B$782,I$11)+'СЕТ СН'!$F$9+СВЦЭМ!$D$10+'СЕТ СН'!$F$6-'СЕТ СН'!$F$19</f>
        <v>1084.3858091300001</v>
      </c>
      <c r="J29" s="36">
        <f>SUMIFS(СВЦЭМ!$C$39:$C$782,СВЦЭМ!$A$39:$A$782,$A29,СВЦЭМ!$B$39:$B$782,J$11)+'СЕТ СН'!$F$9+СВЦЭМ!$D$10+'СЕТ СН'!$F$6-'СЕТ СН'!$F$19</f>
        <v>1015.09156524</v>
      </c>
      <c r="K29" s="36">
        <f>SUMIFS(СВЦЭМ!$C$39:$C$782,СВЦЭМ!$A$39:$A$782,$A29,СВЦЭМ!$B$39:$B$782,K$11)+'СЕТ СН'!$F$9+СВЦЭМ!$D$10+'СЕТ СН'!$F$6-'СЕТ СН'!$F$19</f>
        <v>945.85704033000002</v>
      </c>
      <c r="L29" s="36">
        <f>SUMIFS(СВЦЭМ!$C$39:$C$782,СВЦЭМ!$A$39:$A$782,$A29,СВЦЭМ!$B$39:$B$782,L$11)+'СЕТ СН'!$F$9+СВЦЭМ!$D$10+'СЕТ СН'!$F$6-'СЕТ СН'!$F$19</f>
        <v>937.47219600000005</v>
      </c>
      <c r="M29" s="36">
        <f>SUMIFS(СВЦЭМ!$C$39:$C$782,СВЦЭМ!$A$39:$A$782,$A29,СВЦЭМ!$B$39:$B$782,M$11)+'СЕТ СН'!$F$9+СВЦЭМ!$D$10+'СЕТ СН'!$F$6-'СЕТ СН'!$F$19</f>
        <v>961.22813467000003</v>
      </c>
      <c r="N29" s="36">
        <f>SUMIFS(СВЦЭМ!$C$39:$C$782,СВЦЭМ!$A$39:$A$782,$A29,СВЦЭМ!$B$39:$B$782,N$11)+'СЕТ СН'!$F$9+СВЦЭМ!$D$10+'СЕТ СН'!$F$6-'СЕТ СН'!$F$19</f>
        <v>1051.61771864</v>
      </c>
      <c r="O29" s="36">
        <f>SUMIFS(СВЦЭМ!$C$39:$C$782,СВЦЭМ!$A$39:$A$782,$A29,СВЦЭМ!$B$39:$B$782,O$11)+'СЕТ СН'!$F$9+СВЦЭМ!$D$10+'СЕТ СН'!$F$6-'СЕТ СН'!$F$19</f>
        <v>1162.3058876500002</v>
      </c>
      <c r="P29" s="36">
        <f>SUMIFS(СВЦЭМ!$C$39:$C$782,СВЦЭМ!$A$39:$A$782,$A29,СВЦЭМ!$B$39:$B$782,P$11)+'СЕТ СН'!$F$9+СВЦЭМ!$D$10+'СЕТ СН'!$F$6-'СЕТ СН'!$F$19</f>
        <v>1155.96067012</v>
      </c>
      <c r="Q29" s="36">
        <f>SUMIFS(СВЦЭМ!$C$39:$C$782,СВЦЭМ!$A$39:$A$782,$A29,СВЦЭМ!$B$39:$B$782,Q$11)+'СЕТ СН'!$F$9+СВЦЭМ!$D$10+'СЕТ СН'!$F$6-'СЕТ СН'!$F$19</f>
        <v>1143.9756118299999</v>
      </c>
      <c r="R29" s="36">
        <f>SUMIFS(СВЦЭМ!$C$39:$C$782,СВЦЭМ!$A$39:$A$782,$A29,СВЦЭМ!$B$39:$B$782,R$11)+'СЕТ СН'!$F$9+СВЦЭМ!$D$10+'СЕТ СН'!$F$6-'СЕТ СН'!$F$19</f>
        <v>1143.6437076900002</v>
      </c>
      <c r="S29" s="36">
        <f>SUMIFS(СВЦЭМ!$C$39:$C$782,СВЦЭМ!$A$39:$A$782,$A29,СВЦЭМ!$B$39:$B$782,S$11)+'СЕТ СН'!$F$9+СВЦЭМ!$D$10+'СЕТ СН'!$F$6-'СЕТ СН'!$F$19</f>
        <v>1134.64611685</v>
      </c>
      <c r="T29" s="36">
        <f>SUMIFS(СВЦЭМ!$C$39:$C$782,СВЦЭМ!$A$39:$A$782,$A29,СВЦЭМ!$B$39:$B$782,T$11)+'СЕТ СН'!$F$9+СВЦЭМ!$D$10+'СЕТ СН'!$F$6-'СЕТ СН'!$F$19</f>
        <v>971.56767872</v>
      </c>
      <c r="U29" s="36">
        <f>SUMIFS(СВЦЭМ!$C$39:$C$782,СВЦЭМ!$A$39:$A$782,$A29,СВЦЭМ!$B$39:$B$782,U$11)+'СЕТ СН'!$F$9+СВЦЭМ!$D$10+'СЕТ СН'!$F$6-'СЕТ СН'!$F$19</f>
        <v>895.10347762000004</v>
      </c>
      <c r="V29" s="36">
        <f>SUMIFS(СВЦЭМ!$C$39:$C$782,СВЦЭМ!$A$39:$A$782,$A29,СВЦЭМ!$B$39:$B$782,V$11)+'СЕТ СН'!$F$9+СВЦЭМ!$D$10+'СЕТ СН'!$F$6-'СЕТ СН'!$F$19</f>
        <v>850.52495004000002</v>
      </c>
      <c r="W29" s="36">
        <f>SUMIFS(СВЦЭМ!$C$39:$C$782,СВЦЭМ!$A$39:$A$782,$A29,СВЦЭМ!$B$39:$B$782,W$11)+'СЕТ СН'!$F$9+СВЦЭМ!$D$10+'СЕТ СН'!$F$6-'СЕТ СН'!$F$19</f>
        <v>852.3676665700001</v>
      </c>
      <c r="X29" s="36">
        <f>SUMIFS(СВЦЭМ!$C$39:$C$782,СВЦЭМ!$A$39:$A$782,$A29,СВЦЭМ!$B$39:$B$782,X$11)+'СЕТ СН'!$F$9+СВЦЭМ!$D$10+'СЕТ СН'!$F$6-'СЕТ СН'!$F$19</f>
        <v>890.31268420000004</v>
      </c>
      <c r="Y29" s="36">
        <f>SUMIFS(СВЦЭМ!$C$39:$C$782,СВЦЭМ!$A$39:$A$782,$A29,СВЦЭМ!$B$39:$B$782,Y$11)+'СЕТ СН'!$F$9+СВЦЭМ!$D$10+'СЕТ СН'!$F$6-'СЕТ СН'!$F$19</f>
        <v>924.0622212400001</v>
      </c>
    </row>
    <row r="30" spans="1:25" ht="15.75" x14ac:dyDescent="0.2">
      <c r="A30" s="35">
        <f t="shared" si="0"/>
        <v>44305</v>
      </c>
      <c r="B30" s="36">
        <f>SUMIFS(СВЦЭМ!$C$39:$C$782,СВЦЭМ!$A$39:$A$782,$A30,СВЦЭМ!$B$39:$B$782,B$11)+'СЕТ СН'!$F$9+СВЦЭМ!$D$10+'СЕТ СН'!$F$6-'СЕТ СН'!$F$19</f>
        <v>1101.3008156200001</v>
      </c>
      <c r="C30" s="36">
        <f>SUMIFS(СВЦЭМ!$C$39:$C$782,СВЦЭМ!$A$39:$A$782,$A30,СВЦЭМ!$B$39:$B$782,C$11)+'СЕТ СН'!$F$9+СВЦЭМ!$D$10+'СЕТ СН'!$F$6-'СЕТ СН'!$F$19</f>
        <v>1145.2013866700001</v>
      </c>
      <c r="D30" s="36">
        <f>SUMIFS(СВЦЭМ!$C$39:$C$782,СВЦЭМ!$A$39:$A$782,$A30,СВЦЭМ!$B$39:$B$782,D$11)+'СЕТ СН'!$F$9+СВЦЭМ!$D$10+'СЕТ СН'!$F$6-'СЕТ СН'!$F$19</f>
        <v>1191.16062448</v>
      </c>
      <c r="E30" s="36">
        <f>SUMIFS(СВЦЭМ!$C$39:$C$782,СВЦЭМ!$A$39:$A$782,$A30,СВЦЭМ!$B$39:$B$782,E$11)+'СЕТ СН'!$F$9+СВЦЭМ!$D$10+'СЕТ СН'!$F$6-'СЕТ СН'!$F$19</f>
        <v>1184.9731398400002</v>
      </c>
      <c r="F30" s="36">
        <f>SUMIFS(СВЦЭМ!$C$39:$C$782,СВЦЭМ!$A$39:$A$782,$A30,СВЦЭМ!$B$39:$B$782,F$11)+'СЕТ СН'!$F$9+СВЦЭМ!$D$10+'СЕТ СН'!$F$6-'СЕТ СН'!$F$19</f>
        <v>1190.47960648</v>
      </c>
      <c r="G30" s="36">
        <f>SUMIFS(СВЦЭМ!$C$39:$C$782,СВЦЭМ!$A$39:$A$782,$A30,СВЦЭМ!$B$39:$B$782,G$11)+'СЕТ СН'!$F$9+СВЦЭМ!$D$10+'СЕТ СН'!$F$6-'СЕТ СН'!$F$19</f>
        <v>1188.62134253</v>
      </c>
      <c r="H30" s="36">
        <f>SUMIFS(СВЦЭМ!$C$39:$C$782,СВЦЭМ!$A$39:$A$782,$A30,СВЦЭМ!$B$39:$B$782,H$11)+'СЕТ СН'!$F$9+СВЦЭМ!$D$10+'СЕТ СН'!$F$6-'СЕТ СН'!$F$19</f>
        <v>1148.5567175400001</v>
      </c>
      <c r="I30" s="36">
        <f>SUMIFS(СВЦЭМ!$C$39:$C$782,СВЦЭМ!$A$39:$A$782,$A30,СВЦЭМ!$B$39:$B$782,I$11)+'СЕТ СН'!$F$9+СВЦЭМ!$D$10+'СЕТ СН'!$F$6-'СЕТ СН'!$F$19</f>
        <v>1082.7422246599999</v>
      </c>
      <c r="J30" s="36">
        <f>SUMIFS(СВЦЭМ!$C$39:$C$782,СВЦЭМ!$A$39:$A$782,$A30,СВЦЭМ!$B$39:$B$782,J$11)+'СЕТ СН'!$F$9+СВЦЭМ!$D$10+'СЕТ СН'!$F$6-'СЕТ СН'!$F$19</f>
        <v>1020.1696444200001</v>
      </c>
      <c r="K30" s="36">
        <f>SUMIFS(СВЦЭМ!$C$39:$C$782,СВЦЭМ!$A$39:$A$782,$A30,СВЦЭМ!$B$39:$B$782,K$11)+'СЕТ СН'!$F$9+СВЦЭМ!$D$10+'СЕТ СН'!$F$6-'СЕТ СН'!$F$19</f>
        <v>952.15361914000005</v>
      </c>
      <c r="L30" s="36">
        <f>SUMIFS(СВЦЭМ!$C$39:$C$782,СВЦЭМ!$A$39:$A$782,$A30,СВЦЭМ!$B$39:$B$782,L$11)+'СЕТ СН'!$F$9+СВЦЭМ!$D$10+'СЕТ СН'!$F$6-'СЕТ СН'!$F$19</f>
        <v>942.63177728000005</v>
      </c>
      <c r="M30" s="36">
        <f>SUMIFS(СВЦЭМ!$C$39:$C$782,СВЦЭМ!$A$39:$A$782,$A30,СВЦЭМ!$B$39:$B$782,M$11)+'СЕТ СН'!$F$9+СВЦЭМ!$D$10+'СЕТ СН'!$F$6-'СЕТ СН'!$F$19</f>
        <v>967.0620686100001</v>
      </c>
      <c r="N30" s="36">
        <f>SUMIFS(СВЦЭМ!$C$39:$C$782,СВЦЭМ!$A$39:$A$782,$A30,СВЦЭМ!$B$39:$B$782,N$11)+'СЕТ СН'!$F$9+СВЦЭМ!$D$10+'СЕТ СН'!$F$6-'СЕТ СН'!$F$19</f>
        <v>1007.0843654900001</v>
      </c>
      <c r="O30" s="36">
        <f>SUMIFS(СВЦЭМ!$C$39:$C$782,СВЦЭМ!$A$39:$A$782,$A30,СВЦЭМ!$B$39:$B$782,O$11)+'СЕТ СН'!$F$9+СВЦЭМ!$D$10+'СЕТ СН'!$F$6-'СЕТ СН'!$F$19</f>
        <v>1049.66186163</v>
      </c>
      <c r="P30" s="36">
        <f>SUMIFS(СВЦЭМ!$C$39:$C$782,СВЦЭМ!$A$39:$A$782,$A30,СВЦЭМ!$B$39:$B$782,P$11)+'СЕТ СН'!$F$9+СВЦЭМ!$D$10+'СЕТ СН'!$F$6-'СЕТ СН'!$F$19</f>
        <v>1096.5022994600001</v>
      </c>
      <c r="Q30" s="36">
        <f>SUMIFS(СВЦЭМ!$C$39:$C$782,СВЦЭМ!$A$39:$A$782,$A30,СВЦЭМ!$B$39:$B$782,Q$11)+'СЕТ СН'!$F$9+СВЦЭМ!$D$10+'СЕТ СН'!$F$6-'СЕТ СН'!$F$19</f>
        <v>1112.4671884400002</v>
      </c>
      <c r="R30" s="36">
        <f>SUMIFS(СВЦЭМ!$C$39:$C$782,СВЦЭМ!$A$39:$A$782,$A30,СВЦЭМ!$B$39:$B$782,R$11)+'СЕТ СН'!$F$9+СВЦЭМ!$D$10+'СЕТ СН'!$F$6-'СЕТ СН'!$F$19</f>
        <v>1100.42959933</v>
      </c>
      <c r="S30" s="36">
        <f>SUMIFS(СВЦЭМ!$C$39:$C$782,СВЦЭМ!$A$39:$A$782,$A30,СВЦЭМ!$B$39:$B$782,S$11)+'СЕТ СН'!$F$9+СВЦЭМ!$D$10+'СЕТ СН'!$F$6-'СЕТ СН'!$F$19</f>
        <v>1079.51884234</v>
      </c>
      <c r="T30" s="36">
        <f>SUMIFS(СВЦЭМ!$C$39:$C$782,СВЦЭМ!$A$39:$A$782,$A30,СВЦЭМ!$B$39:$B$782,T$11)+'СЕТ СН'!$F$9+СВЦЭМ!$D$10+'СЕТ СН'!$F$6-'СЕТ СН'!$F$19</f>
        <v>1024.8602503699999</v>
      </c>
      <c r="U30" s="36">
        <f>SUMIFS(СВЦЭМ!$C$39:$C$782,СВЦЭМ!$A$39:$A$782,$A30,СВЦЭМ!$B$39:$B$782,U$11)+'СЕТ СН'!$F$9+СВЦЭМ!$D$10+'СЕТ СН'!$F$6-'СЕТ СН'!$F$19</f>
        <v>987.47416496000005</v>
      </c>
      <c r="V30" s="36">
        <f>SUMIFS(СВЦЭМ!$C$39:$C$782,СВЦЭМ!$A$39:$A$782,$A30,СВЦЭМ!$B$39:$B$782,V$11)+'СЕТ СН'!$F$9+СВЦЭМ!$D$10+'СЕТ СН'!$F$6-'СЕТ СН'!$F$19</f>
        <v>948.04422542000009</v>
      </c>
      <c r="W30" s="36">
        <f>SUMIFS(СВЦЭМ!$C$39:$C$782,СВЦЭМ!$A$39:$A$782,$A30,СВЦЭМ!$B$39:$B$782,W$11)+'СЕТ СН'!$F$9+СВЦЭМ!$D$10+'СЕТ СН'!$F$6-'СЕТ СН'!$F$19</f>
        <v>957.96804740000005</v>
      </c>
      <c r="X30" s="36">
        <f>SUMIFS(СВЦЭМ!$C$39:$C$782,СВЦЭМ!$A$39:$A$782,$A30,СВЦЭМ!$B$39:$B$782,X$11)+'СЕТ СН'!$F$9+СВЦЭМ!$D$10+'СЕТ СН'!$F$6-'СЕТ СН'!$F$19</f>
        <v>989.21964716000002</v>
      </c>
      <c r="Y30" s="36">
        <f>SUMIFS(СВЦЭМ!$C$39:$C$782,СВЦЭМ!$A$39:$A$782,$A30,СВЦЭМ!$B$39:$B$782,Y$11)+'СЕТ СН'!$F$9+СВЦЭМ!$D$10+'СЕТ СН'!$F$6-'СЕТ СН'!$F$19</f>
        <v>1039.64965319</v>
      </c>
    </row>
    <row r="31" spans="1:25" ht="15.75" x14ac:dyDescent="0.2">
      <c r="A31" s="35">
        <f t="shared" si="0"/>
        <v>44306</v>
      </c>
      <c r="B31" s="36">
        <f>SUMIFS(СВЦЭМ!$C$39:$C$782,СВЦЭМ!$A$39:$A$782,$A31,СВЦЭМ!$B$39:$B$782,B$11)+'СЕТ СН'!$F$9+СВЦЭМ!$D$10+'СЕТ СН'!$F$6-'СЕТ СН'!$F$19</f>
        <v>1146.8936726700001</v>
      </c>
      <c r="C31" s="36">
        <f>SUMIFS(СВЦЭМ!$C$39:$C$782,СВЦЭМ!$A$39:$A$782,$A31,СВЦЭМ!$B$39:$B$782,C$11)+'СЕТ СН'!$F$9+СВЦЭМ!$D$10+'СЕТ СН'!$F$6-'СЕТ СН'!$F$19</f>
        <v>1116.21571148</v>
      </c>
      <c r="D31" s="36">
        <f>SUMIFS(СВЦЭМ!$C$39:$C$782,СВЦЭМ!$A$39:$A$782,$A31,СВЦЭМ!$B$39:$B$782,D$11)+'СЕТ СН'!$F$9+СВЦЭМ!$D$10+'СЕТ СН'!$F$6-'СЕТ СН'!$F$19</f>
        <v>1076.8520842999999</v>
      </c>
      <c r="E31" s="36">
        <f>SUMIFS(СВЦЭМ!$C$39:$C$782,СВЦЭМ!$A$39:$A$782,$A31,СВЦЭМ!$B$39:$B$782,E$11)+'СЕТ СН'!$F$9+СВЦЭМ!$D$10+'СЕТ СН'!$F$6-'СЕТ СН'!$F$19</f>
        <v>1079.3950654299999</v>
      </c>
      <c r="F31" s="36">
        <f>SUMIFS(СВЦЭМ!$C$39:$C$782,СВЦЭМ!$A$39:$A$782,$A31,СВЦЭМ!$B$39:$B$782,F$11)+'СЕТ СН'!$F$9+СВЦЭМ!$D$10+'СЕТ СН'!$F$6-'СЕТ СН'!$F$19</f>
        <v>1076.14388788</v>
      </c>
      <c r="G31" s="36">
        <f>SUMIFS(СВЦЭМ!$C$39:$C$782,СВЦЭМ!$A$39:$A$782,$A31,СВЦЭМ!$B$39:$B$782,G$11)+'СЕТ СН'!$F$9+СВЦЭМ!$D$10+'СЕТ СН'!$F$6-'СЕТ СН'!$F$19</f>
        <v>1075.8841896900001</v>
      </c>
      <c r="H31" s="36">
        <f>SUMIFS(СВЦЭМ!$C$39:$C$782,СВЦЭМ!$A$39:$A$782,$A31,СВЦЭМ!$B$39:$B$782,H$11)+'СЕТ СН'!$F$9+СВЦЭМ!$D$10+'СЕТ СН'!$F$6-'СЕТ СН'!$F$19</f>
        <v>1118.3684042299999</v>
      </c>
      <c r="I31" s="36">
        <f>SUMIFS(СВЦЭМ!$C$39:$C$782,СВЦЭМ!$A$39:$A$782,$A31,СВЦЭМ!$B$39:$B$782,I$11)+'СЕТ СН'!$F$9+СВЦЭМ!$D$10+'СЕТ СН'!$F$6-'СЕТ СН'!$F$19</f>
        <v>1168.0714846400001</v>
      </c>
      <c r="J31" s="36">
        <f>SUMIFS(СВЦЭМ!$C$39:$C$782,СВЦЭМ!$A$39:$A$782,$A31,СВЦЭМ!$B$39:$B$782,J$11)+'СЕТ СН'!$F$9+СВЦЭМ!$D$10+'СЕТ СН'!$F$6-'СЕТ СН'!$F$19</f>
        <v>1123.08919644</v>
      </c>
      <c r="K31" s="36">
        <f>SUMIFS(СВЦЭМ!$C$39:$C$782,СВЦЭМ!$A$39:$A$782,$A31,СВЦЭМ!$B$39:$B$782,K$11)+'СЕТ СН'!$F$9+СВЦЭМ!$D$10+'СЕТ СН'!$F$6-'СЕТ СН'!$F$19</f>
        <v>1068.6118922999999</v>
      </c>
      <c r="L31" s="36">
        <f>SUMIFS(СВЦЭМ!$C$39:$C$782,СВЦЭМ!$A$39:$A$782,$A31,СВЦЭМ!$B$39:$B$782,L$11)+'СЕТ СН'!$F$9+СВЦЭМ!$D$10+'СЕТ СН'!$F$6-'СЕТ СН'!$F$19</f>
        <v>1077.5625451000001</v>
      </c>
      <c r="M31" s="36">
        <f>SUMIFS(СВЦЭМ!$C$39:$C$782,СВЦЭМ!$A$39:$A$782,$A31,СВЦЭМ!$B$39:$B$782,M$11)+'СЕТ СН'!$F$9+СВЦЭМ!$D$10+'СЕТ СН'!$F$6-'СЕТ СН'!$F$19</f>
        <v>1081.0462480199999</v>
      </c>
      <c r="N31" s="36">
        <f>SUMIFS(СВЦЭМ!$C$39:$C$782,СВЦЭМ!$A$39:$A$782,$A31,СВЦЭМ!$B$39:$B$782,N$11)+'СЕТ СН'!$F$9+СВЦЭМ!$D$10+'СЕТ СН'!$F$6-'СЕТ СН'!$F$19</f>
        <v>1113.6847539500002</v>
      </c>
      <c r="O31" s="36">
        <f>SUMIFS(СВЦЭМ!$C$39:$C$782,СВЦЭМ!$A$39:$A$782,$A31,СВЦЭМ!$B$39:$B$782,O$11)+'СЕТ СН'!$F$9+СВЦЭМ!$D$10+'СЕТ СН'!$F$6-'СЕТ СН'!$F$19</f>
        <v>1141.7623504400001</v>
      </c>
      <c r="P31" s="36">
        <f>SUMIFS(СВЦЭМ!$C$39:$C$782,СВЦЭМ!$A$39:$A$782,$A31,СВЦЭМ!$B$39:$B$782,P$11)+'СЕТ СН'!$F$9+СВЦЭМ!$D$10+'СЕТ СН'!$F$6-'СЕТ СН'!$F$19</f>
        <v>1158.2361062699999</v>
      </c>
      <c r="Q31" s="36">
        <f>SUMIFS(СВЦЭМ!$C$39:$C$782,СВЦЭМ!$A$39:$A$782,$A31,СВЦЭМ!$B$39:$B$782,Q$11)+'СЕТ СН'!$F$9+СВЦЭМ!$D$10+'СЕТ СН'!$F$6-'СЕТ СН'!$F$19</f>
        <v>1159.87483834</v>
      </c>
      <c r="R31" s="36">
        <f>SUMIFS(СВЦЭМ!$C$39:$C$782,СВЦЭМ!$A$39:$A$782,$A31,СВЦЭМ!$B$39:$B$782,R$11)+'СЕТ СН'!$F$9+СВЦЭМ!$D$10+'СЕТ СН'!$F$6-'СЕТ СН'!$F$19</f>
        <v>1162.2021697</v>
      </c>
      <c r="S31" s="36">
        <f>SUMIFS(СВЦЭМ!$C$39:$C$782,СВЦЭМ!$A$39:$A$782,$A31,СВЦЭМ!$B$39:$B$782,S$11)+'СЕТ СН'!$F$9+СВЦЭМ!$D$10+'СЕТ СН'!$F$6-'СЕТ СН'!$F$19</f>
        <v>1187.6786527199999</v>
      </c>
      <c r="T31" s="36">
        <f>SUMIFS(СВЦЭМ!$C$39:$C$782,СВЦЭМ!$A$39:$A$782,$A31,СВЦЭМ!$B$39:$B$782,T$11)+'СЕТ СН'!$F$9+СВЦЭМ!$D$10+'СЕТ СН'!$F$6-'СЕТ СН'!$F$19</f>
        <v>1115.46339545</v>
      </c>
      <c r="U31" s="36">
        <f>SUMIFS(СВЦЭМ!$C$39:$C$782,СВЦЭМ!$A$39:$A$782,$A31,СВЦЭМ!$B$39:$B$782,U$11)+'СЕТ СН'!$F$9+СВЦЭМ!$D$10+'СЕТ СН'!$F$6-'СЕТ СН'!$F$19</f>
        <v>1054.26494409</v>
      </c>
      <c r="V31" s="36">
        <f>SUMIFS(СВЦЭМ!$C$39:$C$782,СВЦЭМ!$A$39:$A$782,$A31,СВЦЭМ!$B$39:$B$782,V$11)+'СЕТ СН'!$F$9+СВЦЭМ!$D$10+'СЕТ СН'!$F$6-'СЕТ СН'!$F$19</f>
        <v>1001.80805079</v>
      </c>
      <c r="W31" s="36">
        <f>SUMIFS(СВЦЭМ!$C$39:$C$782,СВЦЭМ!$A$39:$A$782,$A31,СВЦЭМ!$B$39:$B$782,W$11)+'СЕТ СН'!$F$9+СВЦЭМ!$D$10+'СЕТ СН'!$F$6-'СЕТ СН'!$F$19</f>
        <v>1001.2978877200001</v>
      </c>
      <c r="X31" s="36">
        <f>SUMIFS(СВЦЭМ!$C$39:$C$782,СВЦЭМ!$A$39:$A$782,$A31,СВЦЭМ!$B$39:$B$782,X$11)+'СЕТ СН'!$F$9+СВЦЭМ!$D$10+'СЕТ СН'!$F$6-'СЕТ СН'!$F$19</f>
        <v>1026.71581917</v>
      </c>
      <c r="Y31" s="36">
        <f>SUMIFS(СВЦЭМ!$C$39:$C$782,СВЦЭМ!$A$39:$A$782,$A31,СВЦЭМ!$B$39:$B$782,Y$11)+'СЕТ СН'!$F$9+СВЦЭМ!$D$10+'СЕТ СН'!$F$6-'СЕТ СН'!$F$19</f>
        <v>1087.5059510399999</v>
      </c>
    </row>
    <row r="32" spans="1:25" ht="15.75" x14ac:dyDescent="0.2">
      <c r="A32" s="35">
        <f t="shared" si="0"/>
        <v>44307</v>
      </c>
      <c r="B32" s="36">
        <f>SUMIFS(СВЦЭМ!$C$39:$C$782,СВЦЭМ!$A$39:$A$782,$A32,СВЦЭМ!$B$39:$B$782,B$11)+'СЕТ СН'!$F$9+СВЦЭМ!$D$10+'СЕТ СН'!$F$6-'СЕТ СН'!$F$19</f>
        <v>1115.8292774700001</v>
      </c>
      <c r="C32" s="36">
        <f>SUMIFS(СВЦЭМ!$C$39:$C$782,СВЦЭМ!$A$39:$A$782,$A32,СВЦЭМ!$B$39:$B$782,C$11)+'СЕТ СН'!$F$9+СВЦЭМ!$D$10+'СЕТ СН'!$F$6-'СЕТ СН'!$F$19</f>
        <v>1152.4068513900002</v>
      </c>
      <c r="D32" s="36">
        <f>SUMIFS(СВЦЭМ!$C$39:$C$782,СВЦЭМ!$A$39:$A$782,$A32,СВЦЭМ!$B$39:$B$782,D$11)+'СЕТ СН'!$F$9+СВЦЭМ!$D$10+'СЕТ СН'!$F$6-'СЕТ СН'!$F$19</f>
        <v>1090.3194594399999</v>
      </c>
      <c r="E32" s="36">
        <f>SUMIFS(СВЦЭМ!$C$39:$C$782,СВЦЭМ!$A$39:$A$782,$A32,СВЦЭМ!$B$39:$B$782,E$11)+'СЕТ СН'!$F$9+СВЦЭМ!$D$10+'СЕТ СН'!$F$6-'СЕТ СН'!$F$19</f>
        <v>1084.83065855</v>
      </c>
      <c r="F32" s="36">
        <f>SUMIFS(СВЦЭМ!$C$39:$C$782,СВЦЭМ!$A$39:$A$782,$A32,СВЦЭМ!$B$39:$B$782,F$11)+'СЕТ СН'!$F$9+СВЦЭМ!$D$10+'СЕТ СН'!$F$6-'СЕТ СН'!$F$19</f>
        <v>1082.53195284</v>
      </c>
      <c r="G32" s="36">
        <f>SUMIFS(СВЦЭМ!$C$39:$C$782,СВЦЭМ!$A$39:$A$782,$A32,СВЦЭМ!$B$39:$B$782,G$11)+'СЕТ СН'!$F$9+СВЦЭМ!$D$10+'СЕТ СН'!$F$6-'СЕТ СН'!$F$19</f>
        <v>1083.15087752</v>
      </c>
      <c r="H32" s="36">
        <f>SUMIFS(СВЦЭМ!$C$39:$C$782,СВЦЭМ!$A$39:$A$782,$A32,СВЦЭМ!$B$39:$B$782,H$11)+'СЕТ СН'!$F$9+СВЦЭМ!$D$10+'СЕТ СН'!$F$6-'СЕТ СН'!$F$19</f>
        <v>1115.26899084</v>
      </c>
      <c r="I32" s="36">
        <f>SUMIFS(СВЦЭМ!$C$39:$C$782,СВЦЭМ!$A$39:$A$782,$A32,СВЦЭМ!$B$39:$B$782,I$11)+'СЕТ СН'!$F$9+СВЦЭМ!$D$10+'СЕТ СН'!$F$6-'СЕТ СН'!$F$19</f>
        <v>1115.7064876300001</v>
      </c>
      <c r="J32" s="36">
        <f>SUMIFS(СВЦЭМ!$C$39:$C$782,СВЦЭМ!$A$39:$A$782,$A32,СВЦЭМ!$B$39:$B$782,J$11)+'СЕТ СН'!$F$9+СВЦЭМ!$D$10+'СЕТ СН'!$F$6-'СЕТ СН'!$F$19</f>
        <v>1079.6052298300001</v>
      </c>
      <c r="K32" s="36">
        <f>SUMIFS(СВЦЭМ!$C$39:$C$782,СВЦЭМ!$A$39:$A$782,$A32,СВЦЭМ!$B$39:$B$782,K$11)+'СЕТ СН'!$F$9+СВЦЭМ!$D$10+'СЕТ СН'!$F$6-'СЕТ СН'!$F$19</f>
        <v>1032.0152765400001</v>
      </c>
      <c r="L32" s="36">
        <f>SUMIFS(СВЦЭМ!$C$39:$C$782,СВЦЭМ!$A$39:$A$782,$A32,СВЦЭМ!$B$39:$B$782,L$11)+'СЕТ СН'!$F$9+СВЦЭМ!$D$10+'СЕТ СН'!$F$6-'СЕТ СН'!$F$19</f>
        <v>1033.01565235</v>
      </c>
      <c r="M32" s="36">
        <f>SUMIFS(СВЦЭМ!$C$39:$C$782,СВЦЭМ!$A$39:$A$782,$A32,СВЦЭМ!$B$39:$B$782,M$11)+'СЕТ СН'!$F$9+СВЦЭМ!$D$10+'СЕТ СН'!$F$6-'СЕТ СН'!$F$19</f>
        <v>1041.19783497</v>
      </c>
      <c r="N32" s="36">
        <f>SUMIFS(СВЦЭМ!$C$39:$C$782,СВЦЭМ!$A$39:$A$782,$A32,СВЦЭМ!$B$39:$B$782,N$11)+'СЕТ СН'!$F$9+СВЦЭМ!$D$10+'СЕТ СН'!$F$6-'СЕТ СН'!$F$19</f>
        <v>1065.34626073</v>
      </c>
      <c r="O32" s="36">
        <f>SUMIFS(СВЦЭМ!$C$39:$C$782,СВЦЭМ!$A$39:$A$782,$A32,СВЦЭМ!$B$39:$B$782,O$11)+'СЕТ СН'!$F$9+СВЦЭМ!$D$10+'СЕТ СН'!$F$6-'СЕТ СН'!$F$19</f>
        <v>1097.68082893</v>
      </c>
      <c r="P32" s="36">
        <f>SUMIFS(СВЦЭМ!$C$39:$C$782,СВЦЭМ!$A$39:$A$782,$A32,СВЦЭМ!$B$39:$B$782,P$11)+'СЕТ СН'!$F$9+СВЦЭМ!$D$10+'СЕТ СН'!$F$6-'СЕТ СН'!$F$19</f>
        <v>1108.5612703100001</v>
      </c>
      <c r="Q32" s="36">
        <f>SUMIFS(СВЦЭМ!$C$39:$C$782,СВЦЭМ!$A$39:$A$782,$A32,СВЦЭМ!$B$39:$B$782,Q$11)+'СЕТ СН'!$F$9+СВЦЭМ!$D$10+'СЕТ СН'!$F$6-'СЕТ СН'!$F$19</f>
        <v>1104.9076972300002</v>
      </c>
      <c r="R32" s="36">
        <f>SUMIFS(СВЦЭМ!$C$39:$C$782,СВЦЭМ!$A$39:$A$782,$A32,СВЦЭМ!$B$39:$B$782,R$11)+'СЕТ СН'!$F$9+СВЦЭМ!$D$10+'СЕТ СН'!$F$6-'СЕТ СН'!$F$19</f>
        <v>1090.95524864</v>
      </c>
      <c r="S32" s="36">
        <f>SUMIFS(СВЦЭМ!$C$39:$C$782,СВЦЭМ!$A$39:$A$782,$A32,СВЦЭМ!$B$39:$B$782,S$11)+'СЕТ СН'!$F$9+СВЦЭМ!$D$10+'СЕТ СН'!$F$6-'СЕТ СН'!$F$19</f>
        <v>1102.1574871600001</v>
      </c>
      <c r="T32" s="36">
        <f>SUMIFS(СВЦЭМ!$C$39:$C$782,СВЦЭМ!$A$39:$A$782,$A32,СВЦЭМ!$B$39:$B$782,T$11)+'СЕТ СН'!$F$9+СВЦЭМ!$D$10+'СЕТ СН'!$F$6-'СЕТ СН'!$F$19</f>
        <v>1055.7327287799999</v>
      </c>
      <c r="U32" s="36">
        <f>SUMIFS(СВЦЭМ!$C$39:$C$782,СВЦЭМ!$A$39:$A$782,$A32,СВЦЭМ!$B$39:$B$782,U$11)+'СЕТ СН'!$F$9+СВЦЭМ!$D$10+'СЕТ СН'!$F$6-'СЕТ СН'!$F$19</f>
        <v>988.30617531000007</v>
      </c>
      <c r="V32" s="36">
        <f>SUMIFS(СВЦЭМ!$C$39:$C$782,СВЦЭМ!$A$39:$A$782,$A32,СВЦЭМ!$B$39:$B$782,V$11)+'СЕТ СН'!$F$9+СВЦЭМ!$D$10+'СЕТ СН'!$F$6-'СЕТ СН'!$F$19</f>
        <v>960.64966436000009</v>
      </c>
      <c r="W32" s="36">
        <f>SUMIFS(СВЦЭМ!$C$39:$C$782,СВЦЭМ!$A$39:$A$782,$A32,СВЦЭМ!$B$39:$B$782,W$11)+'СЕТ СН'!$F$9+СВЦЭМ!$D$10+'СЕТ СН'!$F$6-'СЕТ СН'!$F$19</f>
        <v>969.43779900000004</v>
      </c>
      <c r="X32" s="36">
        <f>SUMIFS(СВЦЭМ!$C$39:$C$782,СВЦЭМ!$A$39:$A$782,$A32,СВЦЭМ!$B$39:$B$782,X$11)+'СЕТ СН'!$F$9+СВЦЭМ!$D$10+'СЕТ СН'!$F$6-'СЕТ СН'!$F$19</f>
        <v>992.81357344000003</v>
      </c>
      <c r="Y32" s="36">
        <f>SUMIFS(СВЦЭМ!$C$39:$C$782,СВЦЭМ!$A$39:$A$782,$A32,СВЦЭМ!$B$39:$B$782,Y$11)+'СЕТ СН'!$F$9+СВЦЭМ!$D$10+'СЕТ СН'!$F$6-'СЕТ СН'!$F$19</f>
        <v>1045.85243848</v>
      </c>
    </row>
    <row r="33" spans="1:25" ht="15.75" x14ac:dyDescent="0.2">
      <c r="A33" s="35">
        <f t="shared" si="0"/>
        <v>44308</v>
      </c>
      <c r="B33" s="36">
        <f>SUMIFS(СВЦЭМ!$C$39:$C$782,СВЦЭМ!$A$39:$A$782,$A33,СВЦЭМ!$B$39:$B$782,B$11)+'СЕТ СН'!$F$9+СВЦЭМ!$D$10+'СЕТ СН'!$F$6-'СЕТ СН'!$F$19</f>
        <v>925.98422839</v>
      </c>
      <c r="C33" s="36">
        <f>SUMIFS(СВЦЭМ!$C$39:$C$782,СВЦЭМ!$A$39:$A$782,$A33,СВЦЭМ!$B$39:$B$782,C$11)+'СЕТ СН'!$F$9+СВЦЭМ!$D$10+'СЕТ СН'!$F$6-'СЕТ СН'!$F$19</f>
        <v>980.53093606000004</v>
      </c>
      <c r="D33" s="36">
        <f>SUMIFS(СВЦЭМ!$C$39:$C$782,СВЦЭМ!$A$39:$A$782,$A33,СВЦЭМ!$B$39:$B$782,D$11)+'СЕТ СН'!$F$9+СВЦЭМ!$D$10+'СЕТ СН'!$F$6-'СЕТ СН'!$F$19</f>
        <v>997.9225284800001</v>
      </c>
      <c r="E33" s="36">
        <f>SUMIFS(СВЦЭМ!$C$39:$C$782,СВЦЭМ!$A$39:$A$782,$A33,СВЦЭМ!$B$39:$B$782,E$11)+'СЕТ СН'!$F$9+СВЦЭМ!$D$10+'СЕТ СН'!$F$6-'СЕТ СН'!$F$19</f>
        <v>1002.1589888000001</v>
      </c>
      <c r="F33" s="36">
        <f>SUMIFS(СВЦЭМ!$C$39:$C$782,СВЦЭМ!$A$39:$A$782,$A33,СВЦЭМ!$B$39:$B$782,F$11)+'СЕТ СН'!$F$9+СВЦЭМ!$D$10+'СЕТ СН'!$F$6-'СЕТ СН'!$F$19</f>
        <v>1005.4013188800001</v>
      </c>
      <c r="G33" s="36">
        <f>SUMIFS(СВЦЭМ!$C$39:$C$782,СВЦЭМ!$A$39:$A$782,$A33,СВЦЭМ!$B$39:$B$782,G$11)+'СЕТ СН'!$F$9+СВЦЭМ!$D$10+'СЕТ СН'!$F$6-'СЕТ СН'!$F$19</f>
        <v>1000.54837853</v>
      </c>
      <c r="H33" s="36">
        <f>SUMIFS(СВЦЭМ!$C$39:$C$782,СВЦЭМ!$A$39:$A$782,$A33,СВЦЭМ!$B$39:$B$782,H$11)+'СЕТ СН'!$F$9+СВЦЭМ!$D$10+'СЕТ СН'!$F$6-'СЕТ СН'!$F$19</f>
        <v>995.50423925000007</v>
      </c>
      <c r="I33" s="36">
        <f>SUMIFS(СВЦЭМ!$C$39:$C$782,СВЦЭМ!$A$39:$A$782,$A33,СВЦЭМ!$B$39:$B$782,I$11)+'СЕТ СН'!$F$9+СВЦЭМ!$D$10+'СЕТ СН'!$F$6-'СЕТ СН'!$F$19</f>
        <v>942.34881664</v>
      </c>
      <c r="J33" s="36">
        <f>SUMIFS(СВЦЭМ!$C$39:$C$782,СВЦЭМ!$A$39:$A$782,$A33,СВЦЭМ!$B$39:$B$782,J$11)+'СЕТ СН'!$F$9+СВЦЭМ!$D$10+'СЕТ СН'!$F$6-'СЕТ СН'!$F$19</f>
        <v>889.25998856000001</v>
      </c>
      <c r="K33" s="36">
        <f>SUMIFS(СВЦЭМ!$C$39:$C$782,СВЦЭМ!$A$39:$A$782,$A33,СВЦЭМ!$B$39:$B$782,K$11)+'СЕТ СН'!$F$9+СВЦЭМ!$D$10+'СЕТ СН'!$F$6-'СЕТ СН'!$F$19</f>
        <v>847.76092356000004</v>
      </c>
      <c r="L33" s="36">
        <f>SUMIFS(СВЦЭМ!$C$39:$C$782,СВЦЭМ!$A$39:$A$782,$A33,СВЦЭМ!$B$39:$B$782,L$11)+'СЕТ СН'!$F$9+СВЦЭМ!$D$10+'СЕТ СН'!$F$6-'СЕТ СН'!$F$19</f>
        <v>851.3572131200001</v>
      </c>
      <c r="M33" s="36">
        <f>SUMIFS(СВЦЭМ!$C$39:$C$782,СВЦЭМ!$A$39:$A$782,$A33,СВЦЭМ!$B$39:$B$782,M$11)+'СЕТ СН'!$F$9+СВЦЭМ!$D$10+'СЕТ СН'!$F$6-'СЕТ СН'!$F$19</f>
        <v>848.7947938100001</v>
      </c>
      <c r="N33" s="36">
        <f>SUMIFS(СВЦЭМ!$C$39:$C$782,СВЦЭМ!$A$39:$A$782,$A33,СВЦЭМ!$B$39:$B$782,N$11)+'СЕТ СН'!$F$9+СВЦЭМ!$D$10+'СЕТ СН'!$F$6-'СЕТ СН'!$F$19</f>
        <v>869.06508044000009</v>
      </c>
      <c r="O33" s="36">
        <f>SUMIFS(СВЦЭМ!$C$39:$C$782,СВЦЭМ!$A$39:$A$782,$A33,СВЦЭМ!$B$39:$B$782,O$11)+'СЕТ СН'!$F$9+СВЦЭМ!$D$10+'СЕТ СН'!$F$6-'СЕТ СН'!$F$19</f>
        <v>933.01140086000009</v>
      </c>
      <c r="P33" s="36">
        <f>SUMIFS(СВЦЭМ!$C$39:$C$782,СВЦЭМ!$A$39:$A$782,$A33,СВЦЭМ!$B$39:$B$782,P$11)+'СЕТ СН'!$F$9+СВЦЭМ!$D$10+'СЕТ СН'!$F$6-'СЕТ СН'!$F$19</f>
        <v>935.14783399000009</v>
      </c>
      <c r="Q33" s="36">
        <f>SUMIFS(СВЦЭМ!$C$39:$C$782,СВЦЭМ!$A$39:$A$782,$A33,СВЦЭМ!$B$39:$B$782,Q$11)+'СЕТ СН'!$F$9+СВЦЭМ!$D$10+'СЕТ СН'!$F$6-'СЕТ СН'!$F$19</f>
        <v>943.42815618000009</v>
      </c>
      <c r="R33" s="36">
        <f>SUMIFS(СВЦЭМ!$C$39:$C$782,СВЦЭМ!$A$39:$A$782,$A33,СВЦЭМ!$B$39:$B$782,R$11)+'СЕТ СН'!$F$9+СВЦЭМ!$D$10+'СЕТ СН'!$F$6-'СЕТ СН'!$F$19</f>
        <v>922.44894965000003</v>
      </c>
      <c r="S33" s="36">
        <f>SUMIFS(СВЦЭМ!$C$39:$C$782,СВЦЭМ!$A$39:$A$782,$A33,СВЦЭМ!$B$39:$B$782,S$11)+'СЕТ СН'!$F$9+СВЦЭМ!$D$10+'СЕТ СН'!$F$6-'СЕТ СН'!$F$19</f>
        <v>925.39960545000008</v>
      </c>
      <c r="T33" s="36">
        <f>SUMIFS(СВЦЭМ!$C$39:$C$782,СВЦЭМ!$A$39:$A$782,$A33,СВЦЭМ!$B$39:$B$782,T$11)+'СЕТ СН'!$F$9+СВЦЭМ!$D$10+'СЕТ СН'!$F$6-'СЕТ СН'!$F$19</f>
        <v>870.08702517000006</v>
      </c>
      <c r="U33" s="36">
        <f>SUMIFS(СВЦЭМ!$C$39:$C$782,СВЦЭМ!$A$39:$A$782,$A33,СВЦЭМ!$B$39:$B$782,U$11)+'СЕТ СН'!$F$9+СВЦЭМ!$D$10+'СЕТ СН'!$F$6-'СЕТ СН'!$F$19</f>
        <v>874.32641678000005</v>
      </c>
      <c r="V33" s="36">
        <f>SUMIFS(СВЦЭМ!$C$39:$C$782,СВЦЭМ!$A$39:$A$782,$A33,СВЦЭМ!$B$39:$B$782,V$11)+'СЕТ СН'!$F$9+СВЦЭМ!$D$10+'СЕТ СН'!$F$6-'СЕТ СН'!$F$19</f>
        <v>909.65181611000003</v>
      </c>
      <c r="W33" s="36">
        <f>SUMIFS(СВЦЭМ!$C$39:$C$782,СВЦЭМ!$A$39:$A$782,$A33,СВЦЭМ!$B$39:$B$782,W$11)+'СЕТ СН'!$F$9+СВЦЭМ!$D$10+'СЕТ СН'!$F$6-'СЕТ СН'!$F$19</f>
        <v>925.42368483000007</v>
      </c>
      <c r="X33" s="36">
        <f>SUMIFS(СВЦЭМ!$C$39:$C$782,СВЦЭМ!$A$39:$A$782,$A33,СВЦЭМ!$B$39:$B$782,X$11)+'СЕТ СН'!$F$9+СВЦЭМ!$D$10+'СЕТ СН'!$F$6-'СЕТ СН'!$F$19</f>
        <v>902.53344131000006</v>
      </c>
      <c r="Y33" s="36">
        <f>SUMIFS(СВЦЭМ!$C$39:$C$782,СВЦЭМ!$A$39:$A$782,$A33,СВЦЭМ!$B$39:$B$782,Y$11)+'СЕТ СН'!$F$9+СВЦЭМ!$D$10+'СЕТ СН'!$F$6-'СЕТ СН'!$F$19</f>
        <v>880.79837627000006</v>
      </c>
    </row>
    <row r="34" spans="1:25" ht="15.75" x14ac:dyDescent="0.2">
      <c r="A34" s="35">
        <f t="shared" si="0"/>
        <v>44309</v>
      </c>
      <c r="B34" s="36">
        <f>SUMIFS(СВЦЭМ!$C$39:$C$782,СВЦЭМ!$A$39:$A$782,$A34,СВЦЭМ!$B$39:$B$782,B$11)+'СЕТ СН'!$F$9+СВЦЭМ!$D$10+'СЕТ СН'!$F$6-'СЕТ СН'!$F$19</f>
        <v>884.24512619000006</v>
      </c>
      <c r="C34" s="36">
        <f>SUMIFS(СВЦЭМ!$C$39:$C$782,СВЦЭМ!$A$39:$A$782,$A34,СВЦЭМ!$B$39:$B$782,C$11)+'СЕТ СН'!$F$9+СВЦЭМ!$D$10+'СЕТ СН'!$F$6-'СЕТ СН'!$F$19</f>
        <v>922.18027002000008</v>
      </c>
      <c r="D34" s="36">
        <f>SUMIFS(СВЦЭМ!$C$39:$C$782,СВЦЭМ!$A$39:$A$782,$A34,СВЦЭМ!$B$39:$B$782,D$11)+'СЕТ СН'!$F$9+СВЦЭМ!$D$10+'СЕТ СН'!$F$6-'СЕТ СН'!$F$19</f>
        <v>954.86538113000006</v>
      </c>
      <c r="E34" s="36">
        <f>SUMIFS(СВЦЭМ!$C$39:$C$782,СВЦЭМ!$A$39:$A$782,$A34,СВЦЭМ!$B$39:$B$782,E$11)+'СЕТ СН'!$F$9+СВЦЭМ!$D$10+'СЕТ СН'!$F$6-'СЕТ СН'!$F$19</f>
        <v>955.58215704000008</v>
      </c>
      <c r="F34" s="36">
        <f>SUMIFS(СВЦЭМ!$C$39:$C$782,СВЦЭМ!$A$39:$A$782,$A34,СВЦЭМ!$B$39:$B$782,F$11)+'СЕТ СН'!$F$9+СВЦЭМ!$D$10+'СЕТ СН'!$F$6-'СЕТ СН'!$F$19</f>
        <v>955.30208592000008</v>
      </c>
      <c r="G34" s="36">
        <f>SUMIFS(СВЦЭМ!$C$39:$C$782,СВЦЭМ!$A$39:$A$782,$A34,СВЦЭМ!$B$39:$B$782,G$11)+'СЕТ СН'!$F$9+СВЦЭМ!$D$10+'СЕТ СН'!$F$6-'СЕТ СН'!$F$19</f>
        <v>942.13995480000006</v>
      </c>
      <c r="H34" s="36">
        <f>SUMIFS(СВЦЭМ!$C$39:$C$782,СВЦЭМ!$A$39:$A$782,$A34,СВЦЭМ!$B$39:$B$782,H$11)+'СЕТ СН'!$F$9+СВЦЭМ!$D$10+'СЕТ СН'!$F$6-'СЕТ СН'!$F$19</f>
        <v>929.74780536000003</v>
      </c>
      <c r="I34" s="36">
        <f>SUMIFS(СВЦЭМ!$C$39:$C$782,СВЦЭМ!$A$39:$A$782,$A34,СВЦЭМ!$B$39:$B$782,I$11)+'СЕТ СН'!$F$9+СВЦЭМ!$D$10+'СЕТ СН'!$F$6-'СЕТ СН'!$F$19</f>
        <v>882.63574316000006</v>
      </c>
      <c r="J34" s="36">
        <f>SUMIFS(СВЦЭМ!$C$39:$C$782,СВЦЭМ!$A$39:$A$782,$A34,СВЦЭМ!$B$39:$B$782,J$11)+'СЕТ СН'!$F$9+СВЦЭМ!$D$10+'СЕТ СН'!$F$6-'СЕТ СН'!$F$19</f>
        <v>892.85631744</v>
      </c>
      <c r="K34" s="36">
        <f>SUMIFS(СВЦЭМ!$C$39:$C$782,СВЦЭМ!$A$39:$A$782,$A34,СВЦЭМ!$B$39:$B$782,K$11)+'СЕТ СН'!$F$9+СВЦЭМ!$D$10+'СЕТ СН'!$F$6-'СЕТ СН'!$F$19</f>
        <v>854.88798879000001</v>
      </c>
      <c r="L34" s="36">
        <f>SUMIFS(СВЦЭМ!$C$39:$C$782,СВЦЭМ!$A$39:$A$782,$A34,СВЦЭМ!$B$39:$B$782,L$11)+'СЕТ СН'!$F$9+СВЦЭМ!$D$10+'СЕТ СН'!$F$6-'СЕТ СН'!$F$19</f>
        <v>860.22577533000003</v>
      </c>
      <c r="M34" s="36">
        <f>SUMIFS(СВЦЭМ!$C$39:$C$782,СВЦЭМ!$A$39:$A$782,$A34,СВЦЭМ!$B$39:$B$782,M$11)+'СЕТ СН'!$F$9+СВЦЭМ!$D$10+'СЕТ СН'!$F$6-'СЕТ СН'!$F$19</f>
        <v>851.96460386000001</v>
      </c>
      <c r="N34" s="36">
        <f>SUMIFS(СВЦЭМ!$C$39:$C$782,СВЦЭМ!$A$39:$A$782,$A34,СВЦЭМ!$B$39:$B$782,N$11)+'СЕТ СН'!$F$9+СВЦЭМ!$D$10+'СЕТ СН'!$F$6-'СЕТ СН'!$F$19</f>
        <v>867.84835507000003</v>
      </c>
      <c r="O34" s="36">
        <f>SUMIFS(СВЦЭМ!$C$39:$C$782,СВЦЭМ!$A$39:$A$782,$A34,СВЦЭМ!$B$39:$B$782,O$11)+'СЕТ СН'!$F$9+СВЦЭМ!$D$10+'СЕТ СН'!$F$6-'СЕТ СН'!$F$19</f>
        <v>901.52668136</v>
      </c>
      <c r="P34" s="36">
        <f>SUMIFS(СВЦЭМ!$C$39:$C$782,СВЦЭМ!$A$39:$A$782,$A34,СВЦЭМ!$B$39:$B$782,P$11)+'СЕТ СН'!$F$9+СВЦЭМ!$D$10+'СЕТ СН'!$F$6-'СЕТ СН'!$F$19</f>
        <v>881.58845293000002</v>
      </c>
      <c r="Q34" s="36">
        <f>SUMIFS(СВЦЭМ!$C$39:$C$782,СВЦЭМ!$A$39:$A$782,$A34,СВЦЭМ!$B$39:$B$782,Q$11)+'СЕТ СН'!$F$9+СВЦЭМ!$D$10+'СЕТ СН'!$F$6-'СЕТ СН'!$F$19</f>
        <v>875.36421525000003</v>
      </c>
      <c r="R34" s="36">
        <f>SUMIFS(СВЦЭМ!$C$39:$C$782,СВЦЭМ!$A$39:$A$782,$A34,СВЦЭМ!$B$39:$B$782,R$11)+'СЕТ СН'!$F$9+СВЦЭМ!$D$10+'СЕТ СН'!$F$6-'СЕТ СН'!$F$19</f>
        <v>869.05016623000006</v>
      </c>
      <c r="S34" s="36">
        <f>SUMIFS(СВЦЭМ!$C$39:$C$782,СВЦЭМ!$A$39:$A$782,$A34,СВЦЭМ!$B$39:$B$782,S$11)+'СЕТ СН'!$F$9+СВЦЭМ!$D$10+'СЕТ СН'!$F$6-'СЕТ СН'!$F$19</f>
        <v>890.61475429000006</v>
      </c>
      <c r="T34" s="36">
        <f>SUMIFS(СВЦЭМ!$C$39:$C$782,СВЦЭМ!$A$39:$A$782,$A34,СВЦЭМ!$B$39:$B$782,T$11)+'СЕТ СН'!$F$9+СВЦЭМ!$D$10+'СЕТ СН'!$F$6-'СЕТ СН'!$F$19</f>
        <v>866.9087851700001</v>
      </c>
      <c r="U34" s="36">
        <f>SUMIFS(СВЦЭМ!$C$39:$C$782,СВЦЭМ!$A$39:$A$782,$A34,СВЦЭМ!$B$39:$B$782,U$11)+'СЕТ СН'!$F$9+СВЦЭМ!$D$10+'СЕТ СН'!$F$6-'СЕТ СН'!$F$19</f>
        <v>831.06597668000006</v>
      </c>
      <c r="V34" s="36">
        <f>SUMIFS(СВЦЭМ!$C$39:$C$782,СВЦЭМ!$A$39:$A$782,$A34,СВЦЭМ!$B$39:$B$782,V$11)+'СЕТ СН'!$F$9+СВЦЭМ!$D$10+'СЕТ СН'!$F$6-'СЕТ СН'!$F$19</f>
        <v>853.60953902000006</v>
      </c>
      <c r="W34" s="36">
        <f>SUMIFS(СВЦЭМ!$C$39:$C$782,СВЦЭМ!$A$39:$A$782,$A34,СВЦЭМ!$B$39:$B$782,W$11)+'СЕТ СН'!$F$9+СВЦЭМ!$D$10+'СЕТ СН'!$F$6-'СЕТ СН'!$F$19</f>
        <v>874.08413688000007</v>
      </c>
      <c r="X34" s="36">
        <f>SUMIFS(СВЦЭМ!$C$39:$C$782,СВЦЭМ!$A$39:$A$782,$A34,СВЦЭМ!$B$39:$B$782,X$11)+'СЕТ СН'!$F$9+СВЦЭМ!$D$10+'СЕТ СН'!$F$6-'СЕТ СН'!$F$19</f>
        <v>834.18228283000008</v>
      </c>
      <c r="Y34" s="36">
        <f>SUMIFS(СВЦЭМ!$C$39:$C$782,СВЦЭМ!$A$39:$A$782,$A34,СВЦЭМ!$B$39:$B$782,Y$11)+'СЕТ СН'!$F$9+СВЦЭМ!$D$10+'СЕТ СН'!$F$6-'СЕТ СН'!$F$19</f>
        <v>819.45214489</v>
      </c>
    </row>
    <row r="35" spans="1:25" ht="15.75" x14ac:dyDescent="0.2">
      <c r="A35" s="35">
        <f t="shared" si="0"/>
        <v>44310</v>
      </c>
      <c r="B35" s="36">
        <f>SUMIFS(СВЦЭМ!$C$39:$C$782,СВЦЭМ!$A$39:$A$782,$A35,СВЦЭМ!$B$39:$B$782,B$11)+'СЕТ СН'!$F$9+СВЦЭМ!$D$10+'СЕТ СН'!$F$6-'СЕТ СН'!$F$19</f>
        <v>1026.9647769400001</v>
      </c>
      <c r="C35" s="36">
        <f>SUMIFS(СВЦЭМ!$C$39:$C$782,СВЦЭМ!$A$39:$A$782,$A35,СВЦЭМ!$B$39:$B$782,C$11)+'СЕТ СН'!$F$9+СВЦЭМ!$D$10+'СЕТ СН'!$F$6-'СЕТ СН'!$F$19</f>
        <v>1107.0764929300001</v>
      </c>
      <c r="D35" s="36">
        <f>SUMIFS(СВЦЭМ!$C$39:$C$782,СВЦЭМ!$A$39:$A$782,$A35,СВЦЭМ!$B$39:$B$782,D$11)+'СЕТ СН'!$F$9+СВЦЭМ!$D$10+'СЕТ СН'!$F$6-'СЕТ СН'!$F$19</f>
        <v>1155.96806631</v>
      </c>
      <c r="E35" s="36">
        <f>SUMIFS(СВЦЭМ!$C$39:$C$782,СВЦЭМ!$A$39:$A$782,$A35,СВЦЭМ!$B$39:$B$782,E$11)+'СЕТ СН'!$F$9+СВЦЭМ!$D$10+'СЕТ СН'!$F$6-'СЕТ СН'!$F$19</f>
        <v>1155.1299437</v>
      </c>
      <c r="F35" s="36">
        <f>SUMIFS(СВЦЭМ!$C$39:$C$782,СВЦЭМ!$A$39:$A$782,$A35,СВЦЭМ!$B$39:$B$782,F$11)+'СЕТ СН'!$F$9+СВЦЭМ!$D$10+'СЕТ СН'!$F$6-'СЕТ СН'!$F$19</f>
        <v>1166.5888188500001</v>
      </c>
      <c r="G35" s="36">
        <f>SUMIFS(СВЦЭМ!$C$39:$C$782,СВЦЭМ!$A$39:$A$782,$A35,СВЦЭМ!$B$39:$B$782,G$11)+'СЕТ СН'!$F$9+СВЦЭМ!$D$10+'СЕТ СН'!$F$6-'СЕТ СН'!$F$19</f>
        <v>1141.86170281</v>
      </c>
      <c r="H35" s="36">
        <f>SUMIFS(СВЦЭМ!$C$39:$C$782,СВЦЭМ!$A$39:$A$782,$A35,СВЦЭМ!$B$39:$B$782,H$11)+'СЕТ СН'!$F$9+СВЦЭМ!$D$10+'СЕТ СН'!$F$6-'СЕТ СН'!$F$19</f>
        <v>1101.67595297</v>
      </c>
      <c r="I35" s="36">
        <f>SUMIFS(СВЦЭМ!$C$39:$C$782,СВЦЭМ!$A$39:$A$782,$A35,СВЦЭМ!$B$39:$B$782,I$11)+'СЕТ СН'!$F$9+СВЦЭМ!$D$10+'СЕТ СН'!$F$6-'СЕТ СН'!$F$19</f>
        <v>1059.6209395799999</v>
      </c>
      <c r="J35" s="36">
        <f>SUMIFS(СВЦЭМ!$C$39:$C$782,СВЦЭМ!$A$39:$A$782,$A35,СВЦЭМ!$B$39:$B$782,J$11)+'СЕТ СН'!$F$9+СВЦЭМ!$D$10+'СЕТ СН'!$F$6-'СЕТ СН'!$F$19</f>
        <v>978.11504271000001</v>
      </c>
      <c r="K35" s="36">
        <f>SUMIFS(СВЦЭМ!$C$39:$C$782,СВЦЭМ!$A$39:$A$782,$A35,СВЦЭМ!$B$39:$B$782,K$11)+'СЕТ СН'!$F$9+СВЦЭМ!$D$10+'СЕТ СН'!$F$6-'СЕТ СН'!$F$19</f>
        <v>913.92157789000009</v>
      </c>
      <c r="L35" s="36">
        <f>SUMIFS(СВЦЭМ!$C$39:$C$782,СВЦЭМ!$A$39:$A$782,$A35,СВЦЭМ!$B$39:$B$782,L$11)+'СЕТ СН'!$F$9+СВЦЭМ!$D$10+'СЕТ СН'!$F$6-'СЕТ СН'!$F$19</f>
        <v>910.61145523000005</v>
      </c>
      <c r="M35" s="36">
        <f>SUMIFS(СВЦЭМ!$C$39:$C$782,СВЦЭМ!$A$39:$A$782,$A35,СВЦЭМ!$B$39:$B$782,M$11)+'СЕТ СН'!$F$9+СВЦЭМ!$D$10+'СЕТ СН'!$F$6-'СЕТ СН'!$F$19</f>
        <v>926.09291971000005</v>
      </c>
      <c r="N35" s="36">
        <f>SUMIFS(СВЦЭМ!$C$39:$C$782,СВЦЭМ!$A$39:$A$782,$A35,СВЦЭМ!$B$39:$B$782,N$11)+'СЕТ СН'!$F$9+СВЦЭМ!$D$10+'СЕТ СН'!$F$6-'СЕТ СН'!$F$19</f>
        <v>943.7029223400001</v>
      </c>
      <c r="O35" s="36">
        <f>SUMIFS(СВЦЭМ!$C$39:$C$782,СВЦЭМ!$A$39:$A$782,$A35,СВЦЭМ!$B$39:$B$782,O$11)+'СЕТ СН'!$F$9+СВЦЭМ!$D$10+'СЕТ СН'!$F$6-'СЕТ СН'!$F$19</f>
        <v>1000.85425791</v>
      </c>
      <c r="P35" s="36">
        <f>SUMIFS(СВЦЭМ!$C$39:$C$782,СВЦЭМ!$A$39:$A$782,$A35,СВЦЭМ!$B$39:$B$782,P$11)+'СЕТ СН'!$F$9+СВЦЭМ!$D$10+'СЕТ СН'!$F$6-'СЕТ СН'!$F$19</f>
        <v>1049.78242406</v>
      </c>
      <c r="Q35" s="36">
        <f>SUMIFS(СВЦЭМ!$C$39:$C$782,СВЦЭМ!$A$39:$A$782,$A35,СВЦЭМ!$B$39:$B$782,Q$11)+'СЕТ СН'!$F$9+СВЦЭМ!$D$10+'СЕТ СН'!$F$6-'СЕТ СН'!$F$19</f>
        <v>1059.7033812299999</v>
      </c>
      <c r="R35" s="36">
        <f>SUMIFS(СВЦЭМ!$C$39:$C$782,СВЦЭМ!$A$39:$A$782,$A35,СВЦЭМ!$B$39:$B$782,R$11)+'СЕТ СН'!$F$9+СВЦЭМ!$D$10+'СЕТ СН'!$F$6-'СЕТ СН'!$F$19</f>
        <v>1054.73051768</v>
      </c>
      <c r="S35" s="36">
        <f>SUMIFS(СВЦЭМ!$C$39:$C$782,СВЦЭМ!$A$39:$A$782,$A35,СВЦЭМ!$B$39:$B$782,S$11)+'СЕТ СН'!$F$9+СВЦЭМ!$D$10+'СЕТ СН'!$F$6-'СЕТ СН'!$F$19</f>
        <v>1036.7045589699999</v>
      </c>
      <c r="T35" s="36">
        <f>SUMIFS(СВЦЭМ!$C$39:$C$782,СВЦЭМ!$A$39:$A$782,$A35,СВЦЭМ!$B$39:$B$782,T$11)+'СЕТ СН'!$F$9+СВЦЭМ!$D$10+'СЕТ СН'!$F$6-'СЕТ СН'!$F$19</f>
        <v>959.12108970000008</v>
      </c>
      <c r="U35" s="36">
        <f>SUMIFS(СВЦЭМ!$C$39:$C$782,СВЦЭМ!$A$39:$A$782,$A35,СВЦЭМ!$B$39:$B$782,U$11)+'СЕТ СН'!$F$9+СВЦЭМ!$D$10+'СЕТ СН'!$F$6-'СЕТ СН'!$F$19</f>
        <v>895.26552878000007</v>
      </c>
      <c r="V35" s="36">
        <f>SUMIFS(СВЦЭМ!$C$39:$C$782,СВЦЭМ!$A$39:$A$782,$A35,СВЦЭМ!$B$39:$B$782,V$11)+'СЕТ СН'!$F$9+СВЦЭМ!$D$10+'СЕТ СН'!$F$6-'СЕТ СН'!$F$19</f>
        <v>842.98370253000007</v>
      </c>
      <c r="W35" s="36">
        <f>SUMIFS(СВЦЭМ!$C$39:$C$782,СВЦЭМ!$A$39:$A$782,$A35,СВЦЭМ!$B$39:$B$782,W$11)+'СЕТ СН'!$F$9+СВЦЭМ!$D$10+'СЕТ СН'!$F$6-'СЕТ СН'!$F$19</f>
        <v>870.30873724000003</v>
      </c>
      <c r="X35" s="36">
        <f>SUMIFS(СВЦЭМ!$C$39:$C$782,СВЦЭМ!$A$39:$A$782,$A35,СВЦЭМ!$B$39:$B$782,X$11)+'СЕТ СН'!$F$9+СВЦЭМ!$D$10+'СЕТ СН'!$F$6-'СЕТ СН'!$F$19</f>
        <v>888.15083562000007</v>
      </c>
      <c r="Y35" s="36">
        <f>SUMIFS(СВЦЭМ!$C$39:$C$782,СВЦЭМ!$A$39:$A$782,$A35,СВЦЭМ!$B$39:$B$782,Y$11)+'СЕТ СН'!$F$9+СВЦЭМ!$D$10+'СЕТ СН'!$F$6-'СЕТ СН'!$F$19</f>
        <v>940.86885287000007</v>
      </c>
    </row>
    <row r="36" spans="1:25" ht="15.75" x14ac:dyDescent="0.2">
      <c r="A36" s="35">
        <f t="shared" si="0"/>
        <v>44311</v>
      </c>
      <c r="B36" s="36">
        <f>SUMIFS(СВЦЭМ!$C$39:$C$782,СВЦЭМ!$A$39:$A$782,$A36,СВЦЭМ!$B$39:$B$782,B$11)+'СЕТ СН'!$F$9+СВЦЭМ!$D$10+'СЕТ СН'!$F$6-'СЕТ СН'!$F$19</f>
        <v>978.87884326000005</v>
      </c>
      <c r="C36" s="36">
        <f>SUMIFS(СВЦЭМ!$C$39:$C$782,СВЦЭМ!$A$39:$A$782,$A36,СВЦЭМ!$B$39:$B$782,C$11)+'СЕТ СН'!$F$9+СВЦЭМ!$D$10+'СЕТ СН'!$F$6-'СЕТ СН'!$F$19</f>
        <v>1022.2441591400001</v>
      </c>
      <c r="D36" s="36">
        <f>SUMIFS(СВЦЭМ!$C$39:$C$782,СВЦЭМ!$A$39:$A$782,$A36,СВЦЭМ!$B$39:$B$782,D$11)+'СЕТ СН'!$F$9+СВЦЭМ!$D$10+'СЕТ СН'!$F$6-'СЕТ СН'!$F$19</f>
        <v>973.85442123000007</v>
      </c>
      <c r="E36" s="36">
        <f>SUMIFS(СВЦЭМ!$C$39:$C$782,СВЦЭМ!$A$39:$A$782,$A36,СВЦЭМ!$B$39:$B$782,E$11)+'СЕТ СН'!$F$9+СВЦЭМ!$D$10+'СЕТ СН'!$F$6-'СЕТ СН'!$F$19</f>
        <v>962.85066442000004</v>
      </c>
      <c r="F36" s="36">
        <f>SUMIFS(СВЦЭМ!$C$39:$C$782,СВЦЭМ!$A$39:$A$782,$A36,СВЦЭМ!$B$39:$B$782,F$11)+'СЕТ СН'!$F$9+СВЦЭМ!$D$10+'СЕТ СН'!$F$6-'СЕТ СН'!$F$19</f>
        <v>963.54798760000006</v>
      </c>
      <c r="G36" s="36">
        <f>SUMIFS(СВЦЭМ!$C$39:$C$782,СВЦЭМ!$A$39:$A$782,$A36,СВЦЭМ!$B$39:$B$782,G$11)+'СЕТ СН'!$F$9+СВЦЭМ!$D$10+'СЕТ СН'!$F$6-'СЕТ СН'!$F$19</f>
        <v>967.25770261000002</v>
      </c>
      <c r="H36" s="36">
        <f>SUMIFS(СВЦЭМ!$C$39:$C$782,СВЦЭМ!$A$39:$A$782,$A36,СВЦЭМ!$B$39:$B$782,H$11)+'СЕТ СН'!$F$9+СВЦЭМ!$D$10+'СЕТ СН'!$F$6-'СЕТ СН'!$F$19</f>
        <v>974.75582914000006</v>
      </c>
      <c r="I36" s="36">
        <f>SUMIFS(СВЦЭМ!$C$39:$C$782,СВЦЭМ!$A$39:$A$782,$A36,СВЦЭМ!$B$39:$B$782,I$11)+'СЕТ СН'!$F$9+СВЦЭМ!$D$10+'СЕТ СН'!$F$6-'СЕТ СН'!$F$19</f>
        <v>990.25778768000009</v>
      </c>
      <c r="J36" s="36">
        <f>SUMIFS(СВЦЭМ!$C$39:$C$782,СВЦЭМ!$A$39:$A$782,$A36,СВЦЭМ!$B$39:$B$782,J$11)+'СЕТ СН'!$F$9+СВЦЭМ!$D$10+'СЕТ СН'!$F$6-'СЕТ СН'!$F$19</f>
        <v>940.66066565000006</v>
      </c>
      <c r="K36" s="36">
        <f>SUMIFS(СВЦЭМ!$C$39:$C$782,СВЦЭМ!$A$39:$A$782,$A36,СВЦЭМ!$B$39:$B$782,K$11)+'СЕТ СН'!$F$9+СВЦЭМ!$D$10+'СЕТ СН'!$F$6-'СЕТ СН'!$F$19</f>
        <v>875.37353616000007</v>
      </c>
      <c r="L36" s="36">
        <f>SUMIFS(СВЦЭМ!$C$39:$C$782,СВЦЭМ!$A$39:$A$782,$A36,СВЦЭМ!$B$39:$B$782,L$11)+'СЕТ СН'!$F$9+СВЦЭМ!$D$10+'СЕТ СН'!$F$6-'СЕТ СН'!$F$19</f>
        <v>885.83355558000005</v>
      </c>
      <c r="M36" s="36">
        <f>SUMIFS(СВЦЭМ!$C$39:$C$782,СВЦЭМ!$A$39:$A$782,$A36,СВЦЭМ!$B$39:$B$782,M$11)+'СЕТ СН'!$F$9+СВЦЭМ!$D$10+'СЕТ СН'!$F$6-'СЕТ СН'!$F$19</f>
        <v>883.99213953000003</v>
      </c>
      <c r="N36" s="36">
        <f>SUMIFS(СВЦЭМ!$C$39:$C$782,СВЦЭМ!$A$39:$A$782,$A36,СВЦЭМ!$B$39:$B$782,N$11)+'СЕТ СН'!$F$9+СВЦЭМ!$D$10+'СЕТ СН'!$F$6-'СЕТ СН'!$F$19</f>
        <v>906.68767665000007</v>
      </c>
      <c r="O36" s="36">
        <f>SUMIFS(СВЦЭМ!$C$39:$C$782,СВЦЭМ!$A$39:$A$782,$A36,СВЦЭМ!$B$39:$B$782,O$11)+'СЕТ СН'!$F$9+СВЦЭМ!$D$10+'СЕТ СН'!$F$6-'СЕТ СН'!$F$19</f>
        <v>968.13573574000009</v>
      </c>
      <c r="P36" s="36">
        <f>SUMIFS(СВЦЭМ!$C$39:$C$782,СВЦЭМ!$A$39:$A$782,$A36,СВЦЭМ!$B$39:$B$782,P$11)+'СЕТ СН'!$F$9+СВЦЭМ!$D$10+'СЕТ СН'!$F$6-'СЕТ СН'!$F$19</f>
        <v>951.57340225000007</v>
      </c>
      <c r="Q36" s="36">
        <f>SUMIFS(СВЦЭМ!$C$39:$C$782,СВЦЭМ!$A$39:$A$782,$A36,СВЦЭМ!$B$39:$B$782,Q$11)+'СЕТ СН'!$F$9+СВЦЭМ!$D$10+'СЕТ СН'!$F$6-'СЕТ СН'!$F$19</f>
        <v>925.9924968900001</v>
      </c>
      <c r="R36" s="36">
        <f>SUMIFS(СВЦЭМ!$C$39:$C$782,СВЦЭМ!$A$39:$A$782,$A36,СВЦЭМ!$B$39:$B$782,R$11)+'СЕТ СН'!$F$9+СВЦЭМ!$D$10+'СЕТ СН'!$F$6-'СЕТ СН'!$F$19</f>
        <v>930.92800203000002</v>
      </c>
      <c r="S36" s="36">
        <f>SUMIFS(СВЦЭМ!$C$39:$C$782,СВЦЭМ!$A$39:$A$782,$A36,СВЦЭМ!$B$39:$B$782,S$11)+'СЕТ СН'!$F$9+СВЦЭМ!$D$10+'СЕТ СН'!$F$6-'СЕТ СН'!$F$19</f>
        <v>955.88471113000003</v>
      </c>
      <c r="T36" s="36">
        <f>SUMIFS(СВЦЭМ!$C$39:$C$782,СВЦЭМ!$A$39:$A$782,$A36,СВЦЭМ!$B$39:$B$782,T$11)+'СЕТ СН'!$F$9+СВЦЭМ!$D$10+'СЕТ СН'!$F$6-'СЕТ СН'!$F$19</f>
        <v>889.11990545000003</v>
      </c>
      <c r="U36" s="36">
        <f>SUMIFS(СВЦЭМ!$C$39:$C$782,СВЦЭМ!$A$39:$A$782,$A36,СВЦЭМ!$B$39:$B$782,U$11)+'СЕТ СН'!$F$9+СВЦЭМ!$D$10+'СЕТ СН'!$F$6-'СЕТ СН'!$F$19</f>
        <v>832.18831914000009</v>
      </c>
      <c r="V36" s="36">
        <f>SUMIFS(СВЦЭМ!$C$39:$C$782,СВЦЭМ!$A$39:$A$782,$A36,СВЦЭМ!$B$39:$B$782,V$11)+'СЕТ СН'!$F$9+СВЦЭМ!$D$10+'СЕТ СН'!$F$6-'СЕТ СН'!$F$19</f>
        <v>812.37248446000001</v>
      </c>
      <c r="W36" s="36">
        <f>SUMIFS(СВЦЭМ!$C$39:$C$782,СВЦЭМ!$A$39:$A$782,$A36,СВЦЭМ!$B$39:$B$782,W$11)+'СЕТ СН'!$F$9+СВЦЭМ!$D$10+'СЕТ СН'!$F$6-'СЕТ СН'!$F$19</f>
        <v>825.22380601000009</v>
      </c>
      <c r="X36" s="36">
        <f>SUMIFS(СВЦЭМ!$C$39:$C$782,СВЦЭМ!$A$39:$A$782,$A36,СВЦЭМ!$B$39:$B$782,X$11)+'СЕТ СН'!$F$9+СВЦЭМ!$D$10+'СЕТ СН'!$F$6-'СЕТ СН'!$F$19</f>
        <v>806.49985882999999</v>
      </c>
      <c r="Y36" s="36">
        <f>SUMIFS(СВЦЭМ!$C$39:$C$782,СВЦЭМ!$A$39:$A$782,$A36,СВЦЭМ!$B$39:$B$782,Y$11)+'СЕТ СН'!$F$9+СВЦЭМ!$D$10+'СЕТ СН'!$F$6-'СЕТ СН'!$F$19</f>
        <v>826.47115217999999</v>
      </c>
    </row>
    <row r="37" spans="1:25" ht="15.75" x14ac:dyDescent="0.2">
      <c r="A37" s="35">
        <f t="shared" si="0"/>
        <v>44312</v>
      </c>
      <c r="B37" s="36">
        <f>SUMIFS(СВЦЭМ!$C$39:$C$782,СВЦЭМ!$A$39:$A$782,$A37,СВЦЭМ!$B$39:$B$782,B$11)+'СЕТ СН'!$F$9+СВЦЭМ!$D$10+'СЕТ СН'!$F$6-'СЕТ СН'!$F$19</f>
        <v>929.15839156000004</v>
      </c>
      <c r="C37" s="36">
        <f>SUMIFS(СВЦЭМ!$C$39:$C$782,СВЦЭМ!$A$39:$A$782,$A37,СВЦЭМ!$B$39:$B$782,C$11)+'СЕТ СН'!$F$9+СВЦЭМ!$D$10+'СЕТ СН'!$F$6-'СЕТ СН'!$F$19</f>
        <v>937.88436424000008</v>
      </c>
      <c r="D37" s="36">
        <f>SUMIFS(СВЦЭМ!$C$39:$C$782,СВЦЭМ!$A$39:$A$782,$A37,СВЦЭМ!$B$39:$B$782,D$11)+'СЕТ СН'!$F$9+СВЦЭМ!$D$10+'СЕТ СН'!$F$6-'СЕТ СН'!$F$19</f>
        <v>976.55224325000006</v>
      </c>
      <c r="E37" s="36">
        <f>SUMIFS(СВЦЭМ!$C$39:$C$782,СВЦЭМ!$A$39:$A$782,$A37,СВЦЭМ!$B$39:$B$782,E$11)+'СЕТ СН'!$F$9+СВЦЭМ!$D$10+'СЕТ СН'!$F$6-'СЕТ СН'!$F$19</f>
        <v>964.48814273000005</v>
      </c>
      <c r="F37" s="36">
        <f>SUMIFS(СВЦЭМ!$C$39:$C$782,СВЦЭМ!$A$39:$A$782,$A37,СВЦЭМ!$B$39:$B$782,F$11)+'СЕТ СН'!$F$9+СВЦЭМ!$D$10+'СЕТ СН'!$F$6-'СЕТ СН'!$F$19</f>
        <v>985.26459610000006</v>
      </c>
      <c r="G37" s="36">
        <f>SUMIFS(СВЦЭМ!$C$39:$C$782,СВЦЭМ!$A$39:$A$782,$A37,СВЦЭМ!$B$39:$B$782,G$11)+'СЕТ СН'!$F$9+СВЦЭМ!$D$10+'СЕТ СН'!$F$6-'СЕТ СН'!$F$19</f>
        <v>998.02725962</v>
      </c>
      <c r="H37" s="36">
        <f>SUMIFS(СВЦЭМ!$C$39:$C$782,СВЦЭМ!$A$39:$A$782,$A37,СВЦЭМ!$B$39:$B$782,H$11)+'СЕТ СН'!$F$9+СВЦЭМ!$D$10+'СЕТ СН'!$F$6-'СЕТ СН'!$F$19</f>
        <v>1033.1981750699999</v>
      </c>
      <c r="I37" s="36">
        <f>SUMIFS(СВЦЭМ!$C$39:$C$782,СВЦЭМ!$A$39:$A$782,$A37,СВЦЭМ!$B$39:$B$782,I$11)+'СЕТ СН'!$F$9+СВЦЭМ!$D$10+'СЕТ СН'!$F$6-'СЕТ СН'!$F$19</f>
        <v>988.99940020000008</v>
      </c>
      <c r="J37" s="36">
        <f>SUMIFS(СВЦЭМ!$C$39:$C$782,СВЦЭМ!$A$39:$A$782,$A37,СВЦЭМ!$B$39:$B$782,J$11)+'СЕТ СН'!$F$9+СВЦЭМ!$D$10+'СЕТ СН'!$F$6-'СЕТ СН'!$F$19</f>
        <v>961.93784928000002</v>
      </c>
      <c r="K37" s="36">
        <f>SUMIFS(СВЦЭМ!$C$39:$C$782,СВЦЭМ!$A$39:$A$782,$A37,СВЦЭМ!$B$39:$B$782,K$11)+'СЕТ СН'!$F$9+СВЦЭМ!$D$10+'СЕТ СН'!$F$6-'СЕТ СН'!$F$19</f>
        <v>881.40142307000008</v>
      </c>
      <c r="L37" s="36">
        <f>SUMIFS(СВЦЭМ!$C$39:$C$782,СВЦЭМ!$A$39:$A$782,$A37,СВЦЭМ!$B$39:$B$782,L$11)+'СЕТ СН'!$F$9+СВЦЭМ!$D$10+'СЕТ СН'!$F$6-'СЕТ СН'!$F$19</f>
        <v>882.5618020500001</v>
      </c>
      <c r="M37" s="36">
        <f>SUMIFS(СВЦЭМ!$C$39:$C$782,СВЦЭМ!$A$39:$A$782,$A37,СВЦЭМ!$B$39:$B$782,M$11)+'СЕТ СН'!$F$9+СВЦЭМ!$D$10+'СЕТ СН'!$F$6-'СЕТ СН'!$F$19</f>
        <v>883.6335233100001</v>
      </c>
      <c r="N37" s="36">
        <f>SUMIFS(СВЦЭМ!$C$39:$C$782,СВЦЭМ!$A$39:$A$782,$A37,СВЦЭМ!$B$39:$B$782,N$11)+'СЕТ СН'!$F$9+СВЦЭМ!$D$10+'СЕТ СН'!$F$6-'СЕТ СН'!$F$19</f>
        <v>916.03376644000002</v>
      </c>
      <c r="O37" s="36">
        <f>SUMIFS(СВЦЭМ!$C$39:$C$782,СВЦЭМ!$A$39:$A$782,$A37,СВЦЭМ!$B$39:$B$782,O$11)+'СЕТ СН'!$F$9+СВЦЭМ!$D$10+'СЕТ СН'!$F$6-'СЕТ СН'!$F$19</f>
        <v>955.40279261000001</v>
      </c>
      <c r="P37" s="36">
        <f>SUMIFS(СВЦЭМ!$C$39:$C$782,СВЦЭМ!$A$39:$A$782,$A37,СВЦЭМ!$B$39:$B$782,P$11)+'СЕТ СН'!$F$9+СВЦЭМ!$D$10+'СЕТ СН'!$F$6-'СЕТ СН'!$F$19</f>
        <v>1002.0113089800001</v>
      </c>
      <c r="Q37" s="36">
        <f>SUMIFS(СВЦЭМ!$C$39:$C$782,СВЦЭМ!$A$39:$A$782,$A37,СВЦЭМ!$B$39:$B$782,Q$11)+'СЕТ СН'!$F$9+СВЦЭМ!$D$10+'СЕТ СН'!$F$6-'СЕТ СН'!$F$19</f>
        <v>1010.9626656500001</v>
      </c>
      <c r="R37" s="36">
        <f>SUMIFS(СВЦЭМ!$C$39:$C$782,СВЦЭМ!$A$39:$A$782,$A37,СВЦЭМ!$B$39:$B$782,R$11)+'СЕТ СН'!$F$9+СВЦЭМ!$D$10+'СЕТ СН'!$F$6-'СЕТ СН'!$F$19</f>
        <v>996.92862420000006</v>
      </c>
      <c r="S37" s="36">
        <f>SUMIFS(СВЦЭМ!$C$39:$C$782,СВЦЭМ!$A$39:$A$782,$A37,СВЦЭМ!$B$39:$B$782,S$11)+'СЕТ СН'!$F$9+СВЦЭМ!$D$10+'СЕТ СН'!$F$6-'СЕТ СН'!$F$19</f>
        <v>986.33003369000005</v>
      </c>
      <c r="T37" s="36">
        <f>SUMIFS(СВЦЭМ!$C$39:$C$782,СВЦЭМ!$A$39:$A$782,$A37,СВЦЭМ!$B$39:$B$782,T$11)+'СЕТ СН'!$F$9+СВЦЭМ!$D$10+'СЕТ СН'!$F$6-'СЕТ СН'!$F$19</f>
        <v>929.9546549800001</v>
      </c>
      <c r="U37" s="36">
        <f>SUMIFS(СВЦЭМ!$C$39:$C$782,СВЦЭМ!$A$39:$A$782,$A37,СВЦЭМ!$B$39:$B$782,U$11)+'СЕТ СН'!$F$9+СВЦЭМ!$D$10+'СЕТ СН'!$F$6-'СЕТ СН'!$F$19</f>
        <v>870.93708848000006</v>
      </c>
      <c r="V37" s="36">
        <f>SUMIFS(СВЦЭМ!$C$39:$C$782,СВЦЭМ!$A$39:$A$782,$A37,СВЦЭМ!$B$39:$B$782,V$11)+'СЕТ СН'!$F$9+СВЦЭМ!$D$10+'СЕТ СН'!$F$6-'СЕТ СН'!$F$19</f>
        <v>884.75817949000009</v>
      </c>
      <c r="W37" s="36">
        <f>SUMIFS(СВЦЭМ!$C$39:$C$782,СВЦЭМ!$A$39:$A$782,$A37,СВЦЭМ!$B$39:$B$782,W$11)+'СЕТ СН'!$F$9+СВЦЭМ!$D$10+'СЕТ СН'!$F$6-'СЕТ СН'!$F$19</f>
        <v>887.74451200999999</v>
      </c>
      <c r="X37" s="36">
        <f>SUMIFS(СВЦЭМ!$C$39:$C$782,СВЦЭМ!$A$39:$A$782,$A37,СВЦЭМ!$B$39:$B$782,X$11)+'СЕТ СН'!$F$9+СВЦЭМ!$D$10+'СЕТ СН'!$F$6-'СЕТ СН'!$F$19</f>
        <v>894.07326358</v>
      </c>
      <c r="Y37" s="36">
        <f>SUMIFS(СВЦЭМ!$C$39:$C$782,СВЦЭМ!$A$39:$A$782,$A37,СВЦЭМ!$B$39:$B$782,Y$11)+'СЕТ СН'!$F$9+СВЦЭМ!$D$10+'СЕТ СН'!$F$6-'СЕТ СН'!$F$19</f>
        <v>928.3673061400001</v>
      </c>
    </row>
    <row r="38" spans="1:25" ht="15.75" x14ac:dyDescent="0.2">
      <c r="A38" s="35">
        <f t="shared" si="0"/>
        <v>44313</v>
      </c>
      <c r="B38" s="36">
        <f>SUMIFS(СВЦЭМ!$C$39:$C$782,СВЦЭМ!$A$39:$A$782,$A38,СВЦЭМ!$B$39:$B$782,B$11)+'СЕТ СН'!$F$9+СВЦЭМ!$D$10+'СЕТ СН'!$F$6-'СЕТ СН'!$F$19</f>
        <v>1165.87227349</v>
      </c>
      <c r="C38" s="36">
        <f>SUMIFS(СВЦЭМ!$C$39:$C$782,СВЦЭМ!$A$39:$A$782,$A38,СВЦЭМ!$B$39:$B$782,C$11)+'СЕТ СН'!$F$9+СВЦЭМ!$D$10+'СЕТ СН'!$F$6-'СЕТ СН'!$F$19</f>
        <v>1218.4612697</v>
      </c>
      <c r="D38" s="36">
        <f>SUMIFS(СВЦЭМ!$C$39:$C$782,СВЦЭМ!$A$39:$A$782,$A38,СВЦЭМ!$B$39:$B$782,D$11)+'СЕТ СН'!$F$9+СВЦЭМ!$D$10+'СЕТ СН'!$F$6-'СЕТ СН'!$F$19</f>
        <v>1206.18013028</v>
      </c>
      <c r="E38" s="36">
        <f>SUMIFS(СВЦЭМ!$C$39:$C$782,СВЦЭМ!$A$39:$A$782,$A38,СВЦЭМ!$B$39:$B$782,E$11)+'СЕТ СН'!$F$9+СВЦЭМ!$D$10+'СЕТ СН'!$F$6-'СЕТ СН'!$F$19</f>
        <v>1181.4165226699999</v>
      </c>
      <c r="F38" s="36">
        <f>SUMIFS(СВЦЭМ!$C$39:$C$782,СВЦЭМ!$A$39:$A$782,$A38,СВЦЭМ!$B$39:$B$782,F$11)+'СЕТ СН'!$F$9+СВЦЭМ!$D$10+'СЕТ СН'!$F$6-'СЕТ СН'!$F$19</f>
        <v>1180.32373059</v>
      </c>
      <c r="G38" s="36">
        <f>SUMIFS(СВЦЭМ!$C$39:$C$782,СВЦЭМ!$A$39:$A$782,$A38,СВЦЭМ!$B$39:$B$782,G$11)+'СЕТ СН'!$F$9+СВЦЭМ!$D$10+'СЕТ СН'!$F$6-'СЕТ СН'!$F$19</f>
        <v>1193.61437654</v>
      </c>
      <c r="H38" s="36">
        <f>SUMIFS(СВЦЭМ!$C$39:$C$782,СВЦЭМ!$A$39:$A$782,$A38,СВЦЭМ!$B$39:$B$782,H$11)+'СЕТ СН'!$F$9+СВЦЭМ!$D$10+'СЕТ СН'!$F$6-'СЕТ СН'!$F$19</f>
        <v>1216.4567740100001</v>
      </c>
      <c r="I38" s="36">
        <f>SUMIFS(СВЦЭМ!$C$39:$C$782,СВЦЭМ!$A$39:$A$782,$A38,СВЦЭМ!$B$39:$B$782,I$11)+'СЕТ СН'!$F$9+СВЦЭМ!$D$10+'СЕТ СН'!$F$6-'СЕТ СН'!$F$19</f>
        <v>1154.8956658</v>
      </c>
      <c r="J38" s="36">
        <f>SUMIFS(СВЦЭМ!$C$39:$C$782,СВЦЭМ!$A$39:$A$782,$A38,СВЦЭМ!$B$39:$B$782,J$11)+'СЕТ СН'!$F$9+СВЦЭМ!$D$10+'СЕТ СН'!$F$6-'СЕТ СН'!$F$19</f>
        <v>1082.2841621099999</v>
      </c>
      <c r="K38" s="36">
        <f>SUMIFS(СВЦЭМ!$C$39:$C$782,СВЦЭМ!$A$39:$A$782,$A38,СВЦЭМ!$B$39:$B$782,K$11)+'СЕТ СН'!$F$9+СВЦЭМ!$D$10+'СЕТ СН'!$F$6-'СЕТ СН'!$F$19</f>
        <v>1027.96106048</v>
      </c>
      <c r="L38" s="36">
        <f>SUMIFS(СВЦЭМ!$C$39:$C$782,СВЦЭМ!$A$39:$A$782,$A38,СВЦЭМ!$B$39:$B$782,L$11)+'СЕТ СН'!$F$9+СВЦЭМ!$D$10+'СЕТ СН'!$F$6-'СЕТ СН'!$F$19</f>
        <v>1014.03821027</v>
      </c>
      <c r="M38" s="36">
        <f>SUMIFS(СВЦЭМ!$C$39:$C$782,СВЦЭМ!$A$39:$A$782,$A38,СВЦЭМ!$B$39:$B$782,M$11)+'СЕТ СН'!$F$9+СВЦЭМ!$D$10+'СЕТ СН'!$F$6-'СЕТ СН'!$F$19</f>
        <v>1024.3671195100001</v>
      </c>
      <c r="N38" s="36">
        <f>SUMIFS(СВЦЭМ!$C$39:$C$782,СВЦЭМ!$A$39:$A$782,$A38,СВЦЭМ!$B$39:$B$782,N$11)+'СЕТ СН'!$F$9+СВЦЭМ!$D$10+'СЕТ СН'!$F$6-'СЕТ СН'!$F$19</f>
        <v>1050.6532928300001</v>
      </c>
      <c r="O38" s="36">
        <f>SUMIFS(СВЦЭМ!$C$39:$C$782,СВЦЭМ!$A$39:$A$782,$A38,СВЦЭМ!$B$39:$B$782,O$11)+'СЕТ СН'!$F$9+СВЦЭМ!$D$10+'СЕТ СН'!$F$6-'СЕТ СН'!$F$19</f>
        <v>1098.3977402400001</v>
      </c>
      <c r="P38" s="36">
        <f>SUMIFS(СВЦЭМ!$C$39:$C$782,СВЦЭМ!$A$39:$A$782,$A38,СВЦЭМ!$B$39:$B$782,P$11)+'СЕТ СН'!$F$9+СВЦЭМ!$D$10+'СЕТ СН'!$F$6-'СЕТ СН'!$F$19</f>
        <v>1113.0049138699999</v>
      </c>
      <c r="Q38" s="36">
        <f>SUMIFS(СВЦЭМ!$C$39:$C$782,СВЦЭМ!$A$39:$A$782,$A38,СВЦЭМ!$B$39:$B$782,Q$11)+'СЕТ СН'!$F$9+СВЦЭМ!$D$10+'СЕТ СН'!$F$6-'СЕТ СН'!$F$19</f>
        <v>1098.3600885799999</v>
      </c>
      <c r="R38" s="36">
        <f>SUMIFS(СВЦЭМ!$C$39:$C$782,СВЦЭМ!$A$39:$A$782,$A38,СВЦЭМ!$B$39:$B$782,R$11)+'СЕТ СН'!$F$9+СВЦЭМ!$D$10+'СЕТ СН'!$F$6-'СЕТ СН'!$F$19</f>
        <v>1098.8402408899999</v>
      </c>
      <c r="S38" s="36">
        <f>SUMIFS(СВЦЭМ!$C$39:$C$782,СВЦЭМ!$A$39:$A$782,$A38,СВЦЭМ!$B$39:$B$782,S$11)+'СЕТ СН'!$F$9+СВЦЭМ!$D$10+'СЕТ СН'!$F$6-'СЕТ СН'!$F$19</f>
        <v>10889.527807529999</v>
      </c>
      <c r="T38" s="36">
        <f>SUMIFS(СВЦЭМ!$C$39:$C$782,СВЦЭМ!$A$39:$A$782,$A38,СВЦЭМ!$B$39:$B$782,T$11)+'СЕТ СН'!$F$9+СВЦЭМ!$D$10+'СЕТ СН'!$F$6-'СЕТ СН'!$F$19</f>
        <v>1145.28400605</v>
      </c>
      <c r="U38" s="36">
        <f>SUMIFS(СВЦЭМ!$C$39:$C$782,СВЦЭМ!$A$39:$A$782,$A38,СВЦЭМ!$B$39:$B$782,U$11)+'СЕТ СН'!$F$9+СВЦЭМ!$D$10+'СЕТ СН'!$F$6-'СЕТ СН'!$F$19</f>
        <v>1009.06185825</v>
      </c>
      <c r="V38" s="36">
        <f>SUMIFS(СВЦЭМ!$C$39:$C$782,СВЦЭМ!$A$39:$A$782,$A38,СВЦЭМ!$B$39:$B$782,V$11)+'СЕТ СН'!$F$9+СВЦЭМ!$D$10+'СЕТ СН'!$F$6-'СЕТ СН'!$F$19</f>
        <v>1001.32610374</v>
      </c>
      <c r="W38" s="36">
        <f>SUMIFS(СВЦЭМ!$C$39:$C$782,СВЦЭМ!$A$39:$A$782,$A38,СВЦЭМ!$B$39:$B$782,W$11)+'СЕТ СН'!$F$9+СВЦЭМ!$D$10+'СЕТ СН'!$F$6-'СЕТ СН'!$F$19</f>
        <v>996.15147259000003</v>
      </c>
      <c r="X38" s="36">
        <f>SUMIFS(СВЦЭМ!$C$39:$C$782,СВЦЭМ!$A$39:$A$782,$A38,СВЦЭМ!$B$39:$B$782,X$11)+'СЕТ СН'!$F$9+СВЦЭМ!$D$10+'СЕТ СН'!$F$6-'СЕТ СН'!$F$19</f>
        <v>989.95351095000001</v>
      </c>
      <c r="Y38" s="36">
        <f>SUMIFS(СВЦЭМ!$C$39:$C$782,СВЦЭМ!$A$39:$A$782,$A38,СВЦЭМ!$B$39:$B$782,Y$11)+'СЕТ СН'!$F$9+СВЦЭМ!$D$10+'СЕТ СН'!$F$6-'СЕТ СН'!$F$19</f>
        <v>1024.4129621699999</v>
      </c>
    </row>
    <row r="39" spans="1:25" ht="15.75" x14ac:dyDescent="0.2">
      <c r="A39" s="35">
        <f t="shared" si="0"/>
        <v>44314</v>
      </c>
      <c r="B39" s="36">
        <f>SUMIFS(СВЦЭМ!$C$39:$C$782,СВЦЭМ!$A$39:$A$782,$A39,СВЦЭМ!$B$39:$B$782,B$11)+'СЕТ СН'!$F$9+СВЦЭМ!$D$10+'СЕТ СН'!$F$6-'СЕТ СН'!$F$19</f>
        <v>1123.12765631</v>
      </c>
      <c r="C39" s="36">
        <f>SUMIFS(СВЦЭМ!$C$39:$C$782,СВЦЭМ!$A$39:$A$782,$A39,СВЦЭМ!$B$39:$B$782,C$11)+'СЕТ СН'!$F$9+СВЦЭМ!$D$10+'СЕТ СН'!$F$6-'СЕТ СН'!$F$19</f>
        <v>1204.31120672</v>
      </c>
      <c r="D39" s="36">
        <f>SUMIFS(СВЦЭМ!$C$39:$C$782,СВЦЭМ!$A$39:$A$782,$A39,СВЦЭМ!$B$39:$B$782,D$11)+'СЕТ СН'!$F$9+СВЦЭМ!$D$10+'СЕТ СН'!$F$6-'СЕТ СН'!$F$19</f>
        <v>1223.0036910400001</v>
      </c>
      <c r="E39" s="36">
        <f>SUMIFS(СВЦЭМ!$C$39:$C$782,СВЦЭМ!$A$39:$A$782,$A39,СВЦЭМ!$B$39:$B$782,E$11)+'СЕТ СН'!$F$9+СВЦЭМ!$D$10+'СЕТ СН'!$F$6-'СЕТ СН'!$F$19</f>
        <v>1222.54856374</v>
      </c>
      <c r="F39" s="36">
        <f>SUMIFS(СВЦЭМ!$C$39:$C$782,СВЦЭМ!$A$39:$A$782,$A39,СВЦЭМ!$B$39:$B$782,F$11)+'СЕТ СН'!$F$9+СВЦЭМ!$D$10+'СЕТ СН'!$F$6-'СЕТ СН'!$F$19</f>
        <v>1233.6212527300002</v>
      </c>
      <c r="G39" s="36">
        <f>SUMIFS(СВЦЭМ!$C$39:$C$782,СВЦЭМ!$A$39:$A$782,$A39,СВЦЭМ!$B$39:$B$782,G$11)+'СЕТ СН'!$F$9+СВЦЭМ!$D$10+'СЕТ СН'!$F$6-'СЕТ СН'!$F$19</f>
        <v>1240.2627547</v>
      </c>
      <c r="H39" s="36">
        <f>SUMIFS(СВЦЭМ!$C$39:$C$782,СВЦЭМ!$A$39:$A$782,$A39,СВЦЭМ!$B$39:$B$782,H$11)+'СЕТ СН'!$F$9+СВЦЭМ!$D$10+'СЕТ СН'!$F$6-'СЕТ СН'!$F$19</f>
        <v>1228.2569729900001</v>
      </c>
      <c r="I39" s="36">
        <f>SUMIFS(СВЦЭМ!$C$39:$C$782,СВЦЭМ!$A$39:$A$782,$A39,СВЦЭМ!$B$39:$B$782,I$11)+'СЕТ СН'!$F$9+СВЦЭМ!$D$10+'СЕТ СН'!$F$6-'СЕТ СН'!$F$19</f>
        <v>1154.9934998799999</v>
      </c>
      <c r="J39" s="36">
        <f>SUMIFS(СВЦЭМ!$C$39:$C$782,СВЦЭМ!$A$39:$A$782,$A39,СВЦЭМ!$B$39:$B$782,J$11)+'СЕТ СН'!$F$9+СВЦЭМ!$D$10+'СЕТ СН'!$F$6-'СЕТ СН'!$F$19</f>
        <v>1080.9296961499999</v>
      </c>
      <c r="K39" s="36">
        <f>SUMIFS(СВЦЭМ!$C$39:$C$782,СВЦЭМ!$A$39:$A$782,$A39,СВЦЭМ!$B$39:$B$782,K$11)+'СЕТ СН'!$F$9+СВЦЭМ!$D$10+'СЕТ СН'!$F$6-'СЕТ СН'!$F$19</f>
        <v>1027.0056153</v>
      </c>
      <c r="L39" s="36">
        <f>SUMIFS(СВЦЭМ!$C$39:$C$782,СВЦЭМ!$A$39:$A$782,$A39,СВЦЭМ!$B$39:$B$782,L$11)+'СЕТ СН'!$F$9+СВЦЭМ!$D$10+'СЕТ СН'!$F$6-'СЕТ СН'!$F$19</f>
        <v>1020.05246835</v>
      </c>
      <c r="M39" s="36">
        <f>SUMIFS(СВЦЭМ!$C$39:$C$782,СВЦЭМ!$A$39:$A$782,$A39,СВЦЭМ!$B$39:$B$782,M$11)+'СЕТ СН'!$F$9+СВЦЭМ!$D$10+'СЕТ СН'!$F$6-'СЕТ СН'!$F$19</f>
        <v>1033.81582048</v>
      </c>
      <c r="N39" s="36">
        <f>SUMIFS(СВЦЭМ!$C$39:$C$782,СВЦЭМ!$A$39:$A$782,$A39,СВЦЭМ!$B$39:$B$782,N$11)+'СЕТ СН'!$F$9+СВЦЭМ!$D$10+'СЕТ СН'!$F$6-'СЕТ СН'!$F$19</f>
        <v>1073.3374879600001</v>
      </c>
      <c r="O39" s="36">
        <f>SUMIFS(СВЦЭМ!$C$39:$C$782,СВЦЭМ!$A$39:$A$782,$A39,СВЦЭМ!$B$39:$B$782,O$11)+'СЕТ СН'!$F$9+СВЦЭМ!$D$10+'СЕТ СН'!$F$6-'СЕТ СН'!$F$19</f>
        <v>1107.5691801300002</v>
      </c>
      <c r="P39" s="36">
        <f>SUMIFS(СВЦЭМ!$C$39:$C$782,СВЦЭМ!$A$39:$A$782,$A39,СВЦЭМ!$B$39:$B$782,P$11)+'СЕТ СН'!$F$9+СВЦЭМ!$D$10+'СЕТ СН'!$F$6-'СЕТ СН'!$F$19</f>
        <v>1149.9174304400001</v>
      </c>
      <c r="Q39" s="36">
        <f>SUMIFS(СВЦЭМ!$C$39:$C$782,СВЦЭМ!$A$39:$A$782,$A39,СВЦЭМ!$B$39:$B$782,Q$11)+'СЕТ СН'!$F$9+СВЦЭМ!$D$10+'СЕТ СН'!$F$6-'СЕТ СН'!$F$19</f>
        <v>1160.4467650000001</v>
      </c>
      <c r="R39" s="36">
        <f>SUMIFS(СВЦЭМ!$C$39:$C$782,СВЦЭМ!$A$39:$A$782,$A39,СВЦЭМ!$B$39:$B$782,R$11)+'СЕТ СН'!$F$9+СВЦЭМ!$D$10+'СЕТ СН'!$F$6-'СЕТ СН'!$F$19</f>
        <v>1155.14080855</v>
      </c>
      <c r="S39" s="36">
        <f>SUMIFS(СВЦЭМ!$C$39:$C$782,СВЦЭМ!$A$39:$A$782,$A39,СВЦЭМ!$B$39:$B$782,S$11)+'СЕТ СН'!$F$9+СВЦЭМ!$D$10+'СЕТ СН'!$F$6-'СЕТ СН'!$F$19</f>
        <v>1156.6601105900002</v>
      </c>
      <c r="T39" s="36">
        <f>SUMIFS(СВЦЭМ!$C$39:$C$782,СВЦЭМ!$A$39:$A$782,$A39,СВЦЭМ!$B$39:$B$782,T$11)+'СЕТ СН'!$F$9+СВЦЭМ!$D$10+'СЕТ СН'!$F$6-'СЕТ СН'!$F$19</f>
        <v>1080.7381720599999</v>
      </c>
      <c r="U39" s="36">
        <f>SUMIFS(СВЦЭМ!$C$39:$C$782,СВЦЭМ!$A$39:$A$782,$A39,СВЦЭМ!$B$39:$B$782,U$11)+'СЕТ СН'!$F$9+СВЦЭМ!$D$10+'СЕТ СН'!$F$6-'СЕТ СН'!$F$19</f>
        <v>1013.1744628700001</v>
      </c>
      <c r="V39" s="36">
        <f>SUMIFS(СВЦЭМ!$C$39:$C$782,СВЦЭМ!$A$39:$A$782,$A39,СВЦЭМ!$B$39:$B$782,V$11)+'СЕТ СН'!$F$9+СВЦЭМ!$D$10+'СЕТ СН'!$F$6-'СЕТ СН'!$F$19</f>
        <v>992.78620109000008</v>
      </c>
      <c r="W39" s="36">
        <f>SUMIFS(СВЦЭМ!$C$39:$C$782,СВЦЭМ!$A$39:$A$782,$A39,СВЦЭМ!$B$39:$B$782,W$11)+'СЕТ СН'!$F$9+СВЦЭМ!$D$10+'СЕТ СН'!$F$6-'СЕТ СН'!$F$19</f>
        <v>1001.2237407</v>
      </c>
      <c r="X39" s="36">
        <f>SUMIFS(СВЦЭМ!$C$39:$C$782,СВЦЭМ!$A$39:$A$782,$A39,СВЦЭМ!$B$39:$B$782,X$11)+'СЕТ СН'!$F$9+СВЦЭМ!$D$10+'СЕТ СН'!$F$6-'СЕТ СН'!$F$19</f>
        <v>1034.8833724000001</v>
      </c>
      <c r="Y39" s="36">
        <f>SUMIFS(СВЦЭМ!$C$39:$C$782,СВЦЭМ!$A$39:$A$782,$A39,СВЦЭМ!$B$39:$B$782,Y$11)+'СЕТ СН'!$F$9+СВЦЭМ!$D$10+'СЕТ СН'!$F$6-'СЕТ СН'!$F$19</f>
        <v>1098.7555746</v>
      </c>
    </row>
    <row r="40" spans="1:25" ht="15.75" x14ac:dyDescent="0.2">
      <c r="A40" s="35">
        <f t="shared" si="0"/>
        <v>44315</v>
      </c>
      <c r="B40" s="36">
        <f>SUMIFS(СВЦЭМ!$C$39:$C$782,СВЦЭМ!$A$39:$A$782,$A40,СВЦЭМ!$B$39:$B$782,B$11)+'СЕТ СН'!$F$9+СВЦЭМ!$D$10+'СЕТ СН'!$F$6-'СЕТ СН'!$F$19</f>
        <v>1135.1401349700002</v>
      </c>
      <c r="C40" s="36">
        <f>SUMIFS(СВЦЭМ!$C$39:$C$782,СВЦЭМ!$A$39:$A$782,$A40,СВЦЭМ!$B$39:$B$782,C$11)+'СЕТ СН'!$F$9+СВЦЭМ!$D$10+'СЕТ СН'!$F$6-'СЕТ СН'!$F$19</f>
        <v>1219.30774391</v>
      </c>
      <c r="D40" s="36">
        <f>SUMIFS(СВЦЭМ!$C$39:$C$782,СВЦЭМ!$A$39:$A$782,$A40,СВЦЭМ!$B$39:$B$782,D$11)+'СЕТ СН'!$F$9+СВЦЭМ!$D$10+'СЕТ СН'!$F$6-'СЕТ СН'!$F$19</f>
        <v>1219.7419124800001</v>
      </c>
      <c r="E40" s="36">
        <f>SUMIFS(СВЦЭМ!$C$39:$C$782,СВЦЭМ!$A$39:$A$782,$A40,СВЦЭМ!$B$39:$B$782,E$11)+'СЕТ СН'!$F$9+СВЦЭМ!$D$10+'СЕТ СН'!$F$6-'СЕТ СН'!$F$19</f>
        <v>1219.98897698</v>
      </c>
      <c r="F40" s="36">
        <f>SUMIFS(СВЦЭМ!$C$39:$C$782,СВЦЭМ!$A$39:$A$782,$A40,СВЦЭМ!$B$39:$B$782,F$11)+'СЕТ СН'!$F$9+СВЦЭМ!$D$10+'СЕТ СН'!$F$6-'СЕТ СН'!$F$19</f>
        <v>1234.71774299</v>
      </c>
      <c r="G40" s="36">
        <f>SUMIFS(СВЦЭМ!$C$39:$C$782,СВЦЭМ!$A$39:$A$782,$A40,СВЦЭМ!$B$39:$B$782,G$11)+'СЕТ СН'!$F$9+СВЦЭМ!$D$10+'СЕТ СН'!$F$6-'СЕТ СН'!$F$19</f>
        <v>1245.93615507</v>
      </c>
      <c r="H40" s="36">
        <f>SUMIFS(СВЦЭМ!$C$39:$C$782,СВЦЭМ!$A$39:$A$782,$A40,СВЦЭМ!$B$39:$B$782,H$11)+'СЕТ СН'!$F$9+СВЦЭМ!$D$10+'СЕТ СН'!$F$6-'СЕТ СН'!$F$19</f>
        <v>1247.8031208300001</v>
      </c>
      <c r="I40" s="36">
        <f>SUMIFS(СВЦЭМ!$C$39:$C$782,СВЦЭМ!$A$39:$A$782,$A40,СВЦЭМ!$B$39:$B$782,I$11)+'СЕТ СН'!$F$9+СВЦЭМ!$D$10+'СЕТ СН'!$F$6-'СЕТ СН'!$F$19</f>
        <v>1152.56208171</v>
      </c>
      <c r="J40" s="36">
        <f>SUMIFS(СВЦЭМ!$C$39:$C$782,СВЦЭМ!$A$39:$A$782,$A40,СВЦЭМ!$B$39:$B$782,J$11)+'СЕТ СН'!$F$9+СВЦЭМ!$D$10+'СЕТ СН'!$F$6-'СЕТ СН'!$F$19</f>
        <v>1092.6136658100002</v>
      </c>
      <c r="K40" s="36">
        <f>SUMIFS(СВЦЭМ!$C$39:$C$782,СВЦЭМ!$A$39:$A$782,$A40,СВЦЭМ!$B$39:$B$782,K$11)+'СЕТ СН'!$F$9+СВЦЭМ!$D$10+'СЕТ СН'!$F$6-'СЕТ СН'!$F$19</f>
        <v>1031.5959490299999</v>
      </c>
      <c r="L40" s="36">
        <f>SUMIFS(СВЦЭМ!$C$39:$C$782,СВЦЭМ!$A$39:$A$782,$A40,СВЦЭМ!$B$39:$B$782,L$11)+'СЕТ СН'!$F$9+СВЦЭМ!$D$10+'СЕТ СН'!$F$6-'СЕТ СН'!$F$19</f>
        <v>1032.2797387000001</v>
      </c>
      <c r="M40" s="36">
        <f>SUMIFS(СВЦЭМ!$C$39:$C$782,СВЦЭМ!$A$39:$A$782,$A40,СВЦЭМ!$B$39:$B$782,M$11)+'СЕТ СН'!$F$9+СВЦЭМ!$D$10+'СЕТ СН'!$F$6-'СЕТ СН'!$F$19</f>
        <v>1040.32699576</v>
      </c>
      <c r="N40" s="36">
        <f>SUMIFS(СВЦЭМ!$C$39:$C$782,СВЦЭМ!$A$39:$A$782,$A40,СВЦЭМ!$B$39:$B$782,N$11)+'СЕТ СН'!$F$9+СВЦЭМ!$D$10+'СЕТ СН'!$F$6-'СЕТ СН'!$F$19</f>
        <v>1075.6480965200001</v>
      </c>
      <c r="O40" s="36">
        <f>SUMIFS(СВЦЭМ!$C$39:$C$782,СВЦЭМ!$A$39:$A$782,$A40,СВЦЭМ!$B$39:$B$782,O$11)+'СЕТ СН'!$F$9+СВЦЭМ!$D$10+'СЕТ СН'!$F$6-'СЕТ СН'!$F$19</f>
        <v>1115.6667607699999</v>
      </c>
      <c r="P40" s="36">
        <f>SUMIFS(СВЦЭМ!$C$39:$C$782,СВЦЭМ!$A$39:$A$782,$A40,СВЦЭМ!$B$39:$B$782,P$11)+'СЕТ СН'!$F$9+СВЦЭМ!$D$10+'СЕТ СН'!$F$6-'СЕТ СН'!$F$19</f>
        <v>1151.33941323</v>
      </c>
      <c r="Q40" s="36">
        <f>SUMIFS(СВЦЭМ!$C$39:$C$782,СВЦЭМ!$A$39:$A$782,$A40,СВЦЭМ!$B$39:$B$782,Q$11)+'СЕТ СН'!$F$9+СВЦЭМ!$D$10+'СЕТ СН'!$F$6-'СЕТ СН'!$F$19</f>
        <v>1153.82047754</v>
      </c>
      <c r="R40" s="36">
        <f>SUMIFS(СВЦЭМ!$C$39:$C$782,СВЦЭМ!$A$39:$A$782,$A40,СВЦЭМ!$B$39:$B$782,R$11)+'СЕТ СН'!$F$9+СВЦЭМ!$D$10+'СЕТ СН'!$F$6-'СЕТ СН'!$F$19</f>
        <v>1147.3162262200001</v>
      </c>
      <c r="S40" s="36">
        <f>SUMIFS(СВЦЭМ!$C$39:$C$782,СВЦЭМ!$A$39:$A$782,$A40,СВЦЭМ!$B$39:$B$782,S$11)+'СЕТ СН'!$F$9+СВЦЭМ!$D$10+'СЕТ СН'!$F$6-'СЕТ СН'!$F$19</f>
        <v>1169.99476368</v>
      </c>
      <c r="T40" s="36">
        <f>SUMIFS(СВЦЭМ!$C$39:$C$782,СВЦЭМ!$A$39:$A$782,$A40,СВЦЭМ!$B$39:$B$782,T$11)+'СЕТ СН'!$F$9+СВЦЭМ!$D$10+'СЕТ СН'!$F$6-'СЕТ СН'!$F$19</f>
        <v>1084.3250174299999</v>
      </c>
      <c r="U40" s="36">
        <f>SUMIFS(СВЦЭМ!$C$39:$C$782,СВЦЭМ!$A$39:$A$782,$A40,СВЦЭМ!$B$39:$B$782,U$11)+'СЕТ СН'!$F$9+СВЦЭМ!$D$10+'СЕТ СН'!$F$6-'СЕТ СН'!$F$19</f>
        <v>1011.54668127</v>
      </c>
      <c r="V40" s="36">
        <f>SUMIFS(СВЦЭМ!$C$39:$C$782,СВЦЭМ!$A$39:$A$782,$A40,СВЦЭМ!$B$39:$B$782,V$11)+'СЕТ СН'!$F$9+СВЦЭМ!$D$10+'СЕТ СН'!$F$6-'СЕТ СН'!$F$19</f>
        <v>981.96410414000002</v>
      </c>
      <c r="W40" s="36">
        <f>SUMIFS(СВЦЭМ!$C$39:$C$782,СВЦЭМ!$A$39:$A$782,$A40,СВЦЭМ!$B$39:$B$782,W$11)+'СЕТ СН'!$F$9+СВЦЭМ!$D$10+'СЕТ СН'!$F$6-'СЕТ СН'!$F$19</f>
        <v>991.87987323000004</v>
      </c>
      <c r="X40" s="36">
        <f>SUMIFS(СВЦЭМ!$C$39:$C$782,СВЦЭМ!$A$39:$A$782,$A40,СВЦЭМ!$B$39:$B$782,X$11)+'СЕТ СН'!$F$9+СВЦЭМ!$D$10+'СЕТ СН'!$F$6-'СЕТ СН'!$F$19</f>
        <v>1014.65876228</v>
      </c>
      <c r="Y40" s="36">
        <f>SUMIFS(СВЦЭМ!$C$39:$C$782,СВЦЭМ!$A$39:$A$782,$A40,СВЦЭМ!$B$39:$B$782,Y$11)+'СЕТ СН'!$F$9+СВЦЭМ!$D$10+'СЕТ СН'!$F$6-'СЕТ СН'!$F$19</f>
        <v>1076.7249914399999</v>
      </c>
    </row>
    <row r="41" spans="1:25" ht="15.75" x14ac:dyDescent="0.2">
      <c r="A41" s="35">
        <f t="shared" si="0"/>
        <v>44316</v>
      </c>
      <c r="B41" s="36">
        <f>SUMIFS(СВЦЭМ!$C$39:$C$782,СВЦЭМ!$A$39:$A$782,$A41,СВЦЭМ!$B$39:$B$782,B$11)+'СЕТ СН'!$F$9+СВЦЭМ!$D$10+'СЕТ СН'!$F$6-'СЕТ СН'!$F$19</f>
        <v>1124.18028622</v>
      </c>
      <c r="C41" s="36">
        <f>SUMIFS(СВЦЭМ!$C$39:$C$782,СВЦЭМ!$A$39:$A$782,$A41,СВЦЭМ!$B$39:$B$782,C$11)+'СЕТ СН'!$F$9+СВЦЭМ!$D$10+'СЕТ СН'!$F$6-'СЕТ СН'!$F$19</f>
        <v>1191.6533358900001</v>
      </c>
      <c r="D41" s="36">
        <f>SUMIFS(СВЦЭМ!$C$39:$C$782,СВЦЭМ!$A$39:$A$782,$A41,СВЦЭМ!$B$39:$B$782,D$11)+'СЕТ СН'!$F$9+СВЦЭМ!$D$10+'СЕТ СН'!$F$6-'СЕТ СН'!$F$19</f>
        <v>1211.88884383</v>
      </c>
      <c r="E41" s="36">
        <f>SUMIFS(СВЦЭМ!$C$39:$C$782,СВЦЭМ!$A$39:$A$782,$A41,СВЦЭМ!$B$39:$B$782,E$11)+'СЕТ СН'!$F$9+СВЦЭМ!$D$10+'СЕТ СН'!$F$6-'СЕТ СН'!$F$19</f>
        <v>1207.49636326</v>
      </c>
      <c r="F41" s="36">
        <f>SUMIFS(СВЦЭМ!$C$39:$C$782,СВЦЭМ!$A$39:$A$782,$A41,СВЦЭМ!$B$39:$B$782,F$11)+'СЕТ СН'!$F$9+СВЦЭМ!$D$10+'СЕТ СН'!$F$6-'СЕТ СН'!$F$19</f>
        <v>1218.75116445</v>
      </c>
      <c r="G41" s="36">
        <f>SUMIFS(СВЦЭМ!$C$39:$C$782,СВЦЭМ!$A$39:$A$782,$A41,СВЦЭМ!$B$39:$B$782,G$11)+'СЕТ СН'!$F$9+СВЦЭМ!$D$10+'СЕТ СН'!$F$6-'СЕТ СН'!$F$19</f>
        <v>1239.8328973800001</v>
      </c>
      <c r="H41" s="36">
        <f>SUMIFS(СВЦЭМ!$C$39:$C$782,СВЦЭМ!$A$39:$A$782,$A41,СВЦЭМ!$B$39:$B$782,H$11)+'СЕТ СН'!$F$9+СВЦЭМ!$D$10+'СЕТ СН'!$F$6-'СЕТ СН'!$F$19</f>
        <v>1245.1201745600001</v>
      </c>
      <c r="I41" s="36">
        <f>SUMIFS(СВЦЭМ!$C$39:$C$782,СВЦЭМ!$A$39:$A$782,$A41,СВЦЭМ!$B$39:$B$782,I$11)+'СЕТ СН'!$F$9+СВЦЭМ!$D$10+'СЕТ СН'!$F$6-'СЕТ СН'!$F$19</f>
        <v>1172.2718581000001</v>
      </c>
      <c r="J41" s="36">
        <f>SUMIFS(СВЦЭМ!$C$39:$C$782,СВЦЭМ!$A$39:$A$782,$A41,СВЦЭМ!$B$39:$B$782,J$11)+'СЕТ СН'!$F$9+СВЦЭМ!$D$10+'СЕТ СН'!$F$6-'СЕТ СН'!$F$19</f>
        <v>1106.9624447799999</v>
      </c>
      <c r="K41" s="36">
        <f>SUMIFS(СВЦЭМ!$C$39:$C$782,СВЦЭМ!$A$39:$A$782,$A41,СВЦЭМ!$B$39:$B$782,K$11)+'СЕТ СН'!$F$9+СВЦЭМ!$D$10+'СЕТ СН'!$F$6-'СЕТ СН'!$F$19</f>
        <v>1075.5144522999999</v>
      </c>
      <c r="L41" s="36">
        <f>SUMIFS(СВЦЭМ!$C$39:$C$782,СВЦЭМ!$A$39:$A$782,$A41,СВЦЭМ!$B$39:$B$782,L$11)+'СЕТ СН'!$F$9+СВЦЭМ!$D$10+'СЕТ СН'!$F$6-'СЕТ СН'!$F$19</f>
        <v>1049.6449635399999</v>
      </c>
      <c r="M41" s="36">
        <f>SUMIFS(СВЦЭМ!$C$39:$C$782,СВЦЭМ!$A$39:$A$782,$A41,СВЦЭМ!$B$39:$B$782,M$11)+'СЕТ СН'!$F$9+СВЦЭМ!$D$10+'СЕТ СН'!$F$6-'СЕТ СН'!$F$19</f>
        <v>1055.4470749</v>
      </c>
      <c r="N41" s="36">
        <f>SUMIFS(СВЦЭМ!$C$39:$C$782,СВЦЭМ!$A$39:$A$782,$A41,СВЦЭМ!$B$39:$B$782,N$11)+'СЕТ СН'!$F$9+СВЦЭМ!$D$10+'СЕТ СН'!$F$6-'СЕТ СН'!$F$19</f>
        <v>1118.47239913</v>
      </c>
      <c r="O41" s="36">
        <f>SUMIFS(СВЦЭМ!$C$39:$C$782,СВЦЭМ!$A$39:$A$782,$A41,СВЦЭМ!$B$39:$B$782,O$11)+'СЕТ СН'!$F$9+СВЦЭМ!$D$10+'СЕТ СН'!$F$6-'СЕТ СН'!$F$19</f>
        <v>1150.1477247600001</v>
      </c>
      <c r="P41" s="36">
        <f>SUMIFS(СВЦЭМ!$C$39:$C$782,СВЦЭМ!$A$39:$A$782,$A41,СВЦЭМ!$B$39:$B$782,P$11)+'СЕТ СН'!$F$9+СВЦЭМ!$D$10+'СЕТ СН'!$F$6-'СЕТ СН'!$F$19</f>
        <v>1177.1526859400001</v>
      </c>
      <c r="Q41" s="36">
        <f>SUMIFS(СВЦЭМ!$C$39:$C$782,СВЦЭМ!$A$39:$A$782,$A41,СВЦЭМ!$B$39:$B$782,Q$11)+'СЕТ СН'!$F$9+СВЦЭМ!$D$10+'СЕТ СН'!$F$6-'СЕТ СН'!$F$19</f>
        <v>1169.26685236</v>
      </c>
      <c r="R41" s="36">
        <f>SUMIFS(СВЦЭМ!$C$39:$C$782,СВЦЭМ!$A$39:$A$782,$A41,СВЦЭМ!$B$39:$B$782,R$11)+'СЕТ СН'!$F$9+СВЦЭМ!$D$10+'СЕТ СН'!$F$6-'СЕТ СН'!$F$19</f>
        <v>1161.06486247</v>
      </c>
      <c r="S41" s="36">
        <f>SUMIFS(СВЦЭМ!$C$39:$C$782,СВЦЭМ!$A$39:$A$782,$A41,СВЦЭМ!$B$39:$B$782,S$11)+'СЕТ СН'!$F$9+СВЦЭМ!$D$10+'СЕТ СН'!$F$6-'СЕТ СН'!$F$19</f>
        <v>1151.9405029700001</v>
      </c>
      <c r="T41" s="36">
        <f>SUMIFS(СВЦЭМ!$C$39:$C$782,СВЦЭМ!$A$39:$A$782,$A41,СВЦЭМ!$B$39:$B$782,T$11)+'СЕТ СН'!$F$9+СВЦЭМ!$D$10+'СЕТ СН'!$F$6-'СЕТ СН'!$F$19</f>
        <v>1071.74469213</v>
      </c>
      <c r="U41" s="36">
        <f>SUMIFS(СВЦЭМ!$C$39:$C$782,СВЦЭМ!$A$39:$A$782,$A41,СВЦЭМ!$B$39:$B$782,U$11)+'СЕТ СН'!$F$9+СВЦЭМ!$D$10+'СЕТ СН'!$F$6-'СЕТ СН'!$F$19</f>
        <v>1001.11109864</v>
      </c>
      <c r="V41" s="36">
        <f>SUMIFS(СВЦЭМ!$C$39:$C$782,СВЦЭМ!$A$39:$A$782,$A41,СВЦЭМ!$B$39:$B$782,V$11)+'СЕТ СН'!$F$9+СВЦЭМ!$D$10+'СЕТ СН'!$F$6-'СЕТ СН'!$F$19</f>
        <v>970.36904774000004</v>
      </c>
      <c r="W41" s="36">
        <f>SUMIFS(СВЦЭМ!$C$39:$C$782,СВЦЭМ!$A$39:$A$782,$A41,СВЦЭМ!$B$39:$B$782,W$11)+'СЕТ СН'!$F$9+СВЦЭМ!$D$10+'СЕТ СН'!$F$6-'СЕТ СН'!$F$19</f>
        <v>973.50902700000006</v>
      </c>
      <c r="X41" s="36">
        <f>SUMIFS(СВЦЭМ!$C$39:$C$782,СВЦЭМ!$A$39:$A$782,$A41,СВЦЭМ!$B$39:$B$782,X$11)+'СЕТ СН'!$F$9+СВЦЭМ!$D$10+'СЕТ СН'!$F$6-'СЕТ СН'!$F$19</f>
        <v>1013.3609164200001</v>
      </c>
      <c r="Y41" s="36">
        <f>SUMIFS(СВЦЭМ!$C$39:$C$782,СВЦЭМ!$A$39:$A$782,$A41,СВЦЭМ!$B$39:$B$782,Y$11)+'СЕТ СН'!$F$9+СВЦЭМ!$D$10+'СЕТ СН'!$F$6-'СЕТ СН'!$F$19</f>
        <v>1092.02492805</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01.04.2021</v>
      </c>
      <c r="B48" s="36">
        <f>SUMIFS(СВЦЭМ!$C$39:$C$782,СВЦЭМ!$A$39:$A$782,$A48,СВЦЭМ!$B$39:$B$782,B$47)+'СЕТ СН'!$G$9+СВЦЭМ!$D$10+'СЕТ СН'!$G$6-'СЕТ СН'!$G$19</f>
        <v>1143.1555302899999</v>
      </c>
      <c r="C48" s="36">
        <f>SUMIFS(СВЦЭМ!$C$39:$C$782,СВЦЭМ!$A$39:$A$782,$A48,СВЦЭМ!$B$39:$B$782,C$47)+'СЕТ СН'!$G$9+СВЦЭМ!$D$10+'СЕТ СН'!$G$6-'СЕТ СН'!$G$19</f>
        <v>1213.53472339</v>
      </c>
      <c r="D48" s="36">
        <f>SUMIFS(СВЦЭМ!$C$39:$C$782,СВЦЭМ!$A$39:$A$782,$A48,СВЦЭМ!$B$39:$B$782,D$47)+'СЕТ СН'!$G$9+СВЦЭМ!$D$10+'СЕТ СН'!$G$6-'СЕТ СН'!$G$19</f>
        <v>1278.2191195</v>
      </c>
      <c r="E48" s="36">
        <f>SUMIFS(СВЦЭМ!$C$39:$C$782,СВЦЭМ!$A$39:$A$782,$A48,СВЦЭМ!$B$39:$B$782,E$47)+'СЕТ СН'!$G$9+СВЦЭМ!$D$10+'СЕТ СН'!$G$6-'СЕТ СН'!$G$19</f>
        <v>1288.38660527</v>
      </c>
      <c r="F48" s="36">
        <f>SUMIFS(СВЦЭМ!$C$39:$C$782,СВЦЭМ!$A$39:$A$782,$A48,СВЦЭМ!$B$39:$B$782,F$47)+'СЕТ СН'!$G$9+СВЦЭМ!$D$10+'СЕТ СН'!$G$6-'СЕТ СН'!$G$19</f>
        <v>1260.5638268999999</v>
      </c>
      <c r="G48" s="36">
        <f>SUMIFS(СВЦЭМ!$C$39:$C$782,СВЦЭМ!$A$39:$A$782,$A48,СВЦЭМ!$B$39:$B$782,G$47)+'СЕТ СН'!$G$9+СВЦЭМ!$D$10+'СЕТ СН'!$G$6-'СЕТ СН'!$G$19</f>
        <v>1241.8181004799999</v>
      </c>
      <c r="H48" s="36">
        <f>SUMIFS(СВЦЭМ!$C$39:$C$782,СВЦЭМ!$A$39:$A$782,$A48,СВЦЭМ!$B$39:$B$782,H$47)+'СЕТ СН'!$G$9+СВЦЭМ!$D$10+'СЕТ СН'!$G$6-'СЕТ СН'!$G$19</f>
        <v>1186.99325946</v>
      </c>
      <c r="I48" s="36">
        <f>SUMIFS(СВЦЭМ!$C$39:$C$782,СВЦЭМ!$A$39:$A$782,$A48,СВЦЭМ!$B$39:$B$782,I$47)+'СЕТ СН'!$G$9+СВЦЭМ!$D$10+'СЕТ СН'!$G$6-'СЕТ СН'!$G$19</f>
        <v>1158.1726445899999</v>
      </c>
      <c r="J48" s="36">
        <f>SUMIFS(СВЦЭМ!$C$39:$C$782,СВЦЭМ!$A$39:$A$782,$A48,СВЦЭМ!$B$39:$B$782,J$47)+'СЕТ СН'!$G$9+СВЦЭМ!$D$10+'СЕТ СН'!$G$6-'СЕТ СН'!$G$19</f>
        <v>1119.0748234499999</v>
      </c>
      <c r="K48" s="36">
        <f>SUMIFS(СВЦЭМ!$C$39:$C$782,СВЦЭМ!$A$39:$A$782,$A48,СВЦЭМ!$B$39:$B$782,K$47)+'СЕТ СН'!$G$9+СВЦЭМ!$D$10+'СЕТ СН'!$G$6-'СЕТ СН'!$G$19</f>
        <v>1062.5127576699999</v>
      </c>
      <c r="L48" s="36">
        <f>SUMIFS(СВЦЭМ!$C$39:$C$782,СВЦЭМ!$A$39:$A$782,$A48,СВЦЭМ!$B$39:$B$782,L$47)+'СЕТ СН'!$G$9+СВЦЭМ!$D$10+'СЕТ СН'!$G$6-'СЕТ СН'!$G$19</f>
        <v>1063.3346570199999</v>
      </c>
      <c r="M48" s="36">
        <f>SUMIFS(СВЦЭМ!$C$39:$C$782,СВЦЭМ!$A$39:$A$782,$A48,СВЦЭМ!$B$39:$B$782,M$47)+'СЕТ СН'!$G$9+СВЦЭМ!$D$10+'СЕТ СН'!$G$6-'СЕТ СН'!$G$19</f>
        <v>1063.72223646</v>
      </c>
      <c r="N48" s="36">
        <f>SUMIFS(СВЦЭМ!$C$39:$C$782,СВЦЭМ!$A$39:$A$782,$A48,СВЦЭМ!$B$39:$B$782,N$47)+'СЕТ СН'!$G$9+СВЦЭМ!$D$10+'СЕТ СН'!$G$6-'СЕТ СН'!$G$19</f>
        <v>1085.1093637500001</v>
      </c>
      <c r="O48" s="36">
        <f>SUMIFS(СВЦЭМ!$C$39:$C$782,СВЦЭМ!$A$39:$A$782,$A48,СВЦЭМ!$B$39:$B$782,O$47)+'СЕТ СН'!$G$9+СВЦЭМ!$D$10+'СЕТ СН'!$G$6-'СЕТ СН'!$G$19</f>
        <v>1125.57234623</v>
      </c>
      <c r="P48" s="36">
        <f>SUMIFS(СВЦЭМ!$C$39:$C$782,СВЦЭМ!$A$39:$A$782,$A48,СВЦЭМ!$B$39:$B$782,P$47)+'СЕТ СН'!$G$9+СВЦЭМ!$D$10+'СЕТ СН'!$G$6-'СЕТ СН'!$G$19</f>
        <v>1172.64163816</v>
      </c>
      <c r="Q48" s="36">
        <f>SUMIFS(СВЦЭМ!$C$39:$C$782,СВЦЭМ!$A$39:$A$782,$A48,СВЦЭМ!$B$39:$B$782,Q$47)+'СЕТ СН'!$G$9+СВЦЭМ!$D$10+'СЕТ СН'!$G$6-'СЕТ СН'!$G$19</f>
        <v>1190.22959309</v>
      </c>
      <c r="R48" s="36">
        <f>SUMIFS(СВЦЭМ!$C$39:$C$782,СВЦЭМ!$A$39:$A$782,$A48,СВЦЭМ!$B$39:$B$782,R$47)+'СЕТ СН'!$G$9+СВЦЭМ!$D$10+'СЕТ СН'!$G$6-'СЕТ СН'!$G$19</f>
        <v>1169.9487217200001</v>
      </c>
      <c r="S48" s="36">
        <f>SUMIFS(СВЦЭМ!$C$39:$C$782,СВЦЭМ!$A$39:$A$782,$A48,СВЦЭМ!$B$39:$B$782,S$47)+'СЕТ СН'!$G$9+СВЦЭМ!$D$10+'СЕТ СН'!$G$6-'СЕТ СН'!$G$19</f>
        <v>1152.32422324</v>
      </c>
      <c r="T48" s="36">
        <f>SUMIFS(СВЦЭМ!$C$39:$C$782,СВЦЭМ!$A$39:$A$782,$A48,СВЦЭМ!$B$39:$B$782,T$47)+'СЕТ СН'!$G$9+СВЦЭМ!$D$10+'СЕТ СН'!$G$6-'СЕТ СН'!$G$19</f>
        <v>1125.07314337</v>
      </c>
      <c r="U48" s="36">
        <f>SUMIFS(СВЦЭМ!$C$39:$C$782,СВЦЭМ!$A$39:$A$782,$A48,СВЦЭМ!$B$39:$B$782,U$47)+'СЕТ СН'!$G$9+СВЦЭМ!$D$10+'СЕТ СН'!$G$6-'СЕТ СН'!$G$19</f>
        <v>1069.3330093899999</v>
      </c>
      <c r="V48" s="36">
        <f>SUMIFS(СВЦЭМ!$C$39:$C$782,СВЦЭМ!$A$39:$A$782,$A48,СВЦЭМ!$B$39:$B$782,V$47)+'СЕТ СН'!$G$9+СВЦЭМ!$D$10+'СЕТ СН'!$G$6-'СЕТ СН'!$G$19</f>
        <v>1041.6765895200001</v>
      </c>
      <c r="W48" s="36">
        <f>SUMIFS(СВЦЭМ!$C$39:$C$782,СВЦЭМ!$A$39:$A$782,$A48,СВЦЭМ!$B$39:$B$782,W$47)+'СЕТ СН'!$G$9+СВЦЭМ!$D$10+'СЕТ СН'!$G$6-'СЕТ СН'!$G$19</f>
        <v>1031.6744368899999</v>
      </c>
      <c r="X48" s="36">
        <f>SUMIFS(СВЦЭМ!$C$39:$C$782,СВЦЭМ!$A$39:$A$782,$A48,СВЦЭМ!$B$39:$B$782,X$47)+'СЕТ СН'!$G$9+СВЦЭМ!$D$10+'СЕТ СН'!$G$6-'СЕТ СН'!$G$19</f>
        <v>1038.32903665</v>
      </c>
      <c r="Y48" s="36">
        <f>SUMIFS(СВЦЭМ!$C$39:$C$782,СВЦЭМ!$A$39:$A$782,$A48,СВЦЭМ!$B$39:$B$782,Y$47)+'СЕТ СН'!$G$9+СВЦЭМ!$D$10+'СЕТ СН'!$G$6-'СЕТ СН'!$G$19</f>
        <v>1053.8384106399999</v>
      </c>
    </row>
    <row r="49" spans="1:25" ht="15.75" x14ac:dyDescent="0.2">
      <c r="A49" s="35">
        <f>A48+1</f>
        <v>44288</v>
      </c>
      <c r="B49" s="36">
        <f>SUMIFS(СВЦЭМ!$C$39:$C$782,СВЦЭМ!$A$39:$A$782,$A49,СВЦЭМ!$B$39:$B$782,B$47)+'СЕТ СН'!$G$9+СВЦЭМ!$D$10+'СЕТ СН'!$G$6-'СЕТ СН'!$G$19</f>
        <v>1117.34633403</v>
      </c>
      <c r="C49" s="36">
        <f>SUMIFS(СВЦЭМ!$C$39:$C$782,СВЦЭМ!$A$39:$A$782,$A49,СВЦЭМ!$B$39:$B$782,C$47)+'СЕТ СН'!$G$9+СВЦЭМ!$D$10+'СЕТ СН'!$G$6-'СЕТ СН'!$G$19</f>
        <v>1161.0635444499999</v>
      </c>
      <c r="D49" s="36">
        <f>SUMIFS(СВЦЭМ!$C$39:$C$782,СВЦЭМ!$A$39:$A$782,$A49,СВЦЭМ!$B$39:$B$782,D$47)+'СЕТ СН'!$G$9+СВЦЭМ!$D$10+'СЕТ СН'!$G$6-'СЕТ СН'!$G$19</f>
        <v>1250.40600483</v>
      </c>
      <c r="E49" s="36">
        <f>SUMIFS(СВЦЭМ!$C$39:$C$782,СВЦЭМ!$A$39:$A$782,$A49,СВЦЭМ!$B$39:$B$782,E$47)+'СЕТ СН'!$G$9+СВЦЭМ!$D$10+'СЕТ СН'!$G$6-'СЕТ СН'!$G$19</f>
        <v>1232.48019095</v>
      </c>
      <c r="F49" s="36">
        <f>SUMIFS(СВЦЭМ!$C$39:$C$782,СВЦЭМ!$A$39:$A$782,$A49,СВЦЭМ!$B$39:$B$782,F$47)+'СЕТ СН'!$G$9+СВЦЭМ!$D$10+'СЕТ СН'!$G$6-'СЕТ СН'!$G$19</f>
        <v>1209.56719901</v>
      </c>
      <c r="G49" s="36">
        <f>SUMIFS(СВЦЭМ!$C$39:$C$782,СВЦЭМ!$A$39:$A$782,$A49,СВЦЭМ!$B$39:$B$782,G$47)+'СЕТ СН'!$G$9+СВЦЭМ!$D$10+'СЕТ СН'!$G$6-'СЕТ СН'!$G$19</f>
        <v>1184.01841909</v>
      </c>
      <c r="H49" s="36">
        <f>SUMIFS(СВЦЭМ!$C$39:$C$782,СВЦЭМ!$A$39:$A$782,$A49,СВЦЭМ!$B$39:$B$782,H$47)+'СЕТ СН'!$G$9+СВЦЭМ!$D$10+'СЕТ СН'!$G$6-'СЕТ СН'!$G$19</f>
        <v>1153.7960301799999</v>
      </c>
      <c r="I49" s="36">
        <f>SUMIFS(СВЦЭМ!$C$39:$C$782,СВЦЭМ!$A$39:$A$782,$A49,СВЦЭМ!$B$39:$B$782,I$47)+'СЕТ СН'!$G$9+СВЦЭМ!$D$10+'СЕТ СН'!$G$6-'СЕТ СН'!$G$19</f>
        <v>1130.54195996</v>
      </c>
      <c r="J49" s="36">
        <f>SUMIFS(СВЦЭМ!$C$39:$C$782,СВЦЭМ!$A$39:$A$782,$A49,СВЦЭМ!$B$39:$B$782,J$47)+'СЕТ СН'!$G$9+СВЦЭМ!$D$10+'СЕТ СН'!$G$6-'СЕТ СН'!$G$19</f>
        <v>1094.31275886</v>
      </c>
      <c r="K49" s="36">
        <f>SUMIFS(СВЦЭМ!$C$39:$C$782,СВЦЭМ!$A$39:$A$782,$A49,СВЦЭМ!$B$39:$B$782,K$47)+'СЕТ СН'!$G$9+СВЦЭМ!$D$10+'СЕТ СН'!$G$6-'СЕТ СН'!$G$19</f>
        <v>1074.90292314</v>
      </c>
      <c r="L49" s="36">
        <f>SUMIFS(СВЦЭМ!$C$39:$C$782,СВЦЭМ!$A$39:$A$782,$A49,СВЦЭМ!$B$39:$B$782,L$47)+'СЕТ СН'!$G$9+СВЦЭМ!$D$10+'СЕТ СН'!$G$6-'СЕТ СН'!$G$19</f>
        <v>1092.8257638</v>
      </c>
      <c r="M49" s="36">
        <f>SUMIFS(СВЦЭМ!$C$39:$C$782,СВЦЭМ!$A$39:$A$782,$A49,СВЦЭМ!$B$39:$B$782,M$47)+'СЕТ СН'!$G$9+СВЦЭМ!$D$10+'СЕТ СН'!$G$6-'СЕТ СН'!$G$19</f>
        <v>1079.25761392</v>
      </c>
      <c r="N49" s="36">
        <f>SUMIFS(СВЦЭМ!$C$39:$C$782,СВЦЭМ!$A$39:$A$782,$A49,СВЦЭМ!$B$39:$B$782,N$47)+'СЕТ СН'!$G$9+СВЦЭМ!$D$10+'СЕТ СН'!$G$6-'СЕТ СН'!$G$19</f>
        <v>1102.6241314599999</v>
      </c>
      <c r="O49" s="36">
        <f>SUMIFS(СВЦЭМ!$C$39:$C$782,СВЦЭМ!$A$39:$A$782,$A49,СВЦЭМ!$B$39:$B$782,O$47)+'СЕТ СН'!$G$9+СВЦЭМ!$D$10+'СЕТ СН'!$G$6-'СЕТ СН'!$G$19</f>
        <v>1138.22104036</v>
      </c>
      <c r="P49" s="36">
        <f>SUMIFS(СВЦЭМ!$C$39:$C$782,СВЦЭМ!$A$39:$A$782,$A49,СВЦЭМ!$B$39:$B$782,P$47)+'СЕТ СН'!$G$9+СВЦЭМ!$D$10+'СЕТ СН'!$G$6-'СЕТ СН'!$G$19</f>
        <v>1184.0514412</v>
      </c>
      <c r="Q49" s="36">
        <f>SUMIFS(СВЦЭМ!$C$39:$C$782,СВЦЭМ!$A$39:$A$782,$A49,СВЦЭМ!$B$39:$B$782,Q$47)+'СЕТ СН'!$G$9+СВЦЭМ!$D$10+'СЕТ СН'!$G$6-'СЕТ СН'!$G$19</f>
        <v>1197.9971709499998</v>
      </c>
      <c r="R49" s="36">
        <f>SUMIFS(СВЦЭМ!$C$39:$C$782,СВЦЭМ!$A$39:$A$782,$A49,СВЦЭМ!$B$39:$B$782,R$47)+'СЕТ СН'!$G$9+СВЦЭМ!$D$10+'СЕТ СН'!$G$6-'СЕТ СН'!$G$19</f>
        <v>1189.18389916</v>
      </c>
      <c r="S49" s="36">
        <f>SUMIFS(СВЦЭМ!$C$39:$C$782,СВЦЭМ!$A$39:$A$782,$A49,СВЦЭМ!$B$39:$B$782,S$47)+'СЕТ СН'!$G$9+СВЦЭМ!$D$10+'СЕТ СН'!$G$6-'СЕТ СН'!$G$19</f>
        <v>1183.0620874599999</v>
      </c>
      <c r="T49" s="36">
        <f>SUMIFS(СВЦЭМ!$C$39:$C$782,СВЦЭМ!$A$39:$A$782,$A49,СВЦЭМ!$B$39:$B$782,T$47)+'СЕТ СН'!$G$9+СВЦЭМ!$D$10+'СЕТ СН'!$G$6-'СЕТ СН'!$G$19</f>
        <v>1130.5255784599999</v>
      </c>
      <c r="U49" s="36">
        <f>SUMIFS(СВЦЭМ!$C$39:$C$782,СВЦЭМ!$A$39:$A$782,$A49,СВЦЭМ!$B$39:$B$782,U$47)+'СЕТ СН'!$G$9+СВЦЭМ!$D$10+'СЕТ СН'!$G$6-'СЕТ СН'!$G$19</f>
        <v>1068.81565095</v>
      </c>
      <c r="V49" s="36">
        <f>SUMIFS(СВЦЭМ!$C$39:$C$782,СВЦЭМ!$A$39:$A$782,$A49,СВЦЭМ!$B$39:$B$782,V$47)+'СЕТ СН'!$G$9+СВЦЭМ!$D$10+'СЕТ СН'!$G$6-'СЕТ СН'!$G$19</f>
        <v>1034.44804737</v>
      </c>
      <c r="W49" s="36">
        <f>SUMIFS(СВЦЭМ!$C$39:$C$782,СВЦЭМ!$A$39:$A$782,$A49,СВЦЭМ!$B$39:$B$782,W$47)+'СЕТ СН'!$G$9+СВЦЭМ!$D$10+'СЕТ СН'!$G$6-'СЕТ СН'!$G$19</f>
        <v>1034.4085117300001</v>
      </c>
      <c r="X49" s="36">
        <f>SUMIFS(СВЦЭМ!$C$39:$C$782,СВЦЭМ!$A$39:$A$782,$A49,СВЦЭМ!$B$39:$B$782,X$47)+'СЕТ СН'!$G$9+СВЦЭМ!$D$10+'СЕТ СН'!$G$6-'СЕТ СН'!$G$19</f>
        <v>1059.60474924</v>
      </c>
      <c r="Y49" s="36">
        <f>SUMIFS(СВЦЭМ!$C$39:$C$782,СВЦЭМ!$A$39:$A$782,$A49,СВЦЭМ!$B$39:$B$782,Y$47)+'СЕТ СН'!$G$9+СВЦЭМ!$D$10+'СЕТ СН'!$G$6-'СЕТ СН'!$G$19</f>
        <v>1098.60130108</v>
      </c>
    </row>
    <row r="50" spans="1:25" ht="15.75" x14ac:dyDescent="0.2">
      <c r="A50" s="35">
        <f t="shared" ref="A50:A78" si="1">A49+1</f>
        <v>44289</v>
      </c>
      <c r="B50" s="36">
        <f>SUMIFS(СВЦЭМ!$C$39:$C$782,СВЦЭМ!$A$39:$A$782,$A50,СВЦЭМ!$B$39:$B$782,B$47)+'СЕТ СН'!$G$9+СВЦЭМ!$D$10+'СЕТ СН'!$G$6-'СЕТ СН'!$G$19</f>
        <v>1179.6398981999998</v>
      </c>
      <c r="C50" s="36">
        <f>SUMIFS(СВЦЭМ!$C$39:$C$782,СВЦЭМ!$A$39:$A$782,$A50,СВЦЭМ!$B$39:$B$782,C$47)+'СЕТ СН'!$G$9+СВЦЭМ!$D$10+'СЕТ СН'!$G$6-'СЕТ СН'!$G$19</f>
        <v>1224.95173135</v>
      </c>
      <c r="D50" s="36">
        <f>SUMIFS(СВЦЭМ!$C$39:$C$782,СВЦЭМ!$A$39:$A$782,$A50,СВЦЭМ!$B$39:$B$782,D$47)+'СЕТ СН'!$G$9+СВЦЭМ!$D$10+'СЕТ СН'!$G$6-'СЕТ СН'!$G$19</f>
        <v>1278.1175301399999</v>
      </c>
      <c r="E50" s="36">
        <f>SUMIFS(СВЦЭМ!$C$39:$C$782,СВЦЭМ!$A$39:$A$782,$A50,СВЦЭМ!$B$39:$B$782,E$47)+'СЕТ СН'!$G$9+СВЦЭМ!$D$10+'СЕТ СН'!$G$6-'СЕТ СН'!$G$19</f>
        <v>1266.5063227099999</v>
      </c>
      <c r="F50" s="36">
        <f>SUMIFS(СВЦЭМ!$C$39:$C$782,СВЦЭМ!$A$39:$A$782,$A50,СВЦЭМ!$B$39:$B$782,F$47)+'СЕТ СН'!$G$9+СВЦЭМ!$D$10+'СЕТ СН'!$G$6-'СЕТ СН'!$G$19</f>
        <v>1259.75587862</v>
      </c>
      <c r="G50" s="36">
        <f>SUMIFS(СВЦЭМ!$C$39:$C$782,СВЦЭМ!$A$39:$A$782,$A50,СВЦЭМ!$B$39:$B$782,G$47)+'СЕТ СН'!$G$9+СВЦЭМ!$D$10+'СЕТ СН'!$G$6-'СЕТ СН'!$G$19</f>
        <v>1245.9616937599999</v>
      </c>
      <c r="H50" s="36">
        <f>SUMIFS(СВЦЭМ!$C$39:$C$782,СВЦЭМ!$A$39:$A$782,$A50,СВЦЭМ!$B$39:$B$782,H$47)+'СЕТ СН'!$G$9+СВЦЭМ!$D$10+'СЕТ СН'!$G$6-'СЕТ СН'!$G$19</f>
        <v>1170.3676984900001</v>
      </c>
      <c r="I50" s="36">
        <f>SUMIFS(СВЦЭМ!$C$39:$C$782,СВЦЭМ!$A$39:$A$782,$A50,СВЦЭМ!$B$39:$B$782,I$47)+'СЕТ СН'!$G$9+СВЦЭМ!$D$10+'СЕТ СН'!$G$6-'СЕТ СН'!$G$19</f>
        <v>1141.3377615100001</v>
      </c>
      <c r="J50" s="36">
        <f>SUMIFS(СВЦЭМ!$C$39:$C$782,СВЦЭМ!$A$39:$A$782,$A50,СВЦЭМ!$B$39:$B$782,J$47)+'СЕТ СН'!$G$9+СВЦЭМ!$D$10+'СЕТ СН'!$G$6-'СЕТ СН'!$G$19</f>
        <v>1088.99466568</v>
      </c>
      <c r="K50" s="36">
        <f>SUMIFS(СВЦЭМ!$C$39:$C$782,СВЦЭМ!$A$39:$A$782,$A50,СВЦЭМ!$B$39:$B$782,K$47)+'СЕТ СН'!$G$9+СВЦЭМ!$D$10+'СЕТ СН'!$G$6-'СЕТ СН'!$G$19</f>
        <v>1042.07411265</v>
      </c>
      <c r="L50" s="36">
        <f>SUMIFS(СВЦЭМ!$C$39:$C$782,СВЦЭМ!$A$39:$A$782,$A50,СВЦЭМ!$B$39:$B$782,L$47)+'СЕТ СН'!$G$9+СВЦЭМ!$D$10+'СЕТ СН'!$G$6-'СЕТ СН'!$G$19</f>
        <v>1055.7149569400001</v>
      </c>
      <c r="M50" s="36">
        <f>SUMIFS(СВЦЭМ!$C$39:$C$782,СВЦЭМ!$A$39:$A$782,$A50,СВЦЭМ!$B$39:$B$782,M$47)+'СЕТ СН'!$G$9+СВЦЭМ!$D$10+'СЕТ СН'!$G$6-'СЕТ СН'!$G$19</f>
        <v>1061.31549554</v>
      </c>
      <c r="N50" s="36">
        <f>SUMIFS(СВЦЭМ!$C$39:$C$782,СВЦЭМ!$A$39:$A$782,$A50,СВЦЭМ!$B$39:$B$782,N$47)+'СЕТ СН'!$G$9+СВЦЭМ!$D$10+'СЕТ СН'!$G$6-'СЕТ СН'!$G$19</f>
        <v>1083.4108215700001</v>
      </c>
      <c r="O50" s="36">
        <f>SUMIFS(СВЦЭМ!$C$39:$C$782,СВЦЭМ!$A$39:$A$782,$A50,СВЦЭМ!$B$39:$B$782,O$47)+'СЕТ СН'!$G$9+СВЦЭМ!$D$10+'СЕТ СН'!$G$6-'СЕТ СН'!$G$19</f>
        <v>1134.8364549200001</v>
      </c>
      <c r="P50" s="36">
        <f>SUMIFS(СВЦЭМ!$C$39:$C$782,СВЦЭМ!$A$39:$A$782,$A50,СВЦЭМ!$B$39:$B$782,P$47)+'СЕТ СН'!$G$9+СВЦЭМ!$D$10+'СЕТ СН'!$G$6-'СЕТ СН'!$G$19</f>
        <v>1194.2812963700001</v>
      </c>
      <c r="Q50" s="36">
        <f>SUMIFS(СВЦЭМ!$C$39:$C$782,СВЦЭМ!$A$39:$A$782,$A50,СВЦЭМ!$B$39:$B$782,Q$47)+'СЕТ СН'!$G$9+СВЦЭМ!$D$10+'СЕТ СН'!$G$6-'СЕТ СН'!$G$19</f>
        <v>1211.55986839</v>
      </c>
      <c r="R50" s="36">
        <f>SUMIFS(СВЦЭМ!$C$39:$C$782,СВЦЭМ!$A$39:$A$782,$A50,СВЦЭМ!$B$39:$B$782,R$47)+'СЕТ СН'!$G$9+СВЦЭМ!$D$10+'СЕТ СН'!$G$6-'СЕТ СН'!$G$19</f>
        <v>1188.79805728</v>
      </c>
      <c r="S50" s="36">
        <f>SUMIFS(СВЦЭМ!$C$39:$C$782,СВЦЭМ!$A$39:$A$782,$A50,СВЦЭМ!$B$39:$B$782,S$47)+'СЕТ СН'!$G$9+СВЦЭМ!$D$10+'СЕТ СН'!$G$6-'СЕТ СН'!$G$19</f>
        <v>1166.9476896599999</v>
      </c>
      <c r="T50" s="36">
        <f>SUMIFS(СВЦЭМ!$C$39:$C$782,СВЦЭМ!$A$39:$A$782,$A50,СВЦЭМ!$B$39:$B$782,T$47)+'СЕТ СН'!$G$9+СВЦЭМ!$D$10+'СЕТ СН'!$G$6-'СЕТ СН'!$G$19</f>
        <v>1096.8118121299999</v>
      </c>
      <c r="U50" s="36">
        <f>SUMIFS(СВЦЭМ!$C$39:$C$782,СВЦЭМ!$A$39:$A$782,$A50,СВЦЭМ!$B$39:$B$782,U$47)+'СЕТ СН'!$G$9+СВЦЭМ!$D$10+'СЕТ СН'!$G$6-'СЕТ СН'!$G$19</f>
        <v>1020.77990794</v>
      </c>
      <c r="V50" s="36">
        <f>SUMIFS(СВЦЭМ!$C$39:$C$782,СВЦЭМ!$A$39:$A$782,$A50,СВЦЭМ!$B$39:$B$782,V$47)+'СЕТ СН'!$G$9+СВЦЭМ!$D$10+'СЕТ СН'!$G$6-'СЕТ СН'!$G$19</f>
        <v>1009.38187512</v>
      </c>
      <c r="W50" s="36">
        <f>SUMIFS(СВЦЭМ!$C$39:$C$782,СВЦЭМ!$A$39:$A$782,$A50,СВЦЭМ!$B$39:$B$782,W$47)+'СЕТ СН'!$G$9+СВЦЭМ!$D$10+'СЕТ СН'!$G$6-'СЕТ СН'!$G$19</f>
        <v>1008.2175247600001</v>
      </c>
      <c r="X50" s="36">
        <f>SUMIFS(СВЦЭМ!$C$39:$C$782,СВЦЭМ!$A$39:$A$782,$A50,СВЦЭМ!$B$39:$B$782,X$47)+'СЕТ СН'!$G$9+СВЦЭМ!$D$10+'СЕТ СН'!$G$6-'СЕТ СН'!$G$19</f>
        <v>1028.7543981700001</v>
      </c>
      <c r="Y50" s="36">
        <f>SUMIFS(СВЦЭМ!$C$39:$C$782,СВЦЭМ!$A$39:$A$782,$A50,СВЦЭМ!$B$39:$B$782,Y$47)+'СЕТ СН'!$G$9+СВЦЭМ!$D$10+'СЕТ СН'!$G$6-'СЕТ СН'!$G$19</f>
        <v>1069.65523601</v>
      </c>
    </row>
    <row r="51" spans="1:25" ht="15.75" x14ac:dyDescent="0.2">
      <c r="A51" s="35">
        <f t="shared" si="1"/>
        <v>44290</v>
      </c>
      <c r="B51" s="36">
        <f>SUMIFS(СВЦЭМ!$C$39:$C$782,СВЦЭМ!$A$39:$A$782,$A51,СВЦЭМ!$B$39:$B$782,B$47)+'СЕТ СН'!$G$9+СВЦЭМ!$D$10+'СЕТ СН'!$G$6-'СЕТ СН'!$G$19</f>
        <v>1136.4700529500001</v>
      </c>
      <c r="C51" s="36">
        <f>SUMIFS(СВЦЭМ!$C$39:$C$782,СВЦЭМ!$A$39:$A$782,$A51,СВЦЭМ!$B$39:$B$782,C$47)+'СЕТ СН'!$G$9+СВЦЭМ!$D$10+'СЕТ СН'!$G$6-'СЕТ СН'!$G$19</f>
        <v>1207.87475275</v>
      </c>
      <c r="D51" s="36">
        <f>SUMIFS(СВЦЭМ!$C$39:$C$782,СВЦЭМ!$A$39:$A$782,$A51,СВЦЭМ!$B$39:$B$782,D$47)+'СЕТ СН'!$G$9+СВЦЭМ!$D$10+'СЕТ СН'!$G$6-'СЕТ СН'!$G$19</f>
        <v>1273.45422691</v>
      </c>
      <c r="E51" s="36">
        <f>SUMIFS(СВЦЭМ!$C$39:$C$782,СВЦЭМ!$A$39:$A$782,$A51,СВЦЭМ!$B$39:$B$782,E$47)+'СЕТ СН'!$G$9+СВЦЭМ!$D$10+'СЕТ СН'!$G$6-'СЕТ СН'!$G$19</f>
        <v>1268.45193479</v>
      </c>
      <c r="F51" s="36">
        <f>SUMIFS(СВЦЭМ!$C$39:$C$782,СВЦЭМ!$A$39:$A$782,$A51,СВЦЭМ!$B$39:$B$782,F$47)+'СЕТ СН'!$G$9+СВЦЭМ!$D$10+'СЕТ СН'!$G$6-'СЕТ СН'!$G$19</f>
        <v>1262.67628545</v>
      </c>
      <c r="G51" s="36">
        <f>SUMIFS(СВЦЭМ!$C$39:$C$782,СВЦЭМ!$A$39:$A$782,$A51,СВЦЭМ!$B$39:$B$782,G$47)+'СЕТ СН'!$G$9+СВЦЭМ!$D$10+'СЕТ СН'!$G$6-'СЕТ СН'!$G$19</f>
        <v>1253.7958471299999</v>
      </c>
      <c r="H51" s="36">
        <f>SUMIFS(СВЦЭМ!$C$39:$C$782,СВЦЭМ!$A$39:$A$782,$A51,СВЦЭМ!$B$39:$B$782,H$47)+'СЕТ СН'!$G$9+СВЦЭМ!$D$10+'СЕТ СН'!$G$6-'СЕТ СН'!$G$19</f>
        <v>1237.67505916</v>
      </c>
      <c r="I51" s="36">
        <f>SUMIFS(СВЦЭМ!$C$39:$C$782,СВЦЭМ!$A$39:$A$782,$A51,СВЦЭМ!$B$39:$B$782,I$47)+'СЕТ СН'!$G$9+СВЦЭМ!$D$10+'СЕТ СН'!$G$6-'СЕТ СН'!$G$19</f>
        <v>1184.2503650299998</v>
      </c>
      <c r="J51" s="36">
        <f>SUMIFS(СВЦЭМ!$C$39:$C$782,СВЦЭМ!$A$39:$A$782,$A51,СВЦЭМ!$B$39:$B$782,J$47)+'СЕТ СН'!$G$9+СВЦЭМ!$D$10+'СЕТ СН'!$G$6-'СЕТ СН'!$G$19</f>
        <v>1116.15416916</v>
      </c>
      <c r="K51" s="36">
        <f>SUMIFS(СВЦЭМ!$C$39:$C$782,СВЦЭМ!$A$39:$A$782,$A51,СВЦЭМ!$B$39:$B$782,K$47)+'СЕТ СН'!$G$9+СВЦЭМ!$D$10+'СЕТ СН'!$G$6-'СЕТ СН'!$G$19</f>
        <v>1051.60619548</v>
      </c>
      <c r="L51" s="36">
        <f>SUMIFS(СВЦЭМ!$C$39:$C$782,СВЦЭМ!$A$39:$A$782,$A51,СВЦЭМ!$B$39:$B$782,L$47)+'СЕТ СН'!$G$9+СВЦЭМ!$D$10+'СЕТ СН'!$G$6-'СЕТ СН'!$G$19</f>
        <v>1035.7216981399999</v>
      </c>
      <c r="M51" s="36">
        <f>SUMIFS(СВЦЭМ!$C$39:$C$782,СВЦЭМ!$A$39:$A$782,$A51,СВЦЭМ!$B$39:$B$782,M$47)+'СЕТ СН'!$G$9+СВЦЭМ!$D$10+'СЕТ СН'!$G$6-'СЕТ СН'!$G$19</f>
        <v>1041.26417833</v>
      </c>
      <c r="N51" s="36">
        <f>SUMIFS(СВЦЭМ!$C$39:$C$782,СВЦЭМ!$A$39:$A$782,$A51,СВЦЭМ!$B$39:$B$782,N$47)+'СЕТ СН'!$G$9+СВЦЭМ!$D$10+'СЕТ СН'!$G$6-'СЕТ СН'!$G$19</f>
        <v>1057.65872089</v>
      </c>
      <c r="O51" s="36">
        <f>SUMIFS(СВЦЭМ!$C$39:$C$782,СВЦЭМ!$A$39:$A$782,$A51,СВЦЭМ!$B$39:$B$782,O$47)+'СЕТ СН'!$G$9+СВЦЭМ!$D$10+'СЕТ СН'!$G$6-'СЕТ СН'!$G$19</f>
        <v>1092.00701211</v>
      </c>
      <c r="P51" s="36">
        <f>SUMIFS(СВЦЭМ!$C$39:$C$782,СВЦЭМ!$A$39:$A$782,$A51,СВЦЭМ!$B$39:$B$782,P$47)+'СЕТ СН'!$G$9+СВЦЭМ!$D$10+'СЕТ СН'!$G$6-'СЕТ СН'!$G$19</f>
        <v>1143.90428204</v>
      </c>
      <c r="Q51" s="36">
        <f>SUMIFS(СВЦЭМ!$C$39:$C$782,СВЦЭМ!$A$39:$A$782,$A51,СВЦЭМ!$B$39:$B$782,Q$47)+'СЕТ СН'!$G$9+СВЦЭМ!$D$10+'СЕТ СН'!$G$6-'СЕТ СН'!$G$19</f>
        <v>1162.6880449499999</v>
      </c>
      <c r="R51" s="36">
        <f>SUMIFS(СВЦЭМ!$C$39:$C$782,СВЦЭМ!$A$39:$A$782,$A51,СВЦЭМ!$B$39:$B$782,R$47)+'СЕТ СН'!$G$9+СВЦЭМ!$D$10+'СЕТ СН'!$G$6-'СЕТ СН'!$G$19</f>
        <v>1156.7754934099999</v>
      </c>
      <c r="S51" s="36">
        <f>SUMIFS(СВЦЭМ!$C$39:$C$782,СВЦЭМ!$A$39:$A$782,$A51,СВЦЭМ!$B$39:$B$782,S$47)+'СЕТ СН'!$G$9+СВЦЭМ!$D$10+'СЕТ СН'!$G$6-'СЕТ СН'!$G$19</f>
        <v>1126.5992428499999</v>
      </c>
      <c r="T51" s="36">
        <f>SUMIFS(СВЦЭМ!$C$39:$C$782,СВЦЭМ!$A$39:$A$782,$A51,СВЦЭМ!$B$39:$B$782,T$47)+'СЕТ СН'!$G$9+СВЦЭМ!$D$10+'СЕТ СН'!$G$6-'СЕТ СН'!$G$19</f>
        <v>1047.86104138</v>
      </c>
      <c r="U51" s="36">
        <f>SUMIFS(СВЦЭМ!$C$39:$C$782,СВЦЭМ!$A$39:$A$782,$A51,СВЦЭМ!$B$39:$B$782,U$47)+'СЕТ СН'!$G$9+СВЦЭМ!$D$10+'СЕТ СН'!$G$6-'СЕТ СН'!$G$19</f>
        <v>982.0443266100001</v>
      </c>
      <c r="V51" s="36">
        <f>SUMIFS(СВЦЭМ!$C$39:$C$782,СВЦЭМ!$A$39:$A$782,$A51,СВЦЭМ!$B$39:$B$782,V$47)+'СЕТ СН'!$G$9+СВЦЭМ!$D$10+'СЕТ СН'!$G$6-'СЕТ СН'!$G$19</f>
        <v>976.27720423000005</v>
      </c>
      <c r="W51" s="36">
        <f>SUMIFS(СВЦЭМ!$C$39:$C$782,СВЦЭМ!$A$39:$A$782,$A51,СВЦЭМ!$B$39:$B$782,W$47)+'СЕТ СН'!$G$9+СВЦЭМ!$D$10+'СЕТ СН'!$G$6-'СЕТ СН'!$G$19</f>
        <v>997.98706392000008</v>
      </c>
      <c r="X51" s="36">
        <f>SUMIFS(СВЦЭМ!$C$39:$C$782,СВЦЭМ!$A$39:$A$782,$A51,СВЦЭМ!$B$39:$B$782,X$47)+'СЕТ СН'!$G$9+СВЦЭМ!$D$10+'СЕТ СН'!$G$6-'СЕТ СН'!$G$19</f>
        <v>1012.0987776100001</v>
      </c>
      <c r="Y51" s="36">
        <f>SUMIFS(СВЦЭМ!$C$39:$C$782,СВЦЭМ!$A$39:$A$782,$A51,СВЦЭМ!$B$39:$B$782,Y$47)+'СЕТ СН'!$G$9+СВЦЭМ!$D$10+'СЕТ СН'!$G$6-'СЕТ СН'!$G$19</f>
        <v>1050.19628364</v>
      </c>
    </row>
    <row r="52" spans="1:25" ht="15.75" x14ac:dyDescent="0.2">
      <c r="A52" s="35">
        <f t="shared" si="1"/>
        <v>44291</v>
      </c>
      <c r="B52" s="36">
        <f>SUMIFS(СВЦЭМ!$C$39:$C$782,СВЦЭМ!$A$39:$A$782,$A52,СВЦЭМ!$B$39:$B$782,B$47)+'СЕТ СН'!$G$9+СВЦЭМ!$D$10+'СЕТ СН'!$G$6-'СЕТ СН'!$G$19</f>
        <v>1124.4147157099999</v>
      </c>
      <c r="C52" s="36">
        <f>SUMIFS(СВЦЭМ!$C$39:$C$782,СВЦЭМ!$A$39:$A$782,$A52,СВЦЭМ!$B$39:$B$782,C$47)+'СЕТ СН'!$G$9+СВЦЭМ!$D$10+'СЕТ СН'!$G$6-'СЕТ СН'!$G$19</f>
        <v>1200.0250716799999</v>
      </c>
      <c r="D52" s="36">
        <f>SUMIFS(СВЦЭМ!$C$39:$C$782,СВЦЭМ!$A$39:$A$782,$A52,СВЦЭМ!$B$39:$B$782,D$47)+'СЕТ СН'!$G$9+СВЦЭМ!$D$10+'СЕТ СН'!$G$6-'СЕТ СН'!$G$19</f>
        <v>1292.56483946</v>
      </c>
      <c r="E52" s="36">
        <f>SUMIFS(СВЦЭМ!$C$39:$C$782,СВЦЭМ!$A$39:$A$782,$A52,СВЦЭМ!$B$39:$B$782,E$47)+'СЕТ СН'!$G$9+СВЦЭМ!$D$10+'СЕТ СН'!$G$6-'СЕТ СН'!$G$19</f>
        <v>1300.12994073</v>
      </c>
      <c r="F52" s="36">
        <f>SUMIFS(СВЦЭМ!$C$39:$C$782,СВЦЭМ!$A$39:$A$782,$A52,СВЦЭМ!$B$39:$B$782,F$47)+'СЕТ СН'!$G$9+СВЦЭМ!$D$10+'СЕТ СН'!$G$6-'СЕТ СН'!$G$19</f>
        <v>1267.82845795</v>
      </c>
      <c r="G52" s="36">
        <f>SUMIFS(СВЦЭМ!$C$39:$C$782,СВЦЭМ!$A$39:$A$782,$A52,СВЦЭМ!$B$39:$B$782,G$47)+'СЕТ СН'!$G$9+СВЦЭМ!$D$10+'СЕТ СН'!$G$6-'СЕТ СН'!$G$19</f>
        <v>1259.5202157799999</v>
      </c>
      <c r="H52" s="36">
        <f>SUMIFS(СВЦЭМ!$C$39:$C$782,СВЦЭМ!$A$39:$A$782,$A52,СВЦЭМ!$B$39:$B$782,H$47)+'СЕТ СН'!$G$9+СВЦЭМ!$D$10+'СЕТ СН'!$G$6-'СЕТ СН'!$G$19</f>
        <v>1214.25994771</v>
      </c>
      <c r="I52" s="36">
        <f>SUMIFS(СВЦЭМ!$C$39:$C$782,СВЦЭМ!$A$39:$A$782,$A52,СВЦЭМ!$B$39:$B$782,I$47)+'СЕТ СН'!$G$9+СВЦЭМ!$D$10+'СЕТ СН'!$G$6-'СЕТ СН'!$G$19</f>
        <v>1148.81940216</v>
      </c>
      <c r="J52" s="36">
        <f>SUMIFS(СВЦЭМ!$C$39:$C$782,СВЦЭМ!$A$39:$A$782,$A52,СВЦЭМ!$B$39:$B$782,J$47)+'СЕТ СН'!$G$9+СВЦЭМ!$D$10+'СЕТ СН'!$G$6-'СЕТ СН'!$G$19</f>
        <v>1113.55900432</v>
      </c>
      <c r="K52" s="36">
        <f>SUMIFS(СВЦЭМ!$C$39:$C$782,СВЦЭМ!$A$39:$A$782,$A52,СВЦЭМ!$B$39:$B$782,K$47)+'СЕТ СН'!$G$9+СВЦЭМ!$D$10+'СЕТ СН'!$G$6-'СЕТ СН'!$G$19</f>
        <v>1082.90660235</v>
      </c>
      <c r="L52" s="36">
        <f>SUMIFS(СВЦЭМ!$C$39:$C$782,СВЦЭМ!$A$39:$A$782,$A52,СВЦЭМ!$B$39:$B$782,L$47)+'СЕТ СН'!$G$9+СВЦЭМ!$D$10+'СЕТ СН'!$G$6-'СЕТ СН'!$G$19</f>
        <v>1091.97492988</v>
      </c>
      <c r="M52" s="36">
        <f>SUMIFS(СВЦЭМ!$C$39:$C$782,СВЦЭМ!$A$39:$A$782,$A52,СВЦЭМ!$B$39:$B$782,M$47)+'СЕТ СН'!$G$9+СВЦЭМ!$D$10+'СЕТ СН'!$G$6-'СЕТ СН'!$G$19</f>
        <v>1084.78963198</v>
      </c>
      <c r="N52" s="36">
        <f>SUMIFS(СВЦЭМ!$C$39:$C$782,СВЦЭМ!$A$39:$A$782,$A52,СВЦЭМ!$B$39:$B$782,N$47)+'СЕТ СН'!$G$9+СВЦЭМ!$D$10+'СЕТ СН'!$G$6-'СЕТ СН'!$G$19</f>
        <v>1090.3799695499999</v>
      </c>
      <c r="O52" s="36">
        <f>SUMIFS(СВЦЭМ!$C$39:$C$782,СВЦЭМ!$A$39:$A$782,$A52,СВЦЭМ!$B$39:$B$782,O$47)+'СЕТ СН'!$G$9+СВЦЭМ!$D$10+'СЕТ СН'!$G$6-'СЕТ СН'!$G$19</f>
        <v>1130.4532113499999</v>
      </c>
      <c r="P52" s="36">
        <f>SUMIFS(СВЦЭМ!$C$39:$C$782,СВЦЭМ!$A$39:$A$782,$A52,СВЦЭМ!$B$39:$B$782,P$47)+'СЕТ СН'!$G$9+СВЦЭМ!$D$10+'СЕТ СН'!$G$6-'СЕТ СН'!$G$19</f>
        <v>1184.1365273599999</v>
      </c>
      <c r="Q52" s="36">
        <f>SUMIFS(СВЦЭМ!$C$39:$C$782,СВЦЭМ!$A$39:$A$782,$A52,СВЦЭМ!$B$39:$B$782,Q$47)+'СЕТ СН'!$G$9+СВЦЭМ!$D$10+'СЕТ СН'!$G$6-'СЕТ СН'!$G$19</f>
        <v>1194.80884911</v>
      </c>
      <c r="R52" s="36">
        <f>SUMIFS(СВЦЭМ!$C$39:$C$782,СВЦЭМ!$A$39:$A$782,$A52,СВЦЭМ!$B$39:$B$782,R$47)+'СЕТ СН'!$G$9+СВЦЭМ!$D$10+'СЕТ СН'!$G$6-'СЕТ СН'!$G$19</f>
        <v>1174.9627159199999</v>
      </c>
      <c r="S52" s="36">
        <f>SUMIFS(СВЦЭМ!$C$39:$C$782,СВЦЭМ!$A$39:$A$782,$A52,СВЦЭМ!$B$39:$B$782,S$47)+'СЕТ СН'!$G$9+СВЦЭМ!$D$10+'СЕТ СН'!$G$6-'СЕТ СН'!$G$19</f>
        <v>1152.2383202799999</v>
      </c>
      <c r="T52" s="36">
        <f>SUMIFS(СВЦЭМ!$C$39:$C$782,СВЦЭМ!$A$39:$A$782,$A52,СВЦЭМ!$B$39:$B$782,T$47)+'СЕТ СН'!$G$9+СВЦЭМ!$D$10+'СЕТ СН'!$G$6-'СЕТ СН'!$G$19</f>
        <v>1101.4015353299999</v>
      </c>
      <c r="U52" s="36">
        <f>SUMIFS(СВЦЭМ!$C$39:$C$782,СВЦЭМ!$A$39:$A$782,$A52,СВЦЭМ!$B$39:$B$782,U$47)+'СЕТ СН'!$G$9+СВЦЭМ!$D$10+'СЕТ СН'!$G$6-'СЕТ СН'!$G$19</f>
        <v>1051.81877805</v>
      </c>
      <c r="V52" s="36">
        <f>SUMIFS(СВЦЭМ!$C$39:$C$782,СВЦЭМ!$A$39:$A$782,$A52,СВЦЭМ!$B$39:$B$782,V$47)+'СЕТ СН'!$G$9+СВЦЭМ!$D$10+'СЕТ СН'!$G$6-'СЕТ СН'!$G$19</f>
        <v>1046.01649978</v>
      </c>
      <c r="W52" s="36">
        <f>SUMIFS(СВЦЭМ!$C$39:$C$782,СВЦЭМ!$A$39:$A$782,$A52,СВЦЭМ!$B$39:$B$782,W$47)+'СЕТ СН'!$G$9+СВЦЭМ!$D$10+'СЕТ СН'!$G$6-'СЕТ СН'!$G$19</f>
        <v>1063.6015568099999</v>
      </c>
      <c r="X52" s="36">
        <f>SUMIFS(СВЦЭМ!$C$39:$C$782,СВЦЭМ!$A$39:$A$782,$A52,СВЦЭМ!$B$39:$B$782,X$47)+'СЕТ СН'!$G$9+СВЦЭМ!$D$10+'СЕТ СН'!$G$6-'СЕТ СН'!$G$19</f>
        <v>1044.74118742</v>
      </c>
      <c r="Y52" s="36">
        <f>SUMIFS(СВЦЭМ!$C$39:$C$782,СВЦЭМ!$A$39:$A$782,$A52,СВЦЭМ!$B$39:$B$782,Y$47)+'СЕТ СН'!$G$9+СВЦЭМ!$D$10+'СЕТ СН'!$G$6-'СЕТ СН'!$G$19</f>
        <v>1066.78291322</v>
      </c>
    </row>
    <row r="53" spans="1:25" ht="15.75" x14ac:dyDescent="0.2">
      <c r="A53" s="35">
        <f t="shared" si="1"/>
        <v>44292</v>
      </c>
      <c r="B53" s="36">
        <f>SUMIFS(СВЦЭМ!$C$39:$C$782,СВЦЭМ!$A$39:$A$782,$A53,СВЦЭМ!$B$39:$B$782,B$47)+'СЕТ СН'!$G$9+СВЦЭМ!$D$10+'СЕТ СН'!$G$6-'СЕТ СН'!$G$19</f>
        <v>1077.82362803</v>
      </c>
      <c r="C53" s="36">
        <f>SUMIFS(СВЦЭМ!$C$39:$C$782,СВЦЭМ!$A$39:$A$782,$A53,СВЦЭМ!$B$39:$B$782,C$47)+'СЕТ СН'!$G$9+СВЦЭМ!$D$10+'СЕТ СН'!$G$6-'СЕТ СН'!$G$19</f>
        <v>1136.33134509</v>
      </c>
      <c r="D53" s="36">
        <f>SUMIFS(СВЦЭМ!$C$39:$C$782,СВЦЭМ!$A$39:$A$782,$A53,СВЦЭМ!$B$39:$B$782,D$47)+'СЕТ СН'!$G$9+СВЦЭМ!$D$10+'СЕТ СН'!$G$6-'СЕТ СН'!$G$19</f>
        <v>1213.5959255</v>
      </c>
      <c r="E53" s="36">
        <f>SUMIFS(СВЦЭМ!$C$39:$C$782,СВЦЭМ!$A$39:$A$782,$A53,СВЦЭМ!$B$39:$B$782,E$47)+'СЕТ СН'!$G$9+СВЦЭМ!$D$10+'СЕТ СН'!$G$6-'СЕТ СН'!$G$19</f>
        <v>1246.8910973299999</v>
      </c>
      <c r="F53" s="36">
        <f>SUMIFS(СВЦЭМ!$C$39:$C$782,СВЦЭМ!$A$39:$A$782,$A53,СВЦЭМ!$B$39:$B$782,F$47)+'СЕТ СН'!$G$9+СВЦЭМ!$D$10+'СЕТ СН'!$G$6-'СЕТ СН'!$G$19</f>
        <v>1215.95978089</v>
      </c>
      <c r="G53" s="36">
        <f>SUMIFS(СВЦЭМ!$C$39:$C$782,СВЦЭМ!$A$39:$A$782,$A53,СВЦЭМ!$B$39:$B$782,G$47)+'СЕТ СН'!$G$9+СВЦЭМ!$D$10+'СЕТ СН'!$G$6-'СЕТ СН'!$G$19</f>
        <v>1198.5158428100001</v>
      </c>
      <c r="H53" s="36">
        <f>SUMIFS(СВЦЭМ!$C$39:$C$782,СВЦЭМ!$A$39:$A$782,$A53,СВЦЭМ!$B$39:$B$782,H$47)+'СЕТ СН'!$G$9+СВЦЭМ!$D$10+'СЕТ СН'!$G$6-'СЕТ СН'!$G$19</f>
        <v>1174.4480372799999</v>
      </c>
      <c r="I53" s="36">
        <f>SUMIFS(СВЦЭМ!$C$39:$C$782,СВЦЭМ!$A$39:$A$782,$A53,СВЦЭМ!$B$39:$B$782,I$47)+'СЕТ СН'!$G$9+СВЦЭМ!$D$10+'СЕТ СН'!$G$6-'СЕТ СН'!$G$19</f>
        <v>1112.099839</v>
      </c>
      <c r="J53" s="36">
        <f>SUMIFS(СВЦЭМ!$C$39:$C$782,СВЦЭМ!$A$39:$A$782,$A53,СВЦЭМ!$B$39:$B$782,J$47)+'СЕТ СН'!$G$9+СВЦЭМ!$D$10+'СЕТ СН'!$G$6-'СЕТ СН'!$G$19</f>
        <v>1073.6387868300001</v>
      </c>
      <c r="K53" s="36">
        <f>SUMIFS(СВЦЭМ!$C$39:$C$782,СВЦЭМ!$A$39:$A$782,$A53,СВЦЭМ!$B$39:$B$782,K$47)+'СЕТ СН'!$G$9+СВЦЭМ!$D$10+'СЕТ СН'!$G$6-'СЕТ СН'!$G$19</f>
        <v>1046.6631537000001</v>
      </c>
      <c r="L53" s="36">
        <f>SUMIFS(СВЦЭМ!$C$39:$C$782,СВЦЭМ!$A$39:$A$782,$A53,СВЦЭМ!$B$39:$B$782,L$47)+'СЕТ СН'!$G$9+СВЦЭМ!$D$10+'СЕТ СН'!$G$6-'СЕТ СН'!$G$19</f>
        <v>1066.82661579</v>
      </c>
      <c r="M53" s="36">
        <f>SUMIFS(СВЦЭМ!$C$39:$C$782,СВЦЭМ!$A$39:$A$782,$A53,СВЦЭМ!$B$39:$B$782,M$47)+'СЕТ СН'!$G$9+СВЦЭМ!$D$10+'СЕТ СН'!$G$6-'СЕТ СН'!$G$19</f>
        <v>1075.67574835</v>
      </c>
      <c r="N53" s="36">
        <f>SUMIFS(СВЦЭМ!$C$39:$C$782,СВЦЭМ!$A$39:$A$782,$A53,СВЦЭМ!$B$39:$B$782,N$47)+'СЕТ СН'!$G$9+СВЦЭМ!$D$10+'СЕТ СН'!$G$6-'СЕТ СН'!$G$19</f>
        <v>1099.09199612</v>
      </c>
      <c r="O53" s="36">
        <f>SUMIFS(СВЦЭМ!$C$39:$C$782,СВЦЭМ!$A$39:$A$782,$A53,СВЦЭМ!$B$39:$B$782,O$47)+'СЕТ СН'!$G$9+СВЦЭМ!$D$10+'СЕТ СН'!$G$6-'СЕТ СН'!$G$19</f>
        <v>1147.55240882</v>
      </c>
      <c r="P53" s="36">
        <f>SUMIFS(СВЦЭМ!$C$39:$C$782,СВЦЭМ!$A$39:$A$782,$A53,СВЦЭМ!$B$39:$B$782,P$47)+'СЕТ СН'!$G$9+СВЦЭМ!$D$10+'СЕТ СН'!$G$6-'СЕТ СН'!$G$19</f>
        <v>1203.8180379299999</v>
      </c>
      <c r="Q53" s="36">
        <f>SUMIFS(СВЦЭМ!$C$39:$C$782,СВЦЭМ!$A$39:$A$782,$A53,СВЦЭМ!$B$39:$B$782,Q$47)+'СЕТ СН'!$G$9+СВЦЭМ!$D$10+'СЕТ СН'!$G$6-'СЕТ СН'!$G$19</f>
        <v>1210.14133257</v>
      </c>
      <c r="R53" s="36">
        <f>SUMIFS(СВЦЭМ!$C$39:$C$782,СВЦЭМ!$A$39:$A$782,$A53,СВЦЭМ!$B$39:$B$782,R$47)+'СЕТ СН'!$G$9+СВЦЭМ!$D$10+'СЕТ СН'!$G$6-'СЕТ СН'!$G$19</f>
        <v>1187.0863407999998</v>
      </c>
      <c r="S53" s="36">
        <f>SUMIFS(СВЦЭМ!$C$39:$C$782,СВЦЭМ!$A$39:$A$782,$A53,СВЦЭМ!$B$39:$B$782,S$47)+'СЕТ СН'!$G$9+СВЦЭМ!$D$10+'СЕТ СН'!$G$6-'СЕТ СН'!$G$19</f>
        <v>1165.7976321799999</v>
      </c>
      <c r="T53" s="36">
        <f>SUMIFS(СВЦЭМ!$C$39:$C$782,СВЦЭМ!$A$39:$A$782,$A53,СВЦЭМ!$B$39:$B$782,T$47)+'СЕТ СН'!$G$9+СВЦЭМ!$D$10+'СЕТ СН'!$G$6-'СЕТ СН'!$G$19</f>
        <v>1108.47289613</v>
      </c>
      <c r="U53" s="36">
        <f>SUMIFS(СВЦЭМ!$C$39:$C$782,СВЦЭМ!$A$39:$A$782,$A53,СВЦЭМ!$B$39:$B$782,U$47)+'СЕТ СН'!$G$9+СВЦЭМ!$D$10+'СЕТ СН'!$G$6-'СЕТ СН'!$G$19</f>
        <v>1033.731274</v>
      </c>
      <c r="V53" s="36">
        <f>SUMIFS(СВЦЭМ!$C$39:$C$782,СВЦЭМ!$A$39:$A$782,$A53,СВЦЭМ!$B$39:$B$782,V$47)+'СЕТ СН'!$G$9+СВЦЭМ!$D$10+'СЕТ СН'!$G$6-'СЕТ СН'!$G$19</f>
        <v>988.63774088000002</v>
      </c>
      <c r="W53" s="36">
        <f>SUMIFS(СВЦЭМ!$C$39:$C$782,СВЦЭМ!$A$39:$A$782,$A53,СВЦЭМ!$B$39:$B$782,W$47)+'СЕТ СН'!$G$9+СВЦЭМ!$D$10+'СЕТ СН'!$G$6-'СЕТ СН'!$G$19</f>
        <v>1009.0682326000001</v>
      </c>
      <c r="X53" s="36">
        <f>SUMIFS(СВЦЭМ!$C$39:$C$782,СВЦЭМ!$A$39:$A$782,$A53,СВЦЭМ!$B$39:$B$782,X$47)+'СЕТ СН'!$G$9+СВЦЭМ!$D$10+'СЕТ СН'!$G$6-'СЕТ СН'!$G$19</f>
        <v>1030.65322666</v>
      </c>
      <c r="Y53" s="36">
        <f>SUMIFS(СВЦЭМ!$C$39:$C$782,СВЦЭМ!$A$39:$A$782,$A53,СВЦЭМ!$B$39:$B$782,Y$47)+'СЕТ СН'!$G$9+СВЦЭМ!$D$10+'СЕТ СН'!$G$6-'СЕТ СН'!$G$19</f>
        <v>1079.2748073099999</v>
      </c>
    </row>
    <row r="54" spans="1:25" ht="15.75" x14ac:dyDescent="0.2">
      <c r="A54" s="35">
        <f t="shared" si="1"/>
        <v>44293</v>
      </c>
      <c r="B54" s="36">
        <f>SUMIFS(СВЦЭМ!$C$39:$C$782,СВЦЭМ!$A$39:$A$782,$A54,СВЦЭМ!$B$39:$B$782,B$47)+'СЕТ СН'!$G$9+СВЦЭМ!$D$10+'СЕТ СН'!$G$6-'СЕТ СН'!$G$19</f>
        <v>1156.5500981999999</v>
      </c>
      <c r="C54" s="36">
        <f>SUMIFS(СВЦЭМ!$C$39:$C$782,СВЦЭМ!$A$39:$A$782,$A54,СВЦЭМ!$B$39:$B$782,C$47)+'СЕТ СН'!$G$9+СВЦЭМ!$D$10+'СЕТ СН'!$G$6-'СЕТ СН'!$G$19</f>
        <v>1192.51716111</v>
      </c>
      <c r="D54" s="36">
        <f>SUMIFS(СВЦЭМ!$C$39:$C$782,СВЦЭМ!$A$39:$A$782,$A54,СВЦЭМ!$B$39:$B$782,D$47)+'СЕТ СН'!$G$9+СВЦЭМ!$D$10+'СЕТ СН'!$G$6-'СЕТ СН'!$G$19</f>
        <v>1161.0578938799999</v>
      </c>
      <c r="E54" s="36">
        <f>SUMIFS(СВЦЭМ!$C$39:$C$782,СВЦЭМ!$A$39:$A$782,$A54,СВЦЭМ!$B$39:$B$782,E$47)+'СЕТ СН'!$G$9+СВЦЭМ!$D$10+'СЕТ СН'!$G$6-'СЕТ СН'!$G$19</f>
        <v>1162.2451356099998</v>
      </c>
      <c r="F54" s="36">
        <f>SUMIFS(СВЦЭМ!$C$39:$C$782,СВЦЭМ!$A$39:$A$782,$A54,СВЦЭМ!$B$39:$B$782,F$47)+'СЕТ СН'!$G$9+СВЦЭМ!$D$10+'СЕТ СН'!$G$6-'СЕТ СН'!$G$19</f>
        <v>1161.4584316600001</v>
      </c>
      <c r="G54" s="36">
        <f>SUMIFS(СВЦЭМ!$C$39:$C$782,СВЦЭМ!$A$39:$A$782,$A54,СВЦЭМ!$B$39:$B$782,G$47)+'СЕТ СН'!$G$9+СВЦЭМ!$D$10+'СЕТ СН'!$G$6-'СЕТ СН'!$G$19</f>
        <v>1164.5512132299998</v>
      </c>
      <c r="H54" s="36">
        <f>SUMIFS(СВЦЭМ!$C$39:$C$782,СВЦЭМ!$A$39:$A$782,$A54,СВЦЭМ!$B$39:$B$782,H$47)+'СЕТ СН'!$G$9+СВЦЭМ!$D$10+'СЕТ СН'!$G$6-'СЕТ СН'!$G$19</f>
        <v>1200.1023100699999</v>
      </c>
      <c r="I54" s="36">
        <f>SUMIFS(СВЦЭМ!$C$39:$C$782,СВЦЭМ!$A$39:$A$782,$A54,СВЦЭМ!$B$39:$B$782,I$47)+'СЕТ СН'!$G$9+СВЦЭМ!$D$10+'СЕТ СН'!$G$6-'СЕТ СН'!$G$19</f>
        <v>1170.21393266</v>
      </c>
      <c r="J54" s="36">
        <f>SUMIFS(СВЦЭМ!$C$39:$C$782,СВЦЭМ!$A$39:$A$782,$A54,СВЦЭМ!$B$39:$B$782,J$47)+'СЕТ СН'!$G$9+СВЦЭМ!$D$10+'СЕТ СН'!$G$6-'СЕТ СН'!$G$19</f>
        <v>1121.4101991099999</v>
      </c>
      <c r="K54" s="36">
        <f>SUMIFS(СВЦЭМ!$C$39:$C$782,СВЦЭМ!$A$39:$A$782,$A54,СВЦЭМ!$B$39:$B$782,K$47)+'СЕТ СН'!$G$9+СВЦЭМ!$D$10+'СЕТ СН'!$G$6-'СЕТ СН'!$G$19</f>
        <v>1084.04947874</v>
      </c>
      <c r="L54" s="36">
        <f>SUMIFS(СВЦЭМ!$C$39:$C$782,СВЦЭМ!$A$39:$A$782,$A54,СВЦЭМ!$B$39:$B$782,L$47)+'СЕТ СН'!$G$9+СВЦЭМ!$D$10+'СЕТ СН'!$G$6-'СЕТ СН'!$G$19</f>
        <v>1092.45091063</v>
      </c>
      <c r="M54" s="36">
        <f>SUMIFS(СВЦЭМ!$C$39:$C$782,СВЦЭМ!$A$39:$A$782,$A54,СВЦЭМ!$B$39:$B$782,M$47)+'СЕТ СН'!$G$9+СВЦЭМ!$D$10+'СЕТ СН'!$G$6-'СЕТ СН'!$G$19</f>
        <v>1081.0674167100001</v>
      </c>
      <c r="N54" s="36">
        <f>SUMIFS(СВЦЭМ!$C$39:$C$782,СВЦЭМ!$A$39:$A$782,$A54,СВЦЭМ!$B$39:$B$782,N$47)+'СЕТ СН'!$G$9+СВЦЭМ!$D$10+'СЕТ СН'!$G$6-'СЕТ СН'!$G$19</f>
        <v>1110.8831463500001</v>
      </c>
      <c r="O54" s="36">
        <f>SUMIFS(СВЦЭМ!$C$39:$C$782,СВЦЭМ!$A$39:$A$782,$A54,СВЦЭМ!$B$39:$B$782,O$47)+'СЕТ СН'!$G$9+СВЦЭМ!$D$10+'СЕТ СН'!$G$6-'СЕТ СН'!$G$19</f>
        <v>1126.8092722599999</v>
      </c>
      <c r="P54" s="36">
        <f>SUMIFS(СВЦЭМ!$C$39:$C$782,СВЦЭМ!$A$39:$A$782,$A54,СВЦЭМ!$B$39:$B$782,P$47)+'СЕТ СН'!$G$9+СВЦЭМ!$D$10+'СЕТ СН'!$G$6-'СЕТ СН'!$G$19</f>
        <v>1160.1793881399999</v>
      </c>
      <c r="Q54" s="36">
        <f>SUMIFS(СВЦЭМ!$C$39:$C$782,СВЦЭМ!$A$39:$A$782,$A54,СВЦЭМ!$B$39:$B$782,Q$47)+'СЕТ СН'!$G$9+СВЦЭМ!$D$10+'СЕТ СН'!$G$6-'СЕТ СН'!$G$19</f>
        <v>1198.4054710600001</v>
      </c>
      <c r="R54" s="36">
        <f>SUMIFS(СВЦЭМ!$C$39:$C$782,СВЦЭМ!$A$39:$A$782,$A54,СВЦЭМ!$B$39:$B$782,R$47)+'СЕТ СН'!$G$9+СВЦЭМ!$D$10+'СЕТ СН'!$G$6-'СЕТ СН'!$G$19</f>
        <v>1198.27086583</v>
      </c>
      <c r="S54" s="36">
        <f>SUMIFS(СВЦЭМ!$C$39:$C$782,СВЦЭМ!$A$39:$A$782,$A54,СВЦЭМ!$B$39:$B$782,S$47)+'СЕТ СН'!$G$9+СВЦЭМ!$D$10+'СЕТ СН'!$G$6-'СЕТ СН'!$G$19</f>
        <v>1166.6806220299998</v>
      </c>
      <c r="T54" s="36">
        <f>SUMIFS(СВЦЭМ!$C$39:$C$782,СВЦЭМ!$A$39:$A$782,$A54,СВЦЭМ!$B$39:$B$782,T$47)+'СЕТ СН'!$G$9+СВЦЭМ!$D$10+'СЕТ СН'!$G$6-'СЕТ СН'!$G$19</f>
        <v>1091.67293172</v>
      </c>
      <c r="U54" s="36">
        <f>SUMIFS(СВЦЭМ!$C$39:$C$782,СВЦЭМ!$A$39:$A$782,$A54,СВЦЭМ!$B$39:$B$782,U$47)+'СЕТ СН'!$G$9+СВЦЭМ!$D$10+'СЕТ СН'!$G$6-'СЕТ СН'!$G$19</f>
        <v>1045.96579604</v>
      </c>
      <c r="V54" s="36">
        <f>SUMIFS(СВЦЭМ!$C$39:$C$782,СВЦЭМ!$A$39:$A$782,$A54,СВЦЭМ!$B$39:$B$782,V$47)+'СЕТ СН'!$G$9+СВЦЭМ!$D$10+'СЕТ СН'!$G$6-'СЕТ СН'!$G$19</f>
        <v>1030.31973552</v>
      </c>
      <c r="W54" s="36">
        <f>SUMIFS(СВЦЭМ!$C$39:$C$782,СВЦЭМ!$A$39:$A$782,$A54,СВЦЭМ!$B$39:$B$782,W$47)+'СЕТ СН'!$G$9+СВЦЭМ!$D$10+'СЕТ СН'!$G$6-'СЕТ СН'!$G$19</f>
        <v>1025.68946097</v>
      </c>
      <c r="X54" s="36">
        <f>SUMIFS(СВЦЭМ!$C$39:$C$782,СВЦЭМ!$A$39:$A$782,$A54,СВЦЭМ!$B$39:$B$782,X$47)+'СЕТ СН'!$G$9+СВЦЭМ!$D$10+'СЕТ СН'!$G$6-'СЕТ СН'!$G$19</f>
        <v>1041.37088214</v>
      </c>
      <c r="Y54" s="36">
        <f>SUMIFS(СВЦЭМ!$C$39:$C$782,СВЦЭМ!$A$39:$A$782,$A54,СВЦЭМ!$B$39:$B$782,Y$47)+'СЕТ СН'!$G$9+СВЦЭМ!$D$10+'СЕТ СН'!$G$6-'СЕТ СН'!$G$19</f>
        <v>1092.3499967400001</v>
      </c>
    </row>
    <row r="55" spans="1:25" ht="15.75" x14ac:dyDescent="0.2">
      <c r="A55" s="35">
        <f t="shared" si="1"/>
        <v>44294</v>
      </c>
      <c r="B55" s="36">
        <f>SUMIFS(СВЦЭМ!$C$39:$C$782,СВЦЭМ!$A$39:$A$782,$A55,СВЦЭМ!$B$39:$B$782,B$47)+'СЕТ СН'!$G$9+СВЦЭМ!$D$10+'СЕТ СН'!$G$6-'СЕТ СН'!$G$19</f>
        <v>1116.4035052300001</v>
      </c>
      <c r="C55" s="36">
        <f>SUMIFS(СВЦЭМ!$C$39:$C$782,СВЦЭМ!$A$39:$A$782,$A55,СВЦЭМ!$B$39:$B$782,C$47)+'СЕТ СН'!$G$9+СВЦЭМ!$D$10+'СЕТ СН'!$G$6-'СЕТ СН'!$G$19</f>
        <v>1182.41742034</v>
      </c>
      <c r="D55" s="36">
        <f>SUMIFS(СВЦЭМ!$C$39:$C$782,СВЦЭМ!$A$39:$A$782,$A55,СВЦЭМ!$B$39:$B$782,D$47)+'СЕТ СН'!$G$9+СВЦЭМ!$D$10+'СЕТ СН'!$G$6-'СЕТ СН'!$G$19</f>
        <v>1174.6920114100001</v>
      </c>
      <c r="E55" s="36">
        <f>SUMIFS(СВЦЭМ!$C$39:$C$782,СВЦЭМ!$A$39:$A$782,$A55,СВЦЭМ!$B$39:$B$782,E$47)+'СЕТ СН'!$G$9+СВЦЭМ!$D$10+'СЕТ СН'!$G$6-'СЕТ СН'!$G$19</f>
        <v>1174.1523067199998</v>
      </c>
      <c r="F55" s="36">
        <f>SUMIFS(СВЦЭМ!$C$39:$C$782,СВЦЭМ!$A$39:$A$782,$A55,СВЦЭМ!$B$39:$B$782,F$47)+'СЕТ СН'!$G$9+СВЦЭМ!$D$10+'СЕТ СН'!$G$6-'СЕТ СН'!$G$19</f>
        <v>1163.7983865099998</v>
      </c>
      <c r="G55" s="36">
        <f>SUMIFS(СВЦЭМ!$C$39:$C$782,СВЦЭМ!$A$39:$A$782,$A55,СВЦЭМ!$B$39:$B$782,G$47)+'СЕТ СН'!$G$9+СВЦЭМ!$D$10+'СЕТ СН'!$G$6-'СЕТ СН'!$G$19</f>
        <v>1177.28466671</v>
      </c>
      <c r="H55" s="36">
        <f>SUMIFS(СВЦЭМ!$C$39:$C$782,СВЦЭМ!$A$39:$A$782,$A55,СВЦЭМ!$B$39:$B$782,H$47)+'СЕТ СН'!$G$9+СВЦЭМ!$D$10+'СЕТ СН'!$G$6-'СЕТ СН'!$G$19</f>
        <v>1164.01622238</v>
      </c>
      <c r="I55" s="36">
        <f>SUMIFS(СВЦЭМ!$C$39:$C$782,СВЦЭМ!$A$39:$A$782,$A55,СВЦЭМ!$B$39:$B$782,I$47)+'СЕТ СН'!$G$9+СВЦЭМ!$D$10+'СЕТ СН'!$G$6-'СЕТ СН'!$G$19</f>
        <v>1115.73651193</v>
      </c>
      <c r="J55" s="36">
        <f>SUMIFS(СВЦЭМ!$C$39:$C$782,СВЦЭМ!$A$39:$A$782,$A55,СВЦЭМ!$B$39:$B$782,J$47)+'СЕТ СН'!$G$9+СВЦЭМ!$D$10+'СЕТ СН'!$G$6-'СЕТ СН'!$G$19</f>
        <v>1110.50917531</v>
      </c>
      <c r="K55" s="36">
        <f>SUMIFS(СВЦЭМ!$C$39:$C$782,СВЦЭМ!$A$39:$A$782,$A55,СВЦЭМ!$B$39:$B$782,K$47)+'СЕТ СН'!$G$9+СВЦЭМ!$D$10+'СЕТ СН'!$G$6-'СЕТ СН'!$G$19</f>
        <v>1094.8955628399999</v>
      </c>
      <c r="L55" s="36">
        <f>SUMIFS(СВЦЭМ!$C$39:$C$782,СВЦЭМ!$A$39:$A$782,$A55,СВЦЭМ!$B$39:$B$782,L$47)+'СЕТ СН'!$G$9+СВЦЭМ!$D$10+'СЕТ СН'!$G$6-'СЕТ СН'!$G$19</f>
        <v>1109.0459201000001</v>
      </c>
      <c r="M55" s="36">
        <f>SUMIFS(СВЦЭМ!$C$39:$C$782,СВЦЭМ!$A$39:$A$782,$A55,СВЦЭМ!$B$39:$B$782,M$47)+'СЕТ СН'!$G$9+СВЦЭМ!$D$10+'СЕТ СН'!$G$6-'СЕТ СН'!$G$19</f>
        <v>1114.65231073</v>
      </c>
      <c r="N55" s="36">
        <f>SUMIFS(СВЦЭМ!$C$39:$C$782,СВЦЭМ!$A$39:$A$782,$A55,СВЦЭМ!$B$39:$B$782,N$47)+'СЕТ СН'!$G$9+СВЦЭМ!$D$10+'СЕТ СН'!$G$6-'СЕТ СН'!$G$19</f>
        <v>1125.6474518699999</v>
      </c>
      <c r="O55" s="36">
        <f>SUMIFS(СВЦЭМ!$C$39:$C$782,СВЦЭМ!$A$39:$A$782,$A55,СВЦЭМ!$B$39:$B$782,O$47)+'СЕТ СН'!$G$9+СВЦЭМ!$D$10+'СЕТ СН'!$G$6-'СЕТ СН'!$G$19</f>
        <v>1129.76142985</v>
      </c>
      <c r="P55" s="36">
        <f>SUMIFS(СВЦЭМ!$C$39:$C$782,СВЦЭМ!$A$39:$A$782,$A55,СВЦЭМ!$B$39:$B$782,P$47)+'СЕТ СН'!$G$9+СВЦЭМ!$D$10+'СЕТ СН'!$G$6-'СЕТ СН'!$G$19</f>
        <v>1137.0477471199999</v>
      </c>
      <c r="Q55" s="36">
        <f>SUMIFS(СВЦЭМ!$C$39:$C$782,СВЦЭМ!$A$39:$A$782,$A55,СВЦЭМ!$B$39:$B$782,Q$47)+'СЕТ СН'!$G$9+СВЦЭМ!$D$10+'СЕТ СН'!$G$6-'СЕТ СН'!$G$19</f>
        <v>1164.0492718799999</v>
      </c>
      <c r="R55" s="36">
        <f>SUMIFS(СВЦЭМ!$C$39:$C$782,СВЦЭМ!$A$39:$A$782,$A55,СВЦЭМ!$B$39:$B$782,R$47)+'СЕТ СН'!$G$9+СВЦЭМ!$D$10+'СЕТ СН'!$G$6-'СЕТ СН'!$G$19</f>
        <v>1148.3514625299999</v>
      </c>
      <c r="S55" s="36">
        <f>SUMIFS(СВЦЭМ!$C$39:$C$782,СВЦЭМ!$A$39:$A$782,$A55,СВЦЭМ!$B$39:$B$782,S$47)+'СЕТ СН'!$G$9+СВЦЭМ!$D$10+'СЕТ СН'!$G$6-'СЕТ СН'!$G$19</f>
        <v>1130.5618162999999</v>
      </c>
      <c r="T55" s="36">
        <f>SUMIFS(СВЦЭМ!$C$39:$C$782,СВЦЭМ!$A$39:$A$782,$A55,СВЦЭМ!$B$39:$B$782,T$47)+'СЕТ СН'!$G$9+СВЦЭМ!$D$10+'СЕТ СН'!$G$6-'СЕТ СН'!$G$19</f>
        <v>1106.94986799</v>
      </c>
      <c r="U55" s="36">
        <f>SUMIFS(СВЦЭМ!$C$39:$C$782,СВЦЭМ!$A$39:$A$782,$A55,СВЦЭМ!$B$39:$B$782,U$47)+'СЕТ СН'!$G$9+СВЦЭМ!$D$10+'СЕТ СН'!$G$6-'СЕТ СН'!$G$19</f>
        <v>1047.33107685</v>
      </c>
      <c r="V55" s="36">
        <f>SUMIFS(СВЦЭМ!$C$39:$C$782,СВЦЭМ!$A$39:$A$782,$A55,СВЦЭМ!$B$39:$B$782,V$47)+'СЕТ СН'!$G$9+СВЦЭМ!$D$10+'СЕТ СН'!$G$6-'СЕТ СН'!$G$19</f>
        <v>1039.48940889</v>
      </c>
      <c r="W55" s="36">
        <f>SUMIFS(СВЦЭМ!$C$39:$C$782,СВЦЭМ!$A$39:$A$782,$A55,СВЦЭМ!$B$39:$B$782,W$47)+'СЕТ СН'!$G$9+СВЦЭМ!$D$10+'СЕТ СН'!$G$6-'СЕТ СН'!$G$19</f>
        <v>1057.0710278700001</v>
      </c>
      <c r="X55" s="36">
        <f>SUMIFS(СВЦЭМ!$C$39:$C$782,СВЦЭМ!$A$39:$A$782,$A55,СВЦЭМ!$B$39:$B$782,X$47)+'СЕТ СН'!$G$9+СВЦЭМ!$D$10+'СЕТ СН'!$G$6-'СЕТ СН'!$G$19</f>
        <v>1081.00535109</v>
      </c>
      <c r="Y55" s="36">
        <f>SUMIFS(СВЦЭМ!$C$39:$C$782,СВЦЭМ!$A$39:$A$782,$A55,СВЦЭМ!$B$39:$B$782,Y$47)+'СЕТ СН'!$G$9+СВЦЭМ!$D$10+'СЕТ СН'!$G$6-'СЕТ СН'!$G$19</f>
        <v>1124.9909892999999</v>
      </c>
    </row>
    <row r="56" spans="1:25" ht="15.75" x14ac:dyDescent="0.2">
      <c r="A56" s="35">
        <f t="shared" si="1"/>
        <v>44295</v>
      </c>
      <c r="B56" s="36">
        <f>SUMIFS(СВЦЭМ!$C$39:$C$782,СВЦЭМ!$A$39:$A$782,$A56,СВЦЭМ!$B$39:$B$782,B$47)+'СЕТ СН'!$G$9+СВЦЭМ!$D$10+'СЕТ СН'!$G$6-'СЕТ СН'!$G$19</f>
        <v>1099.4933474100001</v>
      </c>
      <c r="C56" s="36">
        <f>SUMIFS(СВЦЭМ!$C$39:$C$782,СВЦЭМ!$A$39:$A$782,$A56,СВЦЭМ!$B$39:$B$782,C$47)+'СЕТ СН'!$G$9+СВЦЭМ!$D$10+'СЕТ СН'!$G$6-'СЕТ СН'!$G$19</f>
        <v>1129.6562782999999</v>
      </c>
      <c r="D56" s="36">
        <f>SUMIFS(СВЦЭМ!$C$39:$C$782,СВЦЭМ!$A$39:$A$782,$A56,СВЦЭМ!$B$39:$B$782,D$47)+'СЕТ СН'!$G$9+СВЦЭМ!$D$10+'СЕТ СН'!$G$6-'СЕТ СН'!$G$19</f>
        <v>1161.4259155399998</v>
      </c>
      <c r="E56" s="36">
        <f>SUMIFS(СВЦЭМ!$C$39:$C$782,СВЦЭМ!$A$39:$A$782,$A56,СВЦЭМ!$B$39:$B$782,E$47)+'СЕТ СН'!$G$9+СВЦЭМ!$D$10+'СЕТ СН'!$G$6-'СЕТ СН'!$G$19</f>
        <v>1160.7174636</v>
      </c>
      <c r="F56" s="36">
        <f>SUMIFS(СВЦЭМ!$C$39:$C$782,СВЦЭМ!$A$39:$A$782,$A56,СВЦЭМ!$B$39:$B$782,F$47)+'СЕТ СН'!$G$9+СВЦЭМ!$D$10+'СЕТ СН'!$G$6-'СЕТ СН'!$G$19</f>
        <v>1163.6083237599998</v>
      </c>
      <c r="G56" s="36">
        <f>SUMIFS(СВЦЭМ!$C$39:$C$782,СВЦЭМ!$A$39:$A$782,$A56,СВЦЭМ!$B$39:$B$782,G$47)+'СЕТ СН'!$G$9+СВЦЭМ!$D$10+'СЕТ СН'!$G$6-'СЕТ СН'!$G$19</f>
        <v>1167.9656518999998</v>
      </c>
      <c r="H56" s="36">
        <f>SUMIFS(СВЦЭМ!$C$39:$C$782,СВЦЭМ!$A$39:$A$782,$A56,СВЦЭМ!$B$39:$B$782,H$47)+'СЕТ СН'!$G$9+СВЦЭМ!$D$10+'СЕТ СН'!$G$6-'СЕТ СН'!$G$19</f>
        <v>1151.42684459</v>
      </c>
      <c r="I56" s="36">
        <f>SUMIFS(СВЦЭМ!$C$39:$C$782,СВЦЭМ!$A$39:$A$782,$A56,СВЦЭМ!$B$39:$B$782,I$47)+'СЕТ СН'!$G$9+СВЦЭМ!$D$10+'СЕТ СН'!$G$6-'СЕТ СН'!$G$19</f>
        <v>1083.8160716800001</v>
      </c>
      <c r="J56" s="36">
        <f>SUMIFS(СВЦЭМ!$C$39:$C$782,СВЦЭМ!$A$39:$A$782,$A56,СВЦЭМ!$B$39:$B$782,J$47)+'СЕТ СН'!$G$9+СВЦЭМ!$D$10+'СЕТ СН'!$G$6-'СЕТ СН'!$G$19</f>
        <v>1087.0563720099999</v>
      </c>
      <c r="K56" s="36">
        <f>SUMIFS(СВЦЭМ!$C$39:$C$782,СВЦЭМ!$A$39:$A$782,$A56,СВЦЭМ!$B$39:$B$782,K$47)+'СЕТ СН'!$G$9+СВЦЭМ!$D$10+'СЕТ СН'!$G$6-'СЕТ СН'!$G$19</f>
        <v>1094.8677876300001</v>
      </c>
      <c r="L56" s="36">
        <f>SUMIFS(СВЦЭМ!$C$39:$C$782,СВЦЭМ!$A$39:$A$782,$A56,СВЦЭМ!$B$39:$B$782,L$47)+'СЕТ СН'!$G$9+СВЦЭМ!$D$10+'СЕТ СН'!$G$6-'СЕТ СН'!$G$19</f>
        <v>1104.09305933</v>
      </c>
      <c r="M56" s="36">
        <f>SUMIFS(СВЦЭМ!$C$39:$C$782,СВЦЭМ!$A$39:$A$782,$A56,СВЦЭМ!$B$39:$B$782,M$47)+'СЕТ СН'!$G$9+СВЦЭМ!$D$10+'СЕТ СН'!$G$6-'СЕТ СН'!$G$19</f>
        <v>1085.1050726000001</v>
      </c>
      <c r="N56" s="36">
        <f>SUMIFS(СВЦЭМ!$C$39:$C$782,СВЦЭМ!$A$39:$A$782,$A56,СВЦЭМ!$B$39:$B$782,N$47)+'СЕТ СН'!$G$9+СВЦЭМ!$D$10+'СЕТ СН'!$G$6-'СЕТ СН'!$G$19</f>
        <v>1106.0572247800001</v>
      </c>
      <c r="O56" s="36">
        <f>SUMIFS(СВЦЭМ!$C$39:$C$782,СВЦЭМ!$A$39:$A$782,$A56,СВЦЭМ!$B$39:$B$782,O$47)+'СЕТ СН'!$G$9+СВЦЭМ!$D$10+'СЕТ СН'!$G$6-'СЕТ СН'!$G$19</f>
        <v>1088.1705159099999</v>
      </c>
      <c r="P56" s="36">
        <f>SUMIFS(СВЦЭМ!$C$39:$C$782,СВЦЭМ!$A$39:$A$782,$A56,СВЦЭМ!$B$39:$B$782,P$47)+'СЕТ СН'!$G$9+СВЦЭМ!$D$10+'СЕТ СН'!$G$6-'СЕТ СН'!$G$19</f>
        <v>1113.7383327699999</v>
      </c>
      <c r="Q56" s="36">
        <f>SUMIFS(СВЦЭМ!$C$39:$C$782,СВЦЭМ!$A$39:$A$782,$A56,СВЦЭМ!$B$39:$B$782,Q$47)+'СЕТ СН'!$G$9+СВЦЭМ!$D$10+'СЕТ СН'!$G$6-'СЕТ СН'!$G$19</f>
        <v>1139.08031759</v>
      </c>
      <c r="R56" s="36">
        <f>SUMIFS(СВЦЭМ!$C$39:$C$782,СВЦЭМ!$A$39:$A$782,$A56,СВЦЭМ!$B$39:$B$782,R$47)+'СЕТ СН'!$G$9+СВЦЭМ!$D$10+'СЕТ СН'!$G$6-'СЕТ СН'!$G$19</f>
        <v>1122.20232874</v>
      </c>
      <c r="S56" s="36">
        <f>SUMIFS(СВЦЭМ!$C$39:$C$782,СВЦЭМ!$A$39:$A$782,$A56,СВЦЭМ!$B$39:$B$782,S$47)+'СЕТ СН'!$G$9+СВЦЭМ!$D$10+'СЕТ СН'!$G$6-'СЕТ СН'!$G$19</f>
        <v>1113.31451264</v>
      </c>
      <c r="T56" s="36">
        <f>SUMIFS(СВЦЭМ!$C$39:$C$782,СВЦЭМ!$A$39:$A$782,$A56,СВЦЭМ!$B$39:$B$782,T$47)+'СЕТ СН'!$G$9+СВЦЭМ!$D$10+'СЕТ СН'!$G$6-'СЕТ СН'!$G$19</f>
        <v>1100.16703426</v>
      </c>
      <c r="U56" s="36">
        <f>SUMIFS(СВЦЭМ!$C$39:$C$782,СВЦЭМ!$A$39:$A$782,$A56,СВЦЭМ!$B$39:$B$782,U$47)+'СЕТ СН'!$G$9+СВЦЭМ!$D$10+'СЕТ СН'!$G$6-'СЕТ СН'!$G$19</f>
        <v>1092.94768666</v>
      </c>
      <c r="V56" s="36">
        <f>SUMIFS(СВЦЭМ!$C$39:$C$782,СВЦЭМ!$A$39:$A$782,$A56,СВЦЭМ!$B$39:$B$782,V$47)+'СЕТ СН'!$G$9+СВЦЭМ!$D$10+'СЕТ СН'!$G$6-'СЕТ СН'!$G$19</f>
        <v>1109.4947734100001</v>
      </c>
      <c r="W56" s="36">
        <f>SUMIFS(СВЦЭМ!$C$39:$C$782,СВЦЭМ!$A$39:$A$782,$A56,СВЦЭМ!$B$39:$B$782,W$47)+'СЕТ СН'!$G$9+СВЦЭМ!$D$10+'СЕТ СН'!$G$6-'СЕТ СН'!$G$19</f>
        <v>1116.56652938</v>
      </c>
      <c r="X56" s="36">
        <f>SUMIFS(СВЦЭМ!$C$39:$C$782,СВЦЭМ!$A$39:$A$782,$A56,СВЦЭМ!$B$39:$B$782,X$47)+'СЕТ СН'!$G$9+СВЦЭМ!$D$10+'СЕТ СН'!$G$6-'СЕТ СН'!$G$19</f>
        <v>1098.9200456399999</v>
      </c>
      <c r="Y56" s="36">
        <f>SUMIFS(СВЦЭМ!$C$39:$C$782,СВЦЭМ!$A$39:$A$782,$A56,СВЦЭМ!$B$39:$B$782,Y$47)+'СЕТ СН'!$G$9+СВЦЭМ!$D$10+'СЕТ СН'!$G$6-'СЕТ СН'!$G$19</f>
        <v>1065.08843069</v>
      </c>
    </row>
    <row r="57" spans="1:25" ht="15.75" x14ac:dyDescent="0.2">
      <c r="A57" s="35">
        <f t="shared" si="1"/>
        <v>44296</v>
      </c>
      <c r="B57" s="36">
        <f>SUMIFS(СВЦЭМ!$C$39:$C$782,СВЦЭМ!$A$39:$A$782,$A57,СВЦЭМ!$B$39:$B$782,B$47)+'СЕТ СН'!$G$9+СВЦЭМ!$D$10+'СЕТ СН'!$G$6-'СЕТ СН'!$G$19</f>
        <v>1137.55205877</v>
      </c>
      <c r="C57" s="36">
        <f>SUMIFS(СВЦЭМ!$C$39:$C$782,СВЦЭМ!$A$39:$A$782,$A57,СВЦЭМ!$B$39:$B$782,C$47)+'СЕТ СН'!$G$9+СВЦЭМ!$D$10+'СЕТ СН'!$G$6-'СЕТ СН'!$G$19</f>
        <v>1178.0252415</v>
      </c>
      <c r="D57" s="36">
        <f>SUMIFS(СВЦЭМ!$C$39:$C$782,СВЦЭМ!$A$39:$A$782,$A57,СВЦЭМ!$B$39:$B$782,D$47)+'СЕТ СН'!$G$9+СВЦЭМ!$D$10+'СЕТ СН'!$G$6-'СЕТ СН'!$G$19</f>
        <v>1186.94727367</v>
      </c>
      <c r="E57" s="36">
        <f>SUMIFS(СВЦЭМ!$C$39:$C$782,СВЦЭМ!$A$39:$A$782,$A57,СВЦЭМ!$B$39:$B$782,E$47)+'СЕТ СН'!$G$9+СВЦЭМ!$D$10+'СЕТ СН'!$G$6-'СЕТ СН'!$G$19</f>
        <v>1169.89072607</v>
      </c>
      <c r="F57" s="36">
        <f>SUMIFS(СВЦЭМ!$C$39:$C$782,СВЦЭМ!$A$39:$A$782,$A57,СВЦЭМ!$B$39:$B$782,F$47)+'СЕТ СН'!$G$9+СВЦЭМ!$D$10+'СЕТ СН'!$G$6-'СЕТ СН'!$G$19</f>
        <v>1160.91143945</v>
      </c>
      <c r="G57" s="36">
        <f>SUMIFS(СВЦЭМ!$C$39:$C$782,СВЦЭМ!$A$39:$A$782,$A57,СВЦЭМ!$B$39:$B$782,G$47)+'СЕТ СН'!$G$9+СВЦЭМ!$D$10+'СЕТ СН'!$G$6-'СЕТ СН'!$G$19</f>
        <v>1164.1213522400001</v>
      </c>
      <c r="H57" s="36">
        <f>SUMIFS(СВЦЭМ!$C$39:$C$782,СВЦЭМ!$A$39:$A$782,$A57,СВЦЭМ!$B$39:$B$782,H$47)+'СЕТ СН'!$G$9+СВЦЭМ!$D$10+'СЕТ СН'!$G$6-'СЕТ СН'!$G$19</f>
        <v>1149.2169170300001</v>
      </c>
      <c r="I57" s="36">
        <f>SUMIFS(СВЦЭМ!$C$39:$C$782,СВЦЭМ!$A$39:$A$782,$A57,СВЦЭМ!$B$39:$B$782,I$47)+'СЕТ СН'!$G$9+СВЦЭМ!$D$10+'СЕТ СН'!$G$6-'СЕТ СН'!$G$19</f>
        <v>1118.2070924499999</v>
      </c>
      <c r="J57" s="36">
        <f>SUMIFS(СВЦЭМ!$C$39:$C$782,СВЦЭМ!$A$39:$A$782,$A57,СВЦЭМ!$B$39:$B$782,J$47)+'СЕТ СН'!$G$9+СВЦЭМ!$D$10+'СЕТ СН'!$G$6-'СЕТ СН'!$G$19</f>
        <v>1071.3919545900001</v>
      </c>
      <c r="K57" s="36">
        <f>SUMIFS(СВЦЭМ!$C$39:$C$782,СВЦЭМ!$A$39:$A$782,$A57,СВЦЭМ!$B$39:$B$782,K$47)+'СЕТ СН'!$G$9+СВЦЭМ!$D$10+'СЕТ СН'!$G$6-'СЕТ СН'!$G$19</f>
        <v>1014.36522232</v>
      </c>
      <c r="L57" s="36">
        <f>SUMIFS(СВЦЭМ!$C$39:$C$782,СВЦЭМ!$A$39:$A$782,$A57,СВЦЭМ!$B$39:$B$782,L$47)+'СЕТ СН'!$G$9+СВЦЭМ!$D$10+'СЕТ СН'!$G$6-'СЕТ СН'!$G$19</f>
        <v>1030.4558240199999</v>
      </c>
      <c r="M57" s="36">
        <f>SUMIFS(СВЦЭМ!$C$39:$C$782,СВЦЭМ!$A$39:$A$782,$A57,СВЦЭМ!$B$39:$B$782,M$47)+'СЕТ СН'!$G$9+СВЦЭМ!$D$10+'СЕТ СН'!$G$6-'СЕТ СН'!$G$19</f>
        <v>1051.9546364099999</v>
      </c>
      <c r="N57" s="36">
        <f>SUMIFS(СВЦЭМ!$C$39:$C$782,СВЦЭМ!$A$39:$A$782,$A57,СВЦЭМ!$B$39:$B$782,N$47)+'СЕТ СН'!$G$9+СВЦЭМ!$D$10+'СЕТ СН'!$G$6-'СЕТ СН'!$G$19</f>
        <v>1087.47836781</v>
      </c>
      <c r="O57" s="36">
        <f>SUMIFS(СВЦЭМ!$C$39:$C$782,СВЦЭМ!$A$39:$A$782,$A57,СВЦЭМ!$B$39:$B$782,O$47)+'СЕТ СН'!$G$9+СВЦЭМ!$D$10+'СЕТ СН'!$G$6-'СЕТ СН'!$G$19</f>
        <v>1110.01332353</v>
      </c>
      <c r="P57" s="36">
        <f>SUMIFS(СВЦЭМ!$C$39:$C$782,СВЦЭМ!$A$39:$A$782,$A57,СВЦЭМ!$B$39:$B$782,P$47)+'СЕТ СН'!$G$9+СВЦЭМ!$D$10+'СЕТ СН'!$G$6-'СЕТ СН'!$G$19</f>
        <v>1154.7263485999999</v>
      </c>
      <c r="Q57" s="36">
        <f>SUMIFS(СВЦЭМ!$C$39:$C$782,СВЦЭМ!$A$39:$A$782,$A57,СВЦЭМ!$B$39:$B$782,Q$47)+'СЕТ СН'!$G$9+СВЦЭМ!$D$10+'СЕТ СН'!$G$6-'СЕТ СН'!$G$19</f>
        <v>1169.7617997599998</v>
      </c>
      <c r="R57" s="36">
        <f>SUMIFS(СВЦЭМ!$C$39:$C$782,СВЦЭМ!$A$39:$A$782,$A57,СВЦЭМ!$B$39:$B$782,R$47)+'СЕТ СН'!$G$9+СВЦЭМ!$D$10+'СЕТ СН'!$G$6-'СЕТ СН'!$G$19</f>
        <v>1160.3788995399998</v>
      </c>
      <c r="S57" s="36">
        <f>SUMIFS(СВЦЭМ!$C$39:$C$782,СВЦЭМ!$A$39:$A$782,$A57,СВЦЭМ!$B$39:$B$782,S$47)+'СЕТ СН'!$G$9+СВЦЭМ!$D$10+'СЕТ СН'!$G$6-'СЕТ СН'!$G$19</f>
        <v>1112.9348086099999</v>
      </c>
      <c r="T57" s="36">
        <f>SUMIFS(СВЦЭМ!$C$39:$C$782,СВЦЭМ!$A$39:$A$782,$A57,СВЦЭМ!$B$39:$B$782,T$47)+'СЕТ СН'!$G$9+СВЦЭМ!$D$10+'СЕТ СН'!$G$6-'СЕТ СН'!$G$19</f>
        <v>1013.29907457</v>
      </c>
      <c r="U57" s="36">
        <f>SUMIFS(СВЦЭМ!$C$39:$C$782,СВЦЭМ!$A$39:$A$782,$A57,СВЦЭМ!$B$39:$B$782,U$47)+'СЕТ СН'!$G$9+СВЦЭМ!$D$10+'СЕТ СН'!$G$6-'СЕТ СН'!$G$19</f>
        <v>948.17463736000002</v>
      </c>
      <c r="V57" s="36">
        <f>SUMIFS(СВЦЭМ!$C$39:$C$782,СВЦЭМ!$A$39:$A$782,$A57,СВЦЭМ!$B$39:$B$782,V$47)+'СЕТ СН'!$G$9+СВЦЭМ!$D$10+'СЕТ СН'!$G$6-'СЕТ СН'!$G$19</f>
        <v>943.56702526000004</v>
      </c>
      <c r="W57" s="36">
        <f>SUMIFS(СВЦЭМ!$C$39:$C$782,СВЦЭМ!$A$39:$A$782,$A57,СВЦЭМ!$B$39:$B$782,W$47)+'СЕТ СН'!$G$9+СВЦЭМ!$D$10+'СЕТ СН'!$G$6-'СЕТ СН'!$G$19</f>
        <v>956.56159374000003</v>
      </c>
      <c r="X57" s="36">
        <f>SUMIFS(СВЦЭМ!$C$39:$C$782,СВЦЭМ!$A$39:$A$782,$A57,СВЦЭМ!$B$39:$B$782,X$47)+'СЕТ СН'!$G$9+СВЦЭМ!$D$10+'СЕТ СН'!$G$6-'СЕТ СН'!$G$19</f>
        <v>960.86347387000001</v>
      </c>
      <c r="Y57" s="36">
        <f>SUMIFS(СВЦЭМ!$C$39:$C$782,СВЦЭМ!$A$39:$A$782,$A57,СВЦЭМ!$B$39:$B$782,Y$47)+'СЕТ СН'!$G$9+СВЦЭМ!$D$10+'СЕТ СН'!$G$6-'СЕТ СН'!$G$19</f>
        <v>999.23751241000002</v>
      </c>
    </row>
    <row r="58" spans="1:25" ht="15.75" x14ac:dyDescent="0.2">
      <c r="A58" s="35">
        <f t="shared" si="1"/>
        <v>44297</v>
      </c>
      <c r="B58" s="36">
        <f>SUMIFS(СВЦЭМ!$C$39:$C$782,СВЦЭМ!$A$39:$A$782,$A58,СВЦЭМ!$B$39:$B$782,B$47)+'СЕТ СН'!$G$9+СВЦЭМ!$D$10+'СЕТ СН'!$G$6-'СЕТ СН'!$G$19</f>
        <v>1074.1212810500001</v>
      </c>
      <c r="C58" s="36">
        <f>SUMIFS(СВЦЭМ!$C$39:$C$782,СВЦЭМ!$A$39:$A$782,$A58,СВЦЭМ!$B$39:$B$782,C$47)+'СЕТ СН'!$G$9+СВЦЭМ!$D$10+'СЕТ СН'!$G$6-'СЕТ СН'!$G$19</f>
        <v>1176.7144954299999</v>
      </c>
      <c r="D58" s="36">
        <f>SUMIFS(СВЦЭМ!$C$39:$C$782,СВЦЭМ!$A$39:$A$782,$A58,СВЦЭМ!$B$39:$B$782,D$47)+'СЕТ СН'!$G$9+СВЦЭМ!$D$10+'СЕТ СН'!$G$6-'СЕТ СН'!$G$19</f>
        <v>1247.8906352899999</v>
      </c>
      <c r="E58" s="36">
        <f>SUMIFS(СВЦЭМ!$C$39:$C$782,СВЦЭМ!$A$39:$A$782,$A58,СВЦЭМ!$B$39:$B$782,E$47)+'СЕТ СН'!$G$9+СВЦЭМ!$D$10+'СЕТ СН'!$G$6-'СЕТ СН'!$G$19</f>
        <v>1271.2274826</v>
      </c>
      <c r="F58" s="36">
        <f>SUMIFS(СВЦЭМ!$C$39:$C$782,СВЦЭМ!$A$39:$A$782,$A58,СВЦЭМ!$B$39:$B$782,F$47)+'СЕТ СН'!$G$9+СВЦЭМ!$D$10+'СЕТ СН'!$G$6-'СЕТ СН'!$G$19</f>
        <v>1284.33851572</v>
      </c>
      <c r="G58" s="36">
        <f>SUMIFS(СВЦЭМ!$C$39:$C$782,СВЦЭМ!$A$39:$A$782,$A58,СВЦЭМ!$B$39:$B$782,G$47)+'СЕТ СН'!$G$9+СВЦЭМ!$D$10+'СЕТ СН'!$G$6-'СЕТ СН'!$G$19</f>
        <v>1286.51747937</v>
      </c>
      <c r="H58" s="36">
        <f>SUMIFS(СВЦЭМ!$C$39:$C$782,СВЦЭМ!$A$39:$A$782,$A58,СВЦЭМ!$B$39:$B$782,H$47)+'СЕТ СН'!$G$9+СВЦЭМ!$D$10+'СЕТ СН'!$G$6-'СЕТ СН'!$G$19</f>
        <v>1266.5934690499998</v>
      </c>
      <c r="I58" s="36">
        <f>SUMIFS(СВЦЭМ!$C$39:$C$782,СВЦЭМ!$A$39:$A$782,$A58,СВЦЭМ!$B$39:$B$782,I$47)+'СЕТ СН'!$G$9+СВЦЭМ!$D$10+'СЕТ СН'!$G$6-'СЕТ СН'!$G$19</f>
        <v>1203.73574652</v>
      </c>
      <c r="J58" s="36">
        <f>SUMIFS(СВЦЭМ!$C$39:$C$782,СВЦЭМ!$A$39:$A$782,$A58,СВЦЭМ!$B$39:$B$782,J$47)+'СЕТ СН'!$G$9+СВЦЭМ!$D$10+'СЕТ СН'!$G$6-'СЕТ СН'!$G$19</f>
        <v>1140.3507385400001</v>
      </c>
      <c r="K58" s="36">
        <f>SUMIFS(СВЦЭМ!$C$39:$C$782,СВЦЭМ!$A$39:$A$782,$A58,СВЦЭМ!$B$39:$B$782,K$47)+'СЕТ СН'!$G$9+СВЦЭМ!$D$10+'СЕТ СН'!$G$6-'СЕТ СН'!$G$19</f>
        <v>1073.81542302</v>
      </c>
      <c r="L58" s="36">
        <f>SUMIFS(СВЦЭМ!$C$39:$C$782,СВЦЭМ!$A$39:$A$782,$A58,СВЦЭМ!$B$39:$B$782,L$47)+'СЕТ СН'!$G$9+СВЦЭМ!$D$10+'СЕТ СН'!$G$6-'СЕТ СН'!$G$19</f>
        <v>1075.3175856999999</v>
      </c>
      <c r="M58" s="36">
        <f>SUMIFS(СВЦЭМ!$C$39:$C$782,СВЦЭМ!$A$39:$A$782,$A58,СВЦЭМ!$B$39:$B$782,M$47)+'СЕТ СН'!$G$9+СВЦЭМ!$D$10+'СЕТ СН'!$G$6-'СЕТ СН'!$G$19</f>
        <v>1080.51597646</v>
      </c>
      <c r="N58" s="36">
        <f>SUMIFS(СВЦЭМ!$C$39:$C$782,СВЦЭМ!$A$39:$A$782,$A58,СВЦЭМ!$B$39:$B$782,N$47)+'СЕТ СН'!$G$9+СВЦЭМ!$D$10+'СЕТ СН'!$G$6-'СЕТ СН'!$G$19</f>
        <v>1103.9711224299999</v>
      </c>
      <c r="O58" s="36">
        <f>SUMIFS(СВЦЭМ!$C$39:$C$782,СВЦЭМ!$A$39:$A$782,$A58,СВЦЭМ!$B$39:$B$782,O$47)+'СЕТ СН'!$G$9+СВЦЭМ!$D$10+'СЕТ СН'!$G$6-'СЕТ СН'!$G$19</f>
        <v>1132.43190813</v>
      </c>
      <c r="P58" s="36">
        <f>SUMIFS(СВЦЭМ!$C$39:$C$782,СВЦЭМ!$A$39:$A$782,$A58,СВЦЭМ!$B$39:$B$782,P$47)+'СЕТ СН'!$G$9+СВЦЭМ!$D$10+'СЕТ СН'!$G$6-'СЕТ СН'!$G$19</f>
        <v>1183.4089243599999</v>
      </c>
      <c r="Q58" s="36">
        <f>SUMIFS(СВЦЭМ!$C$39:$C$782,СВЦЭМ!$A$39:$A$782,$A58,СВЦЭМ!$B$39:$B$782,Q$47)+'СЕТ СН'!$G$9+СВЦЭМ!$D$10+'СЕТ СН'!$G$6-'СЕТ СН'!$G$19</f>
        <v>1212.6728368299998</v>
      </c>
      <c r="R58" s="36">
        <f>SUMIFS(СВЦЭМ!$C$39:$C$782,СВЦЭМ!$A$39:$A$782,$A58,СВЦЭМ!$B$39:$B$782,R$47)+'СЕТ СН'!$G$9+СВЦЭМ!$D$10+'СЕТ СН'!$G$6-'СЕТ СН'!$G$19</f>
        <v>1198.4838346899999</v>
      </c>
      <c r="S58" s="36">
        <f>SUMIFS(СВЦЭМ!$C$39:$C$782,СВЦЭМ!$A$39:$A$782,$A58,СВЦЭМ!$B$39:$B$782,S$47)+'СЕТ СН'!$G$9+СВЦЭМ!$D$10+'СЕТ СН'!$G$6-'СЕТ СН'!$G$19</f>
        <v>1172.91016324</v>
      </c>
      <c r="T58" s="36">
        <f>SUMIFS(СВЦЭМ!$C$39:$C$782,СВЦЭМ!$A$39:$A$782,$A58,СВЦЭМ!$B$39:$B$782,T$47)+'СЕТ СН'!$G$9+СВЦЭМ!$D$10+'СЕТ СН'!$G$6-'СЕТ СН'!$G$19</f>
        <v>1099.8644814199999</v>
      </c>
      <c r="U58" s="36">
        <f>SUMIFS(СВЦЭМ!$C$39:$C$782,СВЦЭМ!$A$39:$A$782,$A58,СВЦЭМ!$B$39:$B$782,U$47)+'СЕТ СН'!$G$9+СВЦЭМ!$D$10+'СЕТ СН'!$G$6-'СЕТ СН'!$G$19</f>
        <v>1048.59718729</v>
      </c>
      <c r="V58" s="36">
        <f>SUMIFS(СВЦЭМ!$C$39:$C$782,СВЦЭМ!$A$39:$A$782,$A58,СВЦЭМ!$B$39:$B$782,V$47)+'СЕТ СН'!$G$9+СВЦЭМ!$D$10+'СЕТ СН'!$G$6-'СЕТ СН'!$G$19</f>
        <v>1022.53179016</v>
      </c>
      <c r="W58" s="36">
        <f>SUMIFS(СВЦЭМ!$C$39:$C$782,СВЦЭМ!$A$39:$A$782,$A58,СВЦЭМ!$B$39:$B$782,W$47)+'СЕТ СН'!$G$9+СВЦЭМ!$D$10+'СЕТ СН'!$G$6-'СЕТ СН'!$G$19</f>
        <v>1023.1633821800001</v>
      </c>
      <c r="X58" s="36">
        <f>SUMIFS(СВЦЭМ!$C$39:$C$782,СВЦЭМ!$A$39:$A$782,$A58,СВЦЭМ!$B$39:$B$782,X$47)+'СЕТ СН'!$G$9+СВЦЭМ!$D$10+'СЕТ СН'!$G$6-'СЕТ СН'!$G$19</f>
        <v>1025.5840966200001</v>
      </c>
      <c r="Y58" s="36">
        <f>SUMIFS(СВЦЭМ!$C$39:$C$782,СВЦЭМ!$A$39:$A$782,$A58,СВЦЭМ!$B$39:$B$782,Y$47)+'СЕТ СН'!$G$9+СВЦЭМ!$D$10+'СЕТ СН'!$G$6-'СЕТ СН'!$G$19</f>
        <v>1064.44628289</v>
      </c>
    </row>
    <row r="59" spans="1:25" ht="15.75" x14ac:dyDescent="0.2">
      <c r="A59" s="35">
        <f t="shared" si="1"/>
        <v>44298</v>
      </c>
      <c r="B59" s="36">
        <f>SUMIFS(СВЦЭМ!$C$39:$C$782,СВЦЭМ!$A$39:$A$782,$A59,СВЦЭМ!$B$39:$B$782,B$47)+'СЕТ СН'!$G$9+СВЦЭМ!$D$10+'СЕТ СН'!$G$6-'СЕТ СН'!$G$19</f>
        <v>1114.68118682</v>
      </c>
      <c r="C59" s="36">
        <f>SUMIFS(СВЦЭМ!$C$39:$C$782,СВЦЭМ!$A$39:$A$782,$A59,СВЦЭМ!$B$39:$B$782,C$47)+'СЕТ СН'!$G$9+СВЦЭМ!$D$10+'СЕТ СН'!$G$6-'СЕТ СН'!$G$19</f>
        <v>1166.8478437199999</v>
      </c>
      <c r="D59" s="36">
        <f>SUMIFS(СВЦЭМ!$C$39:$C$782,СВЦЭМ!$A$39:$A$782,$A59,СВЦЭМ!$B$39:$B$782,D$47)+'СЕТ СН'!$G$9+СВЦЭМ!$D$10+'СЕТ СН'!$G$6-'СЕТ СН'!$G$19</f>
        <v>1220.1444603499999</v>
      </c>
      <c r="E59" s="36">
        <f>SUMIFS(СВЦЭМ!$C$39:$C$782,СВЦЭМ!$A$39:$A$782,$A59,СВЦЭМ!$B$39:$B$782,E$47)+'СЕТ СН'!$G$9+СВЦЭМ!$D$10+'СЕТ СН'!$G$6-'СЕТ СН'!$G$19</f>
        <v>1274.1567255799998</v>
      </c>
      <c r="F59" s="36">
        <f>SUMIFS(СВЦЭМ!$C$39:$C$782,СВЦЭМ!$A$39:$A$782,$A59,СВЦЭМ!$B$39:$B$782,F$47)+'СЕТ СН'!$G$9+СВЦЭМ!$D$10+'СЕТ СН'!$G$6-'СЕТ СН'!$G$19</f>
        <v>1298.47481105</v>
      </c>
      <c r="G59" s="36">
        <f>SUMIFS(СВЦЭМ!$C$39:$C$782,СВЦЭМ!$A$39:$A$782,$A59,СВЦЭМ!$B$39:$B$782,G$47)+'СЕТ СН'!$G$9+СВЦЭМ!$D$10+'СЕТ СН'!$G$6-'СЕТ СН'!$G$19</f>
        <v>1277.9415122399998</v>
      </c>
      <c r="H59" s="36">
        <f>SUMIFS(СВЦЭМ!$C$39:$C$782,СВЦЭМ!$A$39:$A$782,$A59,СВЦЭМ!$B$39:$B$782,H$47)+'СЕТ СН'!$G$9+СВЦЭМ!$D$10+'СЕТ СН'!$G$6-'СЕТ СН'!$G$19</f>
        <v>1241.8089329899999</v>
      </c>
      <c r="I59" s="36">
        <f>SUMIFS(СВЦЭМ!$C$39:$C$782,СВЦЭМ!$A$39:$A$782,$A59,СВЦЭМ!$B$39:$B$782,I$47)+'СЕТ СН'!$G$9+СВЦЭМ!$D$10+'СЕТ СН'!$G$6-'СЕТ СН'!$G$19</f>
        <v>1175.46794991</v>
      </c>
      <c r="J59" s="36">
        <f>SUMIFS(СВЦЭМ!$C$39:$C$782,СВЦЭМ!$A$39:$A$782,$A59,СВЦЭМ!$B$39:$B$782,J$47)+'СЕТ СН'!$G$9+СВЦЭМ!$D$10+'СЕТ СН'!$G$6-'СЕТ СН'!$G$19</f>
        <v>1112.2095983899999</v>
      </c>
      <c r="K59" s="36">
        <f>SUMIFS(СВЦЭМ!$C$39:$C$782,СВЦЭМ!$A$39:$A$782,$A59,СВЦЭМ!$B$39:$B$782,K$47)+'СЕТ СН'!$G$9+СВЦЭМ!$D$10+'СЕТ СН'!$G$6-'СЕТ СН'!$G$19</f>
        <v>1071.02658071</v>
      </c>
      <c r="L59" s="36">
        <f>SUMIFS(СВЦЭМ!$C$39:$C$782,СВЦЭМ!$A$39:$A$782,$A59,СВЦЭМ!$B$39:$B$782,L$47)+'СЕТ СН'!$G$9+СВЦЭМ!$D$10+'СЕТ СН'!$G$6-'СЕТ СН'!$G$19</f>
        <v>1072.3001398900001</v>
      </c>
      <c r="M59" s="36">
        <f>SUMIFS(СВЦЭМ!$C$39:$C$782,СВЦЭМ!$A$39:$A$782,$A59,СВЦЭМ!$B$39:$B$782,M$47)+'СЕТ СН'!$G$9+СВЦЭМ!$D$10+'СЕТ СН'!$G$6-'СЕТ СН'!$G$19</f>
        <v>1084.2258694</v>
      </c>
      <c r="N59" s="36">
        <f>SUMIFS(СВЦЭМ!$C$39:$C$782,СВЦЭМ!$A$39:$A$782,$A59,СВЦЭМ!$B$39:$B$782,N$47)+'СЕТ СН'!$G$9+СВЦЭМ!$D$10+'СЕТ СН'!$G$6-'СЕТ СН'!$G$19</f>
        <v>1095.4583412899999</v>
      </c>
      <c r="O59" s="36">
        <f>SUMIFS(СВЦЭМ!$C$39:$C$782,СВЦЭМ!$A$39:$A$782,$A59,СВЦЭМ!$B$39:$B$782,O$47)+'СЕТ СН'!$G$9+СВЦЭМ!$D$10+'СЕТ СН'!$G$6-'СЕТ СН'!$G$19</f>
        <v>1133.7309798700001</v>
      </c>
      <c r="P59" s="36">
        <f>SUMIFS(СВЦЭМ!$C$39:$C$782,СВЦЭМ!$A$39:$A$782,$A59,СВЦЭМ!$B$39:$B$782,P$47)+'СЕТ СН'!$G$9+СВЦЭМ!$D$10+'СЕТ СН'!$G$6-'СЕТ СН'!$G$19</f>
        <v>1171.52602699</v>
      </c>
      <c r="Q59" s="36">
        <f>SUMIFS(СВЦЭМ!$C$39:$C$782,СВЦЭМ!$A$39:$A$782,$A59,СВЦЭМ!$B$39:$B$782,Q$47)+'СЕТ СН'!$G$9+СВЦЭМ!$D$10+'СЕТ СН'!$G$6-'СЕТ СН'!$G$19</f>
        <v>1197.24696909</v>
      </c>
      <c r="R59" s="36">
        <f>SUMIFS(СВЦЭМ!$C$39:$C$782,СВЦЭМ!$A$39:$A$782,$A59,СВЦЭМ!$B$39:$B$782,R$47)+'СЕТ СН'!$G$9+СВЦЭМ!$D$10+'СЕТ СН'!$G$6-'СЕТ СН'!$G$19</f>
        <v>1190.8787518399999</v>
      </c>
      <c r="S59" s="36">
        <f>SUMIFS(СВЦЭМ!$C$39:$C$782,СВЦЭМ!$A$39:$A$782,$A59,СВЦЭМ!$B$39:$B$782,S$47)+'СЕТ СН'!$G$9+СВЦЭМ!$D$10+'СЕТ СН'!$G$6-'СЕТ СН'!$G$19</f>
        <v>1166.71940767</v>
      </c>
      <c r="T59" s="36">
        <f>SUMIFS(СВЦЭМ!$C$39:$C$782,СВЦЭМ!$A$39:$A$782,$A59,СВЦЭМ!$B$39:$B$782,T$47)+'СЕТ СН'!$G$9+СВЦЭМ!$D$10+'СЕТ СН'!$G$6-'СЕТ СН'!$G$19</f>
        <v>1090.7760935399999</v>
      </c>
      <c r="U59" s="36">
        <f>SUMIFS(СВЦЭМ!$C$39:$C$782,СВЦЭМ!$A$39:$A$782,$A59,СВЦЭМ!$B$39:$B$782,U$47)+'СЕТ СН'!$G$9+СВЦЭМ!$D$10+'СЕТ СН'!$G$6-'СЕТ СН'!$G$19</f>
        <v>1050.00263842</v>
      </c>
      <c r="V59" s="36">
        <f>SUMIFS(СВЦЭМ!$C$39:$C$782,СВЦЭМ!$A$39:$A$782,$A59,СВЦЭМ!$B$39:$B$782,V$47)+'СЕТ СН'!$G$9+СВЦЭМ!$D$10+'СЕТ СН'!$G$6-'СЕТ СН'!$G$19</f>
        <v>1038.96575923</v>
      </c>
      <c r="W59" s="36">
        <f>SUMIFS(СВЦЭМ!$C$39:$C$782,СВЦЭМ!$A$39:$A$782,$A59,СВЦЭМ!$B$39:$B$782,W$47)+'СЕТ СН'!$G$9+СВЦЭМ!$D$10+'СЕТ СН'!$G$6-'СЕТ СН'!$G$19</f>
        <v>1026.4321032800001</v>
      </c>
      <c r="X59" s="36">
        <f>SUMIFS(СВЦЭМ!$C$39:$C$782,СВЦЭМ!$A$39:$A$782,$A59,СВЦЭМ!$B$39:$B$782,X$47)+'СЕТ СН'!$G$9+СВЦЭМ!$D$10+'СЕТ СН'!$G$6-'СЕТ СН'!$G$19</f>
        <v>1040.74871678</v>
      </c>
      <c r="Y59" s="36">
        <f>SUMIFS(СВЦЭМ!$C$39:$C$782,СВЦЭМ!$A$39:$A$782,$A59,СВЦЭМ!$B$39:$B$782,Y$47)+'СЕТ СН'!$G$9+СВЦЭМ!$D$10+'СЕТ СН'!$G$6-'СЕТ СН'!$G$19</f>
        <v>1077.6913654</v>
      </c>
    </row>
    <row r="60" spans="1:25" ht="15.75" x14ac:dyDescent="0.2">
      <c r="A60" s="35">
        <f t="shared" si="1"/>
        <v>44299</v>
      </c>
      <c r="B60" s="36">
        <f>SUMIFS(СВЦЭМ!$C$39:$C$782,СВЦЭМ!$A$39:$A$782,$A60,СВЦЭМ!$B$39:$B$782,B$47)+'СЕТ СН'!$G$9+СВЦЭМ!$D$10+'СЕТ СН'!$G$6-'СЕТ СН'!$G$19</f>
        <v>1155.36211063</v>
      </c>
      <c r="C60" s="36">
        <f>SUMIFS(СВЦЭМ!$C$39:$C$782,СВЦЭМ!$A$39:$A$782,$A60,СВЦЭМ!$B$39:$B$782,C$47)+'СЕТ СН'!$G$9+СВЦЭМ!$D$10+'СЕТ СН'!$G$6-'СЕТ СН'!$G$19</f>
        <v>1207.8661327499999</v>
      </c>
      <c r="D60" s="36">
        <f>SUMIFS(СВЦЭМ!$C$39:$C$782,СВЦЭМ!$A$39:$A$782,$A60,СВЦЭМ!$B$39:$B$782,D$47)+'СЕТ СН'!$G$9+СВЦЭМ!$D$10+'СЕТ СН'!$G$6-'СЕТ СН'!$G$19</f>
        <v>1231.8091364699999</v>
      </c>
      <c r="E60" s="36">
        <f>SUMIFS(СВЦЭМ!$C$39:$C$782,СВЦЭМ!$A$39:$A$782,$A60,СВЦЭМ!$B$39:$B$782,E$47)+'СЕТ СН'!$G$9+СВЦЭМ!$D$10+'СЕТ СН'!$G$6-'СЕТ СН'!$G$19</f>
        <v>1243.01341419</v>
      </c>
      <c r="F60" s="36">
        <f>SUMIFS(СВЦЭМ!$C$39:$C$782,СВЦЭМ!$A$39:$A$782,$A60,СВЦЭМ!$B$39:$B$782,F$47)+'СЕТ СН'!$G$9+СВЦЭМ!$D$10+'СЕТ СН'!$G$6-'СЕТ СН'!$G$19</f>
        <v>1253.2394230499999</v>
      </c>
      <c r="G60" s="36">
        <f>SUMIFS(СВЦЭМ!$C$39:$C$782,СВЦЭМ!$A$39:$A$782,$A60,СВЦЭМ!$B$39:$B$782,G$47)+'СЕТ СН'!$G$9+СВЦЭМ!$D$10+'СЕТ СН'!$G$6-'СЕТ СН'!$G$19</f>
        <v>1233.05906091</v>
      </c>
      <c r="H60" s="36">
        <f>SUMIFS(СВЦЭМ!$C$39:$C$782,СВЦЭМ!$A$39:$A$782,$A60,СВЦЭМ!$B$39:$B$782,H$47)+'СЕТ СН'!$G$9+СВЦЭМ!$D$10+'СЕТ СН'!$G$6-'СЕТ СН'!$G$19</f>
        <v>1193.29232041</v>
      </c>
      <c r="I60" s="36">
        <f>SUMIFS(СВЦЭМ!$C$39:$C$782,СВЦЭМ!$A$39:$A$782,$A60,СВЦЭМ!$B$39:$B$782,I$47)+'СЕТ СН'!$G$9+СВЦЭМ!$D$10+'СЕТ СН'!$G$6-'СЕТ СН'!$G$19</f>
        <v>1147.38420096</v>
      </c>
      <c r="J60" s="36">
        <f>SUMIFS(СВЦЭМ!$C$39:$C$782,СВЦЭМ!$A$39:$A$782,$A60,СВЦЭМ!$B$39:$B$782,J$47)+'СЕТ СН'!$G$9+СВЦЭМ!$D$10+'СЕТ СН'!$G$6-'СЕТ СН'!$G$19</f>
        <v>1120.5392828900001</v>
      </c>
      <c r="K60" s="36">
        <f>SUMIFS(СВЦЭМ!$C$39:$C$782,СВЦЭМ!$A$39:$A$782,$A60,СВЦЭМ!$B$39:$B$782,K$47)+'СЕТ СН'!$G$9+СВЦЭМ!$D$10+'СЕТ СН'!$G$6-'СЕТ СН'!$G$19</f>
        <v>1100.6003168</v>
      </c>
      <c r="L60" s="36">
        <f>SUMIFS(СВЦЭМ!$C$39:$C$782,СВЦЭМ!$A$39:$A$782,$A60,СВЦЭМ!$B$39:$B$782,L$47)+'СЕТ СН'!$G$9+СВЦЭМ!$D$10+'СЕТ СН'!$G$6-'СЕТ СН'!$G$19</f>
        <v>1116.38184757</v>
      </c>
      <c r="M60" s="36">
        <f>SUMIFS(СВЦЭМ!$C$39:$C$782,СВЦЭМ!$A$39:$A$782,$A60,СВЦЭМ!$B$39:$B$782,M$47)+'СЕТ СН'!$G$9+СВЦЭМ!$D$10+'СЕТ СН'!$G$6-'СЕТ СН'!$G$19</f>
        <v>1122.8373971799999</v>
      </c>
      <c r="N60" s="36">
        <f>SUMIFS(СВЦЭМ!$C$39:$C$782,СВЦЭМ!$A$39:$A$782,$A60,СВЦЭМ!$B$39:$B$782,N$47)+'СЕТ СН'!$G$9+СВЦЭМ!$D$10+'СЕТ СН'!$G$6-'СЕТ СН'!$G$19</f>
        <v>1122.83498224</v>
      </c>
      <c r="O60" s="36">
        <f>SUMIFS(СВЦЭМ!$C$39:$C$782,СВЦЭМ!$A$39:$A$782,$A60,СВЦЭМ!$B$39:$B$782,O$47)+'СЕТ СН'!$G$9+СВЦЭМ!$D$10+'СЕТ СН'!$G$6-'СЕТ СН'!$G$19</f>
        <v>1146.36053339</v>
      </c>
      <c r="P60" s="36">
        <f>SUMIFS(СВЦЭМ!$C$39:$C$782,СВЦЭМ!$A$39:$A$782,$A60,СВЦЭМ!$B$39:$B$782,P$47)+'СЕТ СН'!$G$9+СВЦЭМ!$D$10+'СЕТ СН'!$G$6-'СЕТ СН'!$G$19</f>
        <v>1197.73815872</v>
      </c>
      <c r="Q60" s="36">
        <f>SUMIFS(СВЦЭМ!$C$39:$C$782,СВЦЭМ!$A$39:$A$782,$A60,СВЦЭМ!$B$39:$B$782,Q$47)+'СЕТ СН'!$G$9+СВЦЭМ!$D$10+'СЕТ СН'!$G$6-'СЕТ СН'!$G$19</f>
        <v>1221.2453098799999</v>
      </c>
      <c r="R60" s="36">
        <f>SUMIFS(СВЦЭМ!$C$39:$C$782,СВЦЭМ!$A$39:$A$782,$A60,СВЦЭМ!$B$39:$B$782,R$47)+'СЕТ СН'!$G$9+СВЦЭМ!$D$10+'СЕТ СН'!$G$6-'СЕТ СН'!$G$19</f>
        <v>1215.96650671</v>
      </c>
      <c r="S60" s="36">
        <f>SUMIFS(СВЦЭМ!$C$39:$C$782,СВЦЭМ!$A$39:$A$782,$A60,СВЦЭМ!$B$39:$B$782,S$47)+'СЕТ СН'!$G$9+СВЦЭМ!$D$10+'СЕТ СН'!$G$6-'СЕТ СН'!$G$19</f>
        <v>1188.9009772100001</v>
      </c>
      <c r="T60" s="36">
        <f>SUMIFS(СВЦЭМ!$C$39:$C$782,СВЦЭМ!$A$39:$A$782,$A60,СВЦЭМ!$B$39:$B$782,T$47)+'СЕТ СН'!$G$9+СВЦЭМ!$D$10+'СЕТ СН'!$G$6-'СЕТ СН'!$G$19</f>
        <v>1127.9125258199999</v>
      </c>
      <c r="U60" s="36">
        <f>SUMIFS(СВЦЭМ!$C$39:$C$782,СВЦЭМ!$A$39:$A$782,$A60,СВЦЭМ!$B$39:$B$782,U$47)+'СЕТ СН'!$G$9+СВЦЭМ!$D$10+'СЕТ СН'!$G$6-'СЕТ СН'!$G$19</f>
        <v>1080.2512923899999</v>
      </c>
      <c r="V60" s="36">
        <f>SUMIFS(СВЦЭМ!$C$39:$C$782,СВЦЭМ!$A$39:$A$782,$A60,СВЦЭМ!$B$39:$B$782,V$47)+'СЕТ СН'!$G$9+СВЦЭМ!$D$10+'СЕТ СН'!$G$6-'СЕТ СН'!$G$19</f>
        <v>1059.0302232900001</v>
      </c>
      <c r="W60" s="36">
        <f>SUMIFS(СВЦЭМ!$C$39:$C$782,СВЦЭМ!$A$39:$A$782,$A60,СВЦЭМ!$B$39:$B$782,W$47)+'СЕТ СН'!$G$9+СВЦЭМ!$D$10+'СЕТ СН'!$G$6-'СЕТ СН'!$G$19</f>
        <v>1076.6444935</v>
      </c>
      <c r="X60" s="36">
        <f>SUMIFS(СВЦЭМ!$C$39:$C$782,СВЦЭМ!$A$39:$A$782,$A60,СВЦЭМ!$B$39:$B$782,X$47)+'СЕТ СН'!$G$9+СВЦЭМ!$D$10+'СЕТ СН'!$G$6-'СЕТ СН'!$G$19</f>
        <v>1112.76310244</v>
      </c>
      <c r="Y60" s="36">
        <f>SUMIFS(СВЦЭМ!$C$39:$C$782,СВЦЭМ!$A$39:$A$782,$A60,СВЦЭМ!$B$39:$B$782,Y$47)+'СЕТ СН'!$G$9+СВЦЭМ!$D$10+'СЕТ СН'!$G$6-'СЕТ СН'!$G$19</f>
        <v>1155.5248307999998</v>
      </c>
    </row>
    <row r="61" spans="1:25" ht="15.75" x14ac:dyDescent="0.2">
      <c r="A61" s="35">
        <f t="shared" si="1"/>
        <v>44300</v>
      </c>
      <c r="B61" s="36">
        <f>SUMIFS(СВЦЭМ!$C$39:$C$782,СВЦЭМ!$A$39:$A$782,$A61,СВЦЭМ!$B$39:$B$782,B$47)+'СЕТ СН'!$G$9+СВЦЭМ!$D$10+'СЕТ СН'!$G$6-'СЕТ СН'!$G$19</f>
        <v>1187.62406906</v>
      </c>
      <c r="C61" s="36">
        <f>SUMIFS(СВЦЭМ!$C$39:$C$782,СВЦЭМ!$A$39:$A$782,$A61,СВЦЭМ!$B$39:$B$782,C$47)+'СЕТ СН'!$G$9+СВЦЭМ!$D$10+'СЕТ СН'!$G$6-'СЕТ СН'!$G$19</f>
        <v>1248.5990123199999</v>
      </c>
      <c r="D61" s="36">
        <f>SUMIFS(СВЦЭМ!$C$39:$C$782,СВЦЭМ!$A$39:$A$782,$A61,СВЦЭМ!$B$39:$B$782,D$47)+'СЕТ СН'!$G$9+СВЦЭМ!$D$10+'СЕТ СН'!$G$6-'СЕТ СН'!$G$19</f>
        <v>1292.7449613799999</v>
      </c>
      <c r="E61" s="36">
        <f>SUMIFS(СВЦЭМ!$C$39:$C$782,СВЦЭМ!$A$39:$A$782,$A61,СВЦЭМ!$B$39:$B$782,E$47)+'СЕТ СН'!$G$9+СВЦЭМ!$D$10+'СЕТ СН'!$G$6-'СЕТ СН'!$G$19</f>
        <v>1298.2069942399999</v>
      </c>
      <c r="F61" s="36">
        <f>SUMIFS(СВЦЭМ!$C$39:$C$782,СВЦЭМ!$A$39:$A$782,$A61,СВЦЭМ!$B$39:$B$782,F$47)+'СЕТ СН'!$G$9+СВЦЭМ!$D$10+'СЕТ СН'!$G$6-'СЕТ СН'!$G$19</f>
        <v>1312.7064846599999</v>
      </c>
      <c r="G61" s="36">
        <f>SUMIFS(СВЦЭМ!$C$39:$C$782,СВЦЭМ!$A$39:$A$782,$A61,СВЦЭМ!$B$39:$B$782,G$47)+'СЕТ СН'!$G$9+СВЦЭМ!$D$10+'СЕТ СН'!$G$6-'СЕТ СН'!$G$19</f>
        <v>1296.26657873</v>
      </c>
      <c r="H61" s="36">
        <f>SUMIFS(СВЦЭМ!$C$39:$C$782,СВЦЭМ!$A$39:$A$782,$A61,СВЦЭМ!$B$39:$B$782,H$47)+'СЕТ СН'!$G$9+СВЦЭМ!$D$10+'СЕТ СН'!$G$6-'СЕТ СН'!$G$19</f>
        <v>1258.7779429</v>
      </c>
      <c r="I61" s="36">
        <f>SUMIFS(СВЦЭМ!$C$39:$C$782,СВЦЭМ!$A$39:$A$782,$A61,СВЦЭМ!$B$39:$B$782,I$47)+'СЕТ СН'!$G$9+СВЦЭМ!$D$10+'СЕТ СН'!$G$6-'СЕТ СН'!$G$19</f>
        <v>1207.98606494</v>
      </c>
      <c r="J61" s="36">
        <f>SUMIFS(СВЦЭМ!$C$39:$C$782,СВЦЭМ!$A$39:$A$782,$A61,СВЦЭМ!$B$39:$B$782,J$47)+'СЕТ СН'!$G$9+СВЦЭМ!$D$10+'СЕТ СН'!$G$6-'СЕТ СН'!$G$19</f>
        <v>1147.5814453</v>
      </c>
      <c r="K61" s="36">
        <f>SUMIFS(СВЦЭМ!$C$39:$C$782,СВЦЭМ!$A$39:$A$782,$A61,СВЦЭМ!$B$39:$B$782,K$47)+'СЕТ СН'!$G$9+СВЦЭМ!$D$10+'СЕТ СН'!$G$6-'СЕТ СН'!$G$19</f>
        <v>1093.9478209700001</v>
      </c>
      <c r="L61" s="36">
        <f>SUMIFS(СВЦЭМ!$C$39:$C$782,СВЦЭМ!$A$39:$A$782,$A61,СВЦЭМ!$B$39:$B$782,L$47)+'СЕТ СН'!$G$9+СВЦЭМ!$D$10+'СЕТ СН'!$G$6-'СЕТ СН'!$G$19</f>
        <v>1097.50921722</v>
      </c>
      <c r="M61" s="36">
        <f>SUMIFS(СВЦЭМ!$C$39:$C$782,СВЦЭМ!$A$39:$A$782,$A61,СВЦЭМ!$B$39:$B$782,M$47)+'СЕТ СН'!$G$9+СВЦЭМ!$D$10+'СЕТ СН'!$G$6-'СЕТ СН'!$G$19</f>
        <v>1103.73440097</v>
      </c>
      <c r="N61" s="36">
        <f>SUMIFS(СВЦЭМ!$C$39:$C$782,СВЦЭМ!$A$39:$A$782,$A61,СВЦЭМ!$B$39:$B$782,N$47)+'СЕТ СН'!$G$9+СВЦЭМ!$D$10+'СЕТ СН'!$G$6-'СЕТ СН'!$G$19</f>
        <v>1123.94445696</v>
      </c>
      <c r="O61" s="36">
        <f>SUMIFS(СВЦЭМ!$C$39:$C$782,СВЦЭМ!$A$39:$A$782,$A61,СВЦЭМ!$B$39:$B$782,O$47)+'СЕТ СН'!$G$9+СВЦЭМ!$D$10+'СЕТ СН'!$G$6-'СЕТ СН'!$G$19</f>
        <v>1151.0600817300001</v>
      </c>
      <c r="P61" s="36">
        <f>SUMIFS(СВЦЭМ!$C$39:$C$782,СВЦЭМ!$A$39:$A$782,$A61,СВЦЭМ!$B$39:$B$782,P$47)+'СЕТ СН'!$G$9+СВЦЭМ!$D$10+'СЕТ СН'!$G$6-'СЕТ СН'!$G$19</f>
        <v>1191.86416743</v>
      </c>
      <c r="Q61" s="36">
        <f>SUMIFS(СВЦЭМ!$C$39:$C$782,СВЦЭМ!$A$39:$A$782,$A61,СВЦЭМ!$B$39:$B$782,Q$47)+'СЕТ СН'!$G$9+СВЦЭМ!$D$10+'СЕТ СН'!$G$6-'СЕТ СН'!$G$19</f>
        <v>1220.0119808499999</v>
      </c>
      <c r="R61" s="36">
        <f>SUMIFS(СВЦЭМ!$C$39:$C$782,СВЦЭМ!$A$39:$A$782,$A61,СВЦЭМ!$B$39:$B$782,R$47)+'СЕТ СН'!$G$9+СВЦЭМ!$D$10+'СЕТ СН'!$G$6-'СЕТ СН'!$G$19</f>
        <v>1209.13885366</v>
      </c>
      <c r="S61" s="36">
        <f>SUMIFS(СВЦЭМ!$C$39:$C$782,СВЦЭМ!$A$39:$A$782,$A61,СВЦЭМ!$B$39:$B$782,S$47)+'СЕТ СН'!$G$9+СВЦЭМ!$D$10+'СЕТ СН'!$G$6-'СЕТ СН'!$G$19</f>
        <v>1186.39211338</v>
      </c>
      <c r="T61" s="36">
        <f>SUMIFS(СВЦЭМ!$C$39:$C$782,СВЦЭМ!$A$39:$A$782,$A61,СВЦЭМ!$B$39:$B$782,T$47)+'СЕТ СН'!$G$9+СВЦЭМ!$D$10+'СЕТ СН'!$G$6-'СЕТ СН'!$G$19</f>
        <v>1121.4636099300001</v>
      </c>
      <c r="U61" s="36">
        <f>SUMIFS(СВЦЭМ!$C$39:$C$782,СВЦЭМ!$A$39:$A$782,$A61,СВЦЭМ!$B$39:$B$782,U$47)+'СЕТ СН'!$G$9+СВЦЭМ!$D$10+'СЕТ СН'!$G$6-'СЕТ СН'!$G$19</f>
        <v>1072.9455785600001</v>
      </c>
      <c r="V61" s="36">
        <f>SUMIFS(СВЦЭМ!$C$39:$C$782,СВЦЭМ!$A$39:$A$782,$A61,СВЦЭМ!$B$39:$B$782,V$47)+'СЕТ СН'!$G$9+СВЦЭМ!$D$10+'СЕТ СН'!$G$6-'СЕТ СН'!$G$19</f>
        <v>1041.81501626</v>
      </c>
      <c r="W61" s="36">
        <f>SUMIFS(СВЦЭМ!$C$39:$C$782,СВЦЭМ!$A$39:$A$782,$A61,СВЦЭМ!$B$39:$B$782,W$47)+'СЕТ СН'!$G$9+СВЦЭМ!$D$10+'СЕТ СН'!$G$6-'СЕТ СН'!$G$19</f>
        <v>1052.3806734</v>
      </c>
      <c r="X61" s="36">
        <f>SUMIFS(СВЦЭМ!$C$39:$C$782,СВЦЭМ!$A$39:$A$782,$A61,СВЦЭМ!$B$39:$B$782,X$47)+'СЕТ СН'!$G$9+СВЦЭМ!$D$10+'СЕТ СН'!$G$6-'СЕТ СН'!$G$19</f>
        <v>1080.2582766099999</v>
      </c>
      <c r="Y61" s="36">
        <f>SUMIFS(СВЦЭМ!$C$39:$C$782,СВЦЭМ!$A$39:$A$782,$A61,СВЦЭМ!$B$39:$B$782,Y$47)+'СЕТ СН'!$G$9+СВЦЭМ!$D$10+'СЕТ СН'!$G$6-'СЕТ СН'!$G$19</f>
        <v>1120.5947773800001</v>
      </c>
    </row>
    <row r="62" spans="1:25" ht="15.75" x14ac:dyDescent="0.2">
      <c r="A62" s="35">
        <f t="shared" si="1"/>
        <v>44301</v>
      </c>
      <c r="B62" s="36">
        <f>SUMIFS(СВЦЭМ!$C$39:$C$782,СВЦЭМ!$A$39:$A$782,$A62,СВЦЭМ!$B$39:$B$782,B$47)+'СЕТ СН'!$G$9+СВЦЭМ!$D$10+'СЕТ СН'!$G$6-'СЕТ СН'!$G$19</f>
        <v>1146.1497562</v>
      </c>
      <c r="C62" s="36">
        <f>SUMIFS(СВЦЭМ!$C$39:$C$782,СВЦЭМ!$A$39:$A$782,$A62,СВЦЭМ!$B$39:$B$782,C$47)+'СЕТ СН'!$G$9+СВЦЭМ!$D$10+'СЕТ СН'!$G$6-'СЕТ СН'!$G$19</f>
        <v>1224.6340715899998</v>
      </c>
      <c r="D62" s="36">
        <f>SUMIFS(СВЦЭМ!$C$39:$C$782,СВЦЭМ!$A$39:$A$782,$A62,СВЦЭМ!$B$39:$B$782,D$47)+'СЕТ СН'!$G$9+СВЦЭМ!$D$10+'СЕТ СН'!$G$6-'СЕТ СН'!$G$19</f>
        <v>1282.6877180899999</v>
      </c>
      <c r="E62" s="36">
        <f>SUMIFS(СВЦЭМ!$C$39:$C$782,СВЦЭМ!$A$39:$A$782,$A62,СВЦЭМ!$B$39:$B$782,E$47)+'СЕТ СН'!$G$9+СВЦЭМ!$D$10+'СЕТ СН'!$G$6-'СЕТ СН'!$G$19</f>
        <v>1288.97195474</v>
      </c>
      <c r="F62" s="36">
        <f>SUMIFS(СВЦЭМ!$C$39:$C$782,СВЦЭМ!$A$39:$A$782,$A62,СВЦЭМ!$B$39:$B$782,F$47)+'СЕТ СН'!$G$9+СВЦЭМ!$D$10+'СЕТ СН'!$G$6-'СЕТ СН'!$G$19</f>
        <v>1297.3334874899999</v>
      </c>
      <c r="G62" s="36">
        <f>SUMIFS(СВЦЭМ!$C$39:$C$782,СВЦЭМ!$A$39:$A$782,$A62,СВЦЭМ!$B$39:$B$782,G$47)+'СЕТ СН'!$G$9+СВЦЭМ!$D$10+'СЕТ СН'!$G$6-'СЕТ СН'!$G$19</f>
        <v>1277.5506100699999</v>
      </c>
      <c r="H62" s="36">
        <f>SUMIFS(СВЦЭМ!$C$39:$C$782,СВЦЭМ!$A$39:$A$782,$A62,СВЦЭМ!$B$39:$B$782,H$47)+'СЕТ СН'!$G$9+СВЦЭМ!$D$10+'СЕТ СН'!$G$6-'СЕТ СН'!$G$19</f>
        <v>1230.41082431</v>
      </c>
      <c r="I62" s="36">
        <f>SUMIFS(СВЦЭМ!$C$39:$C$782,СВЦЭМ!$A$39:$A$782,$A62,СВЦЭМ!$B$39:$B$782,I$47)+'СЕТ СН'!$G$9+СВЦЭМ!$D$10+'СЕТ СН'!$G$6-'СЕТ СН'!$G$19</f>
        <v>1168.0770922499999</v>
      </c>
      <c r="J62" s="36">
        <f>SUMIFS(СВЦЭМ!$C$39:$C$782,СВЦЭМ!$A$39:$A$782,$A62,СВЦЭМ!$B$39:$B$782,J$47)+'СЕТ СН'!$G$9+СВЦЭМ!$D$10+'СЕТ СН'!$G$6-'СЕТ СН'!$G$19</f>
        <v>1119.5549144700001</v>
      </c>
      <c r="K62" s="36">
        <f>SUMIFS(СВЦЭМ!$C$39:$C$782,СВЦЭМ!$A$39:$A$782,$A62,СВЦЭМ!$B$39:$B$782,K$47)+'СЕТ СН'!$G$9+СВЦЭМ!$D$10+'СЕТ СН'!$G$6-'СЕТ СН'!$G$19</f>
        <v>1078.9575442099999</v>
      </c>
      <c r="L62" s="36">
        <f>SUMIFS(СВЦЭМ!$C$39:$C$782,СВЦЭМ!$A$39:$A$782,$A62,СВЦЭМ!$B$39:$B$782,L$47)+'СЕТ СН'!$G$9+СВЦЭМ!$D$10+'СЕТ СН'!$G$6-'СЕТ СН'!$G$19</f>
        <v>1099.0022563099999</v>
      </c>
      <c r="M62" s="36">
        <f>SUMIFS(СВЦЭМ!$C$39:$C$782,СВЦЭМ!$A$39:$A$782,$A62,СВЦЭМ!$B$39:$B$782,M$47)+'СЕТ СН'!$G$9+СВЦЭМ!$D$10+'СЕТ СН'!$G$6-'СЕТ СН'!$G$19</f>
        <v>1085.3531625999999</v>
      </c>
      <c r="N62" s="36">
        <f>SUMIFS(СВЦЭМ!$C$39:$C$782,СВЦЭМ!$A$39:$A$782,$A62,СВЦЭМ!$B$39:$B$782,N$47)+'СЕТ СН'!$G$9+СВЦЭМ!$D$10+'СЕТ СН'!$G$6-'СЕТ СН'!$G$19</f>
        <v>1111.84844763</v>
      </c>
      <c r="O62" s="36">
        <f>SUMIFS(СВЦЭМ!$C$39:$C$782,СВЦЭМ!$A$39:$A$782,$A62,СВЦЭМ!$B$39:$B$782,O$47)+'СЕТ СН'!$G$9+СВЦЭМ!$D$10+'СЕТ СН'!$G$6-'СЕТ СН'!$G$19</f>
        <v>1145.2410846800001</v>
      </c>
      <c r="P62" s="36">
        <f>SUMIFS(СВЦЭМ!$C$39:$C$782,СВЦЭМ!$A$39:$A$782,$A62,СВЦЭМ!$B$39:$B$782,P$47)+'СЕТ СН'!$G$9+СВЦЭМ!$D$10+'СЕТ СН'!$G$6-'СЕТ СН'!$G$19</f>
        <v>1190.6358861900001</v>
      </c>
      <c r="Q62" s="36">
        <f>SUMIFS(СВЦЭМ!$C$39:$C$782,СВЦЭМ!$A$39:$A$782,$A62,СВЦЭМ!$B$39:$B$782,Q$47)+'СЕТ СН'!$G$9+СВЦЭМ!$D$10+'СЕТ СН'!$G$6-'СЕТ СН'!$G$19</f>
        <v>1204.5140755</v>
      </c>
      <c r="R62" s="36">
        <f>SUMIFS(СВЦЭМ!$C$39:$C$782,СВЦЭМ!$A$39:$A$782,$A62,СВЦЭМ!$B$39:$B$782,R$47)+'СЕТ СН'!$G$9+СВЦЭМ!$D$10+'СЕТ СН'!$G$6-'СЕТ СН'!$G$19</f>
        <v>1188.54984737</v>
      </c>
      <c r="S62" s="36">
        <f>SUMIFS(СВЦЭМ!$C$39:$C$782,СВЦЭМ!$A$39:$A$782,$A62,СВЦЭМ!$B$39:$B$782,S$47)+'СЕТ СН'!$G$9+СВЦЭМ!$D$10+'СЕТ СН'!$G$6-'СЕТ СН'!$G$19</f>
        <v>1179.91966665</v>
      </c>
      <c r="T62" s="36">
        <f>SUMIFS(СВЦЭМ!$C$39:$C$782,СВЦЭМ!$A$39:$A$782,$A62,СВЦЭМ!$B$39:$B$782,T$47)+'СЕТ СН'!$G$9+СВЦЭМ!$D$10+'СЕТ СН'!$G$6-'СЕТ СН'!$G$19</f>
        <v>1102.69248348</v>
      </c>
      <c r="U62" s="36">
        <f>SUMIFS(СВЦЭМ!$C$39:$C$782,СВЦЭМ!$A$39:$A$782,$A62,СВЦЭМ!$B$39:$B$782,U$47)+'СЕТ СН'!$G$9+СВЦЭМ!$D$10+'СЕТ СН'!$G$6-'СЕТ СН'!$G$19</f>
        <v>1047.23586978</v>
      </c>
      <c r="V62" s="36">
        <f>SUMIFS(СВЦЭМ!$C$39:$C$782,СВЦЭМ!$A$39:$A$782,$A62,СВЦЭМ!$B$39:$B$782,V$47)+'СЕТ СН'!$G$9+СВЦЭМ!$D$10+'СЕТ СН'!$G$6-'СЕТ СН'!$G$19</f>
        <v>1009.7946297000001</v>
      </c>
      <c r="W62" s="36">
        <f>SUMIFS(СВЦЭМ!$C$39:$C$782,СВЦЭМ!$A$39:$A$782,$A62,СВЦЭМ!$B$39:$B$782,W$47)+'СЕТ СН'!$G$9+СВЦЭМ!$D$10+'СЕТ СН'!$G$6-'СЕТ СН'!$G$19</f>
        <v>1018.05420759</v>
      </c>
      <c r="X62" s="36">
        <f>SUMIFS(СВЦЭМ!$C$39:$C$782,СВЦЭМ!$A$39:$A$782,$A62,СВЦЭМ!$B$39:$B$782,X$47)+'СЕТ СН'!$G$9+СВЦЭМ!$D$10+'СЕТ СН'!$G$6-'СЕТ СН'!$G$19</f>
        <v>1046.9657566399999</v>
      </c>
      <c r="Y62" s="36">
        <f>SUMIFS(СВЦЭМ!$C$39:$C$782,СВЦЭМ!$A$39:$A$782,$A62,СВЦЭМ!$B$39:$B$782,Y$47)+'СЕТ СН'!$G$9+СВЦЭМ!$D$10+'СЕТ СН'!$G$6-'СЕТ СН'!$G$19</f>
        <v>1102.05955384</v>
      </c>
    </row>
    <row r="63" spans="1:25" ht="15.75" x14ac:dyDescent="0.2">
      <c r="A63" s="35">
        <f t="shared" si="1"/>
        <v>44302</v>
      </c>
      <c r="B63" s="36">
        <f>SUMIFS(СВЦЭМ!$C$39:$C$782,СВЦЭМ!$A$39:$A$782,$A63,СВЦЭМ!$B$39:$B$782,B$47)+'СЕТ СН'!$G$9+СВЦЭМ!$D$10+'СЕТ СН'!$G$6-'СЕТ СН'!$G$19</f>
        <v>1180.53604152</v>
      </c>
      <c r="C63" s="36">
        <f>SUMIFS(СВЦЭМ!$C$39:$C$782,СВЦЭМ!$A$39:$A$782,$A63,СВЦЭМ!$B$39:$B$782,C$47)+'СЕТ СН'!$G$9+СВЦЭМ!$D$10+'СЕТ СН'!$G$6-'СЕТ СН'!$G$19</f>
        <v>1247.0565702399999</v>
      </c>
      <c r="D63" s="36">
        <f>SUMIFS(СВЦЭМ!$C$39:$C$782,СВЦЭМ!$A$39:$A$782,$A63,СВЦЭМ!$B$39:$B$782,D$47)+'СЕТ СН'!$G$9+СВЦЭМ!$D$10+'СЕТ СН'!$G$6-'СЕТ СН'!$G$19</f>
        <v>1288.14288345</v>
      </c>
      <c r="E63" s="36">
        <f>SUMIFS(СВЦЭМ!$C$39:$C$782,СВЦЭМ!$A$39:$A$782,$A63,СВЦЭМ!$B$39:$B$782,E$47)+'СЕТ СН'!$G$9+СВЦЭМ!$D$10+'СЕТ СН'!$G$6-'СЕТ СН'!$G$19</f>
        <v>1297.2962239399999</v>
      </c>
      <c r="F63" s="36">
        <f>SUMIFS(СВЦЭМ!$C$39:$C$782,СВЦЭМ!$A$39:$A$782,$A63,СВЦЭМ!$B$39:$B$782,F$47)+'СЕТ СН'!$G$9+СВЦЭМ!$D$10+'СЕТ СН'!$G$6-'СЕТ СН'!$G$19</f>
        <v>1314.72578342</v>
      </c>
      <c r="G63" s="36">
        <f>SUMIFS(СВЦЭМ!$C$39:$C$782,СВЦЭМ!$A$39:$A$782,$A63,СВЦЭМ!$B$39:$B$782,G$47)+'СЕТ СН'!$G$9+СВЦЭМ!$D$10+'СЕТ СН'!$G$6-'СЕТ СН'!$G$19</f>
        <v>1286.0864735299999</v>
      </c>
      <c r="H63" s="36">
        <f>SUMIFS(СВЦЭМ!$C$39:$C$782,СВЦЭМ!$A$39:$A$782,$A63,СВЦЭМ!$B$39:$B$782,H$47)+'СЕТ СН'!$G$9+СВЦЭМ!$D$10+'СЕТ СН'!$G$6-'СЕТ СН'!$G$19</f>
        <v>1252.60586588</v>
      </c>
      <c r="I63" s="36">
        <f>SUMIFS(СВЦЭМ!$C$39:$C$782,СВЦЭМ!$A$39:$A$782,$A63,СВЦЭМ!$B$39:$B$782,I$47)+'СЕТ СН'!$G$9+СВЦЭМ!$D$10+'СЕТ СН'!$G$6-'СЕТ СН'!$G$19</f>
        <v>1196.45333117</v>
      </c>
      <c r="J63" s="36">
        <f>SUMIFS(СВЦЭМ!$C$39:$C$782,СВЦЭМ!$A$39:$A$782,$A63,СВЦЭМ!$B$39:$B$782,J$47)+'СЕТ СН'!$G$9+СВЦЭМ!$D$10+'СЕТ СН'!$G$6-'СЕТ СН'!$G$19</f>
        <v>1139.71728562</v>
      </c>
      <c r="K63" s="36">
        <f>SUMIFS(СВЦЭМ!$C$39:$C$782,СВЦЭМ!$A$39:$A$782,$A63,СВЦЭМ!$B$39:$B$782,K$47)+'СЕТ СН'!$G$9+СВЦЭМ!$D$10+'СЕТ СН'!$G$6-'СЕТ СН'!$G$19</f>
        <v>1086.81237164</v>
      </c>
      <c r="L63" s="36">
        <f>SUMIFS(СВЦЭМ!$C$39:$C$782,СВЦЭМ!$A$39:$A$782,$A63,СВЦЭМ!$B$39:$B$782,L$47)+'СЕТ СН'!$G$9+СВЦЭМ!$D$10+'СЕТ СН'!$G$6-'СЕТ СН'!$G$19</f>
        <v>1079.60086667</v>
      </c>
      <c r="M63" s="36">
        <f>SUMIFS(СВЦЭМ!$C$39:$C$782,СВЦЭМ!$A$39:$A$782,$A63,СВЦЭМ!$B$39:$B$782,M$47)+'СЕТ СН'!$G$9+СВЦЭМ!$D$10+'СЕТ СН'!$G$6-'СЕТ СН'!$G$19</f>
        <v>1083.85124769</v>
      </c>
      <c r="N63" s="36">
        <f>SUMIFS(СВЦЭМ!$C$39:$C$782,СВЦЭМ!$A$39:$A$782,$A63,СВЦЭМ!$B$39:$B$782,N$47)+'СЕТ СН'!$G$9+СВЦЭМ!$D$10+'СЕТ СН'!$G$6-'СЕТ СН'!$G$19</f>
        <v>1107.1658564100001</v>
      </c>
      <c r="O63" s="36">
        <f>SUMIFS(СВЦЭМ!$C$39:$C$782,СВЦЭМ!$A$39:$A$782,$A63,СВЦЭМ!$B$39:$B$782,O$47)+'СЕТ СН'!$G$9+СВЦЭМ!$D$10+'СЕТ СН'!$G$6-'СЕТ СН'!$G$19</f>
        <v>1148.4565330800001</v>
      </c>
      <c r="P63" s="36">
        <f>SUMIFS(СВЦЭМ!$C$39:$C$782,СВЦЭМ!$A$39:$A$782,$A63,СВЦЭМ!$B$39:$B$782,P$47)+'СЕТ СН'!$G$9+СВЦЭМ!$D$10+'СЕТ СН'!$G$6-'СЕТ СН'!$G$19</f>
        <v>1182.8152651399998</v>
      </c>
      <c r="Q63" s="36">
        <f>SUMIFS(СВЦЭМ!$C$39:$C$782,СВЦЭМ!$A$39:$A$782,$A63,СВЦЭМ!$B$39:$B$782,Q$47)+'СЕТ СН'!$G$9+СВЦЭМ!$D$10+'СЕТ СН'!$G$6-'СЕТ СН'!$G$19</f>
        <v>1201.9706829700001</v>
      </c>
      <c r="R63" s="36">
        <f>SUMIFS(СВЦЭМ!$C$39:$C$782,СВЦЭМ!$A$39:$A$782,$A63,СВЦЭМ!$B$39:$B$782,R$47)+'СЕТ СН'!$G$9+СВЦЭМ!$D$10+'СЕТ СН'!$G$6-'СЕТ СН'!$G$19</f>
        <v>1183.7008368099998</v>
      </c>
      <c r="S63" s="36">
        <f>SUMIFS(СВЦЭМ!$C$39:$C$782,СВЦЭМ!$A$39:$A$782,$A63,СВЦЭМ!$B$39:$B$782,S$47)+'СЕТ СН'!$G$9+СВЦЭМ!$D$10+'СЕТ СН'!$G$6-'СЕТ СН'!$G$19</f>
        <v>1134.0287381999999</v>
      </c>
      <c r="T63" s="36">
        <f>SUMIFS(СВЦЭМ!$C$39:$C$782,СВЦЭМ!$A$39:$A$782,$A63,СВЦЭМ!$B$39:$B$782,T$47)+'СЕТ СН'!$G$9+СВЦЭМ!$D$10+'СЕТ СН'!$G$6-'СЕТ СН'!$G$19</f>
        <v>1043.33736903</v>
      </c>
      <c r="U63" s="36">
        <f>SUMIFS(СВЦЭМ!$C$39:$C$782,СВЦЭМ!$A$39:$A$782,$A63,СВЦЭМ!$B$39:$B$782,U$47)+'СЕТ СН'!$G$9+СВЦЭМ!$D$10+'СЕТ СН'!$G$6-'СЕТ СН'!$G$19</f>
        <v>979.44166039000004</v>
      </c>
      <c r="V63" s="36">
        <f>SUMIFS(СВЦЭМ!$C$39:$C$782,СВЦЭМ!$A$39:$A$782,$A63,СВЦЭМ!$B$39:$B$782,V$47)+'СЕТ СН'!$G$9+СВЦЭМ!$D$10+'СЕТ СН'!$G$6-'СЕТ СН'!$G$19</f>
        <v>961.91480290000004</v>
      </c>
      <c r="W63" s="36">
        <f>SUMIFS(СВЦЭМ!$C$39:$C$782,СВЦЭМ!$A$39:$A$782,$A63,СВЦЭМ!$B$39:$B$782,W$47)+'СЕТ СН'!$G$9+СВЦЭМ!$D$10+'СЕТ СН'!$G$6-'СЕТ СН'!$G$19</f>
        <v>972.47837400000003</v>
      </c>
      <c r="X63" s="36">
        <f>SUMIFS(СВЦЭМ!$C$39:$C$782,СВЦЭМ!$A$39:$A$782,$A63,СВЦЭМ!$B$39:$B$782,X$47)+'СЕТ СН'!$G$9+СВЦЭМ!$D$10+'СЕТ СН'!$G$6-'СЕТ СН'!$G$19</f>
        <v>995.97258785000008</v>
      </c>
      <c r="Y63" s="36">
        <f>SUMIFS(СВЦЭМ!$C$39:$C$782,СВЦЭМ!$A$39:$A$782,$A63,СВЦЭМ!$B$39:$B$782,Y$47)+'СЕТ СН'!$G$9+СВЦЭМ!$D$10+'СЕТ СН'!$G$6-'СЕТ СН'!$G$19</f>
        <v>1038.8676990599999</v>
      </c>
    </row>
    <row r="64" spans="1:25" ht="15.75" x14ac:dyDescent="0.2">
      <c r="A64" s="35">
        <f t="shared" si="1"/>
        <v>44303</v>
      </c>
      <c r="B64" s="36">
        <f>SUMIFS(СВЦЭМ!$C$39:$C$782,СВЦЭМ!$A$39:$A$782,$A64,СВЦЭМ!$B$39:$B$782,B$47)+'СЕТ СН'!$G$9+СВЦЭМ!$D$10+'СЕТ СН'!$G$6-'СЕТ СН'!$G$19</f>
        <v>1098.8233889400001</v>
      </c>
      <c r="C64" s="36">
        <f>SUMIFS(СВЦЭМ!$C$39:$C$782,СВЦЭМ!$A$39:$A$782,$A64,СВЦЭМ!$B$39:$B$782,C$47)+'СЕТ СН'!$G$9+СВЦЭМ!$D$10+'СЕТ СН'!$G$6-'СЕТ СН'!$G$19</f>
        <v>1149.21100912</v>
      </c>
      <c r="D64" s="36">
        <f>SUMIFS(СВЦЭМ!$C$39:$C$782,СВЦЭМ!$A$39:$A$782,$A64,СВЦЭМ!$B$39:$B$782,D$47)+'СЕТ СН'!$G$9+СВЦЭМ!$D$10+'СЕТ СН'!$G$6-'СЕТ СН'!$G$19</f>
        <v>1170.7480788999999</v>
      </c>
      <c r="E64" s="36">
        <f>SUMIFS(СВЦЭМ!$C$39:$C$782,СВЦЭМ!$A$39:$A$782,$A64,СВЦЭМ!$B$39:$B$782,E$47)+'СЕТ СН'!$G$9+СВЦЭМ!$D$10+'СЕТ СН'!$G$6-'СЕТ СН'!$G$19</f>
        <v>1169.4080011399999</v>
      </c>
      <c r="F64" s="36">
        <f>SUMIFS(СВЦЭМ!$C$39:$C$782,СВЦЭМ!$A$39:$A$782,$A64,СВЦЭМ!$B$39:$B$782,F$47)+'СЕТ СН'!$G$9+СВЦЭМ!$D$10+'СЕТ СН'!$G$6-'СЕТ СН'!$G$19</f>
        <v>1210.13750792</v>
      </c>
      <c r="G64" s="36">
        <f>SUMIFS(СВЦЭМ!$C$39:$C$782,СВЦЭМ!$A$39:$A$782,$A64,СВЦЭМ!$B$39:$B$782,G$47)+'СЕТ СН'!$G$9+СВЦЭМ!$D$10+'СЕТ СН'!$G$6-'СЕТ СН'!$G$19</f>
        <v>1208.4432325</v>
      </c>
      <c r="H64" s="36">
        <f>SUMIFS(СВЦЭМ!$C$39:$C$782,СВЦЭМ!$A$39:$A$782,$A64,СВЦЭМ!$B$39:$B$782,H$47)+'СЕТ СН'!$G$9+СВЦЭМ!$D$10+'СЕТ СН'!$G$6-'СЕТ СН'!$G$19</f>
        <v>1196.2647990399998</v>
      </c>
      <c r="I64" s="36">
        <f>SUMIFS(СВЦЭМ!$C$39:$C$782,СВЦЭМ!$A$39:$A$782,$A64,СВЦЭМ!$B$39:$B$782,I$47)+'СЕТ СН'!$G$9+СВЦЭМ!$D$10+'СЕТ СН'!$G$6-'СЕТ СН'!$G$19</f>
        <v>1147.9485672000001</v>
      </c>
      <c r="J64" s="36">
        <f>SUMIFS(СВЦЭМ!$C$39:$C$782,СВЦЭМ!$A$39:$A$782,$A64,СВЦЭМ!$B$39:$B$782,J$47)+'СЕТ СН'!$G$9+СВЦЭМ!$D$10+'СЕТ СН'!$G$6-'СЕТ СН'!$G$19</f>
        <v>1072.3699282</v>
      </c>
      <c r="K64" s="36">
        <f>SUMIFS(СВЦЭМ!$C$39:$C$782,СВЦЭМ!$A$39:$A$782,$A64,СВЦЭМ!$B$39:$B$782,K$47)+'СЕТ СН'!$G$9+СВЦЭМ!$D$10+'СЕТ СН'!$G$6-'СЕТ СН'!$G$19</f>
        <v>1016.9369514</v>
      </c>
      <c r="L64" s="36">
        <f>SUMIFS(СВЦЭМ!$C$39:$C$782,СВЦЭМ!$A$39:$A$782,$A64,СВЦЭМ!$B$39:$B$782,L$47)+'СЕТ СН'!$G$9+СВЦЭМ!$D$10+'СЕТ СН'!$G$6-'СЕТ СН'!$G$19</f>
        <v>1025.5847536700001</v>
      </c>
      <c r="M64" s="36">
        <f>SUMIFS(СВЦЭМ!$C$39:$C$782,СВЦЭМ!$A$39:$A$782,$A64,СВЦЭМ!$B$39:$B$782,M$47)+'СЕТ СН'!$G$9+СВЦЭМ!$D$10+'СЕТ СН'!$G$6-'СЕТ СН'!$G$19</f>
        <v>1041.8729868400001</v>
      </c>
      <c r="N64" s="36">
        <f>SUMIFS(СВЦЭМ!$C$39:$C$782,СВЦЭМ!$A$39:$A$782,$A64,СВЦЭМ!$B$39:$B$782,N$47)+'СЕТ СН'!$G$9+СВЦЭМ!$D$10+'СЕТ СН'!$G$6-'СЕТ СН'!$G$19</f>
        <v>1182.0216490099999</v>
      </c>
      <c r="O64" s="36">
        <f>SUMIFS(СВЦЭМ!$C$39:$C$782,СВЦЭМ!$A$39:$A$782,$A64,СВЦЭМ!$B$39:$B$782,O$47)+'СЕТ СН'!$G$9+СВЦЭМ!$D$10+'СЕТ СН'!$G$6-'СЕТ СН'!$G$19</f>
        <v>1271.21088407</v>
      </c>
      <c r="P64" s="36">
        <f>SUMIFS(СВЦЭМ!$C$39:$C$782,СВЦЭМ!$A$39:$A$782,$A64,СВЦЭМ!$B$39:$B$782,P$47)+'СЕТ СН'!$G$9+СВЦЭМ!$D$10+'СЕТ СН'!$G$6-'СЕТ СН'!$G$19</f>
        <v>1247.01998678</v>
      </c>
      <c r="Q64" s="36">
        <f>SUMIFS(СВЦЭМ!$C$39:$C$782,СВЦЭМ!$A$39:$A$782,$A64,СВЦЭМ!$B$39:$B$782,Q$47)+'СЕТ СН'!$G$9+СВЦЭМ!$D$10+'СЕТ СН'!$G$6-'СЕТ СН'!$G$19</f>
        <v>1241.20238595</v>
      </c>
      <c r="R64" s="36">
        <f>SUMIFS(СВЦЭМ!$C$39:$C$782,СВЦЭМ!$A$39:$A$782,$A64,СВЦЭМ!$B$39:$B$782,R$47)+'СЕТ СН'!$G$9+СВЦЭМ!$D$10+'СЕТ СН'!$G$6-'СЕТ СН'!$G$19</f>
        <v>1252.1902804399999</v>
      </c>
      <c r="S64" s="36">
        <f>SUMIFS(СВЦЭМ!$C$39:$C$782,СВЦЭМ!$A$39:$A$782,$A64,СВЦЭМ!$B$39:$B$782,S$47)+'СЕТ СН'!$G$9+СВЦЭМ!$D$10+'СЕТ СН'!$G$6-'СЕТ СН'!$G$19</f>
        <v>1233.9218249099999</v>
      </c>
      <c r="T64" s="36">
        <f>SUMIFS(СВЦЭМ!$C$39:$C$782,СВЦЭМ!$A$39:$A$782,$A64,СВЦЭМ!$B$39:$B$782,T$47)+'СЕТ СН'!$G$9+СВЦЭМ!$D$10+'СЕТ СН'!$G$6-'СЕТ СН'!$G$19</f>
        <v>1075.6598361900001</v>
      </c>
      <c r="U64" s="36">
        <f>SUMIFS(СВЦЭМ!$C$39:$C$782,СВЦЭМ!$A$39:$A$782,$A64,СВЦЭМ!$B$39:$B$782,U$47)+'СЕТ СН'!$G$9+СВЦЭМ!$D$10+'СЕТ СН'!$G$6-'СЕТ СН'!$G$19</f>
        <v>1015.28805092</v>
      </c>
      <c r="V64" s="36">
        <f>SUMIFS(СВЦЭМ!$C$39:$C$782,СВЦЭМ!$A$39:$A$782,$A64,СВЦЭМ!$B$39:$B$782,V$47)+'СЕТ СН'!$G$9+СВЦЭМ!$D$10+'СЕТ СН'!$G$6-'СЕТ СН'!$G$19</f>
        <v>1003.50287212</v>
      </c>
      <c r="W64" s="36">
        <f>SUMIFS(СВЦЭМ!$C$39:$C$782,СВЦЭМ!$A$39:$A$782,$A64,СВЦЭМ!$B$39:$B$782,W$47)+'СЕТ СН'!$G$9+СВЦЭМ!$D$10+'СЕТ СН'!$G$6-'СЕТ СН'!$G$19</f>
        <v>1001.01873575</v>
      </c>
      <c r="X64" s="36">
        <f>SUMIFS(СВЦЭМ!$C$39:$C$782,СВЦЭМ!$A$39:$A$782,$A64,СВЦЭМ!$B$39:$B$782,X$47)+'СЕТ СН'!$G$9+СВЦЭМ!$D$10+'СЕТ СН'!$G$6-'СЕТ СН'!$G$19</f>
        <v>1034.64713689</v>
      </c>
      <c r="Y64" s="36">
        <f>SUMIFS(СВЦЭМ!$C$39:$C$782,СВЦЭМ!$A$39:$A$782,$A64,СВЦЭМ!$B$39:$B$782,Y$47)+'СЕТ СН'!$G$9+СВЦЭМ!$D$10+'СЕТ СН'!$G$6-'СЕТ СН'!$G$19</f>
        <v>1085.8893631000001</v>
      </c>
    </row>
    <row r="65" spans="1:27" ht="15.75" x14ac:dyDescent="0.2">
      <c r="A65" s="35">
        <f t="shared" si="1"/>
        <v>44304</v>
      </c>
      <c r="B65" s="36">
        <f>SUMIFS(СВЦЭМ!$C$39:$C$782,СВЦЭМ!$A$39:$A$782,$A65,СВЦЭМ!$B$39:$B$782,B$47)+'СЕТ СН'!$G$9+СВЦЭМ!$D$10+'СЕТ СН'!$G$6-'СЕТ СН'!$G$19</f>
        <v>1108.1473392299999</v>
      </c>
      <c r="C65" s="36">
        <f>SUMIFS(СВЦЭМ!$C$39:$C$782,СВЦЭМ!$A$39:$A$782,$A65,СВЦЭМ!$B$39:$B$782,C$47)+'СЕТ СН'!$G$9+СВЦЭМ!$D$10+'СЕТ СН'!$G$6-'СЕТ СН'!$G$19</f>
        <v>1162.86380173</v>
      </c>
      <c r="D65" s="36">
        <f>SUMIFS(СВЦЭМ!$C$39:$C$782,СВЦЭМ!$A$39:$A$782,$A65,СВЦЭМ!$B$39:$B$782,D$47)+'СЕТ СН'!$G$9+СВЦЭМ!$D$10+'СЕТ СН'!$G$6-'СЕТ СН'!$G$19</f>
        <v>1176.4765169</v>
      </c>
      <c r="E65" s="36">
        <f>SUMIFS(СВЦЭМ!$C$39:$C$782,СВЦЭМ!$A$39:$A$782,$A65,СВЦЭМ!$B$39:$B$782,E$47)+'СЕТ СН'!$G$9+СВЦЭМ!$D$10+'СЕТ СН'!$G$6-'СЕТ СН'!$G$19</f>
        <v>1169.3400756999999</v>
      </c>
      <c r="F65" s="36">
        <f>SUMIFS(СВЦЭМ!$C$39:$C$782,СВЦЭМ!$A$39:$A$782,$A65,СВЦЭМ!$B$39:$B$782,F$47)+'СЕТ СН'!$G$9+СВЦЭМ!$D$10+'СЕТ СН'!$G$6-'СЕТ СН'!$G$19</f>
        <v>1194.0685913</v>
      </c>
      <c r="G65" s="36">
        <f>SUMIFS(СВЦЭМ!$C$39:$C$782,СВЦЭМ!$A$39:$A$782,$A65,СВЦЭМ!$B$39:$B$782,G$47)+'СЕТ СН'!$G$9+СВЦЭМ!$D$10+'СЕТ СН'!$G$6-'СЕТ СН'!$G$19</f>
        <v>1191.4142369799999</v>
      </c>
      <c r="H65" s="36">
        <f>SUMIFS(СВЦЭМ!$C$39:$C$782,СВЦЭМ!$A$39:$A$782,$A65,СВЦЭМ!$B$39:$B$782,H$47)+'СЕТ СН'!$G$9+СВЦЭМ!$D$10+'СЕТ СН'!$G$6-'СЕТ СН'!$G$19</f>
        <v>1190.3205000299999</v>
      </c>
      <c r="I65" s="36">
        <f>SUMIFS(СВЦЭМ!$C$39:$C$782,СВЦЭМ!$A$39:$A$782,$A65,СВЦЭМ!$B$39:$B$782,I$47)+'СЕТ СН'!$G$9+СВЦЭМ!$D$10+'СЕТ СН'!$G$6-'СЕТ СН'!$G$19</f>
        <v>1157.25580913</v>
      </c>
      <c r="J65" s="36">
        <f>SUMIFS(СВЦЭМ!$C$39:$C$782,СВЦЭМ!$A$39:$A$782,$A65,СВЦЭМ!$B$39:$B$782,J$47)+'СЕТ СН'!$G$9+СВЦЭМ!$D$10+'СЕТ СН'!$G$6-'СЕТ СН'!$G$19</f>
        <v>1087.96156524</v>
      </c>
      <c r="K65" s="36">
        <f>SUMIFS(СВЦЭМ!$C$39:$C$782,СВЦЭМ!$A$39:$A$782,$A65,СВЦЭМ!$B$39:$B$782,K$47)+'СЕТ СН'!$G$9+СВЦЭМ!$D$10+'СЕТ СН'!$G$6-'СЕТ СН'!$G$19</f>
        <v>1018.72704033</v>
      </c>
      <c r="L65" s="36">
        <f>SUMIFS(СВЦЭМ!$C$39:$C$782,СВЦЭМ!$A$39:$A$782,$A65,СВЦЭМ!$B$39:$B$782,L$47)+'СЕТ СН'!$G$9+СВЦЭМ!$D$10+'СЕТ СН'!$G$6-'СЕТ СН'!$G$19</f>
        <v>1010.3421960000001</v>
      </c>
      <c r="M65" s="36">
        <f>SUMIFS(СВЦЭМ!$C$39:$C$782,СВЦЭМ!$A$39:$A$782,$A65,СВЦЭМ!$B$39:$B$782,M$47)+'СЕТ СН'!$G$9+СВЦЭМ!$D$10+'СЕТ СН'!$G$6-'СЕТ СН'!$G$19</f>
        <v>1034.09813467</v>
      </c>
      <c r="N65" s="36">
        <f>SUMIFS(СВЦЭМ!$C$39:$C$782,СВЦЭМ!$A$39:$A$782,$A65,СВЦЭМ!$B$39:$B$782,N$47)+'СЕТ СН'!$G$9+СВЦЭМ!$D$10+'СЕТ СН'!$G$6-'СЕТ СН'!$G$19</f>
        <v>1124.4877186399999</v>
      </c>
      <c r="O65" s="36">
        <f>SUMIFS(СВЦЭМ!$C$39:$C$782,СВЦЭМ!$A$39:$A$782,$A65,СВЦЭМ!$B$39:$B$782,O$47)+'СЕТ СН'!$G$9+СВЦЭМ!$D$10+'СЕТ СН'!$G$6-'СЕТ СН'!$G$19</f>
        <v>1235.17588765</v>
      </c>
      <c r="P65" s="36">
        <f>SUMIFS(СВЦЭМ!$C$39:$C$782,СВЦЭМ!$A$39:$A$782,$A65,СВЦЭМ!$B$39:$B$782,P$47)+'СЕТ СН'!$G$9+СВЦЭМ!$D$10+'СЕТ СН'!$G$6-'СЕТ СН'!$G$19</f>
        <v>1228.8306701199999</v>
      </c>
      <c r="Q65" s="36">
        <f>SUMIFS(СВЦЭМ!$C$39:$C$782,СВЦЭМ!$A$39:$A$782,$A65,СВЦЭМ!$B$39:$B$782,Q$47)+'СЕТ СН'!$G$9+СВЦЭМ!$D$10+'СЕТ СН'!$G$6-'СЕТ СН'!$G$19</f>
        <v>1216.8456118299998</v>
      </c>
      <c r="R65" s="36">
        <f>SUMIFS(СВЦЭМ!$C$39:$C$782,СВЦЭМ!$A$39:$A$782,$A65,СВЦЭМ!$B$39:$B$782,R$47)+'СЕТ СН'!$G$9+СВЦЭМ!$D$10+'СЕТ СН'!$G$6-'СЕТ СН'!$G$19</f>
        <v>1216.51370769</v>
      </c>
      <c r="S65" s="36">
        <f>SUMIFS(СВЦЭМ!$C$39:$C$782,СВЦЭМ!$A$39:$A$782,$A65,СВЦЭМ!$B$39:$B$782,S$47)+'СЕТ СН'!$G$9+СВЦЭМ!$D$10+'СЕТ СН'!$G$6-'СЕТ СН'!$G$19</f>
        <v>1207.5161168499999</v>
      </c>
      <c r="T65" s="36">
        <f>SUMIFS(СВЦЭМ!$C$39:$C$782,СВЦЭМ!$A$39:$A$782,$A65,СВЦЭМ!$B$39:$B$782,T$47)+'СЕТ СН'!$G$9+СВЦЭМ!$D$10+'СЕТ СН'!$G$6-'СЕТ СН'!$G$19</f>
        <v>1044.4376787199999</v>
      </c>
      <c r="U65" s="36">
        <f>SUMIFS(СВЦЭМ!$C$39:$C$782,СВЦЭМ!$A$39:$A$782,$A65,СВЦЭМ!$B$39:$B$782,U$47)+'СЕТ СН'!$G$9+СВЦЭМ!$D$10+'СЕТ СН'!$G$6-'СЕТ СН'!$G$19</f>
        <v>967.97347762000004</v>
      </c>
      <c r="V65" s="36">
        <f>SUMIFS(СВЦЭМ!$C$39:$C$782,СВЦЭМ!$A$39:$A$782,$A65,СВЦЭМ!$B$39:$B$782,V$47)+'СЕТ СН'!$G$9+СВЦЭМ!$D$10+'СЕТ СН'!$G$6-'СЕТ СН'!$G$19</f>
        <v>923.39495004000003</v>
      </c>
      <c r="W65" s="36">
        <f>SUMIFS(СВЦЭМ!$C$39:$C$782,СВЦЭМ!$A$39:$A$782,$A65,СВЦЭМ!$B$39:$B$782,W$47)+'СЕТ СН'!$G$9+СВЦЭМ!$D$10+'СЕТ СН'!$G$6-'СЕТ СН'!$G$19</f>
        <v>925.2376665700001</v>
      </c>
      <c r="X65" s="36">
        <f>SUMIFS(СВЦЭМ!$C$39:$C$782,СВЦЭМ!$A$39:$A$782,$A65,СВЦЭМ!$B$39:$B$782,X$47)+'СЕТ СН'!$G$9+СВЦЭМ!$D$10+'СЕТ СН'!$G$6-'СЕТ СН'!$G$19</f>
        <v>963.18268420000004</v>
      </c>
      <c r="Y65" s="36">
        <f>SUMIFS(СВЦЭМ!$C$39:$C$782,СВЦЭМ!$A$39:$A$782,$A65,СВЦЭМ!$B$39:$B$782,Y$47)+'СЕТ СН'!$G$9+СВЦЭМ!$D$10+'СЕТ СН'!$G$6-'СЕТ СН'!$G$19</f>
        <v>996.9322212400001</v>
      </c>
    </row>
    <row r="66" spans="1:27" ht="15.75" x14ac:dyDescent="0.2">
      <c r="A66" s="35">
        <f t="shared" si="1"/>
        <v>44305</v>
      </c>
      <c r="B66" s="36">
        <f>SUMIFS(СВЦЭМ!$C$39:$C$782,СВЦЭМ!$A$39:$A$782,$A66,СВЦЭМ!$B$39:$B$782,B$47)+'СЕТ СН'!$G$9+СВЦЭМ!$D$10+'СЕТ СН'!$G$6-'СЕТ СН'!$G$19</f>
        <v>1174.17081562</v>
      </c>
      <c r="C66" s="36">
        <f>SUMIFS(СВЦЭМ!$C$39:$C$782,СВЦЭМ!$A$39:$A$782,$A66,СВЦЭМ!$B$39:$B$782,C$47)+'СЕТ СН'!$G$9+СВЦЭМ!$D$10+'СЕТ СН'!$G$6-'СЕТ СН'!$G$19</f>
        <v>1218.07138667</v>
      </c>
      <c r="D66" s="36">
        <f>SUMIFS(СВЦЭМ!$C$39:$C$782,СВЦЭМ!$A$39:$A$782,$A66,СВЦЭМ!$B$39:$B$782,D$47)+'СЕТ СН'!$G$9+СВЦЭМ!$D$10+'СЕТ СН'!$G$6-'СЕТ СН'!$G$19</f>
        <v>1264.0306244799999</v>
      </c>
      <c r="E66" s="36">
        <f>SUMIFS(СВЦЭМ!$C$39:$C$782,СВЦЭМ!$A$39:$A$782,$A66,СВЦЭМ!$B$39:$B$782,E$47)+'СЕТ СН'!$G$9+СВЦЭМ!$D$10+'СЕТ СН'!$G$6-'СЕТ СН'!$G$19</f>
        <v>1257.84313984</v>
      </c>
      <c r="F66" s="36">
        <f>SUMIFS(СВЦЭМ!$C$39:$C$782,СВЦЭМ!$A$39:$A$782,$A66,СВЦЭМ!$B$39:$B$782,F$47)+'СЕТ СН'!$G$9+СВЦЭМ!$D$10+'СЕТ СН'!$G$6-'СЕТ СН'!$G$19</f>
        <v>1263.3496064799999</v>
      </c>
      <c r="G66" s="36">
        <f>SUMIFS(СВЦЭМ!$C$39:$C$782,СВЦЭМ!$A$39:$A$782,$A66,СВЦЭМ!$B$39:$B$782,G$47)+'СЕТ СН'!$G$9+СВЦЭМ!$D$10+'СЕТ СН'!$G$6-'СЕТ СН'!$G$19</f>
        <v>1261.4913425299999</v>
      </c>
      <c r="H66" s="36">
        <f>SUMIFS(СВЦЭМ!$C$39:$C$782,СВЦЭМ!$A$39:$A$782,$A66,СВЦЭМ!$B$39:$B$782,H$47)+'СЕТ СН'!$G$9+СВЦЭМ!$D$10+'СЕТ СН'!$G$6-'СЕТ СН'!$G$19</f>
        <v>1221.42671754</v>
      </c>
      <c r="I66" s="36">
        <f>SUMIFS(СВЦЭМ!$C$39:$C$782,СВЦЭМ!$A$39:$A$782,$A66,СВЦЭМ!$B$39:$B$782,I$47)+'СЕТ СН'!$G$9+СВЦЭМ!$D$10+'СЕТ СН'!$G$6-'СЕТ СН'!$G$19</f>
        <v>1155.6122246599998</v>
      </c>
      <c r="J66" s="36">
        <f>SUMIFS(СВЦЭМ!$C$39:$C$782,СВЦЭМ!$A$39:$A$782,$A66,СВЦЭМ!$B$39:$B$782,J$47)+'СЕТ СН'!$G$9+СВЦЭМ!$D$10+'СЕТ СН'!$G$6-'СЕТ СН'!$G$19</f>
        <v>1093.0396444200001</v>
      </c>
      <c r="K66" s="36">
        <f>SUMIFS(СВЦЭМ!$C$39:$C$782,СВЦЭМ!$A$39:$A$782,$A66,СВЦЭМ!$B$39:$B$782,K$47)+'СЕТ СН'!$G$9+СВЦЭМ!$D$10+'СЕТ СН'!$G$6-'СЕТ СН'!$G$19</f>
        <v>1025.0236191399999</v>
      </c>
      <c r="L66" s="36">
        <f>SUMIFS(СВЦЭМ!$C$39:$C$782,СВЦЭМ!$A$39:$A$782,$A66,СВЦЭМ!$B$39:$B$782,L$47)+'СЕТ СН'!$G$9+СВЦЭМ!$D$10+'СЕТ СН'!$G$6-'СЕТ СН'!$G$19</f>
        <v>1015.5017772800001</v>
      </c>
      <c r="M66" s="36">
        <f>SUMIFS(СВЦЭМ!$C$39:$C$782,СВЦЭМ!$A$39:$A$782,$A66,СВЦЭМ!$B$39:$B$782,M$47)+'СЕТ СН'!$G$9+СВЦЭМ!$D$10+'СЕТ СН'!$G$6-'СЕТ СН'!$G$19</f>
        <v>1039.93206861</v>
      </c>
      <c r="N66" s="36">
        <f>SUMIFS(СВЦЭМ!$C$39:$C$782,СВЦЭМ!$A$39:$A$782,$A66,СВЦЭМ!$B$39:$B$782,N$47)+'СЕТ СН'!$G$9+СВЦЭМ!$D$10+'СЕТ СН'!$G$6-'СЕТ СН'!$G$19</f>
        <v>1079.9543654900001</v>
      </c>
      <c r="O66" s="36">
        <f>SUMIFS(СВЦЭМ!$C$39:$C$782,СВЦЭМ!$A$39:$A$782,$A66,СВЦЭМ!$B$39:$B$782,O$47)+'СЕТ СН'!$G$9+СВЦЭМ!$D$10+'СЕТ СН'!$G$6-'СЕТ СН'!$G$19</f>
        <v>1122.5318616300001</v>
      </c>
      <c r="P66" s="36">
        <f>SUMIFS(СВЦЭМ!$C$39:$C$782,СВЦЭМ!$A$39:$A$782,$A66,СВЦЭМ!$B$39:$B$782,P$47)+'СЕТ СН'!$G$9+СВЦЭМ!$D$10+'СЕТ СН'!$G$6-'СЕТ СН'!$G$19</f>
        <v>1169.37229946</v>
      </c>
      <c r="Q66" s="36">
        <f>SUMIFS(СВЦЭМ!$C$39:$C$782,СВЦЭМ!$A$39:$A$782,$A66,СВЦЭМ!$B$39:$B$782,Q$47)+'СЕТ СН'!$G$9+СВЦЭМ!$D$10+'СЕТ СН'!$G$6-'СЕТ СН'!$G$19</f>
        <v>1185.3371884400001</v>
      </c>
      <c r="R66" s="36">
        <f>SUMIFS(СВЦЭМ!$C$39:$C$782,СВЦЭМ!$A$39:$A$782,$A66,СВЦЭМ!$B$39:$B$782,R$47)+'СЕТ СН'!$G$9+СВЦЭМ!$D$10+'СЕТ СН'!$G$6-'СЕТ СН'!$G$19</f>
        <v>1173.2995993299999</v>
      </c>
      <c r="S66" s="36">
        <f>SUMIFS(СВЦЭМ!$C$39:$C$782,СВЦЭМ!$A$39:$A$782,$A66,СВЦЭМ!$B$39:$B$782,S$47)+'СЕТ СН'!$G$9+СВЦЭМ!$D$10+'СЕТ СН'!$G$6-'СЕТ СН'!$G$19</f>
        <v>1152.3888423399999</v>
      </c>
      <c r="T66" s="36">
        <f>SUMIFS(СВЦЭМ!$C$39:$C$782,СВЦЭМ!$A$39:$A$782,$A66,СВЦЭМ!$B$39:$B$782,T$47)+'СЕТ СН'!$G$9+СВЦЭМ!$D$10+'СЕТ СН'!$G$6-'СЕТ СН'!$G$19</f>
        <v>1097.73025037</v>
      </c>
      <c r="U66" s="36">
        <f>SUMIFS(СВЦЭМ!$C$39:$C$782,СВЦЭМ!$A$39:$A$782,$A66,СВЦЭМ!$B$39:$B$782,U$47)+'СЕТ СН'!$G$9+СВЦЭМ!$D$10+'СЕТ СН'!$G$6-'СЕТ СН'!$G$19</f>
        <v>1060.3441649599999</v>
      </c>
      <c r="V66" s="36">
        <f>SUMIFS(СВЦЭМ!$C$39:$C$782,СВЦЭМ!$A$39:$A$782,$A66,СВЦЭМ!$B$39:$B$782,V$47)+'СЕТ СН'!$G$9+СВЦЭМ!$D$10+'СЕТ СН'!$G$6-'СЕТ СН'!$G$19</f>
        <v>1020.9142254200001</v>
      </c>
      <c r="W66" s="36">
        <f>SUMIFS(СВЦЭМ!$C$39:$C$782,СВЦЭМ!$A$39:$A$782,$A66,СВЦЭМ!$B$39:$B$782,W$47)+'СЕТ СН'!$G$9+СВЦЭМ!$D$10+'СЕТ СН'!$G$6-'СЕТ СН'!$G$19</f>
        <v>1030.8380474000001</v>
      </c>
      <c r="X66" s="36">
        <f>SUMIFS(СВЦЭМ!$C$39:$C$782,СВЦЭМ!$A$39:$A$782,$A66,СВЦЭМ!$B$39:$B$782,X$47)+'СЕТ СН'!$G$9+СВЦЭМ!$D$10+'СЕТ СН'!$G$6-'СЕТ СН'!$G$19</f>
        <v>1062.0896471599999</v>
      </c>
      <c r="Y66" s="36">
        <f>SUMIFS(СВЦЭМ!$C$39:$C$782,СВЦЭМ!$A$39:$A$782,$A66,СВЦЭМ!$B$39:$B$782,Y$47)+'СЕТ СН'!$G$9+СВЦЭМ!$D$10+'СЕТ СН'!$G$6-'СЕТ СН'!$G$19</f>
        <v>1112.5196531900001</v>
      </c>
    </row>
    <row r="67" spans="1:27" ht="15.75" x14ac:dyDescent="0.2">
      <c r="A67" s="35">
        <f t="shared" si="1"/>
        <v>44306</v>
      </c>
      <c r="B67" s="36">
        <f>SUMIFS(СВЦЭМ!$C$39:$C$782,СВЦЭМ!$A$39:$A$782,$A67,СВЦЭМ!$B$39:$B$782,B$47)+'СЕТ СН'!$G$9+СВЦЭМ!$D$10+'СЕТ СН'!$G$6-'СЕТ СН'!$G$19</f>
        <v>1219.76367267</v>
      </c>
      <c r="C67" s="36">
        <f>SUMIFS(СВЦЭМ!$C$39:$C$782,СВЦЭМ!$A$39:$A$782,$A67,СВЦЭМ!$B$39:$B$782,C$47)+'СЕТ СН'!$G$9+СВЦЭМ!$D$10+'СЕТ СН'!$G$6-'СЕТ СН'!$G$19</f>
        <v>1189.0857114799999</v>
      </c>
      <c r="D67" s="36">
        <f>SUMIFS(СВЦЭМ!$C$39:$C$782,СВЦЭМ!$A$39:$A$782,$A67,СВЦЭМ!$B$39:$B$782,D$47)+'СЕТ СН'!$G$9+СВЦЭМ!$D$10+'СЕТ СН'!$G$6-'СЕТ СН'!$G$19</f>
        <v>1149.7220843</v>
      </c>
      <c r="E67" s="36">
        <f>SUMIFS(СВЦЭМ!$C$39:$C$782,СВЦЭМ!$A$39:$A$782,$A67,СВЦЭМ!$B$39:$B$782,E$47)+'СЕТ СН'!$G$9+СВЦЭМ!$D$10+'СЕТ СН'!$G$6-'СЕТ СН'!$G$19</f>
        <v>1152.26506543</v>
      </c>
      <c r="F67" s="36">
        <f>SUMIFS(СВЦЭМ!$C$39:$C$782,СВЦЭМ!$A$39:$A$782,$A67,СВЦЭМ!$B$39:$B$782,F$47)+'СЕТ СН'!$G$9+СВЦЭМ!$D$10+'СЕТ СН'!$G$6-'СЕТ СН'!$G$19</f>
        <v>1149.0138878800001</v>
      </c>
      <c r="G67" s="36">
        <f>SUMIFS(СВЦЭМ!$C$39:$C$782,СВЦЭМ!$A$39:$A$782,$A67,СВЦЭМ!$B$39:$B$782,G$47)+'СЕТ СН'!$G$9+СВЦЭМ!$D$10+'СЕТ СН'!$G$6-'СЕТ СН'!$G$19</f>
        <v>1148.75418969</v>
      </c>
      <c r="H67" s="36">
        <f>SUMIFS(СВЦЭМ!$C$39:$C$782,СВЦЭМ!$A$39:$A$782,$A67,СВЦЭМ!$B$39:$B$782,H$47)+'СЕТ СН'!$G$9+СВЦЭМ!$D$10+'СЕТ СН'!$G$6-'СЕТ СН'!$G$19</f>
        <v>1191.2384042299998</v>
      </c>
      <c r="I67" s="36">
        <f>SUMIFS(СВЦЭМ!$C$39:$C$782,СВЦЭМ!$A$39:$A$782,$A67,СВЦЭМ!$B$39:$B$782,I$47)+'СЕТ СН'!$G$9+СВЦЭМ!$D$10+'СЕТ СН'!$G$6-'СЕТ СН'!$G$19</f>
        <v>1240.94148464</v>
      </c>
      <c r="J67" s="36">
        <f>SUMIFS(СВЦЭМ!$C$39:$C$782,СВЦЭМ!$A$39:$A$782,$A67,СВЦЭМ!$B$39:$B$782,J$47)+'СЕТ СН'!$G$9+СВЦЭМ!$D$10+'СЕТ СН'!$G$6-'СЕТ СН'!$G$19</f>
        <v>1195.9591964399999</v>
      </c>
      <c r="K67" s="36">
        <f>SUMIFS(СВЦЭМ!$C$39:$C$782,СВЦЭМ!$A$39:$A$782,$A67,СВЦЭМ!$B$39:$B$782,K$47)+'СЕТ СН'!$G$9+СВЦЭМ!$D$10+'СЕТ СН'!$G$6-'СЕТ СН'!$G$19</f>
        <v>1141.4818923</v>
      </c>
      <c r="L67" s="36">
        <f>SUMIFS(СВЦЭМ!$C$39:$C$782,СВЦЭМ!$A$39:$A$782,$A67,СВЦЭМ!$B$39:$B$782,L$47)+'СЕТ СН'!$G$9+СВЦЭМ!$D$10+'СЕТ СН'!$G$6-'СЕТ СН'!$G$19</f>
        <v>1150.4325451</v>
      </c>
      <c r="M67" s="36">
        <f>SUMIFS(СВЦЭМ!$C$39:$C$782,СВЦЭМ!$A$39:$A$782,$A67,СВЦЭМ!$B$39:$B$782,M$47)+'СЕТ СН'!$G$9+СВЦЭМ!$D$10+'СЕТ СН'!$G$6-'СЕТ СН'!$G$19</f>
        <v>1153.91624802</v>
      </c>
      <c r="N67" s="36">
        <f>SUMIFS(СВЦЭМ!$C$39:$C$782,СВЦЭМ!$A$39:$A$782,$A67,СВЦЭМ!$B$39:$B$782,N$47)+'СЕТ СН'!$G$9+СВЦЭМ!$D$10+'СЕТ СН'!$G$6-'СЕТ СН'!$G$19</f>
        <v>1186.5547539500001</v>
      </c>
      <c r="O67" s="36">
        <f>SUMIFS(СВЦЭМ!$C$39:$C$782,СВЦЭМ!$A$39:$A$782,$A67,СВЦЭМ!$B$39:$B$782,O$47)+'СЕТ СН'!$G$9+СВЦЭМ!$D$10+'СЕТ СН'!$G$6-'СЕТ СН'!$G$19</f>
        <v>1214.63235044</v>
      </c>
      <c r="P67" s="36">
        <f>SUMIFS(СВЦЭМ!$C$39:$C$782,СВЦЭМ!$A$39:$A$782,$A67,СВЦЭМ!$B$39:$B$782,P$47)+'СЕТ СН'!$G$9+СВЦЭМ!$D$10+'СЕТ СН'!$G$6-'СЕТ СН'!$G$19</f>
        <v>1231.1061062699998</v>
      </c>
      <c r="Q67" s="36">
        <f>SUMIFS(СВЦЭМ!$C$39:$C$782,СВЦЭМ!$A$39:$A$782,$A67,СВЦЭМ!$B$39:$B$782,Q$47)+'СЕТ СН'!$G$9+СВЦЭМ!$D$10+'СЕТ СН'!$G$6-'СЕТ СН'!$G$19</f>
        <v>1232.7448383399999</v>
      </c>
      <c r="R67" s="36">
        <f>SUMIFS(СВЦЭМ!$C$39:$C$782,СВЦЭМ!$A$39:$A$782,$A67,СВЦЭМ!$B$39:$B$782,R$47)+'СЕТ СН'!$G$9+СВЦЭМ!$D$10+'СЕТ СН'!$G$6-'СЕТ СН'!$G$19</f>
        <v>1235.0721696999999</v>
      </c>
      <c r="S67" s="36">
        <f>SUMIFS(СВЦЭМ!$C$39:$C$782,СВЦЭМ!$A$39:$A$782,$A67,СВЦЭМ!$B$39:$B$782,S$47)+'СЕТ СН'!$G$9+СВЦЭМ!$D$10+'СЕТ СН'!$G$6-'СЕТ СН'!$G$19</f>
        <v>1260.5486527199998</v>
      </c>
      <c r="T67" s="36">
        <f>SUMIFS(СВЦЭМ!$C$39:$C$782,СВЦЭМ!$A$39:$A$782,$A67,СВЦЭМ!$B$39:$B$782,T$47)+'СЕТ СН'!$G$9+СВЦЭМ!$D$10+'СЕТ СН'!$G$6-'СЕТ СН'!$G$19</f>
        <v>1188.3333954499999</v>
      </c>
      <c r="U67" s="36">
        <f>SUMIFS(СВЦЭМ!$C$39:$C$782,СВЦЭМ!$A$39:$A$782,$A67,СВЦЭМ!$B$39:$B$782,U$47)+'СЕТ СН'!$G$9+СВЦЭМ!$D$10+'СЕТ СН'!$G$6-'СЕТ СН'!$G$19</f>
        <v>1127.1349440900001</v>
      </c>
      <c r="V67" s="36">
        <f>SUMIFS(СВЦЭМ!$C$39:$C$782,СВЦЭМ!$A$39:$A$782,$A67,СВЦЭМ!$B$39:$B$782,V$47)+'СЕТ СН'!$G$9+СВЦЭМ!$D$10+'СЕТ СН'!$G$6-'СЕТ СН'!$G$19</f>
        <v>1074.67805079</v>
      </c>
      <c r="W67" s="36">
        <f>SUMIFS(СВЦЭМ!$C$39:$C$782,СВЦЭМ!$A$39:$A$782,$A67,СВЦЭМ!$B$39:$B$782,W$47)+'СЕТ СН'!$G$9+СВЦЭМ!$D$10+'СЕТ СН'!$G$6-'СЕТ СН'!$G$19</f>
        <v>1074.16788772</v>
      </c>
      <c r="X67" s="36">
        <f>SUMIFS(СВЦЭМ!$C$39:$C$782,СВЦЭМ!$A$39:$A$782,$A67,СВЦЭМ!$B$39:$B$782,X$47)+'СЕТ СН'!$G$9+СВЦЭМ!$D$10+'СЕТ СН'!$G$6-'СЕТ СН'!$G$19</f>
        <v>1099.5858191699999</v>
      </c>
      <c r="Y67" s="36">
        <f>SUMIFS(СВЦЭМ!$C$39:$C$782,СВЦЭМ!$A$39:$A$782,$A67,СВЦЭМ!$B$39:$B$782,Y$47)+'СЕТ СН'!$G$9+СВЦЭМ!$D$10+'СЕТ СН'!$G$6-'СЕТ СН'!$G$19</f>
        <v>1160.3759510399998</v>
      </c>
    </row>
    <row r="68" spans="1:27" ht="15.75" x14ac:dyDescent="0.2">
      <c r="A68" s="35">
        <f t="shared" si="1"/>
        <v>44307</v>
      </c>
      <c r="B68" s="36">
        <f>SUMIFS(СВЦЭМ!$C$39:$C$782,СВЦЭМ!$A$39:$A$782,$A68,СВЦЭМ!$B$39:$B$782,B$47)+'СЕТ СН'!$G$9+СВЦЭМ!$D$10+'СЕТ СН'!$G$6-'СЕТ СН'!$G$19</f>
        <v>1188.69927747</v>
      </c>
      <c r="C68" s="36">
        <f>SUMIFS(СВЦЭМ!$C$39:$C$782,СВЦЭМ!$A$39:$A$782,$A68,СВЦЭМ!$B$39:$B$782,C$47)+'СЕТ СН'!$G$9+СВЦЭМ!$D$10+'СЕТ СН'!$G$6-'СЕТ СН'!$G$19</f>
        <v>1225.27685139</v>
      </c>
      <c r="D68" s="36">
        <f>SUMIFS(СВЦЭМ!$C$39:$C$782,СВЦЭМ!$A$39:$A$782,$A68,СВЦЭМ!$B$39:$B$782,D$47)+'СЕТ СН'!$G$9+СВЦЭМ!$D$10+'СЕТ СН'!$G$6-'СЕТ СН'!$G$19</f>
        <v>1163.1894594399998</v>
      </c>
      <c r="E68" s="36">
        <f>SUMIFS(СВЦЭМ!$C$39:$C$782,СВЦЭМ!$A$39:$A$782,$A68,СВЦЭМ!$B$39:$B$782,E$47)+'СЕТ СН'!$G$9+СВЦЭМ!$D$10+'СЕТ СН'!$G$6-'СЕТ СН'!$G$19</f>
        <v>1157.7006585499998</v>
      </c>
      <c r="F68" s="36">
        <f>SUMIFS(СВЦЭМ!$C$39:$C$782,СВЦЭМ!$A$39:$A$782,$A68,СВЦЭМ!$B$39:$B$782,F$47)+'СЕТ СН'!$G$9+СВЦЭМ!$D$10+'СЕТ СН'!$G$6-'СЕТ СН'!$G$19</f>
        <v>1155.4019528399999</v>
      </c>
      <c r="G68" s="36">
        <f>SUMIFS(СВЦЭМ!$C$39:$C$782,СВЦЭМ!$A$39:$A$782,$A68,СВЦЭМ!$B$39:$B$782,G$47)+'СЕТ СН'!$G$9+СВЦЭМ!$D$10+'СЕТ СН'!$G$6-'СЕТ СН'!$G$19</f>
        <v>1156.0208775199999</v>
      </c>
      <c r="H68" s="36">
        <f>SUMIFS(СВЦЭМ!$C$39:$C$782,СВЦЭМ!$A$39:$A$782,$A68,СВЦЭМ!$B$39:$B$782,H$47)+'СЕТ СН'!$G$9+СВЦЭМ!$D$10+'СЕТ СН'!$G$6-'СЕТ СН'!$G$19</f>
        <v>1188.1389908399999</v>
      </c>
      <c r="I68" s="36">
        <f>SUMIFS(СВЦЭМ!$C$39:$C$782,СВЦЭМ!$A$39:$A$782,$A68,СВЦЭМ!$B$39:$B$782,I$47)+'СЕТ СН'!$G$9+СВЦЭМ!$D$10+'СЕТ СН'!$G$6-'СЕТ СН'!$G$19</f>
        <v>1188.57648763</v>
      </c>
      <c r="J68" s="36">
        <f>SUMIFS(СВЦЭМ!$C$39:$C$782,СВЦЭМ!$A$39:$A$782,$A68,СВЦЭМ!$B$39:$B$782,J$47)+'СЕТ СН'!$G$9+СВЦЭМ!$D$10+'СЕТ СН'!$G$6-'СЕТ СН'!$G$19</f>
        <v>1152.47522983</v>
      </c>
      <c r="K68" s="36">
        <f>SUMIFS(СВЦЭМ!$C$39:$C$782,СВЦЭМ!$A$39:$A$782,$A68,СВЦЭМ!$B$39:$B$782,K$47)+'СЕТ СН'!$G$9+СВЦЭМ!$D$10+'СЕТ СН'!$G$6-'СЕТ СН'!$G$19</f>
        <v>1104.8852765399999</v>
      </c>
      <c r="L68" s="36">
        <f>SUMIFS(СВЦЭМ!$C$39:$C$782,СВЦЭМ!$A$39:$A$782,$A68,СВЦЭМ!$B$39:$B$782,L$47)+'СЕТ СН'!$G$9+СВЦЭМ!$D$10+'СЕТ СН'!$G$6-'СЕТ СН'!$G$19</f>
        <v>1105.8856523500001</v>
      </c>
      <c r="M68" s="36">
        <f>SUMIFS(СВЦЭМ!$C$39:$C$782,СВЦЭМ!$A$39:$A$782,$A68,СВЦЭМ!$B$39:$B$782,M$47)+'СЕТ СН'!$G$9+СВЦЭМ!$D$10+'СЕТ СН'!$G$6-'СЕТ СН'!$G$19</f>
        <v>1114.0678349699999</v>
      </c>
      <c r="N68" s="36">
        <f>SUMIFS(СВЦЭМ!$C$39:$C$782,СВЦЭМ!$A$39:$A$782,$A68,СВЦЭМ!$B$39:$B$782,N$47)+'СЕТ СН'!$G$9+СВЦЭМ!$D$10+'СЕТ СН'!$G$6-'СЕТ СН'!$G$19</f>
        <v>1138.2162607299999</v>
      </c>
      <c r="O68" s="36">
        <f>SUMIFS(СВЦЭМ!$C$39:$C$782,СВЦЭМ!$A$39:$A$782,$A68,СВЦЭМ!$B$39:$B$782,O$47)+'СЕТ СН'!$G$9+СВЦЭМ!$D$10+'СЕТ СН'!$G$6-'СЕТ СН'!$G$19</f>
        <v>1170.5508289299999</v>
      </c>
      <c r="P68" s="36">
        <f>SUMIFS(СВЦЭМ!$C$39:$C$782,СВЦЭМ!$A$39:$A$782,$A68,СВЦЭМ!$B$39:$B$782,P$47)+'СЕТ СН'!$G$9+СВЦЭМ!$D$10+'СЕТ СН'!$G$6-'СЕТ СН'!$G$19</f>
        <v>1181.4312703099999</v>
      </c>
      <c r="Q68" s="36">
        <f>SUMIFS(СВЦЭМ!$C$39:$C$782,СВЦЭМ!$A$39:$A$782,$A68,СВЦЭМ!$B$39:$B$782,Q$47)+'СЕТ СН'!$G$9+СВЦЭМ!$D$10+'СЕТ СН'!$G$6-'СЕТ СН'!$G$19</f>
        <v>1177.7776972300001</v>
      </c>
      <c r="R68" s="36">
        <f>SUMIFS(СВЦЭМ!$C$39:$C$782,СВЦЭМ!$A$39:$A$782,$A68,СВЦЭМ!$B$39:$B$782,R$47)+'СЕТ СН'!$G$9+СВЦЭМ!$D$10+'СЕТ СН'!$G$6-'СЕТ СН'!$G$19</f>
        <v>1163.8252486399999</v>
      </c>
      <c r="S68" s="36">
        <f>SUMIFS(СВЦЭМ!$C$39:$C$782,СВЦЭМ!$A$39:$A$782,$A68,СВЦЭМ!$B$39:$B$782,S$47)+'СЕТ СН'!$G$9+СВЦЭМ!$D$10+'СЕТ СН'!$G$6-'СЕТ СН'!$G$19</f>
        <v>1175.02748716</v>
      </c>
      <c r="T68" s="36">
        <f>SUMIFS(СВЦЭМ!$C$39:$C$782,СВЦЭМ!$A$39:$A$782,$A68,СВЦЭМ!$B$39:$B$782,T$47)+'СЕТ СН'!$G$9+СВЦЭМ!$D$10+'СЕТ СН'!$G$6-'СЕТ СН'!$G$19</f>
        <v>1128.60272878</v>
      </c>
      <c r="U68" s="36">
        <f>SUMIFS(СВЦЭМ!$C$39:$C$782,СВЦЭМ!$A$39:$A$782,$A68,СВЦЭМ!$B$39:$B$782,U$47)+'СЕТ СН'!$G$9+СВЦЭМ!$D$10+'СЕТ СН'!$G$6-'СЕТ СН'!$G$19</f>
        <v>1061.17617531</v>
      </c>
      <c r="V68" s="36">
        <f>SUMIFS(СВЦЭМ!$C$39:$C$782,СВЦЭМ!$A$39:$A$782,$A68,СВЦЭМ!$B$39:$B$782,V$47)+'СЕТ СН'!$G$9+СВЦЭМ!$D$10+'СЕТ СН'!$G$6-'СЕТ СН'!$G$19</f>
        <v>1033.51966436</v>
      </c>
      <c r="W68" s="36">
        <f>SUMIFS(СВЦЭМ!$C$39:$C$782,СВЦЭМ!$A$39:$A$782,$A68,СВЦЭМ!$B$39:$B$782,W$47)+'СЕТ СН'!$G$9+СВЦЭМ!$D$10+'СЕТ СН'!$G$6-'СЕТ СН'!$G$19</f>
        <v>1042.3077989999999</v>
      </c>
      <c r="X68" s="36">
        <f>SUMIFS(СВЦЭМ!$C$39:$C$782,СВЦЭМ!$A$39:$A$782,$A68,СВЦЭМ!$B$39:$B$782,X$47)+'СЕТ СН'!$G$9+СВЦЭМ!$D$10+'СЕТ СН'!$G$6-'СЕТ СН'!$G$19</f>
        <v>1065.6835734399999</v>
      </c>
      <c r="Y68" s="36">
        <f>SUMIFS(СВЦЭМ!$C$39:$C$782,СВЦЭМ!$A$39:$A$782,$A68,СВЦЭМ!$B$39:$B$782,Y$47)+'СЕТ СН'!$G$9+СВЦЭМ!$D$10+'СЕТ СН'!$G$6-'СЕТ СН'!$G$19</f>
        <v>1118.7224384799999</v>
      </c>
    </row>
    <row r="69" spans="1:27" ht="15.75" x14ac:dyDescent="0.2">
      <c r="A69" s="35">
        <f t="shared" si="1"/>
        <v>44308</v>
      </c>
      <c r="B69" s="36">
        <f>SUMIFS(СВЦЭМ!$C$39:$C$782,СВЦЭМ!$A$39:$A$782,$A69,СВЦЭМ!$B$39:$B$782,B$47)+'СЕТ СН'!$G$9+СВЦЭМ!$D$10+'СЕТ СН'!$G$6-'СЕТ СН'!$G$19</f>
        <v>998.85422839</v>
      </c>
      <c r="C69" s="36">
        <f>SUMIFS(СВЦЭМ!$C$39:$C$782,СВЦЭМ!$A$39:$A$782,$A69,СВЦЭМ!$B$39:$B$782,C$47)+'СЕТ СН'!$G$9+СВЦЭМ!$D$10+'СЕТ СН'!$G$6-'СЕТ СН'!$G$19</f>
        <v>1053.40093606</v>
      </c>
      <c r="D69" s="36">
        <f>SUMIFS(СВЦЭМ!$C$39:$C$782,СВЦЭМ!$A$39:$A$782,$A69,СВЦЭМ!$B$39:$B$782,D$47)+'СЕТ СН'!$G$9+СВЦЭМ!$D$10+'СЕТ СН'!$G$6-'СЕТ СН'!$G$19</f>
        <v>1070.7925284800001</v>
      </c>
      <c r="E69" s="36">
        <f>SUMIFS(СВЦЭМ!$C$39:$C$782,СВЦЭМ!$A$39:$A$782,$A69,СВЦЭМ!$B$39:$B$782,E$47)+'СЕТ СН'!$G$9+СВЦЭМ!$D$10+'СЕТ СН'!$G$6-'СЕТ СН'!$G$19</f>
        <v>1075.0289888</v>
      </c>
      <c r="F69" s="36">
        <f>SUMIFS(СВЦЭМ!$C$39:$C$782,СВЦЭМ!$A$39:$A$782,$A69,СВЦЭМ!$B$39:$B$782,F$47)+'СЕТ СН'!$G$9+СВЦЭМ!$D$10+'СЕТ СН'!$G$6-'СЕТ СН'!$G$19</f>
        <v>1078.2713188800001</v>
      </c>
      <c r="G69" s="36">
        <f>SUMIFS(СВЦЭМ!$C$39:$C$782,СВЦЭМ!$A$39:$A$782,$A69,СВЦЭМ!$B$39:$B$782,G$47)+'СЕТ СН'!$G$9+СВЦЭМ!$D$10+'СЕТ СН'!$G$6-'СЕТ СН'!$G$19</f>
        <v>1073.4183785299999</v>
      </c>
      <c r="H69" s="36">
        <f>SUMIFS(СВЦЭМ!$C$39:$C$782,СВЦЭМ!$A$39:$A$782,$A69,СВЦЭМ!$B$39:$B$782,H$47)+'СЕТ СН'!$G$9+СВЦЭМ!$D$10+'СЕТ СН'!$G$6-'СЕТ СН'!$G$19</f>
        <v>1068.3742392500001</v>
      </c>
      <c r="I69" s="36">
        <f>SUMIFS(СВЦЭМ!$C$39:$C$782,СВЦЭМ!$A$39:$A$782,$A69,СВЦЭМ!$B$39:$B$782,I$47)+'СЕТ СН'!$G$9+СВЦЭМ!$D$10+'СЕТ СН'!$G$6-'СЕТ СН'!$G$19</f>
        <v>1015.21881664</v>
      </c>
      <c r="J69" s="36">
        <f>SUMIFS(СВЦЭМ!$C$39:$C$782,СВЦЭМ!$A$39:$A$782,$A69,СВЦЭМ!$B$39:$B$782,J$47)+'СЕТ СН'!$G$9+СВЦЭМ!$D$10+'СЕТ СН'!$G$6-'СЕТ СН'!$G$19</f>
        <v>962.12998856000002</v>
      </c>
      <c r="K69" s="36">
        <f>SUMIFS(СВЦЭМ!$C$39:$C$782,СВЦЭМ!$A$39:$A$782,$A69,СВЦЭМ!$B$39:$B$782,K$47)+'СЕТ СН'!$G$9+СВЦЭМ!$D$10+'СЕТ СН'!$G$6-'СЕТ СН'!$G$19</f>
        <v>920.63092356000004</v>
      </c>
      <c r="L69" s="36">
        <f>SUMIFS(СВЦЭМ!$C$39:$C$782,СВЦЭМ!$A$39:$A$782,$A69,СВЦЭМ!$B$39:$B$782,L$47)+'СЕТ СН'!$G$9+СВЦЭМ!$D$10+'СЕТ СН'!$G$6-'СЕТ СН'!$G$19</f>
        <v>924.2272131200001</v>
      </c>
      <c r="M69" s="36">
        <f>SUMIFS(СВЦЭМ!$C$39:$C$782,СВЦЭМ!$A$39:$A$782,$A69,СВЦЭМ!$B$39:$B$782,M$47)+'СЕТ СН'!$G$9+СВЦЭМ!$D$10+'СЕТ СН'!$G$6-'СЕТ СН'!$G$19</f>
        <v>921.66479381000011</v>
      </c>
      <c r="N69" s="36">
        <f>SUMIFS(СВЦЭМ!$C$39:$C$782,СВЦЭМ!$A$39:$A$782,$A69,СВЦЭМ!$B$39:$B$782,N$47)+'СЕТ СН'!$G$9+СВЦЭМ!$D$10+'СЕТ СН'!$G$6-'СЕТ СН'!$G$19</f>
        <v>941.93508044000009</v>
      </c>
      <c r="O69" s="36">
        <f>SUMIFS(СВЦЭМ!$C$39:$C$782,СВЦЭМ!$A$39:$A$782,$A69,СВЦЭМ!$B$39:$B$782,O$47)+'СЕТ СН'!$G$9+СВЦЭМ!$D$10+'СЕТ СН'!$G$6-'СЕТ СН'!$G$19</f>
        <v>1005.8814008600001</v>
      </c>
      <c r="P69" s="36">
        <f>SUMIFS(СВЦЭМ!$C$39:$C$782,СВЦЭМ!$A$39:$A$782,$A69,СВЦЭМ!$B$39:$B$782,P$47)+'СЕТ СН'!$G$9+СВЦЭМ!$D$10+'СЕТ СН'!$G$6-'СЕТ СН'!$G$19</f>
        <v>1008.0178339900001</v>
      </c>
      <c r="Q69" s="36">
        <f>SUMIFS(СВЦЭМ!$C$39:$C$782,СВЦЭМ!$A$39:$A$782,$A69,СВЦЭМ!$B$39:$B$782,Q$47)+'СЕТ СН'!$G$9+СВЦЭМ!$D$10+'СЕТ СН'!$G$6-'СЕТ СН'!$G$19</f>
        <v>1016.2981561800001</v>
      </c>
      <c r="R69" s="36">
        <f>SUMIFS(СВЦЭМ!$C$39:$C$782,СВЦЭМ!$A$39:$A$782,$A69,СВЦЭМ!$B$39:$B$782,R$47)+'СЕТ СН'!$G$9+СВЦЭМ!$D$10+'СЕТ СН'!$G$6-'СЕТ СН'!$G$19</f>
        <v>995.31894965000004</v>
      </c>
      <c r="S69" s="36">
        <f>SUMIFS(СВЦЭМ!$C$39:$C$782,СВЦЭМ!$A$39:$A$782,$A69,СВЦЭМ!$B$39:$B$782,S$47)+'СЕТ СН'!$G$9+СВЦЭМ!$D$10+'СЕТ СН'!$G$6-'СЕТ СН'!$G$19</f>
        <v>998.26960545000009</v>
      </c>
      <c r="T69" s="36">
        <f>SUMIFS(СВЦЭМ!$C$39:$C$782,СВЦЭМ!$A$39:$A$782,$A69,СВЦЭМ!$B$39:$B$782,T$47)+'СЕТ СН'!$G$9+СВЦЭМ!$D$10+'СЕТ СН'!$G$6-'СЕТ СН'!$G$19</f>
        <v>942.95702517000007</v>
      </c>
      <c r="U69" s="36">
        <f>SUMIFS(СВЦЭМ!$C$39:$C$782,СВЦЭМ!$A$39:$A$782,$A69,СВЦЭМ!$B$39:$B$782,U$47)+'СЕТ СН'!$G$9+СВЦЭМ!$D$10+'СЕТ СН'!$G$6-'СЕТ СН'!$G$19</f>
        <v>947.19641678000005</v>
      </c>
      <c r="V69" s="36">
        <f>SUMIFS(СВЦЭМ!$C$39:$C$782,СВЦЭМ!$A$39:$A$782,$A69,СВЦЭМ!$B$39:$B$782,V$47)+'СЕТ СН'!$G$9+СВЦЭМ!$D$10+'СЕТ СН'!$G$6-'СЕТ СН'!$G$19</f>
        <v>982.52181611000003</v>
      </c>
      <c r="W69" s="36">
        <f>SUMIFS(СВЦЭМ!$C$39:$C$782,СВЦЭМ!$A$39:$A$782,$A69,СВЦЭМ!$B$39:$B$782,W$47)+'СЕТ СН'!$G$9+СВЦЭМ!$D$10+'СЕТ СН'!$G$6-'СЕТ СН'!$G$19</f>
        <v>998.29368483000007</v>
      </c>
      <c r="X69" s="36">
        <f>SUMIFS(СВЦЭМ!$C$39:$C$782,СВЦЭМ!$A$39:$A$782,$A69,СВЦЭМ!$B$39:$B$782,X$47)+'СЕТ СН'!$G$9+СВЦЭМ!$D$10+'СЕТ СН'!$G$6-'СЕТ СН'!$G$19</f>
        <v>975.40344131000006</v>
      </c>
      <c r="Y69" s="36">
        <f>SUMIFS(СВЦЭМ!$C$39:$C$782,СВЦЭМ!$A$39:$A$782,$A69,СВЦЭМ!$B$39:$B$782,Y$47)+'СЕТ СН'!$G$9+СВЦЭМ!$D$10+'СЕТ СН'!$G$6-'СЕТ СН'!$G$19</f>
        <v>953.66837627000007</v>
      </c>
    </row>
    <row r="70" spans="1:27" ht="15.75" x14ac:dyDescent="0.2">
      <c r="A70" s="35">
        <f t="shared" si="1"/>
        <v>44309</v>
      </c>
      <c r="B70" s="36">
        <f>SUMIFS(СВЦЭМ!$C$39:$C$782,СВЦЭМ!$A$39:$A$782,$A70,СВЦЭМ!$B$39:$B$782,B$47)+'СЕТ СН'!$G$9+СВЦЭМ!$D$10+'СЕТ СН'!$G$6-'СЕТ СН'!$G$19</f>
        <v>957.11512619000007</v>
      </c>
      <c r="C70" s="36">
        <f>SUMIFS(СВЦЭМ!$C$39:$C$782,СВЦЭМ!$A$39:$A$782,$A70,СВЦЭМ!$B$39:$B$782,C$47)+'СЕТ СН'!$G$9+СВЦЭМ!$D$10+'СЕТ СН'!$G$6-'СЕТ СН'!$G$19</f>
        <v>995.05027002000008</v>
      </c>
      <c r="D70" s="36">
        <f>SUMIFS(СВЦЭМ!$C$39:$C$782,СВЦЭМ!$A$39:$A$782,$A70,СВЦЭМ!$B$39:$B$782,D$47)+'СЕТ СН'!$G$9+СВЦЭМ!$D$10+'СЕТ СН'!$G$6-'СЕТ СН'!$G$19</f>
        <v>1027.73538113</v>
      </c>
      <c r="E70" s="36">
        <f>SUMIFS(СВЦЭМ!$C$39:$C$782,СВЦЭМ!$A$39:$A$782,$A70,СВЦЭМ!$B$39:$B$782,E$47)+'СЕТ СН'!$G$9+СВЦЭМ!$D$10+'СЕТ СН'!$G$6-'СЕТ СН'!$G$19</f>
        <v>1028.45215704</v>
      </c>
      <c r="F70" s="36">
        <f>SUMIFS(СВЦЭМ!$C$39:$C$782,СВЦЭМ!$A$39:$A$782,$A70,СВЦЭМ!$B$39:$B$782,F$47)+'СЕТ СН'!$G$9+СВЦЭМ!$D$10+'СЕТ СН'!$G$6-'СЕТ СН'!$G$19</f>
        <v>1028.17208592</v>
      </c>
      <c r="G70" s="36">
        <f>SUMIFS(СВЦЭМ!$C$39:$C$782,СВЦЭМ!$A$39:$A$782,$A70,СВЦЭМ!$B$39:$B$782,G$47)+'СЕТ СН'!$G$9+СВЦЭМ!$D$10+'СЕТ СН'!$G$6-'СЕТ СН'!$G$19</f>
        <v>1015.0099548000001</v>
      </c>
      <c r="H70" s="36">
        <f>SUMIFS(СВЦЭМ!$C$39:$C$782,СВЦЭМ!$A$39:$A$782,$A70,СВЦЭМ!$B$39:$B$782,H$47)+'СЕТ СН'!$G$9+СВЦЭМ!$D$10+'СЕТ СН'!$G$6-'СЕТ СН'!$G$19</f>
        <v>1002.61780536</v>
      </c>
      <c r="I70" s="36">
        <f>SUMIFS(СВЦЭМ!$C$39:$C$782,СВЦЭМ!$A$39:$A$782,$A70,СВЦЭМ!$B$39:$B$782,I$47)+'СЕТ СН'!$G$9+СВЦЭМ!$D$10+'СЕТ СН'!$G$6-'СЕТ СН'!$G$19</f>
        <v>955.50574316000007</v>
      </c>
      <c r="J70" s="36">
        <f>SUMIFS(СВЦЭМ!$C$39:$C$782,СВЦЭМ!$A$39:$A$782,$A70,СВЦЭМ!$B$39:$B$782,J$47)+'СЕТ СН'!$G$9+СВЦЭМ!$D$10+'СЕТ СН'!$G$6-'СЕТ СН'!$G$19</f>
        <v>965.72631744</v>
      </c>
      <c r="K70" s="36">
        <f>SUMIFS(СВЦЭМ!$C$39:$C$782,СВЦЭМ!$A$39:$A$782,$A70,СВЦЭМ!$B$39:$B$782,K$47)+'СЕТ СН'!$G$9+СВЦЭМ!$D$10+'СЕТ СН'!$G$6-'СЕТ СН'!$G$19</f>
        <v>927.75798879000001</v>
      </c>
      <c r="L70" s="36">
        <f>SUMIFS(СВЦЭМ!$C$39:$C$782,СВЦЭМ!$A$39:$A$782,$A70,СВЦЭМ!$B$39:$B$782,L$47)+'СЕТ СН'!$G$9+СВЦЭМ!$D$10+'СЕТ СН'!$G$6-'СЕТ СН'!$G$19</f>
        <v>933.09577533000004</v>
      </c>
      <c r="M70" s="36">
        <f>SUMIFS(СВЦЭМ!$C$39:$C$782,СВЦЭМ!$A$39:$A$782,$A70,СВЦЭМ!$B$39:$B$782,M$47)+'СЕТ СН'!$G$9+СВЦЭМ!$D$10+'СЕТ СН'!$G$6-'СЕТ СН'!$G$19</f>
        <v>924.83460386000002</v>
      </c>
      <c r="N70" s="36">
        <f>SUMIFS(СВЦЭМ!$C$39:$C$782,СВЦЭМ!$A$39:$A$782,$A70,СВЦЭМ!$B$39:$B$782,N$47)+'СЕТ СН'!$G$9+СВЦЭМ!$D$10+'СЕТ СН'!$G$6-'СЕТ СН'!$G$19</f>
        <v>940.71835507000003</v>
      </c>
      <c r="O70" s="36">
        <f>SUMIFS(СВЦЭМ!$C$39:$C$782,СВЦЭМ!$A$39:$A$782,$A70,СВЦЭМ!$B$39:$B$782,O$47)+'СЕТ СН'!$G$9+СВЦЭМ!$D$10+'СЕТ СН'!$G$6-'СЕТ СН'!$G$19</f>
        <v>974.39668136</v>
      </c>
      <c r="P70" s="36">
        <f>SUMIFS(СВЦЭМ!$C$39:$C$782,СВЦЭМ!$A$39:$A$782,$A70,СВЦЭМ!$B$39:$B$782,P$47)+'СЕТ СН'!$G$9+СВЦЭМ!$D$10+'СЕТ СН'!$G$6-'СЕТ СН'!$G$19</f>
        <v>954.45845293000002</v>
      </c>
      <c r="Q70" s="36">
        <f>SUMIFS(СВЦЭМ!$C$39:$C$782,СВЦЭМ!$A$39:$A$782,$A70,СВЦЭМ!$B$39:$B$782,Q$47)+'СЕТ СН'!$G$9+СВЦЭМ!$D$10+'СЕТ СН'!$G$6-'СЕТ СН'!$G$19</f>
        <v>948.23421525000003</v>
      </c>
      <c r="R70" s="36">
        <f>SUMIFS(СВЦЭМ!$C$39:$C$782,СВЦЭМ!$A$39:$A$782,$A70,СВЦЭМ!$B$39:$B$782,R$47)+'СЕТ СН'!$G$9+СВЦЭМ!$D$10+'СЕТ СН'!$G$6-'СЕТ СН'!$G$19</f>
        <v>941.92016623000006</v>
      </c>
      <c r="S70" s="36">
        <f>SUMIFS(СВЦЭМ!$C$39:$C$782,СВЦЭМ!$A$39:$A$782,$A70,СВЦЭМ!$B$39:$B$782,S$47)+'СЕТ СН'!$G$9+СВЦЭМ!$D$10+'СЕТ СН'!$G$6-'СЕТ СН'!$G$19</f>
        <v>963.48475429000007</v>
      </c>
      <c r="T70" s="36">
        <f>SUMIFS(СВЦЭМ!$C$39:$C$782,СВЦЭМ!$A$39:$A$782,$A70,СВЦЭМ!$B$39:$B$782,T$47)+'СЕТ СН'!$G$9+СВЦЭМ!$D$10+'СЕТ СН'!$G$6-'СЕТ СН'!$G$19</f>
        <v>939.77878517000011</v>
      </c>
      <c r="U70" s="36">
        <f>SUMIFS(СВЦЭМ!$C$39:$C$782,СВЦЭМ!$A$39:$A$782,$A70,СВЦЭМ!$B$39:$B$782,U$47)+'СЕТ СН'!$G$9+СВЦЭМ!$D$10+'СЕТ СН'!$G$6-'СЕТ СН'!$G$19</f>
        <v>903.93597668000007</v>
      </c>
      <c r="V70" s="36">
        <f>SUMIFS(СВЦЭМ!$C$39:$C$782,СВЦЭМ!$A$39:$A$782,$A70,СВЦЭМ!$B$39:$B$782,V$47)+'СЕТ СН'!$G$9+СВЦЭМ!$D$10+'СЕТ СН'!$G$6-'СЕТ СН'!$G$19</f>
        <v>926.47953902000006</v>
      </c>
      <c r="W70" s="36">
        <f>SUMIFS(СВЦЭМ!$C$39:$C$782,СВЦЭМ!$A$39:$A$782,$A70,СВЦЭМ!$B$39:$B$782,W$47)+'СЕТ СН'!$G$9+СВЦЭМ!$D$10+'СЕТ СН'!$G$6-'СЕТ СН'!$G$19</f>
        <v>946.95413688000008</v>
      </c>
      <c r="X70" s="36">
        <f>SUMIFS(СВЦЭМ!$C$39:$C$782,СВЦЭМ!$A$39:$A$782,$A70,СВЦЭМ!$B$39:$B$782,X$47)+'СЕТ СН'!$G$9+СВЦЭМ!$D$10+'СЕТ СН'!$G$6-'СЕТ СН'!$G$19</f>
        <v>907.05228283000008</v>
      </c>
      <c r="Y70" s="36">
        <f>SUMIFS(СВЦЭМ!$C$39:$C$782,СВЦЭМ!$A$39:$A$782,$A70,СВЦЭМ!$B$39:$B$782,Y$47)+'СЕТ СН'!$G$9+СВЦЭМ!$D$10+'СЕТ СН'!$G$6-'СЕТ СН'!$G$19</f>
        <v>892.32214489</v>
      </c>
    </row>
    <row r="71" spans="1:27" ht="15.75" x14ac:dyDescent="0.2">
      <c r="A71" s="35">
        <f t="shared" si="1"/>
        <v>44310</v>
      </c>
      <c r="B71" s="36">
        <f>SUMIFS(СВЦЭМ!$C$39:$C$782,СВЦЭМ!$A$39:$A$782,$A71,СВЦЭМ!$B$39:$B$782,B$47)+'СЕТ СН'!$G$9+СВЦЭМ!$D$10+'СЕТ СН'!$G$6-'СЕТ СН'!$G$19</f>
        <v>1099.83477694</v>
      </c>
      <c r="C71" s="36">
        <f>SUMIFS(СВЦЭМ!$C$39:$C$782,СВЦЭМ!$A$39:$A$782,$A71,СВЦЭМ!$B$39:$B$782,C$47)+'СЕТ СН'!$G$9+СВЦЭМ!$D$10+'СЕТ СН'!$G$6-'СЕТ СН'!$G$19</f>
        <v>1179.94649293</v>
      </c>
      <c r="D71" s="36">
        <f>SUMIFS(СВЦЭМ!$C$39:$C$782,СВЦЭМ!$A$39:$A$782,$A71,СВЦЭМ!$B$39:$B$782,D$47)+'СЕТ СН'!$G$9+СВЦЭМ!$D$10+'СЕТ СН'!$G$6-'СЕТ СН'!$G$19</f>
        <v>1228.8380663099999</v>
      </c>
      <c r="E71" s="36">
        <f>SUMIFS(СВЦЭМ!$C$39:$C$782,СВЦЭМ!$A$39:$A$782,$A71,СВЦЭМ!$B$39:$B$782,E$47)+'СЕТ СН'!$G$9+СВЦЭМ!$D$10+'СЕТ СН'!$G$6-'СЕТ СН'!$G$19</f>
        <v>1227.9999436999999</v>
      </c>
      <c r="F71" s="36">
        <f>SUMIFS(СВЦЭМ!$C$39:$C$782,СВЦЭМ!$A$39:$A$782,$A71,СВЦЭМ!$B$39:$B$782,F$47)+'СЕТ СН'!$G$9+СВЦЭМ!$D$10+'СЕТ СН'!$G$6-'СЕТ СН'!$G$19</f>
        <v>1239.4588188499999</v>
      </c>
      <c r="G71" s="36">
        <f>SUMIFS(СВЦЭМ!$C$39:$C$782,СВЦЭМ!$A$39:$A$782,$A71,СВЦЭМ!$B$39:$B$782,G$47)+'СЕТ СН'!$G$9+СВЦЭМ!$D$10+'СЕТ СН'!$G$6-'СЕТ СН'!$G$19</f>
        <v>1214.7317028099999</v>
      </c>
      <c r="H71" s="36">
        <f>SUMIFS(СВЦЭМ!$C$39:$C$782,СВЦЭМ!$A$39:$A$782,$A71,СВЦЭМ!$B$39:$B$782,H$47)+'СЕТ СН'!$G$9+СВЦЭМ!$D$10+'СЕТ СН'!$G$6-'СЕТ СН'!$G$19</f>
        <v>1174.5459529699999</v>
      </c>
      <c r="I71" s="36">
        <f>SUMIFS(СВЦЭМ!$C$39:$C$782,СВЦЭМ!$A$39:$A$782,$A71,СВЦЭМ!$B$39:$B$782,I$47)+'СЕТ СН'!$G$9+СВЦЭМ!$D$10+'СЕТ СН'!$G$6-'СЕТ СН'!$G$19</f>
        <v>1132.49093958</v>
      </c>
      <c r="J71" s="36">
        <f>SUMIFS(СВЦЭМ!$C$39:$C$782,СВЦЭМ!$A$39:$A$782,$A71,СВЦЭМ!$B$39:$B$782,J$47)+'СЕТ СН'!$G$9+СВЦЭМ!$D$10+'СЕТ СН'!$G$6-'СЕТ СН'!$G$19</f>
        <v>1050.98504271</v>
      </c>
      <c r="K71" s="36">
        <f>SUMIFS(СВЦЭМ!$C$39:$C$782,СВЦЭМ!$A$39:$A$782,$A71,СВЦЭМ!$B$39:$B$782,K$47)+'СЕТ СН'!$G$9+СВЦЭМ!$D$10+'СЕТ СН'!$G$6-'СЕТ СН'!$G$19</f>
        <v>986.7915778900001</v>
      </c>
      <c r="L71" s="36">
        <f>SUMIFS(СВЦЭМ!$C$39:$C$782,СВЦЭМ!$A$39:$A$782,$A71,СВЦЭМ!$B$39:$B$782,L$47)+'СЕТ СН'!$G$9+СВЦЭМ!$D$10+'СЕТ СН'!$G$6-'СЕТ СН'!$G$19</f>
        <v>983.48145523000005</v>
      </c>
      <c r="M71" s="36">
        <f>SUMIFS(СВЦЭМ!$C$39:$C$782,СВЦЭМ!$A$39:$A$782,$A71,СВЦЭМ!$B$39:$B$782,M$47)+'СЕТ СН'!$G$9+СВЦЭМ!$D$10+'СЕТ СН'!$G$6-'СЕТ СН'!$G$19</f>
        <v>998.96291971000005</v>
      </c>
      <c r="N71" s="36">
        <f>SUMIFS(СВЦЭМ!$C$39:$C$782,СВЦЭМ!$A$39:$A$782,$A71,СВЦЭМ!$B$39:$B$782,N$47)+'СЕТ СН'!$G$9+СВЦЭМ!$D$10+'СЕТ СН'!$G$6-'СЕТ СН'!$G$19</f>
        <v>1016.5729223400001</v>
      </c>
      <c r="O71" s="36">
        <f>SUMIFS(СВЦЭМ!$C$39:$C$782,СВЦЭМ!$A$39:$A$782,$A71,СВЦЭМ!$B$39:$B$782,O$47)+'СЕТ СН'!$G$9+СВЦЭМ!$D$10+'СЕТ СН'!$G$6-'СЕТ СН'!$G$19</f>
        <v>1073.72425791</v>
      </c>
      <c r="P71" s="36">
        <f>SUMIFS(СВЦЭМ!$C$39:$C$782,СВЦЭМ!$A$39:$A$782,$A71,СВЦЭМ!$B$39:$B$782,P$47)+'СЕТ СН'!$G$9+СВЦЭМ!$D$10+'СЕТ СН'!$G$6-'СЕТ СН'!$G$19</f>
        <v>1122.6524240599999</v>
      </c>
      <c r="Q71" s="36">
        <f>SUMIFS(СВЦЭМ!$C$39:$C$782,СВЦЭМ!$A$39:$A$782,$A71,СВЦЭМ!$B$39:$B$782,Q$47)+'СЕТ СН'!$G$9+СВЦЭМ!$D$10+'СЕТ СН'!$G$6-'СЕТ СН'!$G$19</f>
        <v>1132.57338123</v>
      </c>
      <c r="R71" s="36">
        <f>SUMIFS(СВЦЭМ!$C$39:$C$782,СВЦЭМ!$A$39:$A$782,$A71,СВЦЭМ!$B$39:$B$782,R$47)+'СЕТ СН'!$G$9+СВЦЭМ!$D$10+'СЕТ СН'!$G$6-'СЕТ СН'!$G$19</f>
        <v>1127.6005176799999</v>
      </c>
      <c r="S71" s="36">
        <f>SUMIFS(СВЦЭМ!$C$39:$C$782,СВЦЭМ!$A$39:$A$782,$A71,СВЦЭМ!$B$39:$B$782,S$47)+'СЕТ СН'!$G$9+СВЦЭМ!$D$10+'СЕТ СН'!$G$6-'СЕТ СН'!$G$19</f>
        <v>1109.57455897</v>
      </c>
      <c r="T71" s="36">
        <f>SUMIFS(СВЦЭМ!$C$39:$C$782,СВЦЭМ!$A$39:$A$782,$A71,СВЦЭМ!$B$39:$B$782,T$47)+'СЕТ СН'!$G$9+СВЦЭМ!$D$10+'СЕТ СН'!$G$6-'СЕТ СН'!$G$19</f>
        <v>1031.9910897</v>
      </c>
      <c r="U71" s="36">
        <f>SUMIFS(СВЦЭМ!$C$39:$C$782,СВЦЭМ!$A$39:$A$782,$A71,СВЦЭМ!$B$39:$B$782,U$47)+'СЕТ СН'!$G$9+СВЦЭМ!$D$10+'СЕТ СН'!$G$6-'СЕТ СН'!$G$19</f>
        <v>968.13552878000007</v>
      </c>
      <c r="V71" s="36">
        <f>SUMIFS(СВЦЭМ!$C$39:$C$782,СВЦЭМ!$A$39:$A$782,$A71,СВЦЭМ!$B$39:$B$782,V$47)+'СЕТ СН'!$G$9+СВЦЭМ!$D$10+'СЕТ СН'!$G$6-'СЕТ СН'!$G$19</f>
        <v>915.85370253000008</v>
      </c>
      <c r="W71" s="36">
        <f>SUMIFS(СВЦЭМ!$C$39:$C$782,СВЦЭМ!$A$39:$A$782,$A71,СВЦЭМ!$B$39:$B$782,W$47)+'СЕТ СН'!$G$9+СВЦЭМ!$D$10+'СЕТ СН'!$G$6-'СЕТ СН'!$G$19</f>
        <v>943.17873724000003</v>
      </c>
      <c r="X71" s="36">
        <f>SUMIFS(СВЦЭМ!$C$39:$C$782,СВЦЭМ!$A$39:$A$782,$A71,СВЦЭМ!$B$39:$B$782,X$47)+'СЕТ СН'!$G$9+СВЦЭМ!$D$10+'СЕТ СН'!$G$6-'СЕТ СН'!$G$19</f>
        <v>961.02083562000007</v>
      </c>
      <c r="Y71" s="36">
        <f>SUMIFS(СВЦЭМ!$C$39:$C$782,СВЦЭМ!$A$39:$A$782,$A71,СВЦЭМ!$B$39:$B$782,Y$47)+'СЕТ СН'!$G$9+СВЦЭМ!$D$10+'СЕТ СН'!$G$6-'СЕТ СН'!$G$19</f>
        <v>1013.7388528700001</v>
      </c>
    </row>
    <row r="72" spans="1:27" ht="15.75" x14ac:dyDescent="0.2">
      <c r="A72" s="35">
        <f t="shared" si="1"/>
        <v>44311</v>
      </c>
      <c r="B72" s="36">
        <f>SUMIFS(СВЦЭМ!$C$39:$C$782,СВЦЭМ!$A$39:$A$782,$A72,СВЦЭМ!$B$39:$B$782,B$47)+'СЕТ СН'!$G$9+СВЦЭМ!$D$10+'СЕТ СН'!$G$6-'СЕТ СН'!$G$19</f>
        <v>1051.7488432600001</v>
      </c>
      <c r="C72" s="36">
        <f>SUMIFS(СВЦЭМ!$C$39:$C$782,СВЦЭМ!$A$39:$A$782,$A72,СВЦЭМ!$B$39:$B$782,C$47)+'СЕТ СН'!$G$9+СВЦЭМ!$D$10+'СЕТ СН'!$G$6-'СЕТ СН'!$G$19</f>
        <v>1095.1141591400001</v>
      </c>
      <c r="D72" s="36">
        <f>SUMIFS(СВЦЭМ!$C$39:$C$782,СВЦЭМ!$A$39:$A$782,$A72,СВЦЭМ!$B$39:$B$782,D$47)+'СЕТ СН'!$G$9+СВЦЭМ!$D$10+'СЕТ СН'!$G$6-'СЕТ СН'!$G$19</f>
        <v>1046.72442123</v>
      </c>
      <c r="E72" s="36">
        <f>SUMIFS(СВЦЭМ!$C$39:$C$782,СВЦЭМ!$A$39:$A$782,$A72,СВЦЭМ!$B$39:$B$782,E$47)+'СЕТ СН'!$G$9+СВЦЭМ!$D$10+'СЕТ СН'!$G$6-'СЕТ СН'!$G$19</f>
        <v>1035.72066442</v>
      </c>
      <c r="F72" s="36">
        <f>SUMIFS(СВЦЭМ!$C$39:$C$782,СВЦЭМ!$A$39:$A$782,$A72,СВЦЭМ!$B$39:$B$782,F$47)+'СЕТ СН'!$G$9+СВЦЭМ!$D$10+'СЕТ СН'!$G$6-'СЕТ СН'!$G$19</f>
        <v>1036.4179876000001</v>
      </c>
      <c r="G72" s="36">
        <f>SUMIFS(СВЦЭМ!$C$39:$C$782,СВЦЭМ!$A$39:$A$782,$A72,СВЦЭМ!$B$39:$B$782,G$47)+'СЕТ СН'!$G$9+СВЦЭМ!$D$10+'СЕТ СН'!$G$6-'СЕТ СН'!$G$19</f>
        <v>1040.1277026099999</v>
      </c>
      <c r="H72" s="36">
        <f>SUMIFS(СВЦЭМ!$C$39:$C$782,СВЦЭМ!$A$39:$A$782,$A72,СВЦЭМ!$B$39:$B$782,H$47)+'СЕТ СН'!$G$9+СВЦЭМ!$D$10+'СЕТ СН'!$G$6-'СЕТ СН'!$G$19</f>
        <v>1047.62582914</v>
      </c>
      <c r="I72" s="36">
        <f>SUMIFS(СВЦЭМ!$C$39:$C$782,СВЦЭМ!$A$39:$A$782,$A72,СВЦЭМ!$B$39:$B$782,I$47)+'СЕТ СН'!$G$9+СВЦЭМ!$D$10+'СЕТ СН'!$G$6-'СЕТ СН'!$G$19</f>
        <v>1063.12778768</v>
      </c>
      <c r="J72" s="36">
        <f>SUMIFS(СВЦЭМ!$C$39:$C$782,СВЦЭМ!$A$39:$A$782,$A72,СВЦЭМ!$B$39:$B$782,J$47)+'СЕТ СН'!$G$9+СВЦЭМ!$D$10+'СЕТ СН'!$G$6-'СЕТ СН'!$G$19</f>
        <v>1013.5306656500001</v>
      </c>
      <c r="K72" s="36">
        <f>SUMIFS(СВЦЭМ!$C$39:$C$782,СВЦЭМ!$A$39:$A$782,$A72,СВЦЭМ!$B$39:$B$782,K$47)+'СЕТ СН'!$G$9+СВЦЭМ!$D$10+'СЕТ СН'!$G$6-'СЕТ СН'!$G$19</f>
        <v>948.24353616000008</v>
      </c>
      <c r="L72" s="36">
        <f>SUMIFS(СВЦЭМ!$C$39:$C$782,СВЦЭМ!$A$39:$A$782,$A72,СВЦЭМ!$B$39:$B$782,L$47)+'СЕТ СН'!$G$9+СВЦЭМ!$D$10+'СЕТ СН'!$G$6-'СЕТ СН'!$G$19</f>
        <v>958.70355558000006</v>
      </c>
      <c r="M72" s="36">
        <f>SUMIFS(СВЦЭМ!$C$39:$C$782,СВЦЭМ!$A$39:$A$782,$A72,СВЦЭМ!$B$39:$B$782,M$47)+'СЕТ СН'!$G$9+СВЦЭМ!$D$10+'СЕТ СН'!$G$6-'СЕТ СН'!$G$19</f>
        <v>956.86213953000004</v>
      </c>
      <c r="N72" s="36">
        <f>SUMIFS(СВЦЭМ!$C$39:$C$782,СВЦЭМ!$A$39:$A$782,$A72,СВЦЭМ!$B$39:$B$782,N$47)+'СЕТ СН'!$G$9+СВЦЭМ!$D$10+'СЕТ СН'!$G$6-'СЕТ СН'!$G$19</f>
        <v>979.55767665000008</v>
      </c>
      <c r="O72" s="36">
        <f>SUMIFS(СВЦЭМ!$C$39:$C$782,СВЦЭМ!$A$39:$A$782,$A72,СВЦЭМ!$B$39:$B$782,O$47)+'СЕТ СН'!$G$9+СВЦЭМ!$D$10+'СЕТ СН'!$G$6-'СЕТ СН'!$G$19</f>
        <v>1041.0057357400001</v>
      </c>
      <c r="P72" s="36">
        <f>SUMIFS(СВЦЭМ!$C$39:$C$782,СВЦЭМ!$A$39:$A$782,$A72,СВЦЭМ!$B$39:$B$782,P$47)+'СЕТ СН'!$G$9+СВЦЭМ!$D$10+'СЕТ СН'!$G$6-'СЕТ СН'!$G$19</f>
        <v>1024.44340225</v>
      </c>
      <c r="Q72" s="36">
        <f>SUMIFS(СВЦЭМ!$C$39:$C$782,СВЦЭМ!$A$39:$A$782,$A72,СВЦЭМ!$B$39:$B$782,Q$47)+'СЕТ СН'!$G$9+СВЦЭМ!$D$10+'СЕТ СН'!$G$6-'СЕТ СН'!$G$19</f>
        <v>998.8624968900001</v>
      </c>
      <c r="R72" s="36">
        <f>SUMIFS(СВЦЭМ!$C$39:$C$782,СВЦЭМ!$A$39:$A$782,$A72,СВЦЭМ!$B$39:$B$782,R$47)+'СЕТ СН'!$G$9+СВЦЭМ!$D$10+'СЕТ СН'!$G$6-'СЕТ СН'!$G$19</f>
        <v>1003.79800203</v>
      </c>
      <c r="S72" s="36">
        <f>SUMIFS(СВЦЭМ!$C$39:$C$782,СВЦЭМ!$A$39:$A$782,$A72,СВЦЭМ!$B$39:$B$782,S$47)+'СЕТ СН'!$G$9+СВЦЭМ!$D$10+'СЕТ СН'!$G$6-'СЕТ СН'!$G$19</f>
        <v>1028.75471113</v>
      </c>
      <c r="T72" s="36">
        <f>SUMIFS(СВЦЭМ!$C$39:$C$782,СВЦЭМ!$A$39:$A$782,$A72,СВЦЭМ!$B$39:$B$782,T$47)+'СЕТ СН'!$G$9+СВЦЭМ!$D$10+'СЕТ СН'!$G$6-'СЕТ СН'!$G$19</f>
        <v>961.98990545000004</v>
      </c>
      <c r="U72" s="36">
        <f>SUMIFS(СВЦЭМ!$C$39:$C$782,СВЦЭМ!$A$39:$A$782,$A72,СВЦЭМ!$B$39:$B$782,U$47)+'СЕТ СН'!$G$9+СВЦЭМ!$D$10+'СЕТ СН'!$G$6-'СЕТ СН'!$G$19</f>
        <v>905.05831914000009</v>
      </c>
      <c r="V72" s="36">
        <f>SUMIFS(СВЦЭМ!$C$39:$C$782,СВЦЭМ!$A$39:$A$782,$A72,СВЦЭМ!$B$39:$B$782,V$47)+'СЕТ СН'!$G$9+СВЦЭМ!$D$10+'СЕТ СН'!$G$6-'СЕТ СН'!$G$19</f>
        <v>885.24248446000001</v>
      </c>
      <c r="W72" s="36">
        <f>SUMIFS(СВЦЭМ!$C$39:$C$782,СВЦЭМ!$A$39:$A$782,$A72,СВЦЭМ!$B$39:$B$782,W$47)+'СЕТ СН'!$G$9+СВЦЭМ!$D$10+'СЕТ СН'!$G$6-'СЕТ СН'!$G$19</f>
        <v>898.09380601000009</v>
      </c>
      <c r="X72" s="36">
        <f>SUMIFS(СВЦЭМ!$C$39:$C$782,СВЦЭМ!$A$39:$A$782,$A72,СВЦЭМ!$B$39:$B$782,X$47)+'СЕТ СН'!$G$9+СВЦЭМ!$D$10+'СЕТ СН'!$G$6-'СЕТ СН'!$G$19</f>
        <v>879.36985883</v>
      </c>
      <c r="Y72" s="36">
        <f>SUMIFS(СВЦЭМ!$C$39:$C$782,СВЦЭМ!$A$39:$A$782,$A72,СВЦЭМ!$B$39:$B$782,Y$47)+'СЕТ СН'!$G$9+СВЦЭМ!$D$10+'СЕТ СН'!$G$6-'СЕТ СН'!$G$19</f>
        <v>899.34115217999999</v>
      </c>
    </row>
    <row r="73" spans="1:27" ht="15.75" x14ac:dyDescent="0.2">
      <c r="A73" s="35">
        <f t="shared" si="1"/>
        <v>44312</v>
      </c>
      <c r="B73" s="36">
        <f>SUMIFS(СВЦЭМ!$C$39:$C$782,СВЦЭМ!$A$39:$A$782,$A73,СВЦЭМ!$B$39:$B$782,B$47)+'СЕТ СН'!$G$9+СВЦЭМ!$D$10+'СЕТ СН'!$G$6-'СЕТ СН'!$G$19</f>
        <v>1002.02839156</v>
      </c>
      <c r="C73" s="36">
        <f>SUMIFS(СВЦЭМ!$C$39:$C$782,СВЦЭМ!$A$39:$A$782,$A73,СВЦЭМ!$B$39:$B$782,C$47)+'СЕТ СН'!$G$9+СВЦЭМ!$D$10+'СЕТ СН'!$G$6-'СЕТ СН'!$G$19</f>
        <v>1010.7543642400001</v>
      </c>
      <c r="D73" s="36">
        <f>SUMIFS(СВЦЭМ!$C$39:$C$782,СВЦЭМ!$A$39:$A$782,$A73,СВЦЭМ!$B$39:$B$782,D$47)+'СЕТ СН'!$G$9+СВЦЭМ!$D$10+'СЕТ СН'!$G$6-'СЕТ СН'!$G$19</f>
        <v>1049.4222432500001</v>
      </c>
      <c r="E73" s="36">
        <f>SUMIFS(СВЦЭМ!$C$39:$C$782,СВЦЭМ!$A$39:$A$782,$A73,СВЦЭМ!$B$39:$B$782,E$47)+'СЕТ СН'!$G$9+СВЦЭМ!$D$10+'СЕТ СН'!$G$6-'СЕТ СН'!$G$19</f>
        <v>1037.3581427300001</v>
      </c>
      <c r="F73" s="36">
        <f>SUMIFS(СВЦЭМ!$C$39:$C$782,СВЦЭМ!$A$39:$A$782,$A73,СВЦЭМ!$B$39:$B$782,F$47)+'СЕТ СН'!$G$9+СВЦЭМ!$D$10+'СЕТ СН'!$G$6-'СЕТ СН'!$G$19</f>
        <v>1058.1345961</v>
      </c>
      <c r="G73" s="36">
        <f>SUMIFS(СВЦЭМ!$C$39:$C$782,СВЦЭМ!$A$39:$A$782,$A73,СВЦЭМ!$B$39:$B$782,G$47)+'СЕТ СН'!$G$9+СВЦЭМ!$D$10+'СЕТ СН'!$G$6-'СЕТ СН'!$G$19</f>
        <v>1070.8972596199999</v>
      </c>
      <c r="H73" s="36">
        <f>SUMIFS(СВЦЭМ!$C$39:$C$782,СВЦЭМ!$A$39:$A$782,$A73,СВЦЭМ!$B$39:$B$782,H$47)+'СЕТ СН'!$G$9+СВЦЭМ!$D$10+'СЕТ СН'!$G$6-'СЕТ СН'!$G$19</f>
        <v>1106.0681750700001</v>
      </c>
      <c r="I73" s="36">
        <f>SUMIFS(СВЦЭМ!$C$39:$C$782,СВЦЭМ!$A$39:$A$782,$A73,СВЦЭМ!$B$39:$B$782,I$47)+'СЕТ СН'!$G$9+СВЦЭМ!$D$10+'СЕТ СН'!$G$6-'СЕТ СН'!$G$19</f>
        <v>1061.8694002</v>
      </c>
      <c r="J73" s="36">
        <f>SUMIFS(СВЦЭМ!$C$39:$C$782,СВЦЭМ!$A$39:$A$782,$A73,СВЦЭМ!$B$39:$B$782,J$47)+'СЕТ СН'!$G$9+СВЦЭМ!$D$10+'СЕТ СН'!$G$6-'СЕТ СН'!$G$19</f>
        <v>1034.80784928</v>
      </c>
      <c r="K73" s="36">
        <f>SUMIFS(СВЦЭМ!$C$39:$C$782,СВЦЭМ!$A$39:$A$782,$A73,СВЦЭМ!$B$39:$B$782,K$47)+'СЕТ СН'!$G$9+СВЦЭМ!$D$10+'СЕТ СН'!$G$6-'СЕТ СН'!$G$19</f>
        <v>954.27142307000008</v>
      </c>
      <c r="L73" s="36">
        <f>SUMIFS(СВЦЭМ!$C$39:$C$782,СВЦЭМ!$A$39:$A$782,$A73,СВЦЭМ!$B$39:$B$782,L$47)+'СЕТ СН'!$G$9+СВЦЭМ!$D$10+'СЕТ СН'!$G$6-'СЕТ СН'!$G$19</f>
        <v>955.4318020500001</v>
      </c>
      <c r="M73" s="36">
        <f>SUMIFS(СВЦЭМ!$C$39:$C$782,СВЦЭМ!$A$39:$A$782,$A73,СВЦЭМ!$B$39:$B$782,M$47)+'СЕТ СН'!$G$9+СВЦЭМ!$D$10+'СЕТ СН'!$G$6-'СЕТ СН'!$G$19</f>
        <v>956.50352331000011</v>
      </c>
      <c r="N73" s="36">
        <f>SUMIFS(СВЦЭМ!$C$39:$C$782,СВЦЭМ!$A$39:$A$782,$A73,СВЦЭМ!$B$39:$B$782,N$47)+'СЕТ СН'!$G$9+СВЦЭМ!$D$10+'СЕТ СН'!$G$6-'СЕТ СН'!$G$19</f>
        <v>988.90376644000003</v>
      </c>
      <c r="O73" s="36">
        <f>SUMIFS(СВЦЭМ!$C$39:$C$782,СВЦЭМ!$A$39:$A$782,$A73,СВЦЭМ!$B$39:$B$782,O$47)+'СЕТ СН'!$G$9+СВЦЭМ!$D$10+'СЕТ СН'!$G$6-'СЕТ СН'!$G$19</f>
        <v>1028.2727926099999</v>
      </c>
      <c r="P73" s="36">
        <f>SUMIFS(СВЦЭМ!$C$39:$C$782,СВЦЭМ!$A$39:$A$782,$A73,СВЦЭМ!$B$39:$B$782,P$47)+'СЕТ СН'!$G$9+СВЦЭМ!$D$10+'СЕТ СН'!$G$6-'СЕТ СН'!$G$19</f>
        <v>1074.8813089800001</v>
      </c>
      <c r="Q73" s="36">
        <f>SUMIFS(СВЦЭМ!$C$39:$C$782,СВЦЭМ!$A$39:$A$782,$A73,СВЦЭМ!$B$39:$B$782,Q$47)+'СЕТ СН'!$G$9+СВЦЭМ!$D$10+'СЕТ СН'!$G$6-'СЕТ СН'!$G$19</f>
        <v>1083.8326656500001</v>
      </c>
      <c r="R73" s="36">
        <f>SUMIFS(СВЦЭМ!$C$39:$C$782,СВЦЭМ!$A$39:$A$782,$A73,СВЦЭМ!$B$39:$B$782,R$47)+'СЕТ СН'!$G$9+СВЦЭМ!$D$10+'СЕТ СН'!$G$6-'СЕТ СН'!$G$19</f>
        <v>1069.7986241999999</v>
      </c>
      <c r="S73" s="36">
        <f>SUMIFS(СВЦЭМ!$C$39:$C$782,СВЦЭМ!$A$39:$A$782,$A73,СВЦЭМ!$B$39:$B$782,S$47)+'СЕТ СН'!$G$9+СВЦЭМ!$D$10+'СЕТ СН'!$G$6-'СЕТ СН'!$G$19</f>
        <v>1059.2000336900001</v>
      </c>
      <c r="T73" s="36">
        <f>SUMIFS(СВЦЭМ!$C$39:$C$782,СВЦЭМ!$A$39:$A$782,$A73,СВЦЭМ!$B$39:$B$782,T$47)+'СЕТ СН'!$G$9+СВЦЭМ!$D$10+'СЕТ СН'!$G$6-'СЕТ СН'!$G$19</f>
        <v>1002.8246549800001</v>
      </c>
      <c r="U73" s="36">
        <f>SUMIFS(СВЦЭМ!$C$39:$C$782,СВЦЭМ!$A$39:$A$782,$A73,СВЦЭМ!$B$39:$B$782,U$47)+'СЕТ СН'!$G$9+СВЦЭМ!$D$10+'СЕТ СН'!$G$6-'СЕТ СН'!$G$19</f>
        <v>943.80708848000006</v>
      </c>
      <c r="V73" s="36">
        <f>SUMIFS(СВЦЭМ!$C$39:$C$782,СВЦЭМ!$A$39:$A$782,$A73,СВЦЭМ!$B$39:$B$782,V$47)+'СЕТ СН'!$G$9+СВЦЭМ!$D$10+'СЕТ СН'!$G$6-'СЕТ СН'!$G$19</f>
        <v>957.62817949000009</v>
      </c>
      <c r="W73" s="36">
        <f>SUMIFS(СВЦЭМ!$C$39:$C$782,СВЦЭМ!$A$39:$A$782,$A73,СВЦЭМ!$B$39:$B$782,W$47)+'СЕТ СН'!$G$9+СВЦЭМ!$D$10+'СЕТ СН'!$G$6-'СЕТ СН'!$G$19</f>
        <v>960.61451201</v>
      </c>
      <c r="X73" s="36">
        <f>SUMIFS(СВЦЭМ!$C$39:$C$782,СВЦЭМ!$A$39:$A$782,$A73,СВЦЭМ!$B$39:$B$782,X$47)+'СЕТ СН'!$G$9+СВЦЭМ!$D$10+'СЕТ СН'!$G$6-'СЕТ СН'!$G$19</f>
        <v>966.94326358000001</v>
      </c>
      <c r="Y73" s="36">
        <f>SUMIFS(СВЦЭМ!$C$39:$C$782,СВЦЭМ!$A$39:$A$782,$A73,СВЦЭМ!$B$39:$B$782,Y$47)+'СЕТ СН'!$G$9+СВЦЭМ!$D$10+'СЕТ СН'!$G$6-'СЕТ СН'!$G$19</f>
        <v>1001.2373061400001</v>
      </c>
    </row>
    <row r="74" spans="1:27" ht="15.75" x14ac:dyDescent="0.2">
      <c r="A74" s="35">
        <f t="shared" si="1"/>
        <v>44313</v>
      </c>
      <c r="B74" s="36">
        <f>SUMIFS(СВЦЭМ!$C$39:$C$782,СВЦЭМ!$A$39:$A$782,$A74,СВЦЭМ!$B$39:$B$782,B$47)+'СЕТ СН'!$G$9+СВЦЭМ!$D$10+'СЕТ СН'!$G$6-'СЕТ СН'!$G$19</f>
        <v>1238.7422734899999</v>
      </c>
      <c r="C74" s="36">
        <f>SUMIFS(СВЦЭМ!$C$39:$C$782,СВЦЭМ!$A$39:$A$782,$A74,СВЦЭМ!$B$39:$B$782,C$47)+'СЕТ СН'!$G$9+СВЦЭМ!$D$10+'СЕТ СН'!$G$6-'СЕТ СН'!$G$19</f>
        <v>1291.3312696999999</v>
      </c>
      <c r="D74" s="36">
        <f>SUMIFS(СВЦЭМ!$C$39:$C$782,СВЦЭМ!$A$39:$A$782,$A74,СВЦЭМ!$B$39:$B$782,D$47)+'СЕТ СН'!$G$9+СВЦЭМ!$D$10+'СЕТ СН'!$G$6-'СЕТ СН'!$G$19</f>
        <v>1279.0501302799998</v>
      </c>
      <c r="E74" s="36">
        <f>SUMIFS(СВЦЭМ!$C$39:$C$782,СВЦЭМ!$A$39:$A$782,$A74,СВЦЭМ!$B$39:$B$782,E$47)+'СЕТ СН'!$G$9+СВЦЭМ!$D$10+'СЕТ СН'!$G$6-'СЕТ СН'!$G$19</f>
        <v>1254.2865226699998</v>
      </c>
      <c r="F74" s="36">
        <f>SUMIFS(СВЦЭМ!$C$39:$C$782,СВЦЭМ!$A$39:$A$782,$A74,СВЦЭМ!$B$39:$B$782,F$47)+'СЕТ СН'!$G$9+СВЦЭМ!$D$10+'СЕТ СН'!$G$6-'СЕТ СН'!$G$19</f>
        <v>1253.1937305899999</v>
      </c>
      <c r="G74" s="36">
        <f>SUMIFS(СВЦЭМ!$C$39:$C$782,СВЦЭМ!$A$39:$A$782,$A74,СВЦЭМ!$B$39:$B$782,G$47)+'СЕТ СН'!$G$9+СВЦЭМ!$D$10+'СЕТ СН'!$G$6-'СЕТ СН'!$G$19</f>
        <v>1266.4843765399999</v>
      </c>
      <c r="H74" s="36">
        <f>SUMIFS(СВЦЭМ!$C$39:$C$782,СВЦЭМ!$A$39:$A$782,$A74,СВЦЭМ!$B$39:$B$782,H$47)+'СЕТ СН'!$G$9+СВЦЭМ!$D$10+'СЕТ СН'!$G$6-'СЕТ СН'!$G$19</f>
        <v>1289.32677401</v>
      </c>
      <c r="I74" s="36">
        <f>SUMIFS(СВЦЭМ!$C$39:$C$782,СВЦЭМ!$A$39:$A$782,$A74,СВЦЭМ!$B$39:$B$782,I$47)+'СЕТ СН'!$G$9+СВЦЭМ!$D$10+'СЕТ СН'!$G$6-'СЕТ СН'!$G$19</f>
        <v>1227.7656657999999</v>
      </c>
      <c r="J74" s="36">
        <f>SUMIFS(СВЦЭМ!$C$39:$C$782,СВЦЭМ!$A$39:$A$782,$A74,СВЦЭМ!$B$39:$B$782,J$47)+'СЕТ СН'!$G$9+СВЦЭМ!$D$10+'СЕТ СН'!$G$6-'СЕТ СН'!$G$19</f>
        <v>1155.1541621099998</v>
      </c>
      <c r="K74" s="36">
        <f>SUMIFS(СВЦЭМ!$C$39:$C$782,СВЦЭМ!$A$39:$A$782,$A74,СВЦЭМ!$B$39:$B$782,K$47)+'СЕТ СН'!$G$9+СВЦЭМ!$D$10+'СЕТ СН'!$G$6-'СЕТ СН'!$G$19</f>
        <v>1100.8310604799999</v>
      </c>
      <c r="L74" s="36">
        <f>SUMIFS(СВЦЭМ!$C$39:$C$782,СВЦЭМ!$A$39:$A$782,$A74,СВЦЭМ!$B$39:$B$782,L$47)+'СЕТ СН'!$G$9+СВЦЭМ!$D$10+'СЕТ СН'!$G$6-'СЕТ СН'!$G$19</f>
        <v>1086.9082102699999</v>
      </c>
      <c r="M74" s="36">
        <f>SUMIFS(СВЦЭМ!$C$39:$C$782,СВЦЭМ!$A$39:$A$782,$A74,СВЦЭМ!$B$39:$B$782,M$47)+'СЕТ СН'!$G$9+СВЦЭМ!$D$10+'СЕТ СН'!$G$6-'СЕТ СН'!$G$19</f>
        <v>1097.23711951</v>
      </c>
      <c r="N74" s="36">
        <f>SUMIFS(СВЦЭМ!$C$39:$C$782,СВЦЭМ!$A$39:$A$782,$A74,СВЦЭМ!$B$39:$B$782,N$47)+'СЕТ СН'!$G$9+СВЦЭМ!$D$10+'СЕТ СН'!$G$6-'СЕТ СН'!$G$19</f>
        <v>1123.5232928299999</v>
      </c>
      <c r="O74" s="36">
        <f>SUMIFS(СВЦЭМ!$C$39:$C$782,СВЦЭМ!$A$39:$A$782,$A74,СВЦЭМ!$B$39:$B$782,O$47)+'СЕТ СН'!$G$9+СВЦЭМ!$D$10+'СЕТ СН'!$G$6-'СЕТ СН'!$G$19</f>
        <v>1171.26774024</v>
      </c>
      <c r="P74" s="36">
        <f>SUMIFS(СВЦЭМ!$C$39:$C$782,СВЦЭМ!$A$39:$A$782,$A74,СВЦЭМ!$B$39:$B$782,P$47)+'СЕТ СН'!$G$9+СВЦЭМ!$D$10+'СЕТ СН'!$G$6-'СЕТ СН'!$G$19</f>
        <v>1185.8749138699998</v>
      </c>
      <c r="Q74" s="36">
        <f>SUMIFS(СВЦЭМ!$C$39:$C$782,СВЦЭМ!$A$39:$A$782,$A74,СВЦЭМ!$B$39:$B$782,Q$47)+'СЕТ СН'!$G$9+СВЦЭМ!$D$10+'СЕТ СН'!$G$6-'СЕТ СН'!$G$19</f>
        <v>1171.2300885799998</v>
      </c>
      <c r="R74" s="36">
        <f>SUMIFS(СВЦЭМ!$C$39:$C$782,СВЦЭМ!$A$39:$A$782,$A74,СВЦЭМ!$B$39:$B$782,R$47)+'СЕТ СН'!$G$9+СВЦЭМ!$D$10+'СЕТ СН'!$G$6-'СЕТ СН'!$G$19</f>
        <v>1171.7102408899998</v>
      </c>
      <c r="S74" s="36">
        <f>SUMIFS(СВЦЭМ!$C$39:$C$782,СВЦЭМ!$A$39:$A$782,$A74,СВЦЭМ!$B$39:$B$782,S$47)+'СЕТ СН'!$G$9+СВЦЭМ!$D$10+'СЕТ СН'!$G$6-'СЕТ СН'!$G$19</f>
        <v>10962.39780753</v>
      </c>
      <c r="T74" s="36">
        <f>SUMIFS(СВЦЭМ!$C$39:$C$782,СВЦЭМ!$A$39:$A$782,$A74,СВЦЭМ!$B$39:$B$782,T$47)+'СЕТ СН'!$G$9+СВЦЭМ!$D$10+'СЕТ СН'!$G$6-'СЕТ СН'!$G$19</f>
        <v>1218.1540060499999</v>
      </c>
      <c r="U74" s="36">
        <f>SUMIFS(СВЦЭМ!$C$39:$C$782,СВЦЭМ!$A$39:$A$782,$A74,СВЦЭМ!$B$39:$B$782,U$47)+'СЕТ СН'!$G$9+СВЦЭМ!$D$10+'СЕТ СН'!$G$6-'СЕТ СН'!$G$19</f>
        <v>1081.93185825</v>
      </c>
      <c r="V74" s="36">
        <f>SUMIFS(СВЦЭМ!$C$39:$C$782,СВЦЭМ!$A$39:$A$782,$A74,СВЦЭМ!$B$39:$B$782,V$47)+'СЕТ СН'!$G$9+СВЦЭМ!$D$10+'СЕТ СН'!$G$6-'СЕТ СН'!$G$19</f>
        <v>1074.1961037399999</v>
      </c>
      <c r="W74" s="36">
        <f>SUMIFS(СВЦЭМ!$C$39:$C$782,СВЦЭМ!$A$39:$A$782,$A74,СВЦЭМ!$B$39:$B$782,W$47)+'СЕТ СН'!$G$9+СВЦЭМ!$D$10+'СЕТ СН'!$G$6-'СЕТ СН'!$G$19</f>
        <v>1069.02147259</v>
      </c>
      <c r="X74" s="36">
        <f>SUMIFS(СВЦЭМ!$C$39:$C$782,СВЦЭМ!$A$39:$A$782,$A74,СВЦЭМ!$B$39:$B$782,X$47)+'СЕТ СН'!$G$9+СВЦЭМ!$D$10+'СЕТ СН'!$G$6-'СЕТ СН'!$G$19</f>
        <v>1062.8235109499999</v>
      </c>
      <c r="Y74" s="36">
        <f>SUMIFS(СВЦЭМ!$C$39:$C$782,СВЦЭМ!$A$39:$A$782,$A74,СВЦЭМ!$B$39:$B$782,Y$47)+'СЕТ СН'!$G$9+СВЦЭМ!$D$10+'СЕТ СН'!$G$6-'СЕТ СН'!$G$19</f>
        <v>1097.28296217</v>
      </c>
    </row>
    <row r="75" spans="1:27" ht="15.75" x14ac:dyDescent="0.2">
      <c r="A75" s="35">
        <f t="shared" si="1"/>
        <v>44314</v>
      </c>
      <c r="B75" s="36">
        <f>SUMIFS(СВЦЭМ!$C$39:$C$782,СВЦЭМ!$A$39:$A$782,$A75,СВЦЭМ!$B$39:$B$782,B$47)+'СЕТ СН'!$G$9+СВЦЭМ!$D$10+'СЕТ СН'!$G$6-'СЕТ СН'!$G$19</f>
        <v>1195.9976563099999</v>
      </c>
      <c r="C75" s="36">
        <f>SUMIFS(СВЦЭМ!$C$39:$C$782,СВЦЭМ!$A$39:$A$782,$A75,СВЦЭМ!$B$39:$B$782,C$47)+'СЕТ СН'!$G$9+СВЦЭМ!$D$10+'СЕТ СН'!$G$6-'СЕТ СН'!$G$19</f>
        <v>1277.1812067199999</v>
      </c>
      <c r="D75" s="36">
        <f>SUMIFS(СВЦЭМ!$C$39:$C$782,СВЦЭМ!$A$39:$A$782,$A75,СВЦЭМ!$B$39:$B$782,D$47)+'СЕТ СН'!$G$9+СВЦЭМ!$D$10+'СЕТ СН'!$G$6-'СЕТ СН'!$G$19</f>
        <v>1295.87369104</v>
      </c>
      <c r="E75" s="36">
        <f>SUMIFS(СВЦЭМ!$C$39:$C$782,СВЦЭМ!$A$39:$A$782,$A75,СВЦЭМ!$B$39:$B$782,E$47)+'СЕТ СН'!$G$9+СВЦЭМ!$D$10+'СЕТ СН'!$G$6-'СЕТ СН'!$G$19</f>
        <v>1295.4185637399999</v>
      </c>
      <c r="F75" s="36">
        <f>SUMIFS(СВЦЭМ!$C$39:$C$782,СВЦЭМ!$A$39:$A$782,$A75,СВЦЭМ!$B$39:$B$782,F$47)+'СЕТ СН'!$G$9+СВЦЭМ!$D$10+'СЕТ СН'!$G$6-'СЕТ СН'!$G$19</f>
        <v>1306.49125273</v>
      </c>
      <c r="G75" s="36">
        <f>SUMIFS(СВЦЭМ!$C$39:$C$782,СВЦЭМ!$A$39:$A$782,$A75,СВЦЭМ!$B$39:$B$782,G$47)+'СЕТ СН'!$G$9+СВЦЭМ!$D$10+'СЕТ СН'!$G$6-'СЕТ СН'!$G$19</f>
        <v>1313.1327546999999</v>
      </c>
      <c r="H75" s="36">
        <f>SUMIFS(СВЦЭМ!$C$39:$C$782,СВЦЭМ!$A$39:$A$782,$A75,СВЦЭМ!$B$39:$B$782,H$47)+'СЕТ СН'!$G$9+СВЦЭМ!$D$10+'СЕТ СН'!$G$6-'СЕТ СН'!$G$19</f>
        <v>1301.12697299</v>
      </c>
      <c r="I75" s="36">
        <f>SUMIFS(СВЦЭМ!$C$39:$C$782,СВЦЭМ!$A$39:$A$782,$A75,СВЦЭМ!$B$39:$B$782,I$47)+'СЕТ СН'!$G$9+СВЦЭМ!$D$10+'СЕТ СН'!$G$6-'СЕТ СН'!$G$19</f>
        <v>1227.8634998799998</v>
      </c>
      <c r="J75" s="36">
        <f>SUMIFS(СВЦЭМ!$C$39:$C$782,СВЦЭМ!$A$39:$A$782,$A75,СВЦЭМ!$B$39:$B$782,J$47)+'СЕТ СН'!$G$9+СВЦЭМ!$D$10+'СЕТ СН'!$G$6-'СЕТ СН'!$G$19</f>
        <v>1153.79969615</v>
      </c>
      <c r="K75" s="36">
        <f>SUMIFS(СВЦЭМ!$C$39:$C$782,СВЦЭМ!$A$39:$A$782,$A75,СВЦЭМ!$B$39:$B$782,K$47)+'СЕТ СН'!$G$9+СВЦЭМ!$D$10+'СЕТ СН'!$G$6-'СЕТ СН'!$G$19</f>
        <v>1099.8756152999999</v>
      </c>
      <c r="L75" s="36">
        <f>SUMIFS(СВЦЭМ!$C$39:$C$782,СВЦЭМ!$A$39:$A$782,$A75,СВЦЭМ!$B$39:$B$782,L$47)+'СЕТ СН'!$G$9+СВЦЭМ!$D$10+'СЕТ СН'!$G$6-'СЕТ СН'!$G$19</f>
        <v>1092.9224683499999</v>
      </c>
      <c r="M75" s="36">
        <f>SUMIFS(СВЦЭМ!$C$39:$C$782,СВЦЭМ!$A$39:$A$782,$A75,СВЦЭМ!$B$39:$B$782,M$47)+'СЕТ СН'!$G$9+СВЦЭМ!$D$10+'СЕТ СН'!$G$6-'СЕТ СН'!$G$19</f>
        <v>1106.6858204800001</v>
      </c>
      <c r="N75" s="36">
        <f>SUMIFS(СВЦЭМ!$C$39:$C$782,СВЦЭМ!$A$39:$A$782,$A75,СВЦЭМ!$B$39:$B$782,N$47)+'СЕТ СН'!$G$9+СВЦЭМ!$D$10+'СЕТ СН'!$G$6-'СЕТ СН'!$G$19</f>
        <v>1146.20748796</v>
      </c>
      <c r="O75" s="36">
        <f>SUMIFS(СВЦЭМ!$C$39:$C$782,СВЦЭМ!$A$39:$A$782,$A75,СВЦЭМ!$B$39:$B$782,O$47)+'СЕТ СН'!$G$9+СВЦЭМ!$D$10+'СЕТ СН'!$G$6-'СЕТ СН'!$G$19</f>
        <v>1180.4391801300001</v>
      </c>
      <c r="P75" s="36">
        <f>SUMIFS(СВЦЭМ!$C$39:$C$782,СВЦЭМ!$A$39:$A$782,$A75,СВЦЭМ!$B$39:$B$782,P$47)+'СЕТ СН'!$G$9+СВЦЭМ!$D$10+'СЕТ СН'!$G$6-'СЕТ СН'!$G$19</f>
        <v>1222.78743044</v>
      </c>
      <c r="Q75" s="36">
        <f>SUMIFS(СВЦЭМ!$C$39:$C$782,СВЦЭМ!$A$39:$A$782,$A75,СВЦЭМ!$B$39:$B$782,Q$47)+'СЕТ СН'!$G$9+СВЦЭМ!$D$10+'СЕТ СН'!$G$6-'СЕТ СН'!$G$19</f>
        <v>1233.316765</v>
      </c>
      <c r="R75" s="36">
        <f>SUMIFS(СВЦЭМ!$C$39:$C$782,СВЦЭМ!$A$39:$A$782,$A75,СВЦЭМ!$B$39:$B$782,R$47)+'СЕТ СН'!$G$9+СВЦЭМ!$D$10+'СЕТ СН'!$G$6-'СЕТ СН'!$G$19</f>
        <v>1228.0108085499999</v>
      </c>
      <c r="S75" s="36">
        <f>SUMIFS(СВЦЭМ!$C$39:$C$782,СВЦЭМ!$A$39:$A$782,$A75,СВЦЭМ!$B$39:$B$782,S$47)+'СЕТ СН'!$G$9+СВЦЭМ!$D$10+'СЕТ СН'!$G$6-'СЕТ СН'!$G$19</f>
        <v>1229.53011059</v>
      </c>
      <c r="T75" s="36">
        <f>SUMIFS(СВЦЭМ!$C$39:$C$782,СВЦЭМ!$A$39:$A$782,$A75,СВЦЭМ!$B$39:$B$782,T$47)+'СЕТ СН'!$G$9+СВЦЭМ!$D$10+'СЕТ СН'!$G$6-'СЕТ СН'!$G$19</f>
        <v>1153.60817206</v>
      </c>
      <c r="U75" s="36">
        <f>SUMIFS(СВЦЭМ!$C$39:$C$782,СВЦЭМ!$A$39:$A$782,$A75,СВЦЭМ!$B$39:$B$782,U$47)+'СЕТ СН'!$G$9+СВЦЭМ!$D$10+'СЕТ СН'!$G$6-'СЕТ СН'!$G$19</f>
        <v>1086.04446287</v>
      </c>
      <c r="V75" s="36">
        <f>SUMIFS(СВЦЭМ!$C$39:$C$782,СВЦЭМ!$A$39:$A$782,$A75,СВЦЭМ!$B$39:$B$782,V$47)+'СЕТ СН'!$G$9+СВЦЭМ!$D$10+'СЕТ СН'!$G$6-'СЕТ СН'!$G$19</f>
        <v>1065.65620109</v>
      </c>
      <c r="W75" s="36">
        <f>SUMIFS(СВЦЭМ!$C$39:$C$782,СВЦЭМ!$A$39:$A$782,$A75,СВЦЭМ!$B$39:$B$782,W$47)+'СЕТ СН'!$G$9+СВЦЭМ!$D$10+'СЕТ СН'!$G$6-'СЕТ СН'!$G$19</f>
        <v>1074.0937406999999</v>
      </c>
      <c r="X75" s="36">
        <f>SUMIFS(СВЦЭМ!$C$39:$C$782,СВЦЭМ!$A$39:$A$782,$A75,СВЦЭМ!$B$39:$B$782,X$47)+'СЕТ СН'!$G$9+СВЦЭМ!$D$10+'СЕТ СН'!$G$6-'СЕТ СН'!$G$19</f>
        <v>1107.7533724</v>
      </c>
      <c r="Y75" s="36">
        <f>SUMIFS(СВЦЭМ!$C$39:$C$782,СВЦЭМ!$A$39:$A$782,$A75,СВЦЭМ!$B$39:$B$782,Y$47)+'СЕТ СН'!$G$9+СВЦЭМ!$D$10+'СЕТ СН'!$G$6-'СЕТ СН'!$G$19</f>
        <v>1171.6255745999999</v>
      </c>
    </row>
    <row r="76" spans="1:27" ht="15.75" x14ac:dyDescent="0.2">
      <c r="A76" s="35">
        <f t="shared" si="1"/>
        <v>44315</v>
      </c>
      <c r="B76" s="36">
        <f>SUMIFS(СВЦЭМ!$C$39:$C$782,СВЦЭМ!$A$39:$A$782,$A76,СВЦЭМ!$B$39:$B$782,B$47)+'СЕТ СН'!$G$9+СВЦЭМ!$D$10+'СЕТ СН'!$G$6-'СЕТ СН'!$G$19</f>
        <v>1208.0101349700001</v>
      </c>
      <c r="C76" s="36">
        <f>SUMIFS(СВЦЭМ!$C$39:$C$782,СВЦЭМ!$A$39:$A$782,$A76,СВЦЭМ!$B$39:$B$782,C$47)+'СЕТ СН'!$G$9+СВЦЭМ!$D$10+'СЕТ СН'!$G$6-'СЕТ СН'!$G$19</f>
        <v>1292.1777439099999</v>
      </c>
      <c r="D76" s="36">
        <f>SUMIFS(СВЦЭМ!$C$39:$C$782,СВЦЭМ!$A$39:$A$782,$A76,СВЦЭМ!$B$39:$B$782,D$47)+'СЕТ СН'!$G$9+СВЦЭМ!$D$10+'СЕТ СН'!$G$6-'СЕТ СН'!$G$19</f>
        <v>1292.61191248</v>
      </c>
      <c r="E76" s="36">
        <f>SUMIFS(СВЦЭМ!$C$39:$C$782,СВЦЭМ!$A$39:$A$782,$A76,СВЦЭМ!$B$39:$B$782,E$47)+'СЕТ СН'!$G$9+СВЦЭМ!$D$10+'СЕТ СН'!$G$6-'СЕТ СН'!$G$19</f>
        <v>1292.8589769799999</v>
      </c>
      <c r="F76" s="36">
        <f>SUMIFS(СВЦЭМ!$C$39:$C$782,СВЦЭМ!$A$39:$A$782,$A76,СВЦЭМ!$B$39:$B$782,F$47)+'СЕТ СН'!$G$9+СВЦЭМ!$D$10+'СЕТ СН'!$G$6-'СЕТ СН'!$G$19</f>
        <v>1307.5877429899999</v>
      </c>
      <c r="G76" s="36">
        <f>SUMIFS(СВЦЭМ!$C$39:$C$782,СВЦЭМ!$A$39:$A$782,$A76,СВЦЭМ!$B$39:$B$782,G$47)+'СЕТ СН'!$G$9+СВЦЭМ!$D$10+'СЕТ СН'!$G$6-'СЕТ СН'!$G$19</f>
        <v>1318.8061550699999</v>
      </c>
      <c r="H76" s="36">
        <f>SUMIFS(СВЦЭМ!$C$39:$C$782,СВЦЭМ!$A$39:$A$782,$A76,СВЦЭМ!$B$39:$B$782,H$47)+'СЕТ СН'!$G$9+СВЦЭМ!$D$10+'СЕТ СН'!$G$6-'СЕТ СН'!$G$19</f>
        <v>1320.67312083</v>
      </c>
      <c r="I76" s="36">
        <f>SUMIFS(СВЦЭМ!$C$39:$C$782,СВЦЭМ!$A$39:$A$782,$A76,СВЦЭМ!$B$39:$B$782,I$47)+'СЕТ СН'!$G$9+СВЦЭМ!$D$10+'СЕТ СН'!$G$6-'СЕТ СН'!$G$19</f>
        <v>1225.4320817099999</v>
      </c>
      <c r="J76" s="36">
        <f>SUMIFS(СВЦЭМ!$C$39:$C$782,СВЦЭМ!$A$39:$A$782,$A76,СВЦЭМ!$B$39:$B$782,J$47)+'СЕТ СН'!$G$9+СВЦЭМ!$D$10+'СЕТ СН'!$G$6-'СЕТ СН'!$G$19</f>
        <v>1165.48366581</v>
      </c>
      <c r="K76" s="36">
        <f>SUMIFS(СВЦЭМ!$C$39:$C$782,СВЦЭМ!$A$39:$A$782,$A76,СВЦЭМ!$B$39:$B$782,K$47)+'СЕТ СН'!$G$9+СВЦЭМ!$D$10+'СЕТ СН'!$G$6-'СЕТ СН'!$G$19</f>
        <v>1104.46594903</v>
      </c>
      <c r="L76" s="36">
        <f>SUMIFS(СВЦЭМ!$C$39:$C$782,СВЦЭМ!$A$39:$A$782,$A76,СВЦЭМ!$B$39:$B$782,L$47)+'СЕТ СН'!$G$9+СВЦЭМ!$D$10+'СЕТ СН'!$G$6-'СЕТ СН'!$G$19</f>
        <v>1105.1497386999999</v>
      </c>
      <c r="M76" s="36">
        <f>SUMIFS(СВЦЭМ!$C$39:$C$782,СВЦЭМ!$A$39:$A$782,$A76,СВЦЭМ!$B$39:$B$782,M$47)+'СЕТ СН'!$G$9+СВЦЭМ!$D$10+'СЕТ СН'!$G$6-'СЕТ СН'!$G$19</f>
        <v>1113.1969957599999</v>
      </c>
      <c r="N76" s="36">
        <f>SUMIFS(СВЦЭМ!$C$39:$C$782,СВЦЭМ!$A$39:$A$782,$A76,СВЦЭМ!$B$39:$B$782,N$47)+'СЕТ СН'!$G$9+СВЦЭМ!$D$10+'СЕТ СН'!$G$6-'СЕТ СН'!$G$19</f>
        <v>1148.51809652</v>
      </c>
      <c r="O76" s="36">
        <f>SUMIFS(СВЦЭМ!$C$39:$C$782,СВЦЭМ!$A$39:$A$782,$A76,СВЦЭМ!$B$39:$B$782,O$47)+'СЕТ СН'!$G$9+СВЦЭМ!$D$10+'СЕТ СН'!$G$6-'СЕТ СН'!$G$19</f>
        <v>1188.5367607699998</v>
      </c>
      <c r="P76" s="36">
        <f>SUMIFS(СВЦЭМ!$C$39:$C$782,СВЦЭМ!$A$39:$A$782,$A76,СВЦЭМ!$B$39:$B$782,P$47)+'СЕТ СН'!$G$9+СВЦЭМ!$D$10+'СЕТ СН'!$G$6-'СЕТ СН'!$G$19</f>
        <v>1224.2094132299999</v>
      </c>
      <c r="Q76" s="36">
        <f>SUMIFS(СВЦЭМ!$C$39:$C$782,СВЦЭМ!$A$39:$A$782,$A76,СВЦЭМ!$B$39:$B$782,Q$47)+'СЕТ СН'!$G$9+СВЦЭМ!$D$10+'СЕТ СН'!$G$6-'СЕТ СН'!$G$19</f>
        <v>1226.6904775399998</v>
      </c>
      <c r="R76" s="36">
        <f>SUMIFS(СВЦЭМ!$C$39:$C$782,СВЦЭМ!$A$39:$A$782,$A76,СВЦЭМ!$B$39:$B$782,R$47)+'СЕТ СН'!$G$9+СВЦЭМ!$D$10+'СЕТ СН'!$G$6-'СЕТ СН'!$G$19</f>
        <v>1220.18622622</v>
      </c>
      <c r="S76" s="36">
        <f>SUMIFS(СВЦЭМ!$C$39:$C$782,СВЦЭМ!$A$39:$A$782,$A76,СВЦЭМ!$B$39:$B$782,S$47)+'СЕТ СН'!$G$9+СВЦЭМ!$D$10+'СЕТ СН'!$G$6-'СЕТ СН'!$G$19</f>
        <v>1242.8647636799999</v>
      </c>
      <c r="T76" s="36">
        <f>SUMIFS(СВЦЭМ!$C$39:$C$782,СВЦЭМ!$A$39:$A$782,$A76,СВЦЭМ!$B$39:$B$782,T$47)+'СЕТ СН'!$G$9+СВЦЭМ!$D$10+'СЕТ СН'!$G$6-'СЕТ СН'!$G$19</f>
        <v>1157.1950174299998</v>
      </c>
      <c r="U76" s="36">
        <f>SUMIFS(СВЦЭМ!$C$39:$C$782,СВЦЭМ!$A$39:$A$782,$A76,СВЦЭМ!$B$39:$B$782,U$47)+'СЕТ СН'!$G$9+СВЦЭМ!$D$10+'СЕТ СН'!$G$6-'СЕТ СН'!$G$19</f>
        <v>1084.41668127</v>
      </c>
      <c r="V76" s="36">
        <f>SUMIFS(СВЦЭМ!$C$39:$C$782,СВЦЭМ!$A$39:$A$782,$A76,СВЦЭМ!$B$39:$B$782,V$47)+'СЕТ СН'!$G$9+СВЦЭМ!$D$10+'СЕТ СН'!$G$6-'СЕТ СН'!$G$19</f>
        <v>1054.8341041399999</v>
      </c>
      <c r="W76" s="36">
        <f>SUMIFS(СВЦЭМ!$C$39:$C$782,СВЦЭМ!$A$39:$A$782,$A76,СВЦЭМ!$B$39:$B$782,W$47)+'СЕТ СН'!$G$9+СВЦЭМ!$D$10+'СЕТ СН'!$G$6-'СЕТ СН'!$G$19</f>
        <v>1064.74987323</v>
      </c>
      <c r="X76" s="36">
        <f>SUMIFS(СВЦЭМ!$C$39:$C$782,СВЦЭМ!$A$39:$A$782,$A76,СВЦЭМ!$B$39:$B$782,X$47)+'СЕТ СН'!$G$9+СВЦЭМ!$D$10+'СЕТ СН'!$G$6-'СЕТ СН'!$G$19</f>
        <v>1087.5287622799999</v>
      </c>
      <c r="Y76" s="36">
        <f>SUMIFS(СВЦЭМ!$C$39:$C$782,СВЦЭМ!$A$39:$A$782,$A76,СВЦЭМ!$B$39:$B$782,Y$47)+'СЕТ СН'!$G$9+СВЦЭМ!$D$10+'СЕТ СН'!$G$6-'СЕТ СН'!$G$19</f>
        <v>1149.5949914400001</v>
      </c>
    </row>
    <row r="77" spans="1:27" ht="15.75" x14ac:dyDescent="0.2">
      <c r="A77" s="35">
        <f t="shared" si="1"/>
        <v>44316</v>
      </c>
      <c r="B77" s="36">
        <f>SUMIFS(СВЦЭМ!$C$39:$C$782,СВЦЭМ!$A$39:$A$782,$A77,СВЦЭМ!$B$39:$B$782,B$47)+'СЕТ СН'!$G$9+СВЦЭМ!$D$10+'СЕТ СН'!$G$6-'СЕТ СН'!$G$19</f>
        <v>1197.0502862199999</v>
      </c>
      <c r="C77" s="36">
        <f>SUMIFS(СВЦЭМ!$C$39:$C$782,СВЦЭМ!$A$39:$A$782,$A77,СВЦЭМ!$B$39:$B$782,C$47)+'СЕТ СН'!$G$9+СВЦЭМ!$D$10+'СЕТ СН'!$G$6-'СЕТ СН'!$G$19</f>
        <v>1264.52333589</v>
      </c>
      <c r="D77" s="36">
        <f>SUMIFS(СВЦЭМ!$C$39:$C$782,СВЦЭМ!$A$39:$A$782,$A77,СВЦЭМ!$B$39:$B$782,D$47)+'СЕТ СН'!$G$9+СВЦЭМ!$D$10+'СЕТ СН'!$G$6-'СЕТ СН'!$G$19</f>
        <v>1284.7588438299999</v>
      </c>
      <c r="E77" s="36">
        <f>SUMIFS(СВЦЭМ!$C$39:$C$782,СВЦЭМ!$A$39:$A$782,$A77,СВЦЭМ!$B$39:$B$782,E$47)+'СЕТ СН'!$G$9+СВЦЭМ!$D$10+'СЕТ СН'!$G$6-'СЕТ СН'!$G$19</f>
        <v>1280.3663632599998</v>
      </c>
      <c r="F77" s="36">
        <f>SUMIFS(СВЦЭМ!$C$39:$C$782,СВЦЭМ!$A$39:$A$782,$A77,СВЦЭМ!$B$39:$B$782,F$47)+'СЕТ СН'!$G$9+СВЦЭМ!$D$10+'СЕТ СН'!$G$6-'СЕТ СН'!$G$19</f>
        <v>1291.6211644499999</v>
      </c>
      <c r="G77" s="36">
        <f>SUMIFS(СВЦЭМ!$C$39:$C$782,СВЦЭМ!$A$39:$A$782,$A77,СВЦЭМ!$B$39:$B$782,G$47)+'СЕТ СН'!$G$9+СВЦЭМ!$D$10+'СЕТ СН'!$G$6-'СЕТ СН'!$G$19</f>
        <v>1312.70289738</v>
      </c>
      <c r="H77" s="36">
        <f>SUMIFS(СВЦЭМ!$C$39:$C$782,СВЦЭМ!$A$39:$A$782,$A77,СВЦЭМ!$B$39:$B$782,H$47)+'СЕТ СН'!$G$9+СВЦЭМ!$D$10+'СЕТ СН'!$G$6-'СЕТ СН'!$G$19</f>
        <v>1317.99017456</v>
      </c>
      <c r="I77" s="36">
        <f>SUMIFS(СВЦЭМ!$C$39:$C$782,СВЦЭМ!$A$39:$A$782,$A77,СВЦЭМ!$B$39:$B$782,I$47)+'СЕТ СН'!$G$9+СВЦЭМ!$D$10+'СЕТ СН'!$G$6-'СЕТ СН'!$G$19</f>
        <v>1245.1418581</v>
      </c>
      <c r="J77" s="36">
        <f>SUMIFS(СВЦЭМ!$C$39:$C$782,СВЦЭМ!$A$39:$A$782,$A77,СВЦЭМ!$B$39:$B$782,J$47)+'СЕТ СН'!$G$9+СВЦЭМ!$D$10+'СЕТ СН'!$G$6-'СЕТ СН'!$G$19</f>
        <v>1179.8324447799998</v>
      </c>
      <c r="K77" s="36">
        <f>SUMIFS(СВЦЭМ!$C$39:$C$782,СВЦЭМ!$A$39:$A$782,$A77,СВЦЭМ!$B$39:$B$782,K$47)+'СЕТ СН'!$G$9+СВЦЭМ!$D$10+'СЕТ СН'!$G$6-'СЕТ СН'!$G$19</f>
        <v>1148.3844523</v>
      </c>
      <c r="L77" s="36">
        <f>SUMIFS(СВЦЭМ!$C$39:$C$782,СВЦЭМ!$A$39:$A$782,$A77,СВЦЭМ!$B$39:$B$782,L$47)+'СЕТ СН'!$G$9+СВЦЭМ!$D$10+'СЕТ СН'!$G$6-'СЕТ СН'!$G$19</f>
        <v>1122.5149635400001</v>
      </c>
      <c r="M77" s="36">
        <f>SUMIFS(СВЦЭМ!$C$39:$C$782,СВЦЭМ!$A$39:$A$782,$A77,СВЦЭМ!$B$39:$B$782,M$47)+'СЕТ СН'!$G$9+СВЦЭМ!$D$10+'СЕТ СН'!$G$6-'СЕТ СН'!$G$19</f>
        <v>1128.3170749000001</v>
      </c>
      <c r="N77" s="36">
        <f>SUMIFS(СВЦЭМ!$C$39:$C$782,СВЦЭМ!$A$39:$A$782,$A77,СВЦЭМ!$B$39:$B$782,N$47)+'СЕТ СН'!$G$9+СВЦЭМ!$D$10+'СЕТ СН'!$G$6-'СЕТ СН'!$G$19</f>
        <v>1191.3423991299999</v>
      </c>
      <c r="O77" s="36">
        <f>SUMIFS(СВЦЭМ!$C$39:$C$782,СВЦЭМ!$A$39:$A$782,$A77,СВЦЭМ!$B$39:$B$782,O$47)+'СЕТ СН'!$G$9+СВЦЭМ!$D$10+'СЕТ СН'!$G$6-'СЕТ СН'!$G$19</f>
        <v>1223.01772476</v>
      </c>
      <c r="P77" s="36">
        <f>SUMIFS(СВЦЭМ!$C$39:$C$782,СВЦЭМ!$A$39:$A$782,$A77,СВЦЭМ!$B$39:$B$782,P$47)+'СЕТ СН'!$G$9+СВЦЭМ!$D$10+'СЕТ СН'!$G$6-'СЕТ СН'!$G$19</f>
        <v>1250.02268594</v>
      </c>
      <c r="Q77" s="36">
        <f>SUMIFS(СВЦЭМ!$C$39:$C$782,СВЦЭМ!$A$39:$A$782,$A77,СВЦЭМ!$B$39:$B$782,Q$47)+'СЕТ СН'!$G$9+СВЦЭМ!$D$10+'СЕТ СН'!$G$6-'СЕТ СН'!$G$19</f>
        <v>1242.1368523599999</v>
      </c>
      <c r="R77" s="36">
        <f>SUMIFS(СВЦЭМ!$C$39:$C$782,СВЦЭМ!$A$39:$A$782,$A77,СВЦЭМ!$B$39:$B$782,R$47)+'СЕТ СН'!$G$9+СВЦЭМ!$D$10+'СЕТ СН'!$G$6-'СЕТ СН'!$G$19</f>
        <v>1233.9348624699999</v>
      </c>
      <c r="S77" s="36">
        <f>SUMIFS(СВЦЭМ!$C$39:$C$782,СВЦЭМ!$A$39:$A$782,$A77,СВЦЭМ!$B$39:$B$782,S$47)+'СЕТ СН'!$G$9+СВЦЭМ!$D$10+'СЕТ СН'!$G$6-'СЕТ СН'!$G$19</f>
        <v>1224.81050297</v>
      </c>
      <c r="T77" s="36">
        <f>SUMIFS(СВЦЭМ!$C$39:$C$782,СВЦЭМ!$A$39:$A$782,$A77,СВЦЭМ!$B$39:$B$782,T$47)+'СЕТ СН'!$G$9+СВЦЭМ!$D$10+'СЕТ СН'!$G$6-'СЕТ СН'!$G$19</f>
        <v>1144.6146921300001</v>
      </c>
      <c r="U77" s="36">
        <f>SUMIFS(СВЦЭМ!$C$39:$C$782,СВЦЭМ!$A$39:$A$782,$A77,СВЦЭМ!$B$39:$B$782,U$47)+'СЕТ СН'!$G$9+СВЦЭМ!$D$10+'СЕТ СН'!$G$6-'СЕТ СН'!$G$19</f>
        <v>1073.98109864</v>
      </c>
      <c r="V77" s="36">
        <f>SUMIFS(СВЦЭМ!$C$39:$C$782,СВЦЭМ!$A$39:$A$782,$A77,СВЦЭМ!$B$39:$B$782,V$47)+'СЕТ СН'!$G$9+СВЦЭМ!$D$10+'СЕТ СН'!$G$6-'СЕТ СН'!$G$19</f>
        <v>1043.2390477399999</v>
      </c>
      <c r="W77" s="36">
        <f>SUMIFS(СВЦЭМ!$C$39:$C$782,СВЦЭМ!$A$39:$A$782,$A77,СВЦЭМ!$B$39:$B$782,W$47)+'СЕТ СН'!$G$9+СВЦЭМ!$D$10+'СЕТ СН'!$G$6-'СЕТ СН'!$G$19</f>
        <v>1046.379027</v>
      </c>
      <c r="X77" s="36">
        <f>SUMIFS(СВЦЭМ!$C$39:$C$782,СВЦЭМ!$A$39:$A$782,$A77,СВЦЭМ!$B$39:$B$782,X$47)+'СЕТ СН'!$G$9+СВЦЭМ!$D$10+'СЕТ СН'!$G$6-'СЕТ СН'!$G$19</f>
        <v>1086.2309164200001</v>
      </c>
      <c r="Y77" s="36">
        <f>SUMIFS(СВЦЭМ!$C$39:$C$782,СВЦЭМ!$A$39:$A$782,$A77,СВЦЭМ!$B$39:$B$782,Y$47)+'СЕТ СН'!$G$9+СВЦЭМ!$D$10+'СЕТ СН'!$G$6-'СЕТ СН'!$G$19</f>
        <v>1164.8949280499999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01.04.2021</v>
      </c>
      <c r="B84" s="36">
        <f>SUMIFS(СВЦЭМ!$C$39:$C$782,СВЦЭМ!$A$39:$A$782,$A84,СВЦЭМ!$B$39:$B$782,B$83)+'СЕТ СН'!$H$9+СВЦЭМ!$D$10+'СЕТ СН'!$H$6-'СЕТ СН'!$H$19</f>
        <v>1185.57553029</v>
      </c>
      <c r="C84" s="36">
        <f>SUMIFS(СВЦЭМ!$C$39:$C$782,СВЦЭМ!$A$39:$A$782,$A84,СВЦЭМ!$B$39:$B$782,C$83)+'СЕТ СН'!$H$9+СВЦЭМ!$D$10+'СЕТ СН'!$H$6-'СЕТ СН'!$H$19</f>
        <v>1255.95472339</v>
      </c>
      <c r="D84" s="36">
        <f>SUMIFS(СВЦЭМ!$C$39:$C$782,СВЦЭМ!$A$39:$A$782,$A84,СВЦЭМ!$B$39:$B$782,D$83)+'СЕТ СН'!$H$9+СВЦЭМ!$D$10+'СЕТ СН'!$H$6-'СЕТ СН'!$H$19</f>
        <v>1320.6391195000001</v>
      </c>
      <c r="E84" s="36">
        <f>SUMIFS(СВЦЭМ!$C$39:$C$782,СВЦЭМ!$A$39:$A$782,$A84,СВЦЭМ!$B$39:$B$782,E$83)+'СЕТ СН'!$H$9+СВЦЭМ!$D$10+'СЕТ СН'!$H$6-'СЕТ СН'!$H$19</f>
        <v>1330.8066052700001</v>
      </c>
      <c r="F84" s="36">
        <f>SUMIFS(СВЦЭМ!$C$39:$C$782,СВЦЭМ!$A$39:$A$782,$A84,СВЦЭМ!$B$39:$B$782,F$83)+'СЕТ СН'!$H$9+СВЦЭМ!$D$10+'СЕТ СН'!$H$6-'СЕТ СН'!$H$19</f>
        <v>1302.9838268999999</v>
      </c>
      <c r="G84" s="36">
        <f>SUMIFS(СВЦЭМ!$C$39:$C$782,СВЦЭМ!$A$39:$A$782,$A84,СВЦЭМ!$B$39:$B$782,G$83)+'СЕТ СН'!$H$9+СВЦЭМ!$D$10+'СЕТ СН'!$H$6-'СЕТ СН'!$H$19</f>
        <v>1284.23810048</v>
      </c>
      <c r="H84" s="36">
        <f>SUMIFS(СВЦЭМ!$C$39:$C$782,СВЦЭМ!$A$39:$A$782,$A84,СВЦЭМ!$B$39:$B$782,H$83)+'СЕТ СН'!$H$9+СВЦЭМ!$D$10+'СЕТ СН'!$H$6-'СЕТ СН'!$H$19</f>
        <v>1229.4132594600001</v>
      </c>
      <c r="I84" s="36">
        <f>SUMIFS(СВЦЭМ!$C$39:$C$782,СВЦЭМ!$A$39:$A$782,$A84,СВЦЭМ!$B$39:$B$782,I$83)+'СЕТ СН'!$H$9+СВЦЭМ!$D$10+'СЕТ СН'!$H$6-'СЕТ СН'!$H$19</f>
        <v>1200.59264459</v>
      </c>
      <c r="J84" s="36">
        <f>SUMIFS(СВЦЭМ!$C$39:$C$782,СВЦЭМ!$A$39:$A$782,$A84,СВЦЭМ!$B$39:$B$782,J$83)+'СЕТ СН'!$H$9+СВЦЭМ!$D$10+'СЕТ СН'!$H$6-'СЕТ СН'!$H$19</f>
        <v>1161.49482345</v>
      </c>
      <c r="K84" s="36">
        <f>SUMIFS(СВЦЭМ!$C$39:$C$782,СВЦЭМ!$A$39:$A$782,$A84,СВЦЭМ!$B$39:$B$782,K$83)+'СЕТ СН'!$H$9+СВЦЭМ!$D$10+'СЕТ СН'!$H$6-'СЕТ СН'!$H$19</f>
        <v>1104.93275767</v>
      </c>
      <c r="L84" s="36">
        <f>SUMIFS(СВЦЭМ!$C$39:$C$782,СВЦЭМ!$A$39:$A$782,$A84,СВЦЭМ!$B$39:$B$782,L$83)+'СЕТ СН'!$H$9+СВЦЭМ!$D$10+'СЕТ СН'!$H$6-'СЕТ СН'!$H$19</f>
        <v>1105.75465702</v>
      </c>
      <c r="M84" s="36">
        <f>SUMIFS(СВЦЭМ!$C$39:$C$782,СВЦЭМ!$A$39:$A$782,$A84,СВЦЭМ!$B$39:$B$782,M$83)+'СЕТ СН'!$H$9+СВЦЭМ!$D$10+'СЕТ СН'!$H$6-'СЕТ СН'!$H$19</f>
        <v>1106.14223646</v>
      </c>
      <c r="N84" s="36">
        <f>SUMIFS(СВЦЭМ!$C$39:$C$782,СВЦЭМ!$A$39:$A$782,$A84,СВЦЭМ!$B$39:$B$782,N$83)+'СЕТ СН'!$H$9+СВЦЭМ!$D$10+'СЕТ СН'!$H$6-'СЕТ СН'!$H$19</f>
        <v>1127.5293637499999</v>
      </c>
      <c r="O84" s="36">
        <f>SUMIFS(СВЦЭМ!$C$39:$C$782,СВЦЭМ!$A$39:$A$782,$A84,СВЦЭМ!$B$39:$B$782,O$83)+'СЕТ СН'!$H$9+СВЦЭМ!$D$10+'СЕТ СН'!$H$6-'СЕТ СН'!$H$19</f>
        <v>1167.9923462299998</v>
      </c>
      <c r="P84" s="36">
        <f>SUMIFS(СВЦЭМ!$C$39:$C$782,СВЦЭМ!$A$39:$A$782,$A84,СВЦЭМ!$B$39:$B$782,P$83)+'СЕТ СН'!$H$9+СВЦЭМ!$D$10+'СЕТ СН'!$H$6-'СЕТ СН'!$H$19</f>
        <v>1215.06163816</v>
      </c>
      <c r="Q84" s="36">
        <f>SUMIFS(СВЦЭМ!$C$39:$C$782,СВЦЭМ!$A$39:$A$782,$A84,СВЦЭМ!$B$39:$B$782,Q$83)+'СЕТ СН'!$H$9+СВЦЭМ!$D$10+'СЕТ СН'!$H$6-'СЕТ СН'!$H$19</f>
        <v>1232.6495930900001</v>
      </c>
      <c r="R84" s="36">
        <f>SUMIFS(СВЦЭМ!$C$39:$C$782,СВЦЭМ!$A$39:$A$782,$A84,СВЦЭМ!$B$39:$B$782,R$83)+'СЕТ СН'!$H$9+СВЦЭМ!$D$10+'СЕТ СН'!$H$6-'СЕТ СН'!$H$19</f>
        <v>1212.3687217200002</v>
      </c>
      <c r="S84" s="36">
        <f>SUMIFS(СВЦЭМ!$C$39:$C$782,СВЦЭМ!$A$39:$A$782,$A84,СВЦЭМ!$B$39:$B$782,S$83)+'СЕТ СН'!$H$9+СВЦЭМ!$D$10+'СЕТ СН'!$H$6-'СЕТ СН'!$H$19</f>
        <v>1194.7442232399999</v>
      </c>
      <c r="T84" s="36">
        <f>SUMIFS(СВЦЭМ!$C$39:$C$782,СВЦЭМ!$A$39:$A$782,$A84,СВЦЭМ!$B$39:$B$782,T$83)+'СЕТ СН'!$H$9+СВЦЭМ!$D$10+'СЕТ СН'!$H$6-'СЕТ СН'!$H$19</f>
        <v>1167.4931433699999</v>
      </c>
      <c r="U84" s="36">
        <f>SUMIFS(СВЦЭМ!$C$39:$C$782,СВЦЭМ!$A$39:$A$782,$A84,СВЦЭМ!$B$39:$B$782,U$83)+'СЕТ СН'!$H$9+СВЦЭМ!$D$10+'СЕТ СН'!$H$6-'СЕТ СН'!$H$19</f>
        <v>1111.75300939</v>
      </c>
      <c r="V84" s="36">
        <f>SUMIFS(СВЦЭМ!$C$39:$C$782,СВЦЭМ!$A$39:$A$782,$A84,СВЦЭМ!$B$39:$B$782,V$83)+'СЕТ СН'!$H$9+СВЦЭМ!$D$10+'СЕТ СН'!$H$6-'СЕТ СН'!$H$19</f>
        <v>1084.0965895200002</v>
      </c>
      <c r="W84" s="36">
        <f>SUMIFS(СВЦЭМ!$C$39:$C$782,СВЦЭМ!$A$39:$A$782,$A84,СВЦЭМ!$B$39:$B$782,W$83)+'СЕТ СН'!$H$9+СВЦЭМ!$D$10+'СЕТ СН'!$H$6-'СЕТ СН'!$H$19</f>
        <v>1074.09443689</v>
      </c>
      <c r="X84" s="36">
        <f>SUMIFS(СВЦЭМ!$C$39:$C$782,СВЦЭМ!$A$39:$A$782,$A84,СВЦЭМ!$B$39:$B$782,X$83)+'СЕТ СН'!$H$9+СВЦЭМ!$D$10+'СЕТ СН'!$H$6-'СЕТ СН'!$H$19</f>
        <v>1080.7490366500001</v>
      </c>
      <c r="Y84" s="36">
        <f>SUMIFS(СВЦЭМ!$C$39:$C$782,СВЦЭМ!$A$39:$A$782,$A84,СВЦЭМ!$B$39:$B$782,Y$83)+'СЕТ СН'!$H$9+СВЦЭМ!$D$10+'СЕТ СН'!$H$6-'СЕТ СН'!$H$19</f>
        <v>1096.25841064</v>
      </c>
    </row>
    <row r="85" spans="1:25" ht="15.75" x14ac:dyDescent="0.2">
      <c r="A85" s="35">
        <f>A84+1</f>
        <v>44288</v>
      </c>
      <c r="B85" s="36">
        <f>SUMIFS(СВЦЭМ!$C$39:$C$782,СВЦЭМ!$A$39:$A$782,$A85,СВЦЭМ!$B$39:$B$782,B$83)+'СЕТ СН'!$H$9+СВЦЭМ!$D$10+'СЕТ СН'!$H$6-'СЕТ СН'!$H$19</f>
        <v>1159.7663340300001</v>
      </c>
      <c r="C85" s="36">
        <f>SUMIFS(СВЦЭМ!$C$39:$C$782,СВЦЭМ!$A$39:$A$782,$A85,СВЦЭМ!$B$39:$B$782,C$83)+'СЕТ СН'!$H$9+СВЦЭМ!$D$10+'СЕТ СН'!$H$6-'СЕТ СН'!$H$19</f>
        <v>1203.48354445</v>
      </c>
      <c r="D85" s="36">
        <f>SUMIFS(СВЦЭМ!$C$39:$C$782,СВЦЭМ!$A$39:$A$782,$A85,СВЦЭМ!$B$39:$B$782,D$83)+'СЕТ СН'!$H$9+СВЦЭМ!$D$10+'СЕТ СН'!$H$6-'СЕТ СН'!$H$19</f>
        <v>1292.8260048300001</v>
      </c>
      <c r="E85" s="36">
        <f>SUMIFS(СВЦЭМ!$C$39:$C$782,СВЦЭМ!$A$39:$A$782,$A85,СВЦЭМ!$B$39:$B$782,E$83)+'СЕТ СН'!$H$9+СВЦЭМ!$D$10+'СЕТ СН'!$H$6-'СЕТ СН'!$H$19</f>
        <v>1274.90019095</v>
      </c>
      <c r="F85" s="36">
        <f>SUMIFS(СВЦЭМ!$C$39:$C$782,СВЦЭМ!$A$39:$A$782,$A85,СВЦЭМ!$B$39:$B$782,F$83)+'СЕТ СН'!$H$9+СВЦЭМ!$D$10+'СЕТ СН'!$H$6-'СЕТ СН'!$H$19</f>
        <v>1251.98719901</v>
      </c>
      <c r="G85" s="36">
        <f>SUMIFS(СВЦЭМ!$C$39:$C$782,СВЦЭМ!$A$39:$A$782,$A85,СВЦЭМ!$B$39:$B$782,G$83)+'СЕТ СН'!$H$9+СВЦЭМ!$D$10+'СЕТ СН'!$H$6-'СЕТ СН'!$H$19</f>
        <v>1226.43841909</v>
      </c>
      <c r="H85" s="36">
        <f>SUMIFS(СВЦЭМ!$C$39:$C$782,СВЦЭМ!$A$39:$A$782,$A85,СВЦЭМ!$B$39:$B$782,H$83)+'СЕТ СН'!$H$9+СВЦЭМ!$D$10+'СЕТ СН'!$H$6-'СЕТ СН'!$H$19</f>
        <v>1196.21603018</v>
      </c>
      <c r="I85" s="36">
        <f>SUMIFS(СВЦЭМ!$C$39:$C$782,СВЦЭМ!$A$39:$A$782,$A85,СВЦЭМ!$B$39:$B$782,I$83)+'СЕТ СН'!$H$9+СВЦЭМ!$D$10+'СЕТ СН'!$H$6-'СЕТ СН'!$H$19</f>
        <v>1172.9619599600001</v>
      </c>
      <c r="J85" s="36">
        <f>SUMIFS(СВЦЭМ!$C$39:$C$782,СВЦЭМ!$A$39:$A$782,$A85,СВЦЭМ!$B$39:$B$782,J$83)+'СЕТ СН'!$H$9+СВЦЭМ!$D$10+'СЕТ СН'!$H$6-'СЕТ СН'!$H$19</f>
        <v>1136.7327588600001</v>
      </c>
      <c r="K85" s="36">
        <f>SUMIFS(СВЦЭМ!$C$39:$C$782,СВЦЭМ!$A$39:$A$782,$A85,СВЦЭМ!$B$39:$B$782,K$83)+'СЕТ СН'!$H$9+СВЦЭМ!$D$10+'СЕТ СН'!$H$6-'СЕТ СН'!$H$19</f>
        <v>1117.3229231400001</v>
      </c>
      <c r="L85" s="36">
        <f>SUMIFS(СВЦЭМ!$C$39:$C$782,СВЦЭМ!$A$39:$A$782,$A85,СВЦЭМ!$B$39:$B$782,L$83)+'СЕТ СН'!$H$9+СВЦЭМ!$D$10+'СЕТ СН'!$H$6-'СЕТ СН'!$H$19</f>
        <v>1135.2457638000001</v>
      </c>
      <c r="M85" s="36">
        <f>SUMIFS(СВЦЭМ!$C$39:$C$782,СВЦЭМ!$A$39:$A$782,$A85,СВЦЭМ!$B$39:$B$782,M$83)+'СЕТ СН'!$H$9+СВЦЭМ!$D$10+'СЕТ СН'!$H$6-'СЕТ СН'!$H$19</f>
        <v>1121.6776139200001</v>
      </c>
      <c r="N85" s="36">
        <f>SUMIFS(СВЦЭМ!$C$39:$C$782,СВЦЭМ!$A$39:$A$782,$A85,СВЦЭМ!$B$39:$B$782,N$83)+'СЕТ СН'!$H$9+СВЦЭМ!$D$10+'СЕТ СН'!$H$6-'СЕТ СН'!$H$19</f>
        <v>1145.04413146</v>
      </c>
      <c r="O85" s="36">
        <f>SUMIFS(СВЦЭМ!$C$39:$C$782,СВЦЭМ!$A$39:$A$782,$A85,СВЦЭМ!$B$39:$B$782,O$83)+'СЕТ СН'!$H$9+СВЦЭМ!$D$10+'СЕТ СН'!$H$6-'СЕТ СН'!$H$19</f>
        <v>1180.64104036</v>
      </c>
      <c r="P85" s="36">
        <f>SUMIFS(СВЦЭМ!$C$39:$C$782,СВЦЭМ!$A$39:$A$782,$A85,СВЦЭМ!$B$39:$B$782,P$83)+'СЕТ СН'!$H$9+СВЦЭМ!$D$10+'СЕТ СН'!$H$6-'СЕТ СН'!$H$19</f>
        <v>1226.4714412000001</v>
      </c>
      <c r="Q85" s="36">
        <f>SUMIFS(СВЦЭМ!$C$39:$C$782,СВЦЭМ!$A$39:$A$782,$A85,СВЦЭМ!$B$39:$B$782,Q$83)+'СЕТ СН'!$H$9+СВЦЭМ!$D$10+'СЕТ СН'!$H$6-'СЕТ СН'!$H$19</f>
        <v>1240.4171709499999</v>
      </c>
      <c r="R85" s="36">
        <f>SUMIFS(СВЦЭМ!$C$39:$C$782,СВЦЭМ!$A$39:$A$782,$A85,СВЦЭМ!$B$39:$B$782,R$83)+'СЕТ СН'!$H$9+СВЦЭМ!$D$10+'СЕТ СН'!$H$6-'СЕТ СН'!$H$19</f>
        <v>1231.6038991600001</v>
      </c>
      <c r="S85" s="36">
        <f>SUMIFS(СВЦЭМ!$C$39:$C$782,СВЦЭМ!$A$39:$A$782,$A85,СВЦЭМ!$B$39:$B$782,S$83)+'СЕТ СН'!$H$9+СВЦЭМ!$D$10+'СЕТ СН'!$H$6-'СЕТ СН'!$H$19</f>
        <v>1225.48208746</v>
      </c>
      <c r="T85" s="36">
        <f>SUMIFS(СВЦЭМ!$C$39:$C$782,СВЦЭМ!$A$39:$A$782,$A85,СВЦЭМ!$B$39:$B$782,T$83)+'СЕТ СН'!$H$9+СВЦЭМ!$D$10+'СЕТ СН'!$H$6-'СЕТ СН'!$H$19</f>
        <v>1172.94557846</v>
      </c>
      <c r="U85" s="36">
        <f>SUMIFS(СВЦЭМ!$C$39:$C$782,СВЦЭМ!$A$39:$A$782,$A85,СВЦЭМ!$B$39:$B$782,U$83)+'СЕТ СН'!$H$9+СВЦЭМ!$D$10+'СЕТ СН'!$H$6-'СЕТ СН'!$H$19</f>
        <v>1111.23565095</v>
      </c>
      <c r="V85" s="36">
        <f>SUMIFS(СВЦЭМ!$C$39:$C$782,СВЦЭМ!$A$39:$A$782,$A85,СВЦЭМ!$B$39:$B$782,V$83)+'СЕТ СН'!$H$9+СВЦЭМ!$D$10+'СЕТ СН'!$H$6-'СЕТ СН'!$H$19</f>
        <v>1076.8680473700001</v>
      </c>
      <c r="W85" s="36">
        <f>SUMIFS(СВЦЭМ!$C$39:$C$782,СВЦЭМ!$A$39:$A$782,$A85,СВЦЭМ!$B$39:$B$782,W$83)+'СЕТ СН'!$H$9+СВЦЭМ!$D$10+'СЕТ СН'!$H$6-'СЕТ СН'!$H$19</f>
        <v>1076.8285117300002</v>
      </c>
      <c r="X85" s="36">
        <f>SUMIFS(СВЦЭМ!$C$39:$C$782,СВЦЭМ!$A$39:$A$782,$A85,СВЦЭМ!$B$39:$B$782,X$83)+'СЕТ СН'!$H$9+СВЦЭМ!$D$10+'СЕТ СН'!$H$6-'СЕТ СН'!$H$19</f>
        <v>1102.0247492399999</v>
      </c>
      <c r="Y85" s="36">
        <f>SUMIFS(СВЦЭМ!$C$39:$C$782,СВЦЭМ!$A$39:$A$782,$A85,СВЦЭМ!$B$39:$B$782,Y$83)+'СЕТ СН'!$H$9+СВЦЭМ!$D$10+'СЕТ СН'!$H$6-'СЕТ СН'!$H$19</f>
        <v>1141.0213010800001</v>
      </c>
    </row>
    <row r="86" spans="1:25" ht="15.75" x14ac:dyDescent="0.2">
      <c r="A86" s="35">
        <f t="shared" ref="A86:A114" si="2">A85+1</f>
        <v>44289</v>
      </c>
      <c r="B86" s="36">
        <f>SUMIFS(СВЦЭМ!$C$39:$C$782,СВЦЭМ!$A$39:$A$782,$A86,СВЦЭМ!$B$39:$B$782,B$83)+'СЕТ СН'!$H$9+СВЦЭМ!$D$10+'СЕТ СН'!$H$6-'СЕТ СН'!$H$19</f>
        <v>1222.0598981999999</v>
      </c>
      <c r="C86" s="36">
        <f>SUMIFS(СВЦЭМ!$C$39:$C$782,СВЦЭМ!$A$39:$A$782,$A86,СВЦЭМ!$B$39:$B$782,C$83)+'СЕТ СН'!$H$9+СВЦЭМ!$D$10+'СЕТ СН'!$H$6-'СЕТ СН'!$H$19</f>
        <v>1267.3717313500001</v>
      </c>
      <c r="D86" s="36">
        <f>SUMIFS(СВЦЭМ!$C$39:$C$782,СВЦЭМ!$A$39:$A$782,$A86,СВЦЭМ!$B$39:$B$782,D$83)+'СЕТ СН'!$H$9+СВЦЭМ!$D$10+'СЕТ СН'!$H$6-'СЕТ СН'!$H$19</f>
        <v>1320.5375301399999</v>
      </c>
      <c r="E86" s="36">
        <f>SUMIFS(СВЦЭМ!$C$39:$C$782,СВЦЭМ!$A$39:$A$782,$A86,СВЦЭМ!$B$39:$B$782,E$83)+'СЕТ СН'!$H$9+СВЦЭМ!$D$10+'СЕТ СН'!$H$6-'СЕТ СН'!$H$19</f>
        <v>1308.92632271</v>
      </c>
      <c r="F86" s="36">
        <f>SUMIFS(СВЦЭМ!$C$39:$C$782,СВЦЭМ!$A$39:$A$782,$A86,СВЦЭМ!$B$39:$B$782,F$83)+'СЕТ СН'!$H$9+СВЦЭМ!$D$10+'СЕТ СН'!$H$6-'СЕТ СН'!$H$19</f>
        <v>1302.17587862</v>
      </c>
      <c r="G86" s="36">
        <f>SUMIFS(СВЦЭМ!$C$39:$C$782,СВЦЭМ!$A$39:$A$782,$A86,СВЦЭМ!$B$39:$B$782,G$83)+'СЕТ СН'!$H$9+СВЦЭМ!$D$10+'СЕТ СН'!$H$6-'СЕТ СН'!$H$19</f>
        <v>1288.38169376</v>
      </c>
      <c r="H86" s="36">
        <f>SUMIFS(СВЦЭМ!$C$39:$C$782,СВЦЭМ!$A$39:$A$782,$A86,СВЦЭМ!$B$39:$B$782,H$83)+'СЕТ СН'!$H$9+СВЦЭМ!$D$10+'СЕТ СН'!$H$6-'СЕТ СН'!$H$19</f>
        <v>1212.7876984900001</v>
      </c>
      <c r="I86" s="36">
        <f>SUMIFS(СВЦЭМ!$C$39:$C$782,СВЦЭМ!$A$39:$A$782,$A86,СВЦЭМ!$B$39:$B$782,I$83)+'СЕТ СН'!$H$9+СВЦЭМ!$D$10+'СЕТ СН'!$H$6-'СЕТ СН'!$H$19</f>
        <v>1183.7577615099999</v>
      </c>
      <c r="J86" s="36">
        <f>SUMIFS(СВЦЭМ!$C$39:$C$782,СВЦЭМ!$A$39:$A$782,$A86,СВЦЭМ!$B$39:$B$782,J$83)+'СЕТ СН'!$H$9+СВЦЭМ!$D$10+'СЕТ СН'!$H$6-'СЕТ СН'!$H$19</f>
        <v>1131.4146656799999</v>
      </c>
      <c r="K86" s="36">
        <f>SUMIFS(СВЦЭМ!$C$39:$C$782,СВЦЭМ!$A$39:$A$782,$A86,СВЦЭМ!$B$39:$B$782,K$83)+'СЕТ СН'!$H$9+СВЦЭМ!$D$10+'СЕТ СН'!$H$6-'СЕТ СН'!$H$19</f>
        <v>1084.49411265</v>
      </c>
      <c r="L86" s="36">
        <f>SUMIFS(СВЦЭМ!$C$39:$C$782,СВЦЭМ!$A$39:$A$782,$A86,СВЦЭМ!$B$39:$B$782,L$83)+'СЕТ СН'!$H$9+СВЦЭМ!$D$10+'СЕТ СН'!$H$6-'СЕТ СН'!$H$19</f>
        <v>1098.1349569399999</v>
      </c>
      <c r="M86" s="36">
        <f>SUMIFS(СВЦЭМ!$C$39:$C$782,СВЦЭМ!$A$39:$A$782,$A86,СВЦЭМ!$B$39:$B$782,M$83)+'СЕТ СН'!$H$9+СВЦЭМ!$D$10+'СЕТ СН'!$H$6-'СЕТ СН'!$H$19</f>
        <v>1103.7354955400001</v>
      </c>
      <c r="N86" s="36">
        <f>SUMIFS(СВЦЭМ!$C$39:$C$782,СВЦЭМ!$A$39:$A$782,$A86,СВЦЭМ!$B$39:$B$782,N$83)+'СЕТ СН'!$H$9+СВЦЭМ!$D$10+'СЕТ СН'!$H$6-'СЕТ СН'!$H$19</f>
        <v>1125.8308215699999</v>
      </c>
      <c r="O86" s="36">
        <f>SUMIFS(СВЦЭМ!$C$39:$C$782,СВЦЭМ!$A$39:$A$782,$A86,СВЦЭМ!$B$39:$B$782,O$83)+'СЕТ СН'!$H$9+СВЦЭМ!$D$10+'СЕТ СН'!$H$6-'СЕТ СН'!$H$19</f>
        <v>1177.2564549200001</v>
      </c>
      <c r="P86" s="36">
        <f>SUMIFS(СВЦЭМ!$C$39:$C$782,СВЦЭМ!$A$39:$A$782,$A86,СВЦЭМ!$B$39:$B$782,P$83)+'СЕТ СН'!$H$9+СВЦЭМ!$D$10+'СЕТ СН'!$H$6-'СЕТ СН'!$H$19</f>
        <v>1236.7012963700001</v>
      </c>
      <c r="Q86" s="36">
        <f>SUMIFS(СВЦЭМ!$C$39:$C$782,СВЦЭМ!$A$39:$A$782,$A86,СВЦЭМ!$B$39:$B$782,Q$83)+'СЕТ СН'!$H$9+СВЦЭМ!$D$10+'СЕТ СН'!$H$6-'СЕТ СН'!$H$19</f>
        <v>1253.9798683900001</v>
      </c>
      <c r="R86" s="36">
        <f>SUMIFS(СВЦЭМ!$C$39:$C$782,СВЦЭМ!$A$39:$A$782,$A86,СВЦЭМ!$B$39:$B$782,R$83)+'СЕТ СН'!$H$9+СВЦЭМ!$D$10+'СЕТ СН'!$H$6-'СЕТ СН'!$H$19</f>
        <v>1231.21805728</v>
      </c>
      <c r="S86" s="36">
        <f>SUMIFS(СВЦЭМ!$C$39:$C$782,СВЦЭМ!$A$39:$A$782,$A86,СВЦЭМ!$B$39:$B$782,S$83)+'СЕТ СН'!$H$9+СВЦЭМ!$D$10+'СЕТ СН'!$H$6-'СЕТ СН'!$H$19</f>
        <v>1209.36768966</v>
      </c>
      <c r="T86" s="36">
        <f>SUMIFS(СВЦЭМ!$C$39:$C$782,СВЦЭМ!$A$39:$A$782,$A86,СВЦЭМ!$B$39:$B$782,T$83)+'СЕТ СН'!$H$9+СВЦЭМ!$D$10+'СЕТ СН'!$H$6-'СЕТ СН'!$H$19</f>
        <v>1139.23181213</v>
      </c>
      <c r="U86" s="36">
        <f>SUMIFS(СВЦЭМ!$C$39:$C$782,СВЦЭМ!$A$39:$A$782,$A86,СВЦЭМ!$B$39:$B$782,U$83)+'СЕТ СН'!$H$9+СВЦЭМ!$D$10+'СЕТ СН'!$H$6-'СЕТ СН'!$H$19</f>
        <v>1063.19990794</v>
      </c>
      <c r="V86" s="36">
        <f>SUMIFS(СВЦЭМ!$C$39:$C$782,СВЦЭМ!$A$39:$A$782,$A86,СВЦЭМ!$B$39:$B$782,V$83)+'СЕТ СН'!$H$9+СВЦЭМ!$D$10+'СЕТ СН'!$H$6-'СЕТ СН'!$H$19</f>
        <v>1051.80187512</v>
      </c>
      <c r="W86" s="36">
        <f>SUMIFS(СВЦЭМ!$C$39:$C$782,СВЦЭМ!$A$39:$A$782,$A86,СВЦЭМ!$B$39:$B$782,W$83)+'СЕТ СН'!$H$9+СВЦЭМ!$D$10+'СЕТ СН'!$H$6-'СЕТ СН'!$H$19</f>
        <v>1050.6375247599999</v>
      </c>
      <c r="X86" s="36">
        <f>SUMIFS(СВЦЭМ!$C$39:$C$782,СВЦЭМ!$A$39:$A$782,$A86,СВЦЭМ!$B$39:$B$782,X$83)+'СЕТ СН'!$H$9+СВЦЭМ!$D$10+'СЕТ СН'!$H$6-'СЕТ СН'!$H$19</f>
        <v>1071.1743981700001</v>
      </c>
      <c r="Y86" s="36">
        <f>SUMIFS(СВЦЭМ!$C$39:$C$782,СВЦЭМ!$A$39:$A$782,$A86,СВЦЭМ!$B$39:$B$782,Y$83)+'СЕТ СН'!$H$9+СВЦЭМ!$D$10+'СЕТ СН'!$H$6-'СЕТ СН'!$H$19</f>
        <v>1112.07523601</v>
      </c>
    </row>
    <row r="87" spans="1:25" ht="15.75" x14ac:dyDescent="0.2">
      <c r="A87" s="35">
        <f t="shared" si="2"/>
        <v>44290</v>
      </c>
      <c r="B87" s="36">
        <f>SUMIFS(СВЦЭМ!$C$39:$C$782,СВЦЭМ!$A$39:$A$782,$A87,СВЦЭМ!$B$39:$B$782,B$83)+'СЕТ СН'!$H$9+СВЦЭМ!$D$10+'СЕТ СН'!$H$6-'СЕТ СН'!$H$19</f>
        <v>1178.8900529500002</v>
      </c>
      <c r="C87" s="36">
        <f>SUMIFS(СВЦЭМ!$C$39:$C$782,СВЦЭМ!$A$39:$A$782,$A87,СВЦЭМ!$B$39:$B$782,C$83)+'СЕТ СН'!$H$9+СВЦЭМ!$D$10+'СЕТ СН'!$H$6-'СЕТ СН'!$H$19</f>
        <v>1250.29475275</v>
      </c>
      <c r="D87" s="36">
        <f>SUMIFS(СВЦЭМ!$C$39:$C$782,СВЦЭМ!$A$39:$A$782,$A87,СВЦЭМ!$B$39:$B$782,D$83)+'СЕТ СН'!$H$9+СВЦЭМ!$D$10+'СЕТ СН'!$H$6-'СЕТ СН'!$H$19</f>
        <v>1315.8742269100001</v>
      </c>
      <c r="E87" s="36">
        <f>SUMIFS(СВЦЭМ!$C$39:$C$782,СВЦЭМ!$A$39:$A$782,$A87,СВЦЭМ!$B$39:$B$782,E$83)+'СЕТ СН'!$H$9+СВЦЭМ!$D$10+'СЕТ СН'!$H$6-'СЕТ СН'!$H$19</f>
        <v>1310.8719347900001</v>
      </c>
      <c r="F87" s="36">
        <f>SUMIFS(СВЦЭМ!$C$39:$C$782,СВЦЭМ!$A$39:$A$782,$A87,СВЦЭМ!$B$39:$B$782,F$83)+'СЕТ СН'!$H$9+СВЦЭМ!$D$10+'СЕТ СН'!$H$6-'СЕТ СН'!$H$19</f>
        <v>1305.0962854500001</v>
      </c>
      <c r="G87" s="36">
        <f>SUMIFS(СВЦЭМ!$C$39:$C$782,СВЦЭМ!$A$39:$A$782,$A87,СВЦЭМ!$B$39:$B$782,G$83)+'СЕТ СН'!$H$9+СВЦЭМ!$D$10+'СЕТ СН'!$H$6-'СЕТ СН'!$H$19</f>
        <v>1296.2158471299999</v>
      </c>
      <c r="H87" s="36">
        <f>SUMIFS(СВЦЭМ!$C$39:$C$782,СВЦЭМ!$A$39:$A$782,$A87,СВЦЭМ!$B$39:$B$782,H$83)+'СЕТ СН'!$H$9+СВЦЭМ!$D$10+'СЕТ СН'!$H$6-'СЕТ СН'!$H$19</f>
        <v>1280.0950591600001</v>
      </c>
      <c r="I87" s="36">
        <f>SUMIFS(СВЦЭМ!$C$39:$C$782,СВЦЭМ!$A$39:$A$782,$A87,СВЦЭМ!$B$39:$B$782,I$83)+'СЕТ СН'!$H$9+СВЦЭМ!$D$10+'СЕТ СН'!$H$6-'СЕТ СН'!$H$19</f>
        <v>1226.6703650299999</v>
      </c>
      <c r="J87" s="36">
        <f>SUMIFS(СВЦЭМ!$C$39:$C$782,СВЦЭМ!$A$39:$A$782,$A87,СВЦЭМ!$B$39:$B$782,J$83)+'СЕТ СН'!$H$9+СВЦЭМ!$D$10+'СЕТ СН'!$H$6-'СЕТ СН'!$H$19</f>
        <v>1158.5741691600001</v>
      </c>
      <c r="K87" s="36">
        <f>SUMIFS(СВЦЭМ!$C$39:$C$782,СВЦЭМ!$A$39:$A$782,$A87,СВЦЭМ!$B$39:$B$782,K$83)+'СЕТ СН'!$H$9+СВЦЭМ!$D$10+'СЕТ СН'!$H$6-'СЕТ СН'!$H$19</f>
        <v>1094.0261954799998</v>
      </c>
      <c r="L87" s="36">
        <f>SUMIFS(СВЦЭМ!$C$39:$C$782,СВЦЭМ!$A$39:$A$782,$A87,СВЦЭМ!$B$39:$B$782,L$83)+'СЕТ СН'!$H$9+СВЦЭМ!$D$10+'СЕТ СН'!$H$6-'СЕТ СН'!$H$19</f>
        <v>1078.14169814</v>
      </c>
      <c r="M87" s="36">
        <f>SUMIFS(СВЦЭМ!$C$39:$C$782,СВЦЭМ!$A$39:$A$782,$A87,СВЦЭМ!$B$39:$B$782,M$83)+'СЕТ СН'!$H$9+СВЦЭМ!$D$10+'СЕТ СН'!$H$6-'СЕТ СН'!$H$19</f>
        <v>1083.6841783300001</v>
      </c>
      <c r="N87" s="36">
        <f>SUMIFS(СВЦЭМ!$C$39:$C$782,СВЦЭМ!$A$39:$A$782,$A87,СВЦЭМ!$B$39:$B$782,N$83)+'СЕТ СН'!$H$9+СВЦЭМ!$D$10+'СЕТ СН'!$H$6-'СЕТ СН'!$H$19</f>
        <v>1100.0787208900001</v>
      </c>
      <c r="O87" s="36">
        <f>SUMIFS(СВЦЭМ!$C$39:$C$782,СВЦЭМ!$A$39:$A$782,$A87,СВЦЭМ!$B$39:$B$782,O$83)+'СЕТ СН'!$H$9+СВЦЭМ!$D$10+'СЕТ СН'!$H$6-'СЕТ СН'!$H$19</f>
        <v>1134.4270121099999</v>
      </c>
      <c r="P87" s="36">
        <f>SUMIFS(СВЦЭМ!$C$39:$C$782,СВЦЭМ!$A$39:$A$782,$A87,СВЦЭМ!$B$39:$B$782,P$83)+'СЕТ СН'!$H$9+СВЦЭМ!$D$10+'СЕТ СН'!$H$6-'СЕТ СН'!$H$19</f>
        <v>1186.3242820400001</v>
      </c>
      <c r="Q87" s="36">
        <f>SUMIFS(СВЦЭМ!$C$39:$C$782,СВЦЭМ!$A$39:$A$782,$A87,СВЦЭМ!$B$39:$B$782,Q$83)+'СЕТ СН'!$H$9+СВЦЭМ!$D$10+'СЕТ СН'!$H$6-'СЕТ СН'!$H$19</f>
        <v>1205.10804495</v>
      </c>
      <c r="R87" s="36">
        <f>SUMIFS(СВЦЭМ!$C$39:$C$782,СВЦЭМ!$A$39:$A$782,$A87,СВЦЭМ!$B$39:$B$782,R$83)+'СЕТ СН'!$H$9+СВЦЭМ!$D$10+'СЕТ СН'!$H$6-'СЕТ СН'!$H$19</f>
        <v>1199.1954934099999</v>
      </c>
      <c r="S87" s="36">
        <f>SUMIFS(СВЦЭМ!$C$39:$C$782,СВЦЭМ!$A$39:$A$782,$A87,СВЦЭМ!$B$39:$B$782,S$83)+'СЕТ СН'!$H$9+СВЦЭМ!$D$10+'СЕТ СН'!$H$6-'СЕТ СН'!$H$19</f>
        <v>1169.01924285</v>
      </c>
      <c r="T87" s="36">
        <f>SUMIFS(СВЦЭМ!$C$39:$C$782,СВЦЭМ!$A$39:$A$782,$A87,СВЦЭМ!$B$39:$B$782,T$83)+'СЕТ СН'!$H$9+СВЦЭМ!$D$10+'СЕТ СН'!$H$6-'СЕТ СН'!$H$19</f>
        <v>1090.28104138</v>
      </c>
      <c r="U87" s="36">
        <f>SUMIFS(СВЦЭМ!$C$39:$C$782,СВЦЭМ!$A$39:$A$782,$A87,СВЦЭМ!$B$39:$B$782,U$83)+'СЕТ СН'!$H$9+СВЦЭМ!$D$10+'СЕТ СН'!$H$6-'СЕТ СН'!$H$19</f>
        <v>1024.4643266100002</v>
      </c>
      <c r="V87" s="36">
        <f>SUMIFS(СВЦЭМ!$C$39:$C$782,СВЦЭМ!$A$39:$A$782,$A87,СВЦЭМ!$B$39:$B$782,V$83)+'СЕТ СН'!$H$9+СВЦЭМ!$D$10+'СЕТ СН'!$H$6-'СЕТ СН'!$H$19</f>
        <v>1018.69720423</v>
      </c>
      <c r="W87" s="36">
        <f>SUMIFS(СВЦЭМ!$C$39:$C$782,СВЦЭМ!$A$39:$A$782,$A87,СВЦЭМ!$B$39:$B$782,W$83)+'СЕТ СН'!$H$9+СВЦЭМ!$D$10+'СЕТ СН'!$H$6-'СЕТ СН'!$H$19</f>
        <v>1040.4070639199999</v>
      </c>
      <c r="X87" s="36">
        <f>SUMIFS(СВЦЭМ!$C$39:$C$782,СВЦЭМ!$A$39:$A$782,$A87,СВЦЭМ!$B$39:$B$782,X$83)+'СЕТ СН'!$H$9+СВЦЭМ!$D$10+'СЕТ СН'!$H$6-'СЕТ СН'!$H$19</f>
        <v>1054.5187776100001</v>
      </c>
      <c r="Y87" s="36">
        <f>SUMIFS(СВЦЭМ!$C$39:$C$782,СВЦЭМ!$A$39:$A$782,$A87,СВЦЭМ!$B$39:$B$782,Y$83)+'СЕТ СН'!$H$9+СВЦЭМ!$D$10+'СЕТ СН'!$H$6-'СЕТ СН'!$H$19</f>
        <v>1092.6162836399999</v>
      </c>
    </row>
    <row r="88" spans="1:25" ht="15.75" x14ac:dyDescent="0.2">
      <c r="A88" s="35">
        <f t="shared" si="2"/>
        <v>44291</v>
      </c>
      <c r="B88" s="36">
        <f>SUMIFS(СВЦЭМ!$C$39:$C$782,СВЦЭМ!$A$39:$A$782,$A88,СВЦЭМ!$B$39:$B$782,B$83)+'СЕТ СН'!$H$9+СВЦЭМ!$D$10+'СЕТ СН'!$H$6-'СЕТ СН'!$H$19</f>
        <v>1166.83471571</v>
      </c>
      <c r="C88" s="36">
        <f>SUMIFS(СВЦЭМ!$C$39:$C$782,СВЦЭМ!$A$39:$A$782,$A88,СВЦЭМ!$B$39:$B$782,C$83)+'СЕТ СН'!$H$9+СВЦЭМ!$D$10+'СЕТ СН'!$H$6-'СЕТ СН'!$H$19</f>
        <v>1242.44507168</v>
      </c>
      <c r="D88" s="36">
        <f>SUMIFS(СВЦЭМ!$C$39:$C$782,СВЦЭМ!$A$39:$A$782,$A88,СВЦЭМ!$B$39:$B$782,D$83)+'СЕТ СН'!$H$9+СВЦЭМ!$D$10+'СЕТ СН'!$H$6-'СЕТ СН'!$H$19</f>
        <v>1334.9848394600001</v>
      </c>
      <c r="E88" s="36">
        <f>SUMIFS(СВЦЭМ!$C$39:$C$782,СВЦЭМ!$A$39:$A$782,$A88,СВЦЭМ!$B$39:$B$782,E$83)+'СЕТ СН'!$H$9+СВЦЭМ!$D$10+'СЕТ СН'!$H$6-'СЕТ СН'!$H$19</f>
        <v>1342.5499407300001</v>
      </c>
      <c r="F88" s="36">
        <f>SUMIFS(СВЦЭМ!$C$39:$C$782,СВЦЭМ!$A$39:$A$782,$A88,СВЦЭМ!$B$39:$B$782,F$83)+'СЕТ СН'!$H$9+СВЦЭМ!$D$10+'СЕТ СН'!$H$6-'СЕТ СН'!$H$19</f>
        <v>1310.2484579500001</v>
      </c>
      <c r="G88" s="36">
        <f>SUMIFS(СВЦЭМ!$C$39:$C$782,СВЦЭМ!$A$39:$A$782,$A88,СВЦЭМ!$B$39:$B$782,G$83)+'СЕТ СН'!$H$9+СВЦЭМ!$D$10+'СЕТ СН'!$H$6-'СЕТ СН'!$H$19</f>
        <v>1301.94021578</v>
      </c>
      <c r="H88" s="36">
        <f>SUMIFS(СВЦЭМ!$C$39:$C$782,СВЦЭМ!$A$39:$A$782,$A88,СВЦЭМ!$B$39:$B$782,H$83)+'СЕТ СН'!$H$9+СВЦЭМ!$D$10+'СЕТ СН'!$H$6-'СЕТ СН'!$H$19</f>
        <v>1256.6799477100001</v>
      </c>
      <c r="I88" s="36">
        <f>SUMIFS(СВЦЭМ!$C$39:$C$782,СВЦЭМ!$A$39:$A$782,$A88,СВЦЭМ!$B$39:$B$782,I$83)+'СЕТ СН'!$H$9+СВЦЭМ!$D$10+'СЕТ СН'!$H$6-'СЕТ СН'!$H$19</f>
        <v>1191.2394021600001</v>
      </c>
      <c r="J88" s="36">
        <f>SUMIFS(СВЦЭМ!$C$39:$C$782,СВЦЭМ!$A$39:$A$782,$A88,СВЦЭМ!$B$39:$B$782,J$83)+'СЕТ СН'!$H$9+СВЦЭМ!$D$10+'СЕТ СН'!$H$6-'СЕТ СН'!$H$19</f>
        <v>1155.9790043200001</v>
      </c>
      <c r="K88" s="36">
        <f>SUMIFS(СВЦЭМ!$C$39:$C$782,СВЦЭМ!$A$39:$A$782,$A88,СВЦЭМ!$B$39:$B$782,K$83)+'СЕТ СН'!$H$9+СВЦЭМ!$D$10+'СЕТ СН'!$H$6-'СЕТ СН'!$H$19</f>
        <v>1125.32660235</v>
      </c>
      <c r="L88" s="36">
        <f>SUMIFS(СВЦЭМ!$C$39:$C$782,СВЦЭМ!$A$39:$A$782,$A88,СВЦЭМ!$B$39:$B$782,L$83)+'СЕТ СН'!$H$9+СВЦЭМ!$D$10+'СЕТ СН'!$H$6-'СЕТ СН'!$H$19</f>
        <v>1134.3949298800001</v>
      </c>
      <c r="M88" s="36">
        <f>SUMIFS(СВЦЭМ!$C$39:$C$782,СВЦЭМ!$A$39:$A$782,$A88,СВЦЭМ!$B$39:$B$782,M$83)+'СЕТ СН'!$H$9+СВЦЭМ!$D$10+'СЕТ СН'!$H$6-'СЕТ СН'!$H$19</f>
        <v>1127.20963198</v>
      </c>
      <c r="N88" s="36">
        <f>SUMIFS(СВЦЭМ!$C$39:$C$782,СВЦЭМ!$A$39:$A$782,$A88,СВЦЭМ!$B$39:$B$782,N$83)+'СЕТ СН'!$H$9+СВЦЭМ!$D$10+'СЕТ СН'!$H$6-'СЕТ СН'!$H$19</f>
        <v>1132.79996955</v>
      </c>
      <c r="O88" s="36">
        <f>SUMIFS(СВЦЭМ!$C$39:$C$782,СВЦЭМ!$A$39:$A$782,$A88,СВЦЭМ!$B$39:$B$782,O$83)+'СЕТ СН'!$H$9+СВЦЭМ!$D$10+'СЕТ СН'!$H$6-'СЕТ СН'!$H$19</f>
        <v>1172.87321135</v>
      </c>
      <c r="P88" s="36">
        <f>SUMIFS(СВЦЭМ!$C$39:$C$782,СВЦЭМ!$A$39:$A$782,$A88,СВЦЭМ!$B$39:$B$782,P$83)+'СЕТ СН'!$H$9+СВЦЭМ!$D$10+'СЕТ СН'!$H$6-'СЕТ СН'!$H$19</f>
        <v>1226.55652736</v>
      </c>
      <c r="Q88" s="36">
        <f>SUMIFS(СВЦЭМ!$C$39:$C$782,СВЦЭМ!$A$39:$A$782,$A88,СВЦЭМ!$B$39:$B$782,Q$83)+'СЕТ СН'!$H$9+СВЦЭМ!$D$10+'СЕТ СН'!$H$6-'СЕТ СН'!$H$19</f>
        <v>1237.2288491100001</v>
      </c>
      <c r="R88" s="36">
        <f>SUMIFS(СВЦЭМ!$C$39:$C$782,СВЦЭМ!$A$39:$A$782,$A88,СВЦЭМ!$B$39:$B$782,R$83)+'СЕТ СН'!$H$9+СВЦЭМ!$D$10+'СЕТ СН'!$H$6-'СЕТ СН'!$H$19</f>
        <v>1217.38271592</v>
      </c>
      <c r="S88" s="36">
        <f>SUMIFS(СВЦЭМ!$C$39:$C$782,СВЦЭМ!$A$39:$A$782,$A88,СВЦЭМ!$B$39:$B$782,S$83)+'СЕТ СН'!$H$9+СВЦЭМ!$D$10+'СЕТ СН'!$H$6-'СЕТ СН'!$H$19</f>
        <v>1194.65832028</v>
      </c>
      <c r="T88" s="36">
        <f>SUMIFS(СВЦЭМ!$C$39:$C$782,СВЦЭМ!$A$39:$A$782,$A88,СВЦЭМ!$B$39:$B$782,T$83)+'СЕТ СН'!$H$9+СВЦЭМ!$D$10+'СЕТ СН'!$H$6-'СЕТ СН'!$H$19</f>
        <v>1143.82153533</v>
      </c>
      <c r="U88" s="36">
        <f>SUMIFS(СВЦЭМ!$C$39:$C$782,СВЦЭМ!$A$39:$A$782,$A88,СВЦЭМ!$B$39:$B$782,U$83)+'СЕТ СН'!$H$9+СВЦЭМ!$D$10+'СЕТ СН'!$H$6-'СЕТ СН'!$H$19</f>
        <v>1094.2387780500001</v>
      </c>
      <c r="V88" s="36">
        <f>SUMIFS(СВЦЭМ!$C$39:$C$782,СВЦЭМ!$A$39:$A$782,$A88,СВЦЭМ!$B$39:$B$782,V$83)+'СЕТ СН'!$H$9+СВЦЭМ!$D$10+'СЕТ СН'!$H$6-'СЕТ СН'!$H$19</f>
        <v>1088.4364997799998</v>
      </c>
      <c r="W88" s="36">
        <f>SUMIFS(СВЦЭМ!$C$39:$C$782,СВЦЭМ!$A$39:$A$782,$A88,СВЦЭМ!$B$39:$B$782,W$83)+'СЕТ СН'!$H$9+СВЦЭМ!$D$10+'СЕТ СН'!$H$6-'СЕТ СН'!$H$19</f>
        <v>1106.02155681</v>
      </c>
      <c r="X88" s="36">
        <f>SUMIFS(СВЦЭМ!$C$39:$C$782,СВЦЭМ!$A$39:$A$782,$A88,СВЦЭМ!$B$39:$B$782,X$83)+'СЕТ СН'!$H$9+СВЦЭМ!$D$10+'СЕТ СН'!$H$6-'СЕТ СН'!$H$19</f>
        <v>1087.16118742</v>
      </c>
      <c r="Y88" s="36">
        <f>SUMIFS(СВЦЭМ!$C$39:$C$782,СВЦЭМ!$A$39:$A$782,$A88,СВЦЭМ!$B$39:$B$782,Y$83)+'СЕТ СН'!$H$9+СВЦЭМ!$D$10+'СЕТ СН'!$H$6-'СЕТ СН'!$H$19</f>
        <v>1109.20291322</v>
      </c>
    </row>
    <row r="89" spans="1:25" ht="15.75" x14ac:dyDescent="0.2">
      <c r="A89" s="35">
        <f t="shared" si="2"/>
        <v>44292</v>
      </c>
      <c r="B89" s="36">
        <f>SUMIFS(СВЦЭМ!$C$39:$C$782,СВЦЭМ!$A$39:$A$782,$A89,СВЦЭМ!$B$39:$B$782,B$83)+'СЕТ СН'!$H$9+СВЦЭМ!$D$10+'СЕТ СН'!$H$6-'СЕТ СН'!$H$19</f>
        <v>1120.2436280299999</v>
      </c>
      <c r="C89" s="36">
        <f>SUMIFS(СВЦЭМ!$C$39:$C$782,СВЦЭМ!$A$39:$A$782,$A89,СВЦЭМ!$B$39:$B$782,C$83)+'СЕТ СН'!$H$9+СВЦЭМ!$D$10+'СЕТ СН'!$H$6-'СЕТ СН'!$H$19</f>
        <v>1178.7513450900001</v>
      </c>
      <c r="D89" s="36">
        <f>SUMIFS(СВЦЭМ!$C$39:$C$782,СВЦЭМ!$A$39:$A$782,$A89,СВЦЭМ!$B$39:$B$782,D$83)+'СЕТ СН'!$H$9+СВЦЭМ!$D$10+'СЕТ СН'!$H$6-'СЕТ СН'!$H$19</f>
        <v>1256.0159255000001</v>
      </c>
      <c r="E89" s="36">
        <f>SUMIFS(СВЦЭМ!$C$39:$C$782,СВЦЭМ!$A$39:$A$782,$A89,СВЦЭМ!$B$39:$B$782,E$83)+'СЕТ СН'!$H$9+СВЦЭМ!$D$10+'СЕТ СН'!$H$6-'СЕТ СН'!$H$19</f>
        <v>1289.3110973299999</v>
      </c>
      <c r="F89" s="36">
        <f>SUMIFS(СВЦЭМ!$C$39:$C$782,СВЦЭМ!$A$39:$A$782,$A89,СВЦЭМ!$B$39:$B$782,F$83)+'СЕТ СН'!$H$9+СВЦЭМ!$D$10+'СЕТ СН'!$H$6-'СЕТ СН'!$H$19</f>
        <v>1258.3797808900001</v>
      </c>
      <c r="G89" s="36">
        <f>SUMIFS(СВЦЭМ!$C$39:$C$782,СВЦЭМ!$A$39:$A$782,$A89,СВЦЭМ!$B$39:$B$782,G$83)+'СЕТ СН'!$H$9+СВЦЭМ!$D$10+'СЕТ СН'!$H$6-'СЕТ СН'!$H$19</f>
        <v>1240.9358428100002</v>
      </c>
      <c r="H89" s="36">
        <f>SUMIFS(СВЦЭМ!$C$39:$C$782,СВЦЭМ!$A$39:$A$782,$A89,СВЦЭМ!$B$39:$B$782,H$83)+'СЕТ СН'!$H$9+СВЦЭМ!$D$10+'СЕТ СН'!$H$6-'СЕТ СН'!$H$19</f>
        <v>1216.86803728</v>
      </c>
      <c r="I89" s="36">
        <f>SUMIFS(СВЦЭМ!$C$39:$C$782,СВЦЭМ!$A$39:$A$782,$A89,СВЦЭМ!$B$39:$B$782,I$83)+'СЕТ СН'!$H$9+СВЦЭМ!$D$10+'СЕТ СН'!$H$6-'СЕТ СН'!$H$19</f>
        <v>1154.519839</v>
      </c>
      <c r="J89" s="36">
        <f>SUMIFS(СВЦЭМ!$C$39:$C$782,СВЦЭМ!$A$39:$A$782,$A89,СВЦЭМ!$B$39:$B$782,J$83)+'СЕТ СН'!$H$9+СВЦЭМ!$D$10+'СЕТ СН'!$H$6-'СЕТ СН'!$H$19</f>
        <v>1116.0587868299999</v>
      </c>
      <c r="K89" s="36">
        <f>SUMIFS(СВЦЭМ!$C$39:$C$782,СВЦЭМ!$A$39:$A$782,$A89,СВЦЭМ!$B$39:$B$782,K$83)+'СЕТ СН'!$H$9+СВЦЭМ!$D$10+'СЕТ СН'!$H$6-'СЕТ СН'!$H$19</f>
        <v>1089.0831536999999</v>
      </c>
      <c r="L89" s="36">
        <f>SUMIFS(СВЦЭМ!$C$39:$C$782,СВЦЭМ!$A$39:$A$782,$A89,СВЦЭМ!$B$39:$B$782,L$83)+'СЕТ СН'!$H$9+СВЦЭМ!$D$10+'СЕТ СН'!$H$6-'СЕТ СН'!$H$19</f>
        <v>1109.2466157899999</v>
      </c>
      <c r="M89" s="36">
        <f>SUMIFS(СВЦЭМ!$C$39:$C$782,СВЦЭМ!$A$39:$A$782,$A89,СВЦЭМ!$B$39:$B$782,M$83)+'СЕТ СН'!$H$9+СВЦЭМ!$D$10+'СЕТ СН'!$H$6-'СЕТ СН'!$H$19</f>
        <v>1118.0957483500001</v>
      </c>
      <c r="N89" s="36">
        <f>SUMIFS(СВЦЭМ!$C$39:$C$782,СВЦЭМ!$A$39:$A$782,$A89,СВЦЭМ!$B$39:$B$782,N$83)+'СЕТ СН'!$H$9+СВЦЭМ!$D$10+'СЕТ СН'!$H$6-'СЕТ СН'!$H$19</f>
        <v>1141.51199612</v>
      </c>
      <c r="O89" s="36">
        <f>SUMIFS(СВЦЭМ!$C$39:$C$782,СВЦЭМ!$A$39:$A$782,$A89,СВЦЭМ!$B$39:$B$782,O$83)+'СЕТ СН'!$H$9+СВЦЭМ!$D$10+'СЕТ СН'!$H$6-'СЕТ СН'!$H$19</f>
        <v>1189.9724088200001</v>
      </c>
      <c r="P89" s="36">
        <f>SUMIFS(СВЦЭМ!$C$39:$C$782,СВЦЭМ!$A$39:$A$782,$A89,СВЦЭМ!$B$39:$B$782,P$83)+'СЕТ СН'!$H$9+СВЦЭМ!$D$10+'СЕТ СН'!$H$6-'СЕТ СН'!$H$19</f>
        <v>1246.23803793</v>
      </c>
      <c r="Q89" s="36">
        <f>SUMIFS(СВЦЭМ!$C$39:$C$782,СВЦЭМ!$A$39:$A$782,$A89,СВЦЭМ!$B$39:$B$782,Q$83)+'СЕТ СН'!$H$9+СВЦЭМ!$D$10+'СЕТ СН'!$H$6-'СЕТ СН'!$H$19</f>
        <v>1252.5613325700001</v>
      </c>
      <c r="R89" s="36">
        <f>SUMIFS(СВЦЭМ!$C$39:$C$782,СВЦЭМ!$A$39:$A$782,$A89,СВЦЭМ!$B$39:$B$782,R$83)+'СЕТ СН'!$H$9+СВЦЭМ!$D$10+'СЕТ СН'!$H$6-'СЕТ СН'!$H$19</f>
        <v>1229.5063407999999</v>
      </c>
      <c r="S89" s="36">
        <f>SUMIFS(СВЦЭМ!$C$39:$C$782,СВЦЭМ!$A$39:$A$782,$A89,СВЦЭМ!$B$39:$B$782,S$83)+'СЕТ СН'!$H$9+СВЦЭМ!$D$10+'СЕТ СН'!$H$6-'СЕТ СН'!$H$19</f>
        <v>1208.21763218</v>
      </c>
      <c r="T89" s="36">
        <f>SUMIFS(СВЦЭМ!$C$39:$C$782,СВЦЭМ!$A$39:$A$782,$A89,СВЦЭМ!$B$39:$B$782,T$83)+'СЕТ СН'!$H$9+СВЦЭМ!$D$10+'СЕТ СН'!$H$6-'СЕТ СН'!$H$19</f>
        <v>1150.8928961300001</v>
      </c>
      <c r="U89" s="36">
        <f>SUMIFS(СВЦЭМ!$C$39:$C$782,СВЦЭМ!$A$39:$A$782,$A89,СВЦЭМ!$B$39:$B$782,U$83)+'СЕТ СН'!$H$9+СВЦЭМ!$D$10+'СЕТ СН'!$H$6-'СЕТ СН'!$H$19</f>
        <v>1076.1512740000001</v>
      </c>
      <c r="V89" s="36">
        <f>SUMIFS(СВЦЭМ!$C$39:$C$782,СВЦЭМ!$A$39:$A$782,$A89,СВЦЭМ!$B$39:$B$782,V$83)+'СЕТ СН'!$H$9+СВЦЭМ!$D$10+'СЕТ СН'!$H$6-'СЕТ СН'!$H$19</f>
        <v>1031.05774088</v>
      </c>
      <c r="W89" s="36">
        <f>SUMIFS(СВЦЭМ!$C$39:$C$782,СВЦЭМ!$A$39:$A$782,$A89,СВЦЭМ!$B$39:$B$782,W$83)+'СЕТ СН'!$H$9+СВЦЭМ!$D$10+'СЕТ СН'!$H$6-'СЕТ СН'!$H$19</f>
        <v>1051.4882326000002</v>
      </c>
      <c r="X89" s="36">
        <f>SUMIFS(СВЦЭМ!$C$39:$C$782,СВЦЭМ!$A$39:$A$782,$A89,СВЦЭМ!$B$39:$B$782,X$83)+'СЕТ СН'!$H$9+СВЦЭМ!$D$10+'СЕТ СН'!$H$6-'СЕТ СН'!$H$19</f>
        <v>1073.07322666</v>
      </c>
      <c r="Y89" s="36">
        <f>SUMIFS(СВЦЭМ!$C$39:$C$782,СВЦЭМ!$A$39:$A$782,$A89,СВЦЭМ!$B$39:$B$782,Y$83)+'СЕТ СН'!$H$9+СВЦЭМ!$D$10+'СЕТ СН'!$H$6-'СЕТ СН'!$H$19</f>
        <v>1121.69480731</v>
      </c>
    </row>
    <row r="90" spans="1:25" ht="15.75" x14ac:dyDescent="0.2">
      <c r="A90" s="35">
        <f t="shared" si="2"/>
        <v>44293</v>
      </c>
      <c r="B90" s="36">
        <f>SUMIFS(СВЦЭМ!$C$39:$C$782,СВЦЭМ!$A$39:$A$782,$A90,СВЦЭМ!$B$39:$B$782,B$83)+'СЕТ СН'!$H$9+СВЦЭМ!$D$10+'СЕТ СН'!$H$6-'СЕТ СН'!$H$19</f>
        <v>1198.9700981999999</v>
      </c>
      <c r="C90" s="36">
        <f>SUMIFS(СВЦЭМ!$C$39:$C$782,СВЦЭМ!$A$39:$A$782,$A90,СВЦЭМ!$B$39:$B$782,C$83)+'СЕТ СН'!$H$9+СВЦЭМ!$D$10+'СЕТ СН'!$H$6-'СЕТ СН'!$H$19</f>
        <v>1234.93716111</v>
      </c>
      <c r="D90" s="36">
        <f>SUMIFS(СВЦЭМ!$C$39:$C$782,СВЦЭМ!$A$39:$A$782,$A90,СВЦЭМ!$B$39:$B$782,D$83)+'СЕТ СН'!$H$9+СВЦЭМ!$D$10+'СЕТ СН'!$H$6-'СЕТ СН'!$H$19</f>
        <v>1203.47789388</v>
      </c>
      <c r="E90" s="36">
        <f>SUMIFS(СВЦЭМ!$C$39:$C$782,СВЦЭМ!$A$39:$A$782,$A90,СВЦЭМ!$B$39:$B$782,E$83)+'СЕТ СН'!$H$9+СВЦЭМ!$D$10+'СЕТ СН'!$H$6-'СЕТ СН'!$H$19</f>
        <v>1204.6651356099999</v>
      </c>
      <c r="F90" s="36">
        <f>SUMIFS(СВЦЭМ!$C$39:$C$782,СВЦЭМ!$A$39:$A$782,$A90,СВЦЭМ!$B$39:$B$782,F$83)+'СЕТ СН'!$H$9+СВЦЭМ!$D$10+'СЕТ СН'!$H$6-'СЕТ СН'!$H$19</f>
        <v>1203.8784316600002</v>
      </c>
      <c r="G90" s="36">
        <f>SUMIFS(СВЦЭМ!$C$39:$C$782,СВЦЭМ!$A$39:$A$782,$A90,СВЦЭМ!$B$39:$B$782,G$83)+'СЕТ СН'!$H$9+СВЦЭМ!$D$10+'СЕТ СН'!$H$6-'СЕТ СН'!$H$19</f>
        <v>1206.9712132299999</v>
      </c>
      <c r="H90" s="36">
        <f>SUMIFS(СВЦЭМ!$C$39:$C$782,СВЦЭМ!$A$39:$A$782,$A90,СВЦЭМ!$B$39:$B$782,H$83)+'СЕТ СН'!$H$9+СВЦЭМ!$D$10+'СЕТ СН'!$H$6-'СЕТ СН'!$H$19</f>
        <v>1242.52231007</v>
      </c>
      <c r="I90" s="36">
        <f>SUMIFS(СВЦЭМ!$C$39:$C$782,СВЦЭМ!$A$39:$A$782,$A90,СВЦЭМ!$B$39:$B$782,I$83)+'СЕТ СН'!$H$9+СВЦЭМ!$D$10+'СЕТ СН'!$H$6-'СЕТ СН'!$H$19</f>
        <v>1212.63393266</v>
      </c>
      <c r="J90" s="36">
        <f>SUMIFS(СВЦЭМ!$C$39:$C$782,СВЦЭМ!$A$39:$A$782,$A90,СВЦЭМ!$B$39:$B$782,J$83)+'СЕТ СН'!$H$9+СВЦЭМ!$D$10+'СЕТ СН'!$H$6-'СЕТ СН'!$H$19</f>
        <v>1163.83019911</v>
      </c>
      <c r="K90" s="36">
        <f>SUMIFS(СВЦЭМ!$C$39:$C$782,СВЦЭМ!$A$39:$A$782,$A90,СВЦЭМ!$B$39:$B$782,K$83)+'СЕТ СН'!$H$9+СВЦЭМ!$D$10+'СЕТ СН'!$H$6-'СЕТ СН'!$H$19</f>
        <v>1126.4694787399999</v>
      </c>
      <c r="L90" s="36">
        <f>SUMIFS(СВЦЭМ!$C$39:$C$782,СВЦЭМ!$A$39:$A$782,$A90,СВЦЭМ!$B$39:$B$782,L$83)+'СЕТ СН'!$H$9+СВЦЭМ!$D$10+'СЕТ СН'!$H$6-'СЕТ СН'!$H$19</f>
        <v>1134.87091063</v>
      </c>
      <c r="M90" s="36">
        <f>SUMIFS(СВЦЭМ!$C$39:$C$782,СВЦЭМ!$A$39:$A$782,$A90,СВЦЭМ!$B$39:$B$782,M$83)+'СЕТ СН'!$H$9+СВЦЭМ!$D$10+'СЕТ СН'!$H$6-'СЕТ СН'!$H$19</f>
        <v>1123.4874167100002</v>
      </c>
      <c r="N90" s="36">
        <f>SUMIFS(СВЦЭМ!$C$39:$C$782,СВЦЭМ!$A$39:$A$782,$A90,СВЦЭМ!$B$39:$B$782,N$83)+'СЕТ СН'!$H$9+СВЦЭМ!$D$10+'СЕТ СН'!$H$6-'СЕТ СН'!$H$19</f>
        <v>1153.3031463500001</v>
      </c>
      <c r="O90" s="36">
        <f>SUMIFS(СВЦЭМ!$C$39:$C$782,СВЦЭМ!$A$39:$A$782,$A90,СВЦЭМ!$B$39:$B$782,O$83)+'СЕТ СН'!$H$9+СВЦЭМ!$D$10+'СЕТ СН'!$H$6-'СЕТ СН'!$H$19</f>
        <v>1169.22927226</v>
      </c>
      <c r="P90" s="36">
        <f>SUMIFS(СВЦЭМ!$C$39:$C$782,СВЦЭМ!$A$39:$A$782,$A90,СВЦЭМ!$B$39:$B$782,P$83)+'СЕТ СН'!$H$9+СВЦЭМ!$D$10+'СЕТ СН'!$H$6-'СЕТ СН'!$H$19</f>
        <v>1202.59938814</v>
      </c>
      <c r="Q90" s="36">
        <f>SUMIFS(СВЦЭМ!$C$39:$C$782,СВЦЭМ!$A$39:$A$782,$A90,СВЦЭМ!$B$39:$B$782,Q$83)+'СЕТ СН'!$H$9+СВЦЭМ!$D$10+'СЕТ СН'!$H$6-'СЕТ СН'!$H$19</f>
        <v>1240.8254710600002</v>
      </c>
      <c r="R90" s="36">
        <f>SUMIFS(СВЦЭМ!$C$39:$C$782,СВЦЭМ!$A$39:$A$782,$A90,СВЦЭМ!$B$39:$B$782,R$83)+'СЕТ СН'!$H$9+СВЦЭМ!$D$10+'СЕТ СН'!$H$6-'СЕТ СН'!$H$19</f>
        <v>1240.6908658300001</v>
      </c>
      <c r="S90" s="36">
        <f>SUMIFS(СВЦЭМ!$C$39:$C$782,СВЦЭМ!$A$39:$A$782,$A90,СВЦЭМ!$B$39:$B$782,S$83)+'СЕТ СН'!$H$9+СВЦЭМ!$D$10+'СЕТ СН'!$H$6-'СЕТ СН'!$H$19</f>
        <v>1209.1006220299998</v>
      </c>
      <c r="T90" s="36">
        <f>SUMIFS(СВЦЭМ!$C$39:$C$782,СВЦЭМ!$A$39:$A$782,$A90,СВЦЭМ!$B$39:$B$782,T$83)+'СЕТ СН'!$H$9+СВЦЭМ!$D$10+'СЕТ СН'!$H$6-'СЕТ СН'!$H$19</f>
        <v>1134.09293172</v>
      </c>
      <c r="U90" s="36">
        <f>SUMIFS(СВЦЭМ!$C$39:$C$782,СВЦЭМ!$A$39:$A$782,$A90,СВЦЭМ!$B$39:$B$782,U$83)+'СЕТ СН'!$H$9+СВЦЭМ!$D$10+'СЕТ СН'!$H$6-'СЕТ СН'!$H$19</f>
        <v>1088.3857960400001</v>
      </c>
      <c r="V90" s="36">
        <f>SUMIFS(СВЦЭМ!$C$39:$C$782,СВЦЭМ!$A$39:$A$782,$A90,СВЦЭМ!$B$39:$B$782,V$83)+'СЕТ СН'!$H$9+СВЦЭМ!$D$10+'СЕТ СН'!$H$6-'СЕТ СН'!$H$19</f>
        <v>1072.7397355200001</v>
      </c>
      <c r="W90" s="36">
        <f>SUMIFS(СВЦЭМ!$C$39:$C$782,СВЦЭМ!$A$39:$A$782,$A90,СВЦЭМ!$B$39:$B$782,W$83)+'СЕТ СН'!$H$9+СВЦЭМ!$D$10+'СЕТ СН'!$H$6-'СЕТ СН'!$H$19</f>
        <v>1068.1094609699999</v>
      </c>
      <c r="X90" s="36">
        <f>SUMIFS(СВЦЭМ!$C$39:$C$782,СВЦЭМ!$A$39:$A$782,$A90,СВЦЭМ!$B$39:$B$782,X$83)+'СЕТ СН'!$H$9+СВЦЭМ!$D$10+'СЕТ СН'!$H$6-'СЕТ СН'!$H$19</f>
        <v>1083.7908821400001</v>
      </c>
      <c r="Y90" s="36">
        <f>SUMIFS(СВЦЭМ!$C$39:$C$782,СВЦЭМ!$A$39:$A$782,$A90,СВЦЭМ!$B$39:$B$782,Y$83)+'СЕТ СН'!$H$9+СВЦЭМ!$D$10+'СЕТ СН'!$H$6-'СЕТ СН'!$H$19</f>
        <v>1134.7699967399999</v>
      </c>
    </row>
    <row r="91" spans="1:25" ht="15.75" x14ac:dyDescent="0.2">
      <c r="A91" s="35">
        <f t="shared" si="2"/>
        <v>44294</v>
      </c>
      <c r="B91" s="36">
        <f>SUMIFS(СВЦЭМ!$C$39:$C$782,СВЦЭМ!$A$39:$A$782,$A91,СВЦЭМ!$B$39:$B$782,B$83)+'СЕТ СН'!$H$9+СВЦЭМ!$D$10+'СЕТ СН'!$H$6-'СЕТ СН'!$H$19</f>
        <v>1158.8235052300001</v>
      </c>
      <c r="C91" s="36">
        <f>SUMIFS(СВЦЭМ!$C$39:$C$782,СВЦЭМ!$A$39:$A$782,$A91,СВЦЭМ!$B$39:$B$782,C$83)+'СЕТ СН'!$H$9+СВЦЭМ!$D$10+'СЕТ СН'!$H$6-'СЕТ СН'!$H$19</f>
        <v>1224.8374203400001</v>
      </c>
      <c r="D91" s="36">
        <f>SUMIFS(СВЦЭМ!$C$39:$C$782,СВЦЭМ!$A$39:$A$782,$A91,СВЦЭМ!$B$39:$B$782,D$83)+'СЕТ СН'!$H$9+СВЦЭМ!$D$10+'СЕТ СН'!$H$6-'СЕТ СН'!$H$19</f>
        <v>1217.1120114100002</v>
      </c>
      <c r="E91" s="36">
        <f>SUMIFS(СВЦЭМ!$C$39:$C$782,СВЦЭМ!$A$39:$A$782,$A91,СВЦЭМ!$B$39:$B$782,E$83)+'СЕТ СН'!$H$9+СВЦЭМ!$D$10+'СЕТ СН'!$H$6-'СЕТ СН'!$H$19</f>
        <v>1216.5723067199999</v>
      </c>
      <c r="F91" s="36">
        <f>SUMIFS(СВЦЭМ!$C$39:$C$782,СВЦЭМ!$A$39:$A$782,$A91,СВЦЭМ!$B$39:$B$782,F$83)+'СЕТ СН'!$H$9+СВЦЭМ!$D$10+'СЕТ СН'!$H$6-'СЕТ СН'!$H$19</f>
        <v>1206.2183865099998</v>
      </c>
      <c r="G91" s="36">
        <f>SUMIFS(СВЦЭМ!$C$39:$C$782,СВЦЭМ!$A$39:$A$782,$A91,СВЦЭМ!$B$39:$B$782,G$83)+'СЕТ СН'!$H$9+СВЦЭМ!$D$10+'СЕТ СН'!$H$6-'СЕТ СН'!$H$19</f>
        <v>1219.7046667100001</v>
      </c>
      <c r="H91" s="36">
        <f>SUMIFS(СВЦЭМ!$C$39:$C$782,СВЦЭМ!$A$39:$A$782,$A91,СВЦЭМ!$B$39:$B$782,H$83)+'СЕТ СН'!$H$9+СВЦЭМ!$D$10+'СЕТ СН'!$H$6-'СЕТ СН'!$H$19</f>
        <v>1206.4362223800001</v>
      </c>
      <c r="I91" s="36">
        <f>SUMIFS(СВЦЭМ!$C$39:$C$782,СВЦЭМ!$A$39:$A$782,$A91,СВЦЭМ!$B$39:$B$782,I$83)+'СЕТ СН'!$H$9+СВЦЭМ!$D$10+'СЕТ СН'!$H$6-'СЕТ СН'!$H$19</f>
        <v>1158.1565119299999</v>
      </c>
      <c r="J91" s="36">
        <f>SUMIFS(СВЦЭМ!$C$39:$C$782,СВЦЭМ!$A$39:$A$782,$A91,СВЦЭМ!$B$39:$B$782,J$83)+'СЕТ СН'!$H$9+СВЦЭМ!$D$10+'СЕТ СН'!$H$6-'СЕТ СН'!$H$19</f>
        <v>1152.9291753100001</v>
      </c>
      <c r="K91" s="36">
        <f>SUMIFS(СВЦЭМ!$C$39:$C$782,СВЦЭМ!$A$39:$A$782,$A91,СВЦЭМ!$B$39:$B$782,K$83)+'СЕТ СН'!$H$9+СВЦЭМ!$D$10+'СЕТ СН'!$H$6-'СЕТ СН'!$H$19</f>
        <v>1137.31556284</v>
      </c>
      <c r="L91" s="36">
        <f>SUMIFS(СВЦЭМ!$C$39:$C$782,СВЦЭМ!$A$39:$A$782,$A91,СВЦЭМ!$B$39:$B$782,L$83)+'СЕТ СН'!$H$9+СВЦЭМ!$D$10+'СЕТ СН'!$H$6-'СЕТ СН'!$H$19</f>
        <v>1151.4659200999999</v>
      </c>
      <c r="M91" s="36">
        <f>SUMIFS(СВЦЭМ!$C$39:$C$782,СВЦЭМ!$A$39:$A$782,$A91,СВЦЭМ!$B$39:$B$782,M$83)+'СЕТ СН'!$H$9+СВЦЭМ!$D$10+'СЕТ СН'!$H$6-'СЕТ СН'!$H$19</f>
        <v>1157.07231073</v>
      </c>
      <c r="N91" s="36">
        <f>SUMIFS(СВЦЭМ!$C$39:$C$782,СВЦЭМ!$A$39:$A$782,$A91,СВЦЭМ!$B$39:$B$782,N$83)+'СЕТ СН'!$H$9+СВЦЭМ!$D$10+'СЕТ СН'!$H$6-'СЕТ СН'!$H$19</f>
        <v>1168.06745187</v>
      </c>
      <c r="O91" s="36">
        <f>SUMIFS(СВЦЭМ!$C$39:$C$782,СВЦЭМ!$A$39:$A$782,$A91,СВЦЭМ!$B$39:$B$782,O$83)+'СЕТ СН'!$H$9+СВЦЭМ!$D$10+'СЕТ СН'!$H$6-'СЕТ СН'!$H$19</f>
        <v>1172.1814298499999</v>
      </c>
      <c r="P91" s="36">
        <f>SUMIFS(СВЦЭМ!$C$39:$C$782,СВЦЭМ!$A$39:$A$782,$A91,СВЦЭМ!$B$39:$B$782,P$83)+'СЕТ СН'!$H$9+СВЦЭМ!$D$10+'СЕТ СН'!$H$6-'СЕТ СН'!$H$19</f>
        <v>1179.46774712</v>
      </c>
      <c r="Q91" s="36">
        <f>SUMIFS(СВЦЭМ!$C$39:$C$782,СВЦЭМ!$A$39:$A$782,$A91,СВЦЭМ!$B$39:$B$782,Q$83)+'СЕТ СН'!$H$9+СВЦЭМ!$D$10+'СЕТ СН'!$H$6-'СЕТ СН'!$H$19</f>
        <v>1206.46927188</v>
      </c>
      <c r="R91" s="36">
        <f>SUMIFS(СВЦЭМ!$C$39:$C$782,СВЦЭМ!$A$39:$A$782,$A91,СВЦЭМ!$B$39:$B$782,R$83)+'СЕТ СН'!$H$9+СВЦЭМ!$D$10+'СЕТ СН'!$H$6-'СЕТ СН'!$H$19</f>
        <v>1190.77146253</v>
      </c>
      <c r="S91" s="36">
        <f>SUMIFS(СВЦЭМ!$C$39:$C$782,СВЦЭМ!$A$39:$A$782,$A91,СВЦЭМ!$B$39:$B$782,S$83)+'СЕТ СН'!$H$9+СВЦЭМ!$D$10+'СЕТ СН'!$H$6-'СЕТ СН'!$H$19</f>
        <v>1172.9818163</v>
      </c>
      <c r="T91" s="36">
        <f>SUMIFS(СВЦЭМ!$C$39:$C$782,СВЦЭМ!$A$39:$A$782,$A91,СВЦЭМ!$B$39:$B$782,T$83)+'СЕТ СН'!$H$9+СВЦЭМ!$D$10+'СЕТ СН'!$H$6-'СЕТ СН'!$H$19</f>
        <v>1149.3698679899999</v>
      </c>
      <c r="U91" s="36">
        <f>SUMIFS(СВЦЭМ!$C$39:$C$782,СВЦЭМ!$A$39:$A$782,$A91,СВЦЭМ!$B$39:$B$782,U$83)+'СЕТ СН'!$H$9+СВЦЭМ!$D$10+'СЕТ СН'!$H$6-'СЕТ СН'!$H$19</f>
        <v>1089.7510768500001</v>
      </c>
      <c r="V91" s="36">
        <f>SUMIFS(СВЦЭМ!$C$39:$C$782,СВЦЭМ!$A$39:$A$782,$A91,СВЦЭМ!$B$39:$B$782,V$83)+'СЕТ СН'!$H$9+СВЦЭМ!$D$10+'СЕТ СН'!$H$6-'СЕТ СН'!$H$19</f>
        <v>1081.9094088900001</v>
      </c>
      <c r="W91" s="36">
        <f>SUMIFS(СВЦЭМ!$C$39:$C$782,СВЦЭМ!$A$39:$A$782,$A91,СВЦЭМ!$B$39:$B$782,W$83)+'СЕТ СН'!$H$9+СВЦЭМ!$D$10+'СЕТ СН'!$H$6-'СЕТ СН'!$H$19</f>
        <v>1099.4910278699999</v>
      </c>
      <c r="X91" s="36">
        <f>SUMIFS(СВЦЭМ!$C$39:$C$782,СВЦЭМ!$A$39:$A$782,$A91,СВЦЭМ!$B$39:$B$782,X$83)+'СЕТ СН'!$H$9+СВЦЭМ!$D$10+'СЕТ СН'!$H$6-'СЕТ СН'!$H$19</f>
        <v>1123.42535109</v>
      </c>
      <c r="Y91" s="36">
        <f>SUMIFS(СВЦЭМ!$C$39:$C$782,СВЦЭМ!$A$39:$A$782,$A91,СВЦЭМ!$B$39:$B$782,Y$83)+'СЕТ СН'!$H$9+СВЦЭМ!$D$10+'СЕТ СН'!$H$6-'СЕТ СН'!$H$19</f>
        <v>1167.4109893</v>
      </c>
    </row>
    <row r="92" spans="1:25" ht="15.75" x14ac:dyDescent="0.2">
      <c r="A92" s="35">
        <f t="shared" si="2"/>
        <v>44295</v>
      </c>
      <c r="B92" s="36">
        <f>SUMIFS(СВЦЭМ!$C$39:$C$782,СВЦЭМ!$A$39:$A$782,$A92,СВЦЭМ!$B$39:$B$782,B$83)+'СЕТ СН'!$H$9+СВЦЭМ!$D$10+'СЕТ СН'!$H$6-'СЕТ СН'!$H$19</f>
        <v>1141.9133474099999</v>
      </c>
      <c r="C92" s="36">
        <f>SUMIFS(СВЦЭМ!$C$39:$C$782,СВЦЭМ!$A$39:$A$782,$A92,СВЦЭМ!$B$39:$B$782,C$83)+'СЕТ СН'!$H$9+СВЦЭМ!$D$10+'СЕТ СН'!$H$6-'СЕТ СН'!$H$19</f>
        <v>1172.0762783</v>
      </c>
      <c r="D92" s="36">
        <f>SUMIFS(СВЦЭМ!$C$39:$C$782,СВЦЭМ!$A$39:$A$782,$A92,СВЦЭМ!$B$39:$B$782,D$83)+'СЕТ СН'!$H$9+СВЦЭМ!$D$10+'СЕТ СН'!$H$6-'СЕТ СН'!$H$19</f>
        <v>1203.8459155399999</v>
      </c>
      <c r="E92" s="36">
        <f>SUMIFS(СВЦЭМ!$C$39:$C$782,СВЦЭМ!$A$39:$A$782,$A92,СВЦЭМ!$B$39:$B$782,E$83)+'СЕТ СН'!$H$9+СВЦЭМ!$D$10+'СЕТ СН'!$H$6-'СЕТ СН'!$H$19</f>
        <v>1203.1374636</v>
      </c>
      <c r="F92" s="36">
        <f>SUMIFS(СВЦЭМ!$C$39:$C$782,СВЦЭМ!$A$39:$A$782,$A92,СВЦЭМ!$B$39:$B$782,F$83)+'СЕТ СН'!$H$9+СВЦЭМ!$D$10+'СЕТ СН'!$H$6-'СЕТ СН'!$H$19</f>
        <v>1206.0283237599999</v>
      </c>
      <c r="G92" s="36">
        <f>SUMIFS(СВЦЭМ!$C$39:$C$782,СВЦЭМ!$A$39:$A$782,$A92,СВЦЭМ!$B$39:$B$782,G$83)+'СЕТ СН'!$H$9+СВЦЭМ!$D$10+'СЕТ СН'!$H$6-'СЕТ СН'!$H$19</f>
        <v>1210.3856518999999</v>
      </c>
      <c r="H92" s="36">
        <f>SUMIFS(СВЦЭМ!$C$39:$C$782,СВЦЭМ!$A$39:$A$782,$A92,СВЦЭМ!$B$39:$B$782,H$83)+'СЕТ СН'!$H$9+СВЦЭМ!$D$10+'СЕТ СН'!$H$6-'СЕТ СН'!$H$19</f>
        <v>1193.84684459</v>
      </c>
      <c r="I92" s="36">
        <f>SUMIFS(СВЦЭМ!$C$39:$C$782,СВЦЭМ!$A$39:$A$782,$A92,СВЦЭМ!$B$39:$B$782,I$83)+'СЕТ СН'!$H$9+СВЦЭМ!$D$10+'СЕТ СН'!$H$6-'СЕТ СН'!$H$19</f>
        <v>1126.2360716799999</v>
      </c>
      <c r="J92" s="36">
        <f>SUMIFS(СВЦЭМ!$C$39:$C$782,СВЦЭМ!$A$39:$A$782,$A92,СВЦЭМ!$B$39:$B$782,J$83)+'СЕТ СН'!$H$9+СВЦЭМ!$D$10+'СЕТ СН'!$H$6-'СЕТ СН'!$H$19</f>
        <v>1129.47637201</v>
      </c>
      <c r="K92" s="36">
        <f>SUMIFS(СВЦЭМ!$C$39:$C$782,СВЦЭМ!$A$39:$A$782,$A92,СВЦЭМ!$B$39:$B$782,K$83)+'СЕТ СН'!$H$9+СВЦЭМ!$D$10+'СЕТ СН'!$H$6-'СЕТ СН'!$H$19</f>
        <v>1137.2877876299999</v>
      </c>
      <c r="L92" s="36">
        <f>SUMIFS(СВЦЭМ!$C$39:$C$782,СВЦЭМ!$A$39:$A$782,$A92,СВЦЭМ!$B$39:$B$782,L$83)+'СЕТ СН'!$H$9+СВЦЭМ!$D$10+'СЕТ СН'!$H$6-'СЕТ СН'!$H$19</f>
        <v>1146.51305933</v>
      </c>
      <c r="M92" s="36">
        <f>SUMIFS(СВЦЭМ!$C$39:$C$782,СВЦЭМ!$A$39:$A$782,$A92,СВЦЭМ!$B$39:$B$782,M$83)+'СЕТ СН'!$H$9+СВЦЭМ!$D$10+'СЕТ СН'!$H$6-'СЕТ СН'!$H$19</f>
        <v>1127.5250725999999</v>
      </c>
      <c r="N92" s="36">
        <f>SUMIFS(СВЦЭМ!$C$39:$C$782,СВЦЭМ!$A$39:$A$782,$A92,СВЦЭМ!$B$39:$B$782,N$83)+'СЕТ СН'!$H$9+СВЦЭМ!$D$10+'СЕТ СН'!$H$6-'СЕТ СН'!$H$19</f>
        <v>1148.4772247800001</v>
      </c>
      <c r="O92" s="36">
        <f>SUMIFS(СВЦЭМ!$C$39:$C$782,СВЦЭМ!$A$39:$A$782,$A92,СВЦЭМ!$B$39:$B$782,O$83)+'СЕТ СН'!$H$9+СВЦЭМ!$D$10+'СЕТ СН'!$H$6-'СЕТ СН'!$H$19</f>
        <v>1130.59051591</v>
      </c>
      <c r="P92" s="36">
        <f>SUMIFS(СВЦЭМ!$C$39:$C$782,СВЦЭМ!$A$39:$A$782,$A92,СВЦЭМ!$B$39:$B$782,P$83)+'СЕТ СН'!$H$9+СВЦЭМ!$D$10+'СЕТ СН'!$H$6-'СЕТ СН'!$H$19</f>
        <v>1156.15833277</v>
      </c>
      <c r="Q92" s="36">
        <f>SUMIFS(СВЦЭМ!$C$39:$C$782,СВЦЭМ!$A$39:$A$782,$A92,СВЦЭМ!$B$39:$B$782,Q$83)+'СЕТ СН'!$H$9+СВЦЭМ!$D$10+'СЕТ СН'!$H$6-'СЕТ СН'!$H$19</f>
        <v>1181.5003175900001</v>
      </c>
      <c r="R92" s="36">
        <f>SUMIFS(СВЦЭМ!$C$39:$C$782,СВЦЭМ!$A$39:$A$782,$A92,СВЦЭМ!$B$39:$B$782,R$83)+'СЕТ СН'!$H$9+СВЦЭМ!$D$10+'СЕТ СН'!$H$6-'СЕТ СН'!$H$19</f>
        <v>1164.6223287400001</v>
      </c>
      <c r="S92" s="36">
        <f>SUMIFS(СВЦЭМ!$C$39:$C$782,СВЦЭМ!$A$39:$A$782,$A92,СВЦЭМ!$B$39:$B$782,S$83)+'СЕТ СН'!$H$9+СВЦЭМ!$D$10+'СЕТ СН'!$H$6-'СЕТ СН'!$H$19</f>
        <v>1155.73451264</v>
      </c>
      <c r="T92" s="36">
        <f>SUMIFS(СВЦЭМ!$C$39:$C$782,СВЦЭМ!$A$39:$A$782,$A92,СВЦЭМ!$B$39:$B$782,T$83)+'СЕТ СН'!$H$9+СВЦЭМ!$D$10+'СЕТ СН'!$H$6-'СЕТ СН'!$H$19</f>
        <v>1142.5870342600001</v>
      </c>
      <c r="U92" s="36">
        <f>SUMIFS(СВЦЭМ!$C$39:$C$782,СВЦЭМ!$A$39:$A$782,$A92,СВЦЭМ!$B$39:$B$782,U$83)+'СЕТ СН'!$H$9+СВЦЭМ!$D$10+'СЕТ СН'!$H$6-'СЕТ СН'!$H$19</f>
        <v>1135.3676866599999</v>
      </c>
      <c r="V92" s="36">
        <f>SUMIFS(СВЦЭМ!$C$39:$C$782,СВЦЭМ!$A$39:$A$782,$A92,СВЦЭМ!$B$39:$B$782,V$83)+'СЕТ СН'!$H$9+СВЦЭМ!$D$10+'СЕТ СН'!$H$6-'СЕТ СН'!$H$19</f>
        <v>1151.9147734100002</v>
      </c>
      <c r="W92" s="36">
        <f>SUMIFS(СВЦЭМ!$C$39:$C$782,СВЦЭМ!$A$39:$A$782,$A92,СВЦЭМ!$B$39:$B$782,W$83)+'СЕТ СН'!$H$9+СВЦЭМ!$D$10+'СЕТ СН'!$H$6-'СЕТ СН'!$H$19</f>
        <v>1158.9865293799999</v>
      </c>
      <c r="X92" s="36">
        <f>SUMIFS(СВЦЭМ!$C$39:$C$782,СВЦЭМ!$A$39:$A$782,$A92,СВЦЭМ!$B$39:$B$782,X$83)+'СЕТ СН'!$H$9+СВЦЭМ!$D$10+'СЕТ СН'!$H$6-'СЕТ СН'!$H$19</f>
        <v>1141.34004564</v>
      </c>
      <c r="Y92" s="36">
        <f>SUMIFS(СВЦЭМ!$C$39:$C$782,СВЦЭМ!$A$39:$A$782,$A92,СВЦЭМ!$B$39:$B$782,Y$83)+'СЕТ СН'!$H$9+СВЦЭМ!$D$10+'СЕТ СН'!$H$6-'СЕТ СН'!$H$19</f>
        <v>1107.5084306899998</v>
      </c>
    </row>
    <row r="93" spans="1:25" ht="15.75" x14ac:dyDescent="0.2">
      <c r="A93" s="35">
        <f t="shared" si="2"/>
        <v>44296</v>
      </c>
      <c r="B93" s="36">
        <f>SUMIFS(СВЦЭМ!$C$39:$C$782,СВЦЭМ!$A$39:$A$782,$A93,СВЦЭМ!$B$39:$B$782,B$83)+'СЕТ СН'!$H$9+СВЦЭМ!$D$10+'СЕТ СН'!$H$6-'СЕТ СН'!$H$19</f>
        <v>1179.9720587699999</v>
      </c>
      <c r="C93" s="36">
        <f>SUMIFS(СВЦЭМ!$C$39:$C$782,СВЦЭМ!$A$39:$A$782,$A93,СВЦЭМ!$B$39:$B$782,C$83)+'СЕТ СН'!$H$9+СВЦЭМ!$D$10+'СЕТ СН'!$H$6-'СЕТ СН'!$H$19</f>
        <v>1220.4452415000001</v>
      </c>
      <c r="D93" s="36">
        <f>SUMIFS(СВЦЭМ!$C$39:$C$782,СВЦЭМ!$A$39:$A$782,$A93,СВЦЭМ!$B$39:$B$782,D$83)+'СЕТ СН'!$H$9+СВЦЭМ!$D$10+'СЕТ СН'!$H$6-'СЕТ СН'!$H$19</f>
        <v>1229.36727367</v>
      </c>
      <c r="E93" s="36">
        <f>SUMIFS(СВЦЭМ!$C$39:$C$782,СВЦЭМ!$A$39:$A$782,$A93,СВЦЭМ!$B$39:$B$782,E$83)+'СЕТ СН'!$H$9+СВЦЭМ!$D$10+'СЕТ СН'!$H$6-'СЕТ СН'!$H$19</f>
        <v>1212.3107260700001</v>
      </c>
      <c r="F93" s="36">
        <f>SUMIFS(СВЦЭМ!$C$39:$C$782,СВЦЭМ!$A$39:$A$782,$A93,СВЦЭМ!$B$39:$B$782,F$83)+'СЕТ СН'!$H$9+СВЦЭМ!$D$10+'СЕТ СН'!$H$6-'СЕТ СН'!$H$19</f>
        <v>1203.3314394500001</v>
      </c>
      <c r="G93" s="36">
        <f>SUMIFS(СВЦЭМ!$C$39:$C$782,СВЦЭМ!$A$39:$A$782,$A93,СВЦЭМ!$B$39:$B$782,G$83)+'СЕТ СН'!$H$9+СВЦЭМ!$D$10+'СЕТ СН'!$H$6-'СЕТ СН'!$H$19</f>
        <v>1206.5413522400002</v>
      </c>
      <c r="H93" s="36">
        <f>SUMIFS(СВЦЭМ!$C$39:$C$782,СВЦЭМ!$A$39:$A$782,$A93,СВЦЭМ!$B$39:$B$782,H$83)+'СЕТ СН'!$H$9+СВЦЭМ!$D$10+'СЕТ СН'!$H$6-'СЕТ СН'!$H$19</f>
        <v>1191.6369170299999</v>
      </c>
      <c r="I93" s="36">
        <f>SUMIFS(СВЦЭМ!$C$39:$C$782,СВЦЭМ!$A$39:$A$782,$A93,СВЦЭМ!$B$39:$B$782,I$83)+'СЕТ СН'!$H$9+СВЦЭМ!$D$10+'СЕТ СН'!$H$6-'СЕТ СН'!$H$19</f>
        <v>1160.62709245</v>
      </c>
      <c r="J93" s="36">
        <f>SUMIFS(СВЦЭМ!$C$39:$C$782,СВЦЭМ!$A$39:$A$782,$A93,СВЦЭМ!$B$39:$B$782,J$83)+'СЕТ СН'!$H$9+СВЦЭМ!$D$10+'СЕТ СН'!$H$6-'СЕТ СН'!$H$19</f>
        <v>1113.8119545899999</v>
      </c>
      <c r="K93" s="36">
        <f>SUMIFS(СВЦЭМ!$C$39:$C$782,СВЦЭМ!$A$39:$A$782,$A93,СВЦЭМ!$B$39:$B$782,K$83)+'СЕТ СН'!$H$9+СВЦЭМ!$D$10+'СЕТ СН'!$H$6-'СЕТ СН'!$H$19</f>
        <v>1056.78522232</v>
      </c>
      <c r="L93" s="36">
        <f>SUMIFS(СВЦЭМ!$C$39:$C$782,СВЦЭМ!$A$39:$A$782,$A93,СВЦЭМ!$B$39:$B$782,L$83)+'СЕТ СН'!$H$9+СВЦЭМ!$D$10+'СЕТ СН'!$H$6-'СЕТ СН'!$H$19</f>
        <v>1072.87582402</v>
      </c>
      <c r="M93" s="36">
        <f>SUMIFS(СВЦЭМ!$C$39:$C$782,СВЦЭМ!$A$39:$A$782,$A93,СВЦЭМ!$B$39:$B$782,M$83)+'СЕТ СН'!$H$9+СВЦЭМ!$D$10+'СЕТ СН'!$H$6-'СЕТ СН'!$H$19</f>
        <v>1094.37463641</v>
      </c>
      <c r="N93" s="36">
        <f>SUMIFS(СВЦЭМ!$C$39:$C$782,СВЦЭМ!$A$39:$A$782,$A93,СВЦЭМ!$B$39:$B$782,N$83)+'СЕТ СН'!$H$9+СВЦЭМ!$D$10+'СЕТ СН'!$H$6-'СЕТ СН'!$H$19</f>
        <v>1129.8983678099999</v>
      </c>
      <c r="O93" s="36">
        <f>SUMIFS(СВЦЭМ!$C$39:$C$782,СВЦЭМ!$A$39:$A$782,$A93,СВЦЭМ!$B$39:$B$782,O$83)+'СЕТ СН'!$H$9+СВЦЭМ!$D$10+'СЕТ СН'!$H$6-'СЕТ СН'!$H$19</f>
        <v>1152.4333235300001</v>
      </c>
      <c r="P93" s="36">
        <f>SUMIFS(СВЦЭМ!$C$39:$C$782,СВЦЭМ!$A$39:$A$782,$A93,СВЦЭМ!$B$39:$B$782,P$83)+'СЕТ СН'!$H$9+СВЦЭМ!$D$10+'СЕТ СН'!$H$6-'СЕТ СН'!$H$19</f>
        <v>1197.1463486</v>
      </c>
      <c r="Q93" s="36">
        <f>SUMIFS(СВЦЭМ!$C$39:$C$782,СВЦЭМ!$A$39:$A$782,$A93,СВЦЭМ!$B$39:$B$782,Q$83)+'СЕТ СН'!$H$9+СВЦЭМ!$D$10+'СЕТ СН'!$H$6-'СЕТ СН'!$H$19</f>
        <v>1212.1817997599999</v>
      </c>
      <c r="R93" s="36">
        <f>SUMIFS(СВЦЭМ!$C$39:$C$782,СВЦЭМ!$A$39:$A$782,$A93,СВЦЭМ!$B$39:$B$782,R$83)+'СЕТ СН'!$H$9+СВЦЭМ!$D$10+'СЕТ СН'!$H$6-'СЕТ СН'!$H$19</f>
        <v>1202.7988995399999</v>
      </c>
      <c r="S93" s="36">
        <f>SUMIFS(СВЦЭМ!$C$39:$C$782,СВЦЭМ!$A$39:$A$782,$A93,СВЦЭМ!$B$39:$B$782,S$83)+'СЕТ СН'!$H$9+СВЦЭМ!$D$10+'СЕТ СН'!$H$6-'СЕТ СН'!$H$19</f>
        <v>1155.35480861</v>
      </c>
      <c r="T93" s="36">
        <f>SUMIFS(СВЦЭМ!$C$39:$C$782,СВЦЭМ!$A$39:$A$782,$A93,СВЦЭМ!$B$39:$B$782,T$83)+'СЕТ СН'!$H$9+СВЦЭМ!$D$10+'СЕТ СН'!$H$6-'СЕТ СН'!$H$19</f>
        <v>1055.71907457</v>
      </c>
      <c r="U93" s="36">
        <f>SUMIFS(СВЦЭМ!$C$39:$C$782,СВЦЭМ!$A$39:$A$782,$A93,СВЦЭМ!$B$39:$B$782,U$83)+'СЕТ СН'!$H$9+СВЦЭМ!$D$10+'СЕТ СН'!$H$6-'СЕТ СН'!$H$19</f>
        <v>990.59463735999998</v>
      </c>
      <c r="V93" s="36">
        <f>SUMIFS(СВЦЭМ!$C$39:$C$782,СВЦЭМ!$A$39:$A$782,$A93,СВЦЭМ!$B$39:$B$782,V$83)+'СЕТ СН'!$H$9+СВЦЭМ!$D$10+'СЕТ СН'!$H$6-'СЕТ СН'!$H$19</f>
        <v>985.98702526</v>
      </c>
      <c r="W93" s="36">
        <f>SUMIFS(СВЦЭМ!$C$39:$C$782,СВЦЭМ!$A$39:$A$782,$A93,СВЦЭМ!$B$39:$B$782,W$83)+'СЕТ СН'!$H$9+СВЦЭМ!$D$10+'СЕТ СН'!$H$6-'СЕТ СН'!$H$19</f>
        <v>998.98159373999999</v>
      </c>
      <c r="X93" s="36">
        <f>SUMIFS(СВЦЭМ!$C$39:$C$782,СВЦЭМ!$A$39:$A$782,$A93,СВЦЭМ!$B$39:$B$782,X$83)+'СЕТ СН'!$H$9+СВЦЭМ!$D$10+'СЕТ СН'!$H$6-'СЕТ СН'!$H$19</f>
        <v>1003.28347387</v>
      </c>
      <c r="Y93" s="36">
        <f>SUMIFS(СВЦЭМ!$C$39:$C$782,СВЦЭМ!$A$39:$A$782,$A93,СВЦЭМ!$B$39:$B$782,Y$83)+'СЕТ СН'!$H$9+СВЦЭМ!$D$10+'СЕТ СН'!$H$6-'СЕТ СН'!$H$19</f>
        <v>1041.65751241</v>
      </c>
    </row>
    <row r="94" spans="1:25" ht="15.75" x14ac:dyDescent="0.2">
      <c r="A94" s="35">
        <f t="shared" si="2"/>
        <v>44297</v>
      </c>
      <c r="B94" s="36">
        <f>SUMIFS(СВЦЭМ!$C$39:$C$782,СВЦЭМ!$A$39:$A$782,$A94,СВЦЭМ!$B$39:$B$782,B$83)+'СЕТ СН'!$H$9+СВЦЭМ!$D$10+'СЕТ СН'!$H$6-'СЕТ СН'!$H$19</f>
        <v>1116.5412810500002</v>
      </c>
      <c r="C94" s="36">
        <f>SUMIFS(СВЦЭМ!$C$39:$C$782,СВЦЭМ!$A$39:$A$782,$A94,СВЦЭМ!$B$39:$B$782,C$83)+'СЕТ СН'!$H$9+СВЦЭМ!$D$10+'СЕТ СН'!$H$6-'СЕТ СН'!$H$19</f>
        <v>1219.13449543</v>
      </c>
      <c r="D94" s="36">
        <f>SUMIFS(СВЦЭМ!$C$39:$C$782,СВЦЭМ!$A$39:$A$782,$A94,СВЦЭМ!$B$39:$B$782,D$83)+'СЕТ СН'!$H$9+СВЦЭМ!$D$10+'СЕТ СН'!$H$6-'СЕТ СН'!$H$19</f>
        <v>1290.3106352899999</v>
      </c>
      <c r="E94" s="36">
        <f>SUMIFS(СВЦЭМ!$C$39:$C$782,СВЦЭМ!$A$39:$A$782,$A94,СВЦЭМ!$B$39:$B$782,E$83)+'СЕТ СН'!$H$9+СВЦЭМ!$D$10+'СЕТ СН'!$H$6-'СЕТ СН'!$H$19</f>
        <v>1313.6474826000001</v>
      </c>
      <c r="F94" s="36">
        <f>SUMIFS(СВЦЭМ!$C$39:$C$782,СВЦЭМ!$A$39:$A$782,$A94,СВЦЭМ!$B$39:$B$782,F$83)+'СЕТ СН'!$H$9+СВЦЭМ!$D$10+'СЕТ СН'!$H$6-'СЕТ СН'!$H$19</f>
        <v>1326.7585157200001</v>
      </c>
      <c r="G94" s="36">
        <f>SUMIFS(СВЦЭМ!$C$39:$C$782,СВЦЭМ!$A$39:$A$782,$A94,СВЦЭМ!$B$39:$B$782,G$83)+'СЕТ СН'!$H$9+СВЦЭМ!$D$10+'СЕТ СН'!$H$6-'СЕТ СН'!$H$19</f>
        <v>1328.9374793700001</v>
      </c>
      <c r="H94" s="36">
        <f>SUMIFS(СВЦЭМ!$C$39:$C$782,СВЦЭМ!$A$39:$A$782,$A94,СВЦЭМ!$B$39:$B$782,H$83)+'СЕТ СН'!$H$9+СВЦЭМ!$D$10+'СЕТ СН'!$H$6-'СЕТ СН'!$H$19</f>
        <v>1309.0134690499999</v>
      </c>
      <c r="I94" s="36">
        <f>SUMIFS(СВЦЭМ!$C$39:$C$782,СВЦЭМ!$A$39:$A$782,$A94,СВЦЭМ!$B$39:$B$782,I$83)+'СЕТ СН'!$H$9+СВЦЭМ!$D$10+'СЕТ СН'!$H$6-'СЕТ СН'!$H$19</f>
        <v>1246.1557465200001</v>
      </c>
      <c r="J94" s="36">
        <f>SUMIFS(СВЦЭМ!$C$39:$C$782,СВЦЭМ!$A$39:$A$782,$A94,СВЦЭМ!$B$39:$B$782,J$83)+'СЕТ СН'!$H$9+СВЦЭМ!$D$10+'СЕТ СН'!$H$6-'СЕТ СН'!$H$19</f>
        <v>1182.7707385399999</v>
      </c>
      <c r="K94" s="36">
        <f>SUMIFS(СВЦЭМ!$C$39:$C$782,СВЦЭМ!$A$39:$A$782,$A94,СВЦЭМ!$B$39:$B$782,K$83)+'СЕТ СН'!$H$9+СВЦЭМ!$D$10+'СЕТ СН'!$H$6-'СЕТ СН'!$H$19</f>
        <v>1116.2354230199999</v>
      </c>
      <c r="L94" s="36">
        <f>SUMIFS(СВЦЭМ!$C$39:$C$782,СВЦЭМ!$A$39:$A$782,$A94,СВЦЭМ!$B$39:$B$782,L$83)+'СЕТ СН'!$H$9+СВЦЭМ!$D$10+'СЕТ СН'!$H$6-'СЕТ СН'!$H$19</f>
        <v>1117.7375857</v>
      </c>
      <c r="M94" s="36">
        <f>SUMIFS(СВЦЭМ!$C$39:$C$782,СВЦЭМ!$A$39:$A$782,$A94,СВЦЭМ!$B$39:$B$782,M$83)+'СЕТ СН'!$H$9+СВЦЭМ!$D$10+'СЕТ СН'!$H$6-'СЕТ СН'!$H$19</f>
        <v>1122.9359764599999</v>
      </c>
      <c r="N94" s="36">
        <f>SUMIFS(СВЦЭМ!$C$39:$C$782,СВЦЭМ!$A$39:$A$782,$A94,СВЦЭМ!$B$39:$B$782,N$83)+'СЕТ СН'!$H$9+СВЦЭМ!$D$10+'СЕТ СН'!$H$6-'СЕТ СН'!$H$19</f>
        <v>1146.39112243</v>
      </c>
      <c r="O94" s="36">
        <f>SUMIFS(СВЦЭМ!$C$39:$C$782,СВЦЭМ!$A$39:$A$782,$A94,СВЦЭМ!$B$39:$B$782,O$83)+'СЕТ СН'!$H$9+СВЦЭМ!$D$10+'СЕТ СН'!$H$6-'СЕТ СН'!$H$19</f>
        <v>1174.8519081300001</v>
      </c>
      <c r="P94" s="36">
        <f>SUMIFS(СВЦЭМ!$C$39:$C$782,СВЦЭМ!$A$39:$A$782,$A94,СВЦЭМ!$B$39:$B$782,P$83)+'СЕТ СН'!$H$9+СВЦЭМ!$D$10+'СЕТ СН'!$H$6-'СЕТ СН'!$H$19</f>
        <v>1225.82892436</v>
      </c>
      <c r="Q94" s="36">
        <f>SUMIFS(СВЦЭМ!$C$39:$C$782,СВЦЭМ!$A$39:$A$782,$A94,СВЦЭМ!$B$39:$B$782,Q$83)+'СЕТ СН'!$H$9+СВЦЭМ!$D$10+'СЕТ СН'!$H$6-'СЕТ СН'!$H$19</f>
        <v>1255.0928368299999</v>
      </c>
      <c r="R94" s="36">
        <f>SUMIFS(СВЦЭМ!$C$39:$C$782,СВЦЭМ!$A$39:$A$782,$A94,СВЦЭМ!$B$39:$B$782,R$83)+'СЕТ СН'!$H$9+СВЦЭМ!$D$10+'СЕТ СН'!$H$6-'СЕТ СН'!$H$19</f>
        <v>1240.9038346899999</v>
      </c>
      <c r="S94" s="36">
        <f>SUMIFS(СВЦЭМ!$C$39:$C$782,СВЦЭМ!$A$39:$A$782,$A94,СВЦЭМ!$B$39:$B$782,S$83)+'СЕТ СН'!$H$9+СВЦЭМ!$D$10+'СЕТ СН'!$H$6-'СЕТ СН'!$H$19</f>
        <v>1215.33016324</v>
      </c>
      <c r="T94" s="36">
        <f>SUMIFS(СВЦЭМ!$C$39:$C$782,СВЦЭМ!$A$39:$A$782,$A94,СВЦЭМ!$B$39:$B$782,T$83)+'СЕТ СН'!$H$9+СВЦЭМ!$D$10+'СЕТ СН'!$H$6-'СЕТ СН'!$H$19</f>
        <v>1142.28448142</v>
      </c>
      <c r="U94" s="36">
        <f>SUMIFS(СВЦЭМ!$C$39:$C$782,СВЦЭМ!$A$39:$A$782,$A94,СВЦЭМ!$B$39:$B$782,U$83)+'СЕТ СН'!$H$9+СВЦЭМ!$D$10+'СЕТ СН'!$H$6-'СЕТ СН'!$H$19</f>
        <v>1091.01718729</v>
      </c>
      <c r="V94" s="36">
        <f>SUMIFS(СВЦЭМ!$C$39:$C$782,СВЦЭМ!$A$39:$A$782,$A94,СВЦЭМ!$B$39:$B$782,V$83)+'СЕТ СН'!$H$9+СВЦЭМ!$D$10+'СЕТ СН'!$H$6-'СЕТ СН'!$H$19</f>
        <v>1064.95179016</v>
      </c>
      <c r="W94" s="36">
        <f>SUMIFS(СВЦЭМ!$C$39:$C$782,СВЦЭМ!$A$39:$A$782,$A94,СВЦЭМ!$B$39:$B$782,W$83)+'СЕТ СН'!$H$9+СВЦЭМ!$D$10+'СЕТ СН'!$H$6-'СЕТ СН'!$H$19</f>
        <v>1065.5833821800002</v>
      </c>
      <c r="X94" s="36">
        <f>SUMIFS(СВЦЭМ!$C$39:$C$782,СВЦЭМ!$A$39:$A$782,$A94,СВЦЭМ!$B$39:$B$782,X$83)+'СЕТ СН'!$H$9+СВЦЭМ!$D$10+'СЕТ СН'!$H$6-'СЕТ СН'!$H$19</f>
        <v>1068.0040966199999</v>
      </c>
      <c r="Y94" s="36">
        <f>SUMIFS(СВЦЭМ!$C$39:$C$782,СВЦЭМ!$A$39:$A$782,$A94,СВЦЭМ!$B$39:$B$782,Y$83)+'СЕТ СН'!$H$9+СВЦЭМ!$D$10+'СЕТ СН'!$H$6-'СЕТ СН'!$H$19</f>
        <v>1106.8662828900001</v>
      </c>
    </row>
    <row r="95" spans="1:25" ht="15.75" x14ac:dyDescent="0.2">
      <c r="A95" s="35">
        <f t="shared" si="2"/>
        <v>44298</v>
      </c>
      <c r="B95" s="36">
        <f>SUMIFS(СВЦЭМ!$C$39:$C$782,СВЦЭМ!$A$39:$A$782,$A95,СВЦЭМ!$B$39:$B$782,B$83)+'СЕТ СН'!$H$9+СВЦЭМ!$D$10+'СЕТ СН'!$H$6-'СЕТ СН'!$H$19</f>
        <v>1157.1011868199998</v>
      </c>
      <c r="C95" s="36">
        <f>SUMIFS(СВЦЭМ!$C$39:$C$782,СВЦЭМ!$A$39:$A$782,$A95,СВЦЭМ!$B$39:$B$782,C$83)+'СЕТ СН'!$H$9+СВЦЭМ!$D$10+'СЕТ СН'!$H$6-'СЕТ СН'!$H$19</f>
        <v>1209.26784372</v>
      </c>
      <c r="D95" s="36">
        <f>SUMIFS(СВЦЭМ!$C$39:$C$782,СВЦЭМ!$A$39:$A$782,$A95,СВЦЭМ!$B$39:$B$782,D$83)+'СЕТ СН'!$H$9+СВЦЭМ!$D$10+'СЕТ СН'!$H$6-'СЕТ СН'!$H$19</f>
        <v>1262.56446035</v>
      </c>
      <c r="E95" s="36">
        <f>SUMIFS(СВЦЭМ!$C$39:$C$782,СВЦЭМ!$A$39:$A$782,$A95,СВЦЭМ!$B$39:$B$782,E$83)+'СЕТ СН'!$H$9+СВЦЭМ!$D$10+'СЕТ СН'!$H$6-'СЕТ СН'!$H$19</f>
        <v>1316.5767255799999</v>
      </c>
      <c r="F95" s="36">
        <f>SUMIFS(СВЦЭМ!$C$39:$C$782,СВЦЭМ!$A$39:$A$782,$A95,СВЦЭМ!$B$39:$B$782,F$83)+'СЕТ СН'!$H$9+СВЦЭМ!$D$10+'СЕТ СН'!$H$6-'СЕТ СН'!$H$19</f>
        <v>1340.89481105</v>
      </c>
      <c r="G95" s="36">
        <f>SUMIFS(СВЦЭМ!$C$39:$C$782,СВЦЭМ!$A$39:$A$782,$A95,СВЦЭМ!$B$39:$B$782,G$83)+'СЕТ СН'!$H$9+СВЦЭМ!$D$10+'СЕТ СН'!$H$6-'СЕТ СН'!$H$19</f>
        <v>1320.3615122399999</v>
      </c>
      <c r="H95" s="36">
        <f>SUMIFS(СВЦЭМ!$C$39:$C$782,СВЦЭМ!$A$39:$A$782,$A95,СВЦЭМ!$B$39:$B$782,H$83)+'СЕТ СН'!$H$9+СВЦЭМ!$D$10+'СЕТ СН'!$H$6-'СЕТ СН'!$H$19</f>
        <v>1284.22893299</v>
      </c>
      <c r="I95" s="36">
        <f>SUMIFS(СВЦЭМ!$C$39:$C$782,СВЦЭМ!$A$39:$A$782,$A95,СВЦЭМ!$B$39:$B$782,I$83)+'СЕТ СН'!$H$9+СВЦЭМ!$D$10+'СЕТ СН'!$H$6-'СЕТ СН'!$H$19</f>
        <v>1217.8879499100001</v>
      </c>
      <c r="J95" s="36">
        <f>SUMIFS(СВЦЭМ!$C$39:$C$782,СВЦЭМ!$A$39:$A$782,$A95,СВЦЭМ!$B$39:$B$782,J$83)+'СЕТ СН'!$H$9+СВЦЭМ!$D$10+'СЕТ СН'!$H$6-'СЕТ СН'!$H$19</f>
        <v>1154.62959839</v>
      </c>
      <c r="K95" s="36">
        <f>SUMIFS(СВЦЭМ!$C$39:$C$782,СВЦЭМ!$A$39:$A$782,$A95,СВЦЭМ!$B$39:$B$782,K$83)+'СЕТ СН'!$H$9+СВЦЭМ!$D$10+'СЕТ СН'!$H$6-'СЕТ СН'!$H$19</f>
        <v>1113.44658071</v>
      </c>
      <c r="L95" s="36">
        <f>SUMIFS(СВЦЭМ!$C$39:$C$782,СВЦЭМ!$A$39:$A$782,$A95,СВЦЭМ!$B$39:$B$782,L$83)+'СЕТ СН'!$H$9+СВЦЭМ!$D$10+'СЕТ СН'!$H$6-'СЕТ СН'!$H$19</f>
        <v>1114.7201398900002</v>
      </c>
      <c r="M95" s="36">
        <f>SUMIFS(СВЦЭМ!$C$39:$C$782,СВЦЭМ!$A$39:$A$782,$A95,СВЦЭМ!$B$39:$B$782,M$83)+'СЕТ СН'!$H$9+СВЦЭМ!$D$10+'СЕТ СН'!$H$6-'СЕТ СН'!$H$19</f>
        <v>1126.6458694</v>
      </c>
      <c r="N95" s="36">
        <f>SUMIFS(СВЦЭМ!$C$39:$C$782,СВЦЭМ!$A$39:$A$782,$A95,СВЦЭМ!$B$39:$B$782,N$83)+'СЕТ СН'!$H$9+СВЦЭМ!$D$10+'СЕТ СН'!$H$6-'СЕТ СН'!$H$19</f>
        <v>1137.87834129</v>
      </c>
      <c r="O95" s="36">
        <f>SUMIFS(СВЦЭМ!$C$39:$C$782,СВЦЭМ!$A$39:$A$782,$A95,СВЦЭМ!$B$39:$B$782,O$83)+'СЕТ СН'!$H$9+СВЦЭМ!$D$10+'СЕТ СН'!$H$6-'СЕТ СН'!$H$19</f>
        <v>1176.1509798699999</v>
      </c>
      <c r="P95" s="36">
        <f>SUMIFS(СВЦЭМ!$C$39:$C$782,СВЦЭМ!$A$39:$A$782,$A95,СВЦЭМ!$B$39:$B$782,P$83)+'СЕТ СН'!$H$9+СВЦЭМ!$D$10+'СЕТ СН'!$H$6-'СЕТ СН'!$H$19</f>
        <v>1213.9460269900001</v>
      </c>
      <c r="Q95" s="36">
        <f>SUMIFS(СВЦЭМ!$C$39:$C$782,СВЦЭМ!$A$39:$A$782,$A95,СВЦЭМ!$B$39:$B$782,Q$83)+'СЕТ СН'!$H$9+СВЦЭМ!$D$10+'СЕТ СН'!$H$6-'СЕТ СН'!$H$19</f>
        <v>1239.6669690900001</v>
      </c>
      <c r="R95" s="36">
        <f>SUMIFS(СВЦЭМ!$C$39:$C$782,СВЦЭМ!$A$39:$A$782,$A95,СВЦЭМ!$B$39:$B$782,R$83)+'СЕТ СН'!$H$9+СВЦЭМ!$D$10+'СЕТ СН'!$H$6-'СЕТ СН'!$H$19</f>
        <v>1233.29875184</v>
      </c>
      <c r="S95" s="36">
        <f>SUMIFS(СВЦЭМ!$C$39:$C$782,СВЦЭМ!$A$39:$A$782,$A95,СВЦЭМ!$B$39:$B$782,S$83)+'СЕТ СН'!$H$9+СВЦЭМ!$D$10+'СЕТ СН'!$H$6-'СЕТ СН'!$H$19</f>
        <v>1209.1394076700001</v>
      </c>
      <c r="T95" s="36">
        <f>SUMIFS(СВЦЭМ!$C$39:$C$782,СВЦЭМ!$A$39:$A$782,$A95,СВЦЭМ!$B$39:$B$782,T$83)+'СЕТ СН'!$H$9+СВЦЭМ!$D$10+'СЕТ СН'!$H$6-'СЕТ СН'!$H$19</f>
        <v>1133.19609354</v>
      </c>
      <c r="U95" s="36">
        <f>SUMIFS(СВЦЭМ!$C$39:$C$782,СВЦЭМ!$A$39:$A$782,$A95,СВЦЭМ!$B$39:$B$782,U$83)+'СЕТ СН'!$H$9+СВЦЭМ!$D$10+'СЕТ СН'!$H$6-'СЕТ СН'!$H$19</f>
        <v>1092.4226384200001</v>
      </c>
      <c r="V95" s="36">
        <f>SUMIFS(СВЦЭМ!$C$39:$C$782,СВЦЭМ!$A$39:$A$782,$A95,СВЦЭМ!$B$39:$B$782,V$83)+'СЕТ СН'!$H$9+СВЦЭМ!$D$10+'СЕТ СН'!$H$6-'СЕТ СН'!$H$19</f>
        <v>1081.3857592300001</v>
      </c>
      <c r="W95" s="36">
        <f>SUMIFS(СВЦЭМ!$C$39:$C$782,СВЦЭМ!$A$39:$A$782,$A95,СВЦЭМ!$B$39:$B$782,W$83)+'СЕТ СН'!$H$9+СВЦЭМ!$D$10+'СЕТ СН'!$H$6-'СЕТ СН'!$H$19</f>
        <v>1068.8521032799999</v>
      </c>
      <c r="X95" s="36">
        <f>SUMIFS(СВЦЭМ!$C$39:$C$782,СВЦЭМ!$A$39:$A$782,$A95,СВЦЭМ!$B$39:$B$782,X$83)+'СЕТ СН'!$H$9+СВЦЭМ!$D$10+'СЕТ СН'!$H$6-'СЕТ СН'!$H$19</f>
        <v>1083.1687167800001</v>
      </c>
      <c r="Y95" s="36">
        <f>SUMIFS(СВЦЭМ!$C$39:$C$782,СВЦЭМ!$A$39:$A$782,$A95,СВЦЭМ!$B$39:$B$782,Y$83)+'СЕТ СН'!$H$9+СВЦЭМ!$D$10+'СЕТ СН'!$H$6-'СЕТ СН'!$H$19</f>
        <v>1120.1113654000001</v>
      </c>
    </row>
    <row r="96" spans="1:25" ht="15.75" x14ac:dyDescent="0.2">
      <c r="A96" s="35">
        <f t="shared" si="2"/>
        <v>44299</v>
      </c>
      <c r="B96" s="36">
        <f>SUMIFS(СВЦЭМ!$C$39:$C$782,СВЦЭМ!$A$39:$A$782,$A96,СВЦЭМ!$B$39:$B$782,B$83)+'СЕТ СН'!$H$9+СВЦЭМ!$D$10+'СЕТ СН'!$H$6-'СЕТ СН'!$H$19</f>
        <v>1197.78211063</v>
      </c>
      <c r="C96" s="36">
        <f>SUMIFS(СВЦЭМ!$C$39:$C$782,СВЦЭМ!$A$39:$A$782,$A96,СВЦЭМ!$B$39:$B$782,C$83)+'СЕТ СН'!$H$9+СВЦЭМ!$D$10+'СЕТ СН'!$H$6-'СЕТ СН'!$H$19</f>
        <v>1250.28613275</v>
      </c>
      <c r="D96" s="36">
        <f>SUMIFS(СВЦЭМ!$C$39:$C$782,СВЦЭМ!$A$39:$A$782,$A96,СВЦЭМ!$B$39:$B$782,D$83)+'СЕТ СН'!$H$9+СВЦЭМ!$D$10+'СЕТ СН'!$H$6-'СЕТ СН'!$H$19</f>
        <v>1274.22913647</v>
      </c>
      <c r="E96" s="36">
        <f>SUMIFS(СВЦЭМ!$C$39:$C$782,СВЦЭМ!$A$39:$A$782,$A96,СВЦЭМ!$B$39:$B$782,E$83)+'СЕТ СН'!$H$9+СВЦЭМ!$D$10+'СЕТ СН'!$H$6-'СЕТ СН'!$H$19</f>
        <v>1285.4334141900001</v>
      </c>
      <c r="F96" s="36">
        <f>SUMIFS(СВЦЭМ!$C$39:$C$782,СВЦЭМ!$A$39:$A$782,$A96,СВЦЭМ!$B$39:$B$782,F$83)+'СЕТ СН'!$H$9+СВЦЭМ!$D$10+'СЕТ СН'!$H$6-'СЕТ СН'!$H$19</f>
        <v>1295.65942305</v>
      </c>
      <c r="G96" s="36">
        <f>SUMIFS(СВЦЭМ!$C$39:$C$782,СВЦЭМ!$A$39:$A$782,$A96,СВЦЭМ!$B$39:$B$782,G$83)+'СЕТ СН'!$H$9+СВЦЭМ!$D$10+'СЕТ СН'!$H$6-'СЕТ СН'!$H$19</f>
        <v>1275.47906091</v>
      </c>
      <c r="H96" s="36">
        <f>SUMIFS(СВЦЭМ!$C$39:$C$782,СВЦЭМ!$A$39:$A$782,$A96,СВЦЭМ!$B$39:$B$782,H$83)+'СЕТ СН'!$H$9+СВЦЭМ!$D$10+'СЕТ СН'!$H$6-'СЕТ СН'!$H$19</f>
        <v>1235.7123204100001</v>
      </c>
      <c r="I96" s="36">
        <f>SUMIFS(СВЦЭМ!$C$39:$C$782,СВЦЭМ!$A$39:$A$782,$A96,СВЦЭМ!$B$39:$B$782,I$83)+'СЕТ СН'!$H$9+СВЦЭМ!$D$10+'СЕТ СН'!$H$6-'СЕТ СН'!$H$19</f>
        <v>1189.8042009599999</v>
      </c>
      <c r="J96" s="36">
        <f>SUMIFS(СВЦЭМ!$C$39:$C$782,СВЦЭМ!$A$39:$A$782,$A96,СВЦЭМ!$B$39:$B$782,J$83)+'СЕТ СН'!$H$9+СВЦЭМ!$D$10+'СЕТ СН'!$H$6-'СЕТ СН'!$H$19</f>
        <v>1162.9592828899999</v>
      </c>
      <c r="K96" s="36">
        <f>SUMIFS(СВЦЭМ!$C$39:$C$782,СВЦЭМ!$A$39:$A$782,$A96,СВЦЭМ!$B$39:$B$782,K$83)+'СЕТ СН'!$H$9+СВЦЭМ!$D$10+'СЕТ СН'!$H$6-'СЕТ СН'!$H$19</f>
        <v>1143.0203168</v>
      </c>
      <c r="L96" s="36">
        <f>SUMIFS(СВЦЭМ!$C$39:$C$782,СВЦЭМ!$A$39:$A$782,$A96,СВЦЭМ!$B$39:$B$782,L$83)+'СЕТ СН'!$H$9+СВЦЭМ!$D$10+'СЕТ СН'!$H$6-'СЕТ СН'!$H$19</f>
        <v>1158.8018475700001</v>
      </c>
      <c r="M96" s="36">
        <f>SUMIFS(СВЦЭМ!$C$39:$C$782,СВЦЭМ!$A$39:$A$782,$A96,СВЦЭМ!$B$39:$B$782,M$83)+'СЕТ СН'!$H$9+СВЦЭМ!$D$10+'СЕТ СН'!$H$6-'СЕТ СН'!$H$19</f>
        <v>1165.25739718</v>
      </c>
      <c r="N96" s="36">
        <f>SUMIFS(СВЦЭМ!$C$39:$C$782,СВЦЭМ!$A$39:$A$782,$A96,СВЦЭМ!$B$39:$B$782,N$83)+'СЕТ СН'!$H$9+СВЦЭМ!$D$10+'СЕТ СН'!$H$6-'СЕТ СН'!$H$19</f>
        <v>1165.2549822400001</v>
      </c>
      <c r="O96" s="36">
        <f>SUMIFS(СВЦЭМ!$C$39:$C$782,СВЦЭМ!$A$39:$A$782,$A96,СВЦЭМ!$B$39:$B$782,O$83)+'СЕТ СН'!$H$9+СВЦЭМ!$D$10+'СЕТ СН'!$H$6-'СЕТ СН'!$H$19</f>
        <v>1188.7805333900001</v>
      </c>
      <c r="P96" s="36">
        <f>SUMIFS(СВЦЭМ!$C$39:$C$782,СВЦЭМ!$A$39:$A$782,$A96,СВЦЭМ!$B$39:$B$782,P$83)+'СЕТ СН'!$H$9+СВЦЭМ!$D$10+'СЕТ СН'!$H$6-'СЕТ СН'!$H$19</f>
        <v>1240.1581587200001</v>
      </c>
      <c r="Q96" s="36">
        <f>SUMIFS(СВЦЭМ!$C$39:$C$782,СВЦЭМ!$A$39:$A$782,$A96,СВЦЭМ!$B$39:$B$782,Q$83)+'СЕТ СН'!$H$9+СВЦЭМ!$D$10+'СЕТ СН'!$H$6-'СЕТ СН'!$H$19</f>
        <v>1263.66530988</v>
      </c>
      <c r="R96" s="36">
        <f>SUMIFS(СВЦЭМ!$C$39:$C$782,СВЦЭМ!$A$39:$A$782,$A96,СВЦЭМ!$B$39:$B$782,R$83)+'СЕТ СН'!$H$9+СВЦЭМ!$D$10+'СЕТ СН'!$H$6-'СЕТ СН'!$H$19</f>
        <v>1258.38650671</v>
      </c>
      <c r="S96" s="36">
        <f>SUMIFS(СВЦЭМ!$C$39:$C$782,СВЦЭМ!$A$39:$A$782,$A96,СВЦЭМ!$B$39:$B$782,S$83)+'СЕТ СН'!$H$9+СВЦЭМ!$D$10+'СЕТ СН'!$H$6-'СЕТ СН'!$H$19</f>
        <v>1231.3209772100001</v>
      </c>
      <c r="T96" s="36">
        <f>SUMIFS(СВЦЭМ!$C$39:$C$782,СВЦЭМ!$A$39:$A$782,$A96,СВЦЭМ!$B$39:$B$782,T$83)+'СЕТ СН'!$H$9+СВЦЭМ!$D$10+'СЕТ СН'!$H$6-'СЕТ СН'!$H$19</f>
        <v>1170.33252582</v>
      </c>
      <c r="U96" s="36">
        <f>SUMIFS(СВЦЭМ!$C$39:$C$782,СВЦЭМ!$A$39:$A$782,$A96,СВЦЭМ!$B$39:$B$782,U$83)+'СЕТ СН'!$H$9+СВЦЭМ!$D$10+'СЕТ СН'!$H$6-'СЕТ СН'!$H$19</f>
        <v>1122.67129239</v>
      </c>
      <c r="V96" s="36">
        <f>SUMIFS(СВЦЭМ!$C$39:$C$782,СВЦЭМ!$A$39:$A$782,$A96,СВЦЭМ!$B$39:$B$782,V$83)+'СЕТ СН'!$H$9+СВЦЭМ!$D$10+'СЕТ СН'!$H$6-'СЕТ СН'!$H$19</f>
        <v>1101.4502232899999</v>
      </c>
      <c r="W96" s="36">
        <f>SUMIFS(СВЦЭМ!$C$39:$C$782,СВЦЭМ!$A$39:$A$782,$A96,СВЦЭМ!$B$39:$B$782,W$83)+'СЕТ СН'!$H$9+СВЦЭМ!$D$10+'СЕТ СН'!$H$6-'СЕТ СН'!$H$19</f>
        <v>1119.0644935</v>
      </c>
      <c r="X96" s="36">
        <f>SUMIFS(СВЦЭМ!$C$39:$C$782,СВЦЭМ!$A$39:$A$782,$A96,СВЦЭМ!$B$39:$B$782,X$83)+'СЕТ СН'!$H$9+СВЦЭМ!$D$10+'СЕТ СН'!$H$6-'СЕТ СН'!$H$19</f>
        <v>1155.1831024399999</v>
      </c>
      <c r="Y96" s="36">
        <f>SUMIFS(СВЦЭМ!$C$39:$C$782,СВЦЭМ!$A$39:$A$782,$A96,СВЦЭМ!$B$39:$B$782,Y$83)+'СЕТ СН'!$H$9+СВЦЭМ!$D$10+'СЕТ СН'!$H$6-'СЕТ СН'!$H$19</f>
        <v>1197.9448307999999</v>
      </c>
    </row>
    <row r="97" spans="1:25" ht="15.75" x14ac:dyDescent="0.2">
      <c r="A97" s="35">
        <f t="shared" si="2"/>
        <v>44300</v>
      </c>
      <c r="B97" s="36">
        <f>SUMIFS(СВЦЭМ!$C$39:$C$782,СВЦЭМ!$A$39:$A$782,$A97,СВЦЭМ!$B$39:$B$782,B$83)+'СЕТ СН'!$H$9+СВЦЭМ!$D$10+'СЕТ СН'!$H$6-'СЕТ СН'!$H$19</f>
        <v>1230.0440690600001</v>
      </c>
      <c r="C97" s="36">
        <f>SUMIFS(СВЦЭМ!$C$39:$C$782,СВЦЭМ!$A$39:$A$782,$A97,СВЦЭМ!$B$39:$B$782,C$83)+'СЕТ СН'!$H$9+СВЦЭМ!$D$10+'СЕТ СН'!$H$6-'СЕТ СН'!$H$19</f>
        <v>1291.01901232</v>
      </c>
      <c r="D97" s="36">
        <f>SUMIFS(СВЦЭМ!$C$39:$C$782,СВЦЭМ!$A$39:$A$782,$A97,СВЦЭМ!$B$39:$B$782,D$83)+'СЕТ СН'!$H$9+СВЦЭМ!$D$10+'СЕТ СН'!$H$6-'СЕТ СН'!$H$19</f>
        <v>1335.16496138</v>
      </c>
      <c r="E97" s="36">
        <f>SUMIFS(СВЦЭМ!$C$39:$C$782,СВЦЭМ!$A$39:$A$782,$A97,СВЦЭМ!$B$39:$B$782,E$83)+'СЕТ СН'!$H$9+СВЦЭМ!$D$10+'СЕТ СН'!$H$6-'СЕТ СН'!$H$19</f>
        <v>1340.6269942399999</v>
      </c>
      <c r="F97" s="36">
        <f>SUMIFS(СВЦЭМ!$C$39:$C$782,СВЦЭМ!$A$39:$A$782,$A97,СВЦЭМ!$B$39:$B$782,F$83)+'СЕТ СН'!$H$9+СВЦЭМ!$D$10+'СЕТ СН'!$H$6-'СЕТ СН'!$H$19</f>
        <v>1355.12648466</v>
      </c>
      <c r="G97" s="36">
        <f>SUMIFS(СВЦЭМ!$C$39:$C$782,СВЦЭМ!$A$39:$A$782,$A97,СВЦЭМ!$B$39:$B$782,G$83)+'СЕТ СН'!$H$9+СВЦЭМ!$D$10+'СЕТ СН'!$H$6-'СЕТ СН'!$H$19</f>
        <v>1338.6865787300001</v>
      </c>
      <c r="H97" s="36">
        <f>SUMIFS(СВЦЭМ!$C$39:$C$782,СВЦЭМ!$A$39:$A$782,$A97,СВЦЭМ!$B$39:$B$782,H$83)+'СЕТ СН'!$H$9+СВЦЭМ!$D$10+'СЕТ СН'!$H$6-'СЕТ СН'!$H$19</f>
        <v>1301.1979429</v>
      </c>
      <c r="I97" s="36">
        <f>SUMIFS(СВЦЭМ!$C$39:$C$782,СВЦЭМ!$A$39:$A$782,$A97,СВЦЭМ!$B$39:$B$782,I$83)+'СЕТ СН'!$H$9+СВЦЭМ!$D$10+'СЕТ СН'!$H$6-'СЕТ СН'!$H$19</f>
        <v>1250.4060649400001</v>
      </c>
      <c r="J97" s="36">
        <f>SUMIFS(СВЦЭМ!$C$39:$C$782,СВЦЭМ!$A$39:$A$782,$A97,СВЦЭМ!$B$39:$B$782,J$83)+'СЕТ СН'!$H$9+СВЦЭМ!$D$10+'СЕТ СН'!$H$6-'СЕТ СН'!$H$19</f>
        <v>1190.0014452999999</v>
      </c>
      <c r="K97" s="36">
        <f>SUMIFS(СВЦЭМ!$C$39:$C$782,СВЦЭМ!$A$39:$A$782,$A97,СВЦЭМ!$B$39:$B$782,K$83)+'СЕТ СН'!$H$9+СВЦЭМ!$D$10+'СЕТ СН'!$H$6-'СЕТ СН'!$H$19</f>
        <v>1136.3678209700001</v>
      </c>
      <c r="L97" s="36">
        <f>SUMIFS(СВЦЭМ!$C$39:$C$782,СВЦЭМ!$A$39:$A$782,$A97,СВЦЭМ!$B$39:$B$782,L$83)+'СЕТ СН'!$H$9+СВЦЭМ!$D$10+'СЕТ СН'!$H$6-'СЕТ СН'!$H$19</f>
        <v>1139.9292172200001</v>
      </c>
      <c r="M97" s="36">
        <f>SUMIFS(СВЦЭМ!$C$39:$C$782,СВЦЭМ!$A$39:$A$782,$A97,СВЦЭМ!$B$39:$B$782,M$83)+'СЕТ СН'!$H$9+СВЦЭМ!$D$10+'СЕТ СН'!$H$6-'СЕТ СН'!$H$19</f>
        <v>1146.1544009700001</v>
      </c>
      <c r="N97" s="36">
        <f>SUMIFS(СВЦЭМ!$C$39:$C$782,СВЦЭМ!$A$39:$A$782,$A97,СВЦЭМ!$B$39:$B$782,N$83)+'СЕТ СН'!$H$9+СВЦЭМ!$D$10+'СЕТ СН'!$H$6-'СЕТ СН'!$H$19</f>
        <v>1166.3644569600001</v>
      </c>
      <c r="O97" s="36">
        <f>SUMIFS(СВЦЭМ!$C$39:$C$782,СВЦЭМ!$A$39:$A$782,$A97,СВЦЭМ!$B$39:$B$782,O$83)+'СЕТ СН'!$H$9+СВЦЭМ!$D$10+'СЕТ СН'!$H$6-'СЕТ СН'!$H$19</f>
        <v>1193.4800817300002</v>
      </c>
      <c r="P97" s="36">
        <f>SUMIFS(СВЦЭМ!$C$39:$C$782,СВЦЭМ!$A$39:$A$782,$A97,СВЦЭМ!$B$39:$B$782,P$83)+'СЕТ СН'!$H$9+СВЦЭМ!$D$10+'СЕТ СН'!$H$6-'СЕТ СН'!$H$19</f>
        <v>1234.28416743</v>
      </c>
      <c r="Q97" s="36">
        <f>SUMIFS(СВЦЭМ!$C$39:$C$782,СВЦЭМ!$A$39:$A$782,$A97,СВЦЭМ!$B$39:$B$782,Q$83)+'СЕТ СН'!$H$9+СВЦЭМ!$D$10+'СЕТ СН'!$H$6-'СЕТ СН'!$H$19</f>
        <v>1262.4319808499999</v>
      </c>
      <c r="R97" s="36">
        <f>SUMIFS(СВЦЭМ!$C$39:$C$782,СВЦЭМ!$A$39:$A$782,$A97,СВЦЭМ!$B$39:$B$782,R$83)+'СЕТ СН'!$H$9+СВЦЭМ!$D$10+'СЕТ СН'!$H$6-'СЕТ СН'!$H$19</f>
        <v>1251.5588536600001</v>
      </c>
      <c r="S97" s="36">
        <f>SUMIFS(СВЦЭМ!$C$39:$C$782,СВЦЭМ!$A$39:$A$782,$A97,СВЦЭМ!$B$39:$B$782,S$83)+'СЕТ СН'!$H$9+СВЦЭМ!$D$10+'СЕТ СН'!$H$6-'СЕТ СН'!$H$19</f>
        <v>1228.81211338</v>
      </c>
      <c r="T97" s="36">
        <f>SUMIFS(СВЦЭМ!$C$39:$C$782,СВЦЭМ!$A$39:$A$782,$A97,СВЦЭМ!$B$39:$B$782,T$83)+'СЕТ СН'!$H$9+СВЦЭМ!$D$10+'СЕТ СН'!$H$6-'СЕТ СН'!$H$19</f>
        <v>1163.8836099300001</v>
      </c>
      <c r="U97" s="36">
        <f>SUMIFS(СВЦЭМ!$C$39:$C$782,СВЦЭМ!$A$39:$A$782,$A97,СВЦЭМ!$B$39:$B$782,U$83)+'СЕТ СН'!$H$9+СВЦЭМ!$D$10+'СЕТ СН'!$H$6-'СЕТ СН'!$H$19</f>
        <v>1115.3655785599999</v>
      </c>
      <c r="V97" s="36">
        <f>SUMIFS(СВЦЭМ!$C$39:$C$782,СВЦЭМ!$A$39:$A$782,$A97,СВЦЭМ!$B$39:$B$782,V$83)+'СЕТ СН'!$H$9+СВЦЭМ!$D$10+'СЕТ СН'!$H$6-'СЕТ СН'!$H$19</f>
        <v>1084.2350162600001</v>
      </c>
      <c r="W97" s="36">
        <f>SUMIFS(СВЦЭМ!$C$39:$C$782,СВЦЭМ!$A$39:$A$782,$A97,СВЦЭМ!$B$39:$B$782,W$83)+'СЕТ СН'!$H$9+СВЦЭМ!$D$10+'СЕТ СН'!$H$6-'СЕТ СН'!$H$19</f>
        <v>1094.8006734000001</v>
      </c>
      <c r="X97" s="36">
        <f>SUMIFS(СВЦЭМ!$C$39:$C$782,СВЦЭМ!$A$39:$A$782,$A97,СВЦЭМ!$B$39:$B$782,X$83)+'СЕТ СН'!$H$9+СВЦЭМ!$D$10+'СЕТ СН'!$H$6-'СЕТ СН'!$H$19</f>
        <v>1122.67827661</v>
      </c>
      <c r="Y97" s="36">
        <f>SUMIFS(СВЦЭМ!$C$39:$C$782,СВЦЭМ!$A$39:$A$782,$A97,СВЦЭМ!$B$39:$B$782,Y$83)+'СЕТ СН'!$H$9+СВЦЭМ!$D$10+'СЕТ СН'!$H$6-'СЕТ СН'!$H$19</f>
        <v>1163.0147773799999</v>
      </c>
    </row>
    <row r="98" spans="1:25" ht="15.75" x14ac:dyDescent="0.2">
      <c r="A98" s="35">
        <f t="shared" si="2"/>
        <v>44301</v>
      </c>
      <c r="B98" s="36">
        <f>SUMIFS(СВЦЭМ!$C$39:$C$782,СВЦЭМ!$A$39:$A$782,$A98,СВЦЭМ!$B$39:$B$782,B$83)+'СЕТ СН'!$H$9+СВЦЭМ!$D$10+'СЕТ СН'!$H$6-'СЕТ СН'!$H$19</f>
        <v>1188.5697562</v>
      </c>
      <c r="C98" s="36">
        <f>SUMIFS(СВЦЭМ!$C$39:$C$782,СВЦЭМ!$A$39:$A$782,$A98,СВЦЭМ!$B$39:$B$782,C$83)+'СЕТ СН'!$H$9+СВЦЭМ!$D$10+'СЕТ СН'!$H$6-'СЕТ СН'!$H$19</f>
        <v>1267.0540715899999</v>
      </c>
      <c r="D98" s="36">
        <f>SUMIFS(СВЦЭМ!$C$39:$C$782,СВЦЭМ!$A$39:$A$782,$A98,СВЦЭМ!$B$39:$B$782,D$83)+'СЕТ СН'!$H$9+СВЦЭМ!$D$10+'СЕТ СН'!$H$6-'СЕТ СН'!$H$19</f>
        <v>1325.1077180899999</v>
      </c>
      <c r="E98" s="36">
        <f>SUMIFS(СВЦЭМ!$C$39:$C$782,СВЦЭМ!$A$39:$A$782,$A98,СВЦЭМ!$B$39:$B$782,E$83)+'СЕТ СН'!$H$9+СВЦЭМ!$D$10+'СЕТ СН'!$H$6-'СЕТ СН'!$H$19</f>
        <v>1331.3919547400001</v>
      </c>
      <c r="F98" s="36">
        <f>SUMIFS(СВЦЭМ!$C$39:$C$782,СВЦЭМ!$A$39:$A$782,$A98,СВЦЭМ!$B$39:$B$782,F$83)+'СЕТ СН'!$H$9+СВЦЭМ!$D$10+'СЕТ СН'!$H$6-'СЕТ СН'!$H$19</f>
        <v>1339.75348749</v>
      </c>
      <c r="G98" s="36">
        <f>SUMIFS(СВЦЭМ!$C$39:$C$782,СВЦЭМ!$A$39:$A$782,$A98,СВЦЭМ!$B$39:$B$782,G$83)+'СЕТ СН'!$H$9+СВЦЭМ!$D$10+'СЕТ СН'!$H$6-'СЕТ СН'!$H$19</f>
        <v>1319.97061007</v>
      </c>
      <c r="H98" s="36">
        <f>SUMIFS(СВЦЭМ!$C$39:$C$782,СВЦЭМ!$A$39:$A$782,$A98,СВЦЭМ!$B$39:$B$782,H$83)+'СЕТ СН'!$H$9+СВЦЭМ!$D$10+'СЕТ СН'!$H$6-'СЕТ СН'!$H$19</f>
        <v>1272.83082431</v>
      </c>
      <c r="I98" s="36">
        <f>SUMIFS(СВЦЭМ!$C$39:$C$782,СВЦЭМ!$A$39:$A$782,$A98,СВЦЭМ!$B$39:$B$782,I$83)+'СЕТ СН'!$H$9+СВЦЭМ!$D$10+'СЕТ СН'!$H$6-'СЕТ СН'!$H$19</f>
        <v>1210.4970922499999</v>
      </c>
      <c r="J98" s="36">
        <f>SUMIFS(СВЦЭМ!$C$39:$C$782,СВЦЭМ!$A$39:$A$782,$A98,СВЦЭМ!$B$39:$B$782,J$83)+'СЕТ СН'!$H$9+СВЦЭМ!$D$10+'СЕТ СН'!$H$6-'СЕТ СН'!$H$19</f>
        <v>1161.9749144699999</v>
      </c>
      <c r="K98" s="36">
        <f>SUMIFS(СВЦЭМ!$C$39:$C$782,СВЦЭМ!$A$39:$A$782,$A98,СВЦЭМ!$B$39:$B$782,K$83)+'СЕТ СН'!$H$9+СВЦЭМ!$D$10+'СЕТ СН'!$H$6-'СЕТ СН'!$H$19</f>
        <v>1121.37754421</v>
      </c>
      <c r="L98" s="36">
        <f>SUMIFS(СВЦЭМ!$C$39:$C$782,СВЦЭМ!$A$39:$A$782,$A98,СВЦЭМ!$B$39:$B$782,L$83)+'СЕТ СН'!$H$9+СВЦЭМ!$D$10+'СЕТ СН'!$H$6-'СЕТ СН'!$H$19</f>
        <v>1141.42225631</v>
      </c>
      <c r="M98" s="36">
        <f>SUMIFS(СВЦЭМ!$C$39:$C$782,СВЦЭМ!$A$39:$A$782,$A98,СВЦЭМ!$B$39:$B$782,M$83)+'СЕТ СН'!$H$9+СВЦЭМ!$D$10+'СЕТ СН'!$H$6-'СЕТ СН'!$H$19</f>
        <v>1127.7731626</v>
      </c>
      <c r="N98" s="36">
        <f>SUMIFS(СВЦЭМ!$C$39:$C$782,СВЦЭМ!$A$39:$A$782,$A98,СВЦЭМ!$B$39:$B$782,N$83)+'СЕТ СН'!$H$9+СВЦЭМ!$D$10+'СЕТ СН'!$H$6-'СЕТ СН'!$H$19</f>
        <v>1154.2684476300001</v>
      </c>
      <c r="O98" s="36">
        <f>SUMIFS(СВЦЭМ!$C$39:$C$782,СВЦЭМ!$A$39:$A$782,$A98,СВЦЭМ!$B$39:$B$782,O$83)+'СЕТ СН'!$H$9+СВЦЭМ!$D$10+'СЕТ СН'!$H$6-'СЕТ СН'!$H$19</f>
        <v>1187.6610846799999</v>
      </c>
      <c r="P98" s="36">
        <f>SUMIFS(СВЦЭМ!$C$39:$C$782,СВЦЭМ!$A$39:$A$782,$A98,СВЦЭМ!$B$39:$B$782,P$83)+'СЕТ СН'!$H$9+СВЦЭМ!$D$10+'СЕТ СН'!$H$6-'СЕТ СН'!$H$19</f>
        <v>1233.0558861900001</v>
      </c>
      <c r="Q98" s="36">
        <f>SUMIFS(СВЦЭМ!$C$39:$C$782,СВЦЭМ!$A$39:$A$782,$A98,СВЦЭМ!$B$39:$B$782,Q$83)+'СЕТ СН'!$H$9+СВЦЭМ!$D$10+'СЕТ СН'!$H$6-'СЕТ СН'!$H$19</f>
        <v>1246.9340755000001</v>
      </c>
      <c r="R98" s="36">
        <f>SUMIFS(СВЦЭМ!$C$39:$C$782,СВЦЭМ!$A$39:$A$782,$A98,СВЦЭМ!$B$39:$B$782,R$83)+'СЕТ СН'!$H$9+СВЦЭМ!$D$10+'СЕТ СН'!$H$6-'СЕТ СН'!$H$19</f>
        <v>1230.96984737</v>
      </c>
      <c r="S98" s="36">
        <f>SUMIFS(СВЦЭМ!$C$39:$C$782,СВЦЭМ!$A$39:$A$782,$A98,СВЦЭМ!$B$39:$B$782,S$83)+'СЕТ СН'!$H$9+СВЦЭМ!$D$10+'СЕТ СН'!$H$6-'СЕТ СН'!$H$19</f>
        <v>1222.33966665</v>
      </c>
      <c r="T98" s="36">
        <f>SUMIFS(СВЦЭМ!$C$39:$C$782,СВЦЭМ!$A$39:$A$782,$A98,СВЦЭМ!$B$39:$B$782,T$83)+'СЕТ СН'!$H$9+СВЦЭМ!$D$10+'СЕТ СН'!$H$6-'СЕТ СН'!$H$19</f>
        <v>1145.11248348</v>
      </c>
      <c r="U98" s="36">
        <f>SUMIFS(СВЦЭМ!$C$39:$C$782,СВЦЭМ!$A$39:$A$782,$A98,СВЦЭМ!$B$39:$B$782,U$83)+'СЕТ СН'!$H$9+СВЦЭМ!$D$10+'СЕТ СН'!$H$6-'СЕТ СН'!$H$19</f>
        <v>1089.6558697800001</v>
      </c>
      <c r="V98" s="36">
        <f>SUMIFS(СВЦЭМ!$C$39:$C$782,СВЦЭМ!$A$39:$A$782,$A98,СВЦЭМ!$B$39:$B$782,V$83)+'СЕТ СН'!$H$9+СВЦЭМ!$D$10+'СЕТ СН'!$H$6-'СЕТ СН'!$H$19</f>
        <v>1052.2146296999999</v>
      </c>
      <c r="W98" s="36">
        <f>SUMIFS(СВЦЭМ!$C$39:$C$782,СВЦЭМ!$A$39:$A$782,$A98,СВЦЭМ!$B$39:$B$782,W$83)+'СЕТ СН'!$H$9+СВЦЭМ!$D$10+'СЕТ СН'!$H$6-'СЕТ СН'!$H$19</f>
        <v>1060.4742075899999</v>
      </c>
      <c r="X98" s="36">
        <f>SUMIFS(СВЦЭМ!$C$39:$C$782,СВЦЭМ!$A$39:$A$782,$A98,СВЦЭМ!$B$39:$B$782,X$83)+'СЕТ СН'!$H$9+СВЦЭМ!$D$10+'СЕТ СН'!$H$6-'СЕТ СН'!$H$19</f>
        <v>1089.38575664</v>
      </c>
      <c r="Y98" s="36">
        <f>SUMIFS(СВЦЭМ!$C$39:$C$782,СВЦЭМ!$A$39:$A$782,$A98,СВЦЭМ!$B$39:$B$782,Y$83)+'СЕТ СН'!$H$9+СВЦЭМ!$D$10+'СЕТ СН'!$H$6-'СЕТ СН'!$H$19</f>
        <v>1144.4795538399999</v>
      </c>
    </row>
    <row r="99" spans="1:25" ht="15.75" x14ac:dyDescent="0.2">
      <c r="A99" s="35">
        <f t="shared" si="2"/>
        <v>44302</v>
      </c>
      <c r="B99" s="36">
        <f>SUMIFS(СВЦЭМ!$C$39:$C$782,СВЦЭМ!$A$39:$A$782,$A99,СВЦЭМ!$B$39:$B$782,B$83)+'СЕТ СН'!$H$9+СВЦЭМ!$D$10+'СЕТ СН'!$H$6-'СЕТ СН'!$H$19</f>
        <v>1222.9560415200001</v>
      </c>
      <c r="C99" s="36">
        <f>SUMIFS(СВЦЭМ!$C$39:$C$782,СВЦЭМ!$A$39:$A$782,$A99,СВЦЭМ!$B$39:$B$782,C$83)+'СЕТ СН'!$H$9+СВЦЭМ!$D$10+'СЕТ СН'!$H$6-'СЕТ СН'!$H$19</f>
        <v>1289.47657024</v>
      </c>
      <c r="D99" s="36">
        <f>SUMIFS(СВЦЭМ!$C$39:$C$782,СВЦЭМ!$A$39:$A$782,$A99,СВЦЭМ!$B$39:$B$782,D$83)+'СЕТ СН'!$H$9+СВЦЭМ!$D$10+'СЕТ СН'!$H$6-'СЕТ СН'!$H$19</f>
        <v>1330.5628834500001</v>
      </c>
      <c r="E99" s="36">
        <f>SUMIFS(СВЦЭМ!$C$39:$C$782,СВЦЭМ!$A$39:$A$782,$A99,СВЦЭМ!$B$39:$B$782,E$83)+'СЕТ СН'!$H$9+СВЦЭМ!$D$10+'СЕТ СН'!$H$6-'СЕТ СН'!$H$19</f>
        <v>1339.71622394</v>
      </c>
      <c r="F99" s="36">
        <f>SUMIFS(СВЦЭМ!$C$39:$C$782,СВЦЭМ!$A$39:$A$782,$A99,СВЦЭМ!$B$39:$B$782,F$83)+'СЕТ СН'!$H$9+СВЦЭМ!$D$10+'СЕТ СН'!$H$6-'СЕТ СН'!$H$19</f>
        <v>1357.14578342</v>
      </c>
      <c r="G99" s="36">
        <f>SUMIFS(СВЦЭМ!$C$39:$C$782,СВЦЭМ!$A$39:$A$782,$A99,СВЦЭМ!$B$39:$B$782,G$83)+'СЕТ СН'!$H$9+СВЦЭМ!$D$10+'СЕТ СН'!$H$6-'СЕТ СН'!$H$19</f>
        <v>1328.50647353</v>
      </c>
      <c r="H99" s="36">
        <f>SUMIFS(СВЦЭМ!$C$39:$C$782,СВЦЭМ!$A$39:$A$782,$A99,СВЦЭМ!$B$39:$B$782,H$83)+'СЕТ СН'!$H$9+СВЦЭМ!$D$10+'СЕТ СН'!$H$6-'СЕТ СН'!$H$19</f>
        <v>1295.0258658800001</v>
      </c>
      <c r="I99" s="36">
        <f>SUMIFS(СВЦЭМ!$C$39:$C$782,СВЦЭМ!$A$39:$A$782,$A99,СВЦЭМ!$B$39:$B$782,I$83)+'СЕТ СН'!$H$9+СВЦЭМ!$D$10+'СЕТ СН'!$H$6-'СЕТ СН'!$H$19</f>
        <v>1238.87333117</v>
      </c>
      <c r="J99" s="36">
        <f>SUMIFS(СВЦЭМ!$C$39:$C$782,СВЦЭМ!$A$39:$A$782,$A99,СВЦЭМ!$B$39:$B$782,J$83)+'СЕТ СН'!$H$9+СВЦЭМ!$D$10+'СЕТ СН'!$H$6-'СЕТ СН'!$H$19</f>
        <v>1182.1372856200001</v>
      </c>
      <c r="K99" s="36">
        <f>SUMIFS(СВЦЭМ!$C$39:$C$782,СВЦЭМ!$A$39:$A$782,$A99,СВЦЭМ!$B$39:$B$782,K$83)+'СЕТ СН'!$H$9+СВЦЭМ!$D$10+'СЕТ СН'!$H$6-'СЕТ СН'!$H$19</f>
        <v>1129.2323716400001</v>
      </c>
      <c r="L99" s="36">
        <f>SUMIFS(СВЦЭМ!$C$39:$C$782,СВЦЭМ!$A$39:$A$782,$A99,СВЦЭМ!$B$39:$B$782,L$83)+'СЕТ СН'!$H$9+СВЦЭМ!$D$10+'СЕТ СН'!$H$6-'СЕТ СН'!$H$19</f>
        <v>1122.02086667</v>
      </c>
      <c r="M99" s="36">
        <f>SUMIFS(СВЦЭМ!$C$39:$C$782,СВЦЭМ!$A$39:$A$782,$A99,СВЦЭМ!$B$39:$B$782,M$83)+'СЕТ СН'!$H$9+СВЦЭМ!$D$10+'СЕТ СН'!$H$6-'СЕТ СН'!$H$19</f>
        <v>1126.2712476900001</v>
      </c>
      <c r="N99" s="36">
        <f>SUMIFS(СВЦЭМ!$C$39:$C$782,СВЦЭМ!$A$39:$A$782,$A99,СВЦЭМ!$B$39:$B$782,N$83)+'СЕТ СН'!$H$9+СВЦЭМ!$D$10+'СЕТ СН'!$H$6-'СЕТ СН'!$H$19</f>
        <v>1149.5858564099999</v>
      </c>
      <c r="O99" s="36">
        <f>SUMIFS(СВЦЭМ!$C$39:$C$782,СВЦЭМ!$A$39:$A$782,$A99,СВЦЭМ!$B$39:$B$782,O$83)+'СЕТ СН'!$H$9+СВЦЭМ!$D$10+'СЕТ СН'!$H$6-'СЕТ СН'!$H$19</f>
        <v>1190.8765330800002</v>
      </c>
      <c r="P99" s="36">
        <f>SUMIFS(СВЦЭМ!$C$39:$C$782,СВЦЭМ!$A$39:$A$782,$A99,СВЦЭМ!$B$39:$B$782,P$83)+'СЕТ СН'!$H$9+СВЦЭМ!$D$10+'СЕТ СН'!$H$6-'СЕТ СН'!$H$19</f>
        <v>1225.2352651399999</v>
      </c>
      <c r="Q99" s="36">
        <f>SUMIFS(СВЦЭМ!$C$39:$C$782,СВЦЭМ!$A$39:$A$782,$A99,СВЦЭМ!$B$39:$B$782,Q$83)+'СЕТ СН'!$H$9+СВЦЭМ!$D$10+'СЕТ СН'!$H$6-'СЕТ СН'!$H$19</f>
        <v>1244.3906829700002</v>
      </c>
      <c r="R99" s="36">
        <f>SUMIFS(СВЦЭМ!$C$39:$C$782,СВЦЭМ!$A$39:$A$782,$A99,СВЦЭМ!$B$39:$B$782,R$83)+'СЕТ СН'!$H$9+СВЦЭМ!$D$10+'СЕТ СН'!$H$6-'СЕТ СН'!$H$19</f>
        <v>1226.1208368099999</v>
      </c>
      <c r="S99" s="36">
        <f>SUMIFS(СВЦЭМ!$C$39:$C$782,СВЦЭМ!$A$39:$A$782,$A99,СВЦЭМ!$B$39:$B$782,S$83)+'СЕТ СН'!$H$9+СВЦЭМ!$D$10+'СЕТ СН'!$H$6-'СЕТ СН'!$H$19</f>
        <v>1176.4487382</v>
      </c>
      <c r="T99" s="36">
        <f>SUMIFS(СВЦЭМ!$C$39:$C$782,СВЦЭМ!$A$39:$A$782,$A99,СВЦЭМ!$B$39:$B$782,T$83)+'СЕТ СН'!$H$9+СВЦЭМ!$D$10+'СЕТ СН'!$H$6-'СЕТ СН'!$H$19</f>
        <v>1085.7573690300001</v>
      </c>
      <c r="U99" s="36">
        <f>SUMIFS(СВЦЭМ!$C$39:$C$782,СВЦЭМ!$A$39:$A$782,$A99,СВЦЭМ!$B$39:$B$782,U$83)+'СЕТ СН'!$H$9+СВЦЭМ!$D$10+'СЕТ СН'!$H$6-'СЕТ СН'!$H$19</f>
        <v>1021.86166039</v>
      </c>
      <c r="V99" s="36">
        <f>SUMIFS(СВЦЭМ!$C$39:$C$782,СВЦЭМ!$A$39:$A$782,$A99,СВЦЭМ!$B$39:$B$782,V$83)+'СЕТ СН'!$H$9+СВЦЭМ!$D$10+'СЕТ СН'!$H$6-'СЕТ СН'!$H$19</f>
        <v>1004.3348029</v>
      </c>
      <c r="W99" s="36">
        <f>SUMIFS(СВЦЭМ!$C$39:$C$782,СВЦЭМ!$A$39:$A$782,$A99,СВЦЭМ!$B$39:$B$782,W$83)+'СЕТ СН'!$H$9+СВЦЭМ!$D$10+'СЕТ СН'!$H$6-'СЕТ СН'!$H$19</f>
        <v>1014.898374</v>
      </c>
      <c r="X99" s="36">
        <f>SUMIFS(СВЦЭМ!$C$39:$C$782,СВЦЭМ!$A$39:$A$782,$A99,СВЦЭМ!$B$39:$B$782,X$83)+'СЕТ СН'!$H$9+СВЦЭМ!$D$10+'СЕТ СН'!$H$6-'СЕТ СН'!$H$19</f>
        <v>1038.3925878499999</v>
      </c>
      <c r="Y99" s="36">
        <f>SUMIFS(СВЦЭМ!$C$39:$C$782,СВЦЭМ!$A$39:$A$782,$A99,СВЦЭМ!$B$39:$B$782,Y$83)+'СЕТ СН'!$H$9+СВЦЭМ!$D$10+'СЕТ СН'!$H$6-'СЕТ СН'!$H$19</f>
        <v>1081.28769906</v>
      </c>
    </row>
    <row r="100" spans="1:25" ht="15.75" x14ac:dyDescent="0.2">
      <c r="A100" s="35">
        <f t="shared" si="2"/>
        <v>44303</v>
      </c>
      <c r="B100" s="36">
        <f>SUMIFS(СВЦЭМ!$C$39:$C$782,СВЦЭМ!$A$39:$A$782,$A100,СВЦЭМ!$B$39:$B$782,B$83)+'СЕТ СН'!$H$9+СВЦЭМ!$D$10+'СЕТ СН'!$H$6-'СЕТ СН'!$H$19</f>
        <v>1141.2433889399999</v>
      </c>
      <c r="C100" s="36">
        <f>SUMIFS(СВЦЭМ!$C$39:$C$782,СВЦЭМ!$A$39:$A$782,$A100,СВЦЭМ!$B$39:$B$782,C$83)+'СЕТ СН'!$H$9+СВЦЭМ!$D$10+'СЕТ СН'!$H$6-'СЕТ СН'!$H$19</f>
        <v>1191.63100912</v>
      </c>
      <c r="D100" s="36">
        <f>SUMIFS(СВЦЭМ!$C$39:$C$782,СВЦЭМ!$A$39:$A$782,$A100,СВЦЭМ!$B$39:$B$782,D$83)+'СЕТ СН'!$H$9+СВЦЭМ!$D$10+'СЕТ СН'!$H$6-'СЕТ СН'!$H$19</f>
        <v>1213.1680789</v>
      </c>
      <c r="E100" s="36">
        <f>SUMIFS(СВЦЭМ!$C$39:$C$782,СВЦЭМ!$A$39:$A$782,$A100,СВЦЭМ!$B$39:$B$782,E$83)+'СЕТ СН'!$H$9+СВЦЭМ!$D$10+'СЕТ СН'!$H$6-'СЕТ СН'!$H$19</f>
        <v>1211.82800114</v>
      </c>
      <c r="F100" s="36">
        <f>SUMIFS(СВЦЭМ!$C$39:$C$782,СВЦЭМ!$A$39:$A$782,$A100,СВЦЭМ!$B$39:$B$782,F$83)+'СЕТ СН'!$H$9+СВЦЭМ!$D$10+'СЕТ СН'!$H$6-'СЕТ СН'!$H$19</f>
        <v>1252.55750792</v>
      </c>
      <c r="G100" s="36">
        <f>SUMIFS(СВЦЭМ!$C$39:$C$782,СВЦЭМ!$A$39:$A$782,$A100,СВЦЭМ!$B$39:$B$782,G$83)+'СЕТ СН'!$H$9+СВЦЭМ!$D$10+'СЕТ СН'!$H$6-'СЕТ СН'!$H$19</f>
        <v>1250.8632325000001</v>
      </c>
      <c r="H100" s="36">
        <f>SUMIFS(СВЦЭМ!$C$39:$C$782,СВЦЭМ!$A$39:$A$782,$A100,СВЦЭМ!$B$39:$B$782,H$83)+'СЕТ СН'!$H$9+СВЦЭМ!$D$10+'СЕТ СН'!$H$6-'СЕТ СН'!$H$19</f>
        <v>1238.6847990399999</v>
      </c>
      <c r="I100" s="36">
        <f>SUMIFS(СВЦЭМ!$C$39:$C$782,СВЦЭМ!$A$39:$A$782,$A100,СВЦЭМ!$B$39:$B$782,I$83)+'СЕТ СН'!$H$9+СВЦЭМ!$D$10+'СЕТ СН'!$H$6-'СЕТ СН'!$H$19</f>
        <v>1190.3685672000001</v>
      </c>
      <c r="J100" s="36">
        <f>SUMIFS(СВЦЭМ!$C$39:$C$782,СВЦЭМ!$A$39:$A$782,$A100,СВЦЭМ!$B$39:$B$782,J$83)+'СЕТ СН'!$H$9+СВЦЭМ!$D$10+'СЕТ СН'!$H$6-'СЕТ СН'!$H$19</f>
        <v>1114.7899281999998</v>
      </c>
      <c r="K100" s="36">
        <f>SUMIFS(СВЦЭМ!$C$39:$C$782,СВЦЭМ!$A$39:$A$782,$A100,СВЦЭМ!$B$39:$B$782,K$83)+'СЕТ СН'!$H$9+СВЦЭМ!$D$10+'СЕТ СН'!$H$6-'СЕТ СН'!$H$19</f>
        <v>1059.3569514000001</v>
      </c>
      <c r="L100" s="36">
        <f>SUMIFS(СВЦЭМ!$C$39:$C$782,СВЦЭМ!$A$39:$A$782,$A100,СВЦЭМ!$B$39:$B$782,L$83)+'СЕТ СН'!$H$9+СВЦЭМ!$D$10+'СЕТ СН'!$H$6-'СЕТ СН'!$H$19</f>
        <v>1068.0047536699999</v>
      </c>
      <c r="M100" s="36">
        <f>SUMIFS(СВЦЭМ!$C$39:$C$782,СВЦЭМ!$A$39:$A$782,$A100,СВЦЭМ!$B$39:$B$782,M$83)+'СЕТ СН'!$H$9+СВЦЭМ!$D$10+'СЕТ СН'!$H$6-'СЕТ СН'!$H$19</f>
        <v>1084.2929868400001</v>
      </c>
      <c r="N100" s="36">
        <f>SUMIFS(СВЦЭМ!$C$39:$C$782,СВЦЭМ!$A$39:$A$782,$A100,СВЦЭМ!$B$39:$B$782,N$83)+'СЕТ СН'!$H$9+СВЦЭМ!$D$10+'СЕТ СН'!$H$6-'СЕТ СН'!$H$19</f>
        <v>1224.44164901</v>
      </c>
      <c r="O100" s="36">
        <f>SUMIFS(СВЦЭМ!$C$39:$C$782,СВЦЭМ!$A$39:$A$782,$A100,СВЦЭМ!$B$39:$B$782,O$83)+'СЕТ СН'!$H$9+СВЦЭМ!$D$10+'СЕТ СН'!$H$6-'СЕТ СН'!$H$19</f>
        <v>1313.6308840700001</v>
      </c>
      <c r="P100" s="36">
        <f>SUMIFS(СВЦЭМ!$C$39:$C$782,СВЦЭМ!$A$39:$A$782,$A100,СВЦЭМ!$B$39:$B$782,P$83)+'СЕТ СН'!$H$9+СВЦЭМ!$D$10+'СЕТ СН'!$H$6-'СЕТ СН'!$H$19</f>
        <v>1289.43998678</v>
      </c>
      <c r="Q100" s="36">
        <f>SUMIFS(СВЦЭМ!$C$39:$C$782,СВЦЭМ!$A$39:$A$782,$A100,СВЦЭМ!$B$39:$B$782,Q$83)+'СЕТ СН'!$H$9+СВЦЭМ!$D$10+'СЕТ СН'!$H$6-'СЕТ СН'!$H$19</f>
        <v>1283.6223859500001</v>
      </c>
      <c r="R100" s="36">
        <f>SUMIFS(СВЦЭМ!$C$39:$C$782,СВЦЭМ!$A$39:$A$782,$A100,СВЦЭМ!$B$39:$B$782,R$83)+'СЕТ СН'!$H$9+СВЦЭМ!$D$10+'СЕТ СН'!$H$6-'СЕТ СН'!$H$19</f>
        <v>1294.61028044</v>
      </c>
      <c r="S100" s="36">
        <f>SUMIFS(СВЦЭМ!$C$39:$C$782,СВЦЭМ!$A$39:$A$782,$A100,СВЦЭМ!$B$39:$B$782,S$83)+'СЕТ СН'!$H$9+СВЦЭМ!$D$10+'СЕТ СН'!$H$6-'СЕТ СН'!$H$19</f>
        <v>1276.34182491</v>
      </c>
      <c r="T100" s="36">
        <f>SUMIFS(СВЦЭМ!$C$39:$C$782,СВЦЭМ!$A$39:$A$782,$A100,СВЦЭМ!$B$39:$B$782,T$83)+'СЕТ СН'!$H$9+СВЦЭМ!$D$10+'СЕТ СН'!$H$6-'СЕТ СН'!$H$19</f>
        <v>1118.0798361900002</v>
      </c>
      <c r="U100" s="36">
        <f>SUMIFS(СВЦЭМ!$C$39:$C$782,СВЦЭМ!$A$39:$A$782,$A100,СВЦЭМ!$B$39:$B$782,U$83)+'СЕТ СН'!$H$9+СВЦЭМ!$D$10+'СЕТ СН'!$H$6-'СЕТ СН'!$H$19</f>
        <v>1057.70805092</v>
      </c>
      <c r="V100" s="36">
        <f>SUMIFS(СВЦЭМ!$C$39:$C$782,СВЦЭМ!$A$39:$A$782,$A100,СВЦЭМ!$B$39:$B$782,V$83)+'СЕТ СН'!$H$9+СВЦЭМ!$D$10+'СЕТ СН'!$H$6-'СЕТ СН'!$H$19</f>
        <v>1045.92287212</v>
      </c>
      <c r="W100" s="36">
        <f>SUMIFS(СВЦЭМ!$C$39:$C$782,СВЦЭМ!$A$39:$A$782,$A100,СВЦЭМ!$B$39:$B$782,W$83)+'СЕТ СН'!$H$9+СВЦЭМ!$D$10+'СЕТ СН'!$H$6-'СЕТ СН'!$H$19</f>
        <v>1043.43873575</v>
      </c>
      <c r="X100" s="36">
        <f>SUMIFS(СВЦЭМ!$C$39:$C$782,СВЦЭМ!$A$39:$A$782,$A100,СВЦЭМ!$B$39:$B$782,X$83)+'СЕТ СН'!$H$9+СВЦЭМ!$D$10+'СЕТ СН'!$H$6-'СЕТ СН'!$H$19</f>
        <v>1077.06713689</v>
      </c>
      <c r="Y100" s="36">
        <f>SUMIFS(СВЦЭМ!$C$39:$C$782,СВЦЭМ!$A$39:$A$782,$A100,СВЦЭМ!$B$39:$B$782,Y$83)+'СЕТ СН'!$H$9+СВЦЭМ!$D$10+'СЕТ СН'!$H$6-'СЕТ СН'!$H$19</f>
        <v>1128.3093631000002</v>
      </c>
    </row>
    <row r="101" spans="1:25" ht="15.75" x14ac:dyDescent="0.2">
      <c r="A101" s="35">
        <f t="shared" si="2"/>
        <v>44304</v>
      </c>
      <c r="B101" s="36">
        <f>SUMIFS(СВЦЭМ!$C$39:$C$782,СВЦЭМ!$A$39:$A$782,$A101,СВЦЭМ!$B$39:$B$782,B$83)+'СЕТ СН'!$H$9+СВЦЭМ!$D$10+'СЕТ СН'!$H$6-'СЕТ СН'!$H$19</f>
        <v>1150.56733923</v>
      </c>
      <c r="C101" s="36">
        <f>SUMIFS(СВЦЭМ!$C$39:$C$782,СВЦЭМ!$A$39:$A$782,$A101,СВЦЭМ!$B$39:$B$782,C$83)+'СЕТ СН'!$H$9+СВЦЭМ!$D$10+'СЕТ СН'!$H$6-'СЕТ СН'!$H$19</f>
        <v>1205.2838017300001</v>
      </c>
      <c r="D101" s="36">
        <f>SUMIFS(СВЦЭМ!$C$39:$C$782,СВЦЭМ!$A$39:$A$782,$A101,СВЦЭМ!$B$39:$B$782,D$83)+'СЕТ СН'!$H$9+СВЦЭМ!$D$10+'СЕТ СН'!$H$6-'СЕТ СН'!$H$19</f>
        <v>1218.8965169000001</v>
      </c>
      <c r="E101" s="36">
        <f>SUMIFS(СВЦЭМ!$C$39:$C$782,СВЦЭМ!$A$39:$A$782,$A101,СВЦЭМ!$B$39:$B$782,E$83)+'СЕТ СН'!$H$9+СВЦЭМ!$D$10+'СЕТ СН'!$H$6-'СЕТ СН'!$H$19</f>
        <v>1211.7600757</v>
      </c>
      <c r="F101" s="36">
        <f>SUMIFS(СВЦЭМ!$C$39:$C$782,СВЦЭМ!$A$39:$A$782,$A101,СВЦЭМ!$B$39:$B$782,F$83)+'СЕТ СН'!$H$9+СВЦЭМ!$D$10+'СЕТ СН'!$H$6-'СЕТ СН'!$H$19</f>
        <v>1236.4885913000001</v>
      </c>
      <c r="G101" s="36">
        <f>SUMIFS(СВЦЭМ!$C$39:$C$782,СВЦЭМ!$A$39:$A$782,$A101,СВЦЭМ!$B$39:$B$782,G$83)+'СЕТ СН'!$H$9+СВЦЭМ!$D$10+'СЕТ СН'!$H$6-'СЕТ СН'!$H$19</f>
        <v>1233.83423698</v>
      </c>
      <c r="H101" s="36">
        <f>SUMIFS(СВЦЭМ!$C$39:$C$782,СВЦЭМ!$A$39:$A$782,$A101,СВЦЭМ!$B$39:$B$782,H$83)+'СЕТ СН'!$H$9+СВЦЭМ!$D$10+'СЕТ СН'!$H$6-'СЕТ СН'!$H$19</f>
        <v>1232.74050003</v>
      </c>
      <c r="I101" s="36">
        <f>SUMIFS(СВЦЭМ!$C$39:$C$782,СВЦЭМ!$A$39:$A$782,$A101,СВЦЭМ!$B$39:$B$782,I$83)+'СЕТ СН'!$H$9+СВЦЭМ!$D$10+'СЕТ СН'!$H$6-'СЕТ СН'!$H$19</f>
        <v>1199.6758091300001</v>
      </c>
      <c r="J101" s="36">
        <f>SUMIFS(СВЦЭМ!$C$39:$C$782,СВЦЭМ!$A$39:$A$782,$A101,СВЦЭМ!$B$39:$B$782,J$83)+'СЕТ СН'!$H$9+СВЦЭМ!$D$10+'СЕТ СН'!$H$6-'СЕТ СН'!$H$19</f>
        <v>1130.3815652399999</v>
      </c>
      <c r="K101" s="36">
        <f>SUMIFS(СВЦЭМ!$C$39:$C$782,СВЦЭМ!$A$39:$A$782,$A101,СВЦЭМ!$B$39:$B$782,K$83)+'СЕТ СН'!$H$9+СВЦЭМ!$D$10+'СЕТ СН'!$H$6-'СЕТ СН'!$H$19</f>
        <v>1061.14704033</v>
      </c>
      <c r="L101" s="36">
        <f>SUMIFS(СВЦЭМ!$C$39:$C$782,СВЦЭМ!$A$39:$A$782,$A101,СВЦЭМ!$B$39:$B$782,L$83)+'СЕТ СН'!$H$9+СВЦЭМ!$D$10+'СЕТ СН'!$H$6-'СЕТ СН'!$H$19</f>
        <v>1052.7621960000001</v>
      </c>
      <c r="M101" s="36">
        <f>SUMIFS(СВЦЭМ!$C$39:$C$782,СВЦЭМ!$A$39:$A$782,$A101,СВЦЭМ!$B$39:$B$782,M$83)+'СЕТ СН'!$H$9+СВЦЭМ!$D$10+'СЕТ СН'!$H$6-'СЕТ СН'!$H$19</f>
        <v>1076.5181346700001</v>
      </c>
      <c r="N101" s="36">
        <f>SUMIFS(СВЦЭМ!$C$39:$C$782,СВЦЭМ!$A$39:$A$782,$A101,СВЦЭМ!$B$39:$B$782,N$83)+'СЕТ СН'!$H$9+СВЦЭМ!$D$10+'СЕТ СН'!$H$6-'СЕТ СН'!$H$19</f>
        <v>1166.90771864</v>
      </c>
      <c r="O101" s="36">
        <f>SUMIFS(СВЦЭМ!$C$39:$C$782,СВЦЭМ!$A$39:$A$782,$A101,СВЦЭМ!$B$39:$B$782,O$83)+'СЕТ СН'!$H$9+СВЦЭМ!$D$10+'СЕТ СН'!$H$6-'СЕТ СН'!$H$19</f>
        <v>1277.5958876500001</v>
      </c>
      <c r="P101" s="36">
        <f>SUMIFS(СВЦЭМ!$C$39:$C$782,СВЦЭМ!$A$39:$A$782,$A101,СВЦЭМ!$B$39:$B$782,P$83)+'СЕТ СН'!$H$9+СВЦЭМ!$D$10+'СЕТ СН'!$H$6-'СЕТ СН'!$H$19</f>
        <v>1271.25067012</v>
      </c>
      <c r="Q101" s="36">
        <f>SUMIFS(СВЦЭМ!$C$39:$C$782,СВЦЭМ!$A$39:$A$782,$A101,СВЦЭМ!$B$39:$B$782,Q$83)+'СЕТ СН'!$H$9+СВЦЭМ!$D$10+'СЕТ СН'!$H$6-'СЕТ СН'!$H$19</f>
        <v>1259.2656118299999</v>
      </c>
      <c r="R101" s="36">
        <f>SUMIFS(СВЦЭМ!$C$39:$C$782,СВЦЭМ!$A$39:$A$782,$A101,СВЦЭМ!$B$39:$B$782,R$83)+'СЕТ СН'!$H$9+СВЦЭМ!$D$10+'СЕТ СН'!$H$6-'СЕТ СН'!$H$19</f>
        <v>1258.9337076900001</v>
      </c>
      <c r="S101" s="36">
        <f>SUMIFS(СВЦЭМ!$C$39:$C$782,СВЦЭМ!$A$39:$A$782,$A101,СВЦЭМ!$B$39:$B$782,S$83)+'СЕТ СН'!$H$9+СВЦЭМ!$D$10+'СЕТ СН'!$H$6-'СЕТ СН'!$H$19</f>
        <v>1249.93611685</v>
      </c>
      <c r="T101" s="36">
        <f>SUMIFS(СВЦЭМ!$C$39:$C$782,СВЦЭМ!$A$39:$A$782,$A101,СВЦЭМ!$B$39:$B$782,T$83)+'СЕТ СН'!$H$9+СВЦЭМ!$D$10+'СЕТ СН'!$H$6-'СЕТ СН'!$H$19</f>
        <v>1086.85767872</v>
      </c>
      <c r="U101" s="36">
        <f>SUMIFS(СВЦЭМ!$C$39:$C$782,СВЦЭМ!$A$39:$A$782,$A101,СВЦЭМ!$B$39:$B$782,U$83)+'СЕТ СН'!$H$9+СВЦЭМ!$D$10+'СЕТ СН'!$H$6-'СЕТ СН'!$H$19</f>
        <v>1010.39347762</v>
      </c>
      <c r="V101" s="36">
        <f>SUMIFS(СВЦЭМ!$C$39:$C$782,СВЦЭМ!$A$39:$A$782,$A101,СВЦЭМ!$B$39:$B$782,V$83)+'СЕТ СН'!$H$9+СВЦЭМ!$D$10+'СЕТ СН'!$H$6-'СЕТ СН'!$H$19</f>
        <v>965.81495003999999</v>
      </c>
      <c r="W101" s="36">
        <f>SUMIFS(СВЦЭМ!$C$39:$C$782,СВЦЭМ!$A$39:$A$782,$A101,СВЦЭМ!$B$39:$B$782,W$83)+'СЕТ СН'!$H$9+СВЦЭМ!$D$10+'СЕТ СН'!$H$6-'СЕТ СН'!$H$19</f>
        <v>967.65766657000006</v>
      </c>
      <c r="X101" s="36">
        <f>SUMIFS(СВЦЭМ!$C$39:$C$782,СВЦЭМ!$A$39:$A$782,$A101,СВЦЭМ!$B$39:$B$782,X$83)+'СЕТ СН'!$H$9+СВЦЭМ!$D$10+'СЕТ СН'!$H$6-'СЕТ СН'!$H$19</f>
        <v>1005.6026842</v>
      </c>
      <c r="Y101" s="36">
        <f>SUMIFS(СВЦЭМ!$C$39:$C$782,СВЦЭМ!$A$39:$A$782,$A101,СВЦЭМ!$B$39:$B$782,Y$83)+'СЕТ СН'!$H$9+СВЦЭМ!$D$10+'СЕТ СН'!$H$6-'СЕТ СН'!$H$19</f>
        <v>1039.3522212400001</v>
      </c>
    </row>
    <row r="102" spans="1:25" ht="15.75" x14ac:dyDescent="0.2">
      <c r="A102" s="35">
        <f t="shared" si="2"/>
        <v>44305</v>
      </c>
      <c r="B102" s="36">
        <f>SUMIFS(СВЦЭМ!$C$39:$C$782,СВЦЭМ!$A$39:$A$782,$A102,СВЦЭМ!$B$39:$B$782,B$83)+'СЕТ СН'!$H$9+СВЦЭМ!$D$10+'СЕТ СН'!$H$6-'СЕТ СН'!$H$19</f>
        <v>1216.5908156200001</v>
      </c>
      <c r="C102" s="36">
        <f>SUMIFS(СВЦЭМ!$C$39:$C$782,СВЦЭМ!$A$39:$A$782,$A102,СВЦЭМ!$B$39:$B$782,C$83)+'СЕТ СН'!$H$9+СВЦЭМ!$D$10+'СЕТ СН'!$H$6-'СЕТ СН'!$H$19</f>
        <v>1260.4913866700001</v>
      </c>
      <c r="D102" s="36">
        <f>SUMIFS(СВЦЭМ!$C$39:$C$782,СВЦЭМ!$A$39:$A$782,$A102,СВЦЭМ!$B$39:$B$782,D$83)+'СЕТ СН'!$H$9+СВЦЭМ!$D$10+'СЕТ СН'!$H$6-'СЕТ СН'!$H$19</f>
        <v>1306.45062448</v>
      </c>
      <c r="E102" s="36">
        <f>SUMIFS(СВЦЭМ!$C$39:$C$782,СВЦЭМ!$A$39:$A$782,$A102,СВЦЭМ!$B$39:$B$782,E$83)+'СЕТ СН'!$H$9+СВЦЭМ!$D$10+'СЕТ СН'!$H$6-'СЕТ СН'!$H$19</f>
        <v>1300.2631398400001</v>
      </c>
      <c r="F102" s="36">
        <f>SUMIFS(СВЦЭМ!$C$39:$C$782,СВЦЭМ!$A$39:$A$782,$A102,СВЦЭМ!$B$39:$B$782,F$83)+'СЕТ СН'!$H$9+СВЦЭМ!$D$10+'СЕТ СН'!$H$6-'СЕТ СН'!$H$19</f>
        <v>1305.76960648</v>
      </c>
      <c r="G102" s="36">
        <f>SUMIFS(СВЦЭМ!$C$39:$C$782,СВЦЭМ!$A$39:$A$782,$A102,СВЦЭМ!$B$39:$B$782,G$83)+'СЕТ СН'!$H$9+СВЦЭМ!$D$10+'СЕТ СН'!$H$6-'СЕТ СН'!$H$19</f>
        <v>1303.91134253</v>
      </c>
      <c r="H102" s="36">
        <f>SUMIFS(СВЦЭМ!$C$39:$C$782,СВЦЭМ!$A$39:$A$782,$A102,СВЦЭМ!$B$39:$B$782,H$83)+'СЕТ СН'!$H$9+СВЦЭМ!$D$10+'СЕТ СН'!$H$6-'СЕТ СН'!$H$19</f>
        <v>1263.8467175400001</v>
      </c>
      <c r="I102" s="36">
        <f>SUMIFS(СВЦЭМ!$C$39:$C$782,СВЦЭМ!$A$39:$A$782,$A102,СВЦЭМ!$B$39:$B$782,I$83)+'СЕТ СН'!$H$9+СВЦЭМ!$D$10+'СЕТ СН'!$H$6-'СЕТ СН'!$H$19</f>
        <v>1198.0322246599999</v>
      </c>
      <c r="J102" s="36">
        <f>SUMIFS(СВЦЭМ!$C$39:$C$782,СВЦЭМ!$A$39:$A$782,$A102,СВЦЭМ!$B$39:$B$782,J$83)+'СЕТ СН'!$H$9+СВЦЭМ!$D$10+'СЕТ СН'!$H$6-'СЕТ СН'!$H$19</f>
        <v>1135.4596444200001</v>
      </c>
      <c r="K102" s="36">
        <f>SUMIFS(СВЦЭМ!$C$39:$C$782,СВЦЭМ!$A$39:$A$782,$A102,СВЦЭМ!$B$39:$B$782,K$83)+'СЕТ СН'!$H$9+СВЦЭМ!$D$10+'СЕТ СН'!$H$6-'СЕТ СН'!$H$19</f>
        <v>1067.44361914</v>
      </c>
      <c r="L102" s="36">
        <f>SUMIFS(СВЦЭМ!$C$39:$C$782,СВЦЭМ!$A$39:$A$782,$A102,СВЦЭМ!$B$39:$B$782,L$83)+'СЕТ СН'!$H$9+СВЦЭМ!$D$10+'СЕТ СН'!$H$6-'СЕТ СН'!$H$19</f>
        <v>1057.92177728</v>
      </c>
      <c r="M102" s="36">
        <f>SUMIFS(СВЦЭМ!$C$39:$C$782,СВЦЭМ!$A$39:$A$782,$A102,СВЦЭМ!$B$39:$B$782,M$83)+'СЕТ СН'!$H$9+СВЦЭМ!$D$10+'СЕТ СН'!$H$6-'СЕТ СН'!$H$19</f>
        <v>1082.3520686100001</v>
      </c>
      <c r="N102" s="36">
        <f>SUMIFS(СВЦЭМ!$C$39:$C$782,СВЦЭМ!$A$39:$A$782,$A102,СВЦЭМ!$B$39:$B$782,N$83)+'СЕТ СН'!$H$9+СВЦЭМ!$D$10+'СЕТ СН'!$H$6-'СЕТ СН'!$H$19</f>
        <v>1122.3743654899999</v>
      </c>
      <c r="O102" s="36">
        <f>SUMIFS(СВЦЭМ!$C$39:$C$782,СВЦЭМ!$A$39:$A$782,$A102,СВЦЭМ!$B$39:$B$782,O$83)+'СЕТ СН'!$H$9+СВЦЭМ!$D$10+'СЕТ СН'!$H$6-'СЕТ СН'!$H$19</f>
        <v>1164.9518616300002</v>
      </c>
      <c r="P102" s="36">
        <f>SUMIFS(СВЦЭМ!$C$39:$C$782,СВЦЭМ!$A$39:$A$782,$A102,СВЦЭМ!$B$39:$B$782,P$83)+'СЕТ СН'!$H$9+СВЦЭМ!$D$10+'СЕТ СН'!$H$6-'СЕТ СН'!$H$19</f>
        <v>1211.7922994600001</v>
      </c>
      <c r="Q102" s="36">
        <f>SUMIFS(СВЦЭМ!$C$39:$C$782,СВЦЭМ!$A$39:$A$782,$A102,СВЦЭМ!$B$39:$B$782,Q$83)+'СЕТ СН'!$H$9+СВЦЭМ!$D$10+'СЕТ СН'!$H$6-'СЕТ СН'!$H$19</f>
        <v>1227.7571884400002</v>
      </c>
      <c r="R102" s="36">
        <f>SUMIFS(СВЦЭМ!$C$39:$C$782,СВЦЭМ!$A$39:$A$782,$A102,СВЦЭМ!$B$39:$B$782,R$83)+'СЕТ СН'!$H$9+СВЦЭМ!$D$10+'СЕТ СН'!$H$6-'СЕТ СН'!$H$19</f>
        <v>1215.7195993299999</v>
      </c>
      <c r="S102" s="36">
        <f>SUMIFS(СВЦЭМ!$C$39:$C$782,СВЦЭМ!$A$39:$A$782,$A102,СВЦЭМ!$B$39:$B$782,S$83)+'СЕТ СН'!$H$9+СВЦЭМ!$D$10+'СЕТ СН'!$H$6-'СЕТ СН'!$H$19</f>
        <v>1194.80884234</v>
      </c>
      <c r="T102" s="36">
        <f>SUMIFS(СВЦЭМ!$C$39:$C$782,СВЦЭМ!$A$39:$A$782,$A102,СВЦЭМ!$B$39:$B$782,T$83)+'СЕТ СН'!$H$9+СВЦЭМ!$D$10+'СЕТ СН'!$H$6-'СЕТ СН'!$H$19</f>
        <v>1140.1502503699999</v>
      </c>
      <c r="U102" s="36">
        <f>SUMIFS(СВЦЭМ!$C$39:$C$782,СВЦЭМ!$A$39:$A$782,$A102,СВЦЭМ!$B$39:$B$782,U$83)+'СЕТ СН'!$H$9+СВЦЭМ!$D$10+'СЕТ СН'!$H$6-'СЕТ СН'!$H$19</f>
        <v>1102.76416496</v>
      </c>
      <c r="V102" s="36">
        <f>SUMIFS(СВЦЭМ!$C$39:$C$782,СВЦЭМ!$A$39:$A$782,$A102,СВЦЭМ!$B$39:$B$782,V$83)+'СЕТ СН'!$H$9+СВЦЭМ!$D$10+'СЕТ СН'!$H$6-'СЕТ СН'!$H$19</f>
        <v>1063.3342254200002</v>
      </c>
      <c r="W102" s="36">
        <f>SUMIFS(СВЦЭМ!$C$39:$C$782,СВЦЭМ!$A$39:$A$782,$A102,СВЦЭМ!$B$39:$B$782,W$83)+'СЕТ СН'!$H$9+СВЦЭМ!$D$10+'СЕТ СН'!$H$6-'СЕТ СН'!$H$19</f>
        <v>1073.2580474000001</v>
      </c>
      <c r="X102" s="36">
        <f>SUMIFS(СВЦЭМ!$C$39:$C$782,СВЦЭМ!$A$39:$A$782,$A102,СВЦЭМ!$B$39:$B$782,X$83)+'СЕТ СН'!$H$9+СВЦЭМ!$D$10+'СЕТ СН'!$H$6-'СЕТ СН'!$H$19</f>
        <v>1104.50964716</v>
      </c>
      <c r="Y102" s="36">
        <f>SUMIFS(СВЦЭМ!$C$39:$C$782,СВЦЭМ!$A$39:$A$782,$A102,СВЦЭМ!$B$39:$B$782,Y$83)+'СЕТ СН'!$H$9+СВЦЭМ!$D$10+'СЕТ СН'!$H$6-'СЕТ СН'!$H$19</f>
        <v>1154.9396531900002</v>
      </c>
    </row>
    <row r="103" spans="1:25" ht="15.75" x14ac:dyDescent="0.2">
      <c r="A103" s="35">
        <f t="shared" si="2"/>
        <v>44306</v>
      </c>
      <c r="B103" s="36">
        <f>SUMIFS(СВЦЭМ!$C$39:$C$782,СВЦЭМ!$A$39:$A$782,$A103,СВЦЭМ!$B$39:$B$782,B$83)+'СЕТ СН'!$H$9+СВЦЭМ!$D$10+'СЕТ СН'!$H$6-'СЕТ СН'!$H$19</f>
        <v>1262.1836726700001</v>
      </c>
      <c r="C103" s="36">
        <f>SUMIFS(СВЦЭМ!$C$39:$C$782,СВЦЭМ!$A$39:$A$782,$A103,СВЦЭМ!$B$39:$B$782,C$83)+'СЕТ СН'!$H$9+СВЦЭМ!$D$10+'СЕТ СН'!$H$6-'СЕТ СН'!$H$19</f>
        <v>1231.5057114799999</v>
      </c>
      <c r="D103" s="36">
        <f>SUMIFS(СВЦЭМ!$C$39:$C$782,СВЦЭМ!$A$39:$A$782,$A103,СВЦЭМ!$B$39:$B$782,D$83)+'СЕТ СН'!$H$9+СВЦЭМ!$D$10+'СЕТ СН'!$H$6-'СЕТ СН'!$H$19</f>
        <v>1192.1420843000001</v>
      </c>
      <c r="E103" s="36">
        <f>SUMIFS(СВЦЭМ!$C$39:$C$782,СВЦЭМ!$A$39:$A$782,$A103,СВЦЭМ!$B$39:$B$782,E$83)+'СЕТ СН'!$H$9+СВЦЭМ!$D$10+'СЕТ СН'!$H$6-'СЕТ СН'!$H$19</f>
        <v>1194.6850654300001</v>
      </c>
      <c r="F103" s="36">
        <f>SUMIFS(СВЦЭМ!$C$39:$C$782,СВЦЭМ!$A$39:$A$782,$A103,СВЦЭМ!$B$39:$B$782,F$83)+'СЕТ СН'!$H$9+СВЦЭМ!$D$10+'СЕТ СН'!$H$6-'СЕТ СН'!$H$19</f>
        <v>1191.4338878799999</v>
      </c>
      <c r="G103" s="36">
        <f>SUMIFS(СВЦЭМ!$C$39:$C$782,СВЦЭМ!$A$39:$A$782,$A103,СВЦЭМ!$B$39:$B$782,G$83)+'СЕТ СН'!$H$9+СВЦЭМ!$D$10+'СЕТ СН'!$H$6-'СЕТ СН'!$H$19</f>
        <v>1191.17418969</v>
      </c>
      <c r="H103" s="36">
        <f>SUMIFS(СВЦЭМ!$C$39:$C$782,СВЦЭМ!$A$39:$A$782,$A103,СВЦЭМ!$B$39:$B$782,H$83)+'СЕТ СН'!$H$9+СВЦЭМ!$D$10+'СЕТ СН'!$H$6-'СЕТ СН'!$H$19</f>
        <v>1233.6584042299999</v>
      </c>
      <c r="I103" s="36">
        <f>SUMIFS(СВЦЭМ!$C$39:$C$782,СВЦЭМ!$A$39:$A$782,$A103,СВЦЭМ!$B$39:$B$782,I$83)+'СЕТ СН'!$H$9+СВЦЭМ!$D$10+'СЕТ СН'!$H$6-'СЕТ СН'!$H$19</f>
        <v>1283.3614846400001</v>
      </c>
      <c r="J103" s="36">
        <f>SUMIFS(СВЦЭМ!$C$39:$C$782,СВЦЭМ!$A$39:$A$782,$A103,СВЦЭМ!$B$39:$B$782,J$83)+'СЕТ СН'!$H$9+СВЦЭМ!$D$10+'СЕТ СН'!$H$6-'СЕТ СН'!$H$19</f>
        <v>1238.37919644</v>
      </c>
      <c r="K103" s="36">
        <f>SUMIFS(СВЦЭМ!$C$39:$C$782,СВЦЭМ!$A$39:$A$782,$A103,СВЦЭМ!$B$39:$B$782,K$83)+'СЕТ СН'!$H$9+СВЦЭМ!$D$10+'СЕТ СН'!$H$6-'СЕТ СН'!$H$19</f>
        <v>1183.9018922999999</v>
      </c>
      <c r="L103" s="36">
        <f>SUMIFS(СВЦЭМ!$C$39:$C$782,СВЦЭМ!$A$39:$A$782,$A103,СВЦЭМ!$B$39:$B$782,L$83)+'СЕТ СН'!$H$9+СВЦЭМ!$D$10+'СЕТ СН'!$H$6-'СЕТ СН'!$H$19</f>
        <v>1192.8525451</v>
      </c>
      <c r="M103" s="36">
        <f>SUMIFS(СВЦЭМ!$C$39:$C$782,СВЦЭМ!$A$39:$A$782,$A103,СВЦЭМ!$B$39:$B$782,M$83)+'СЕТ СН'!$H$9+СВЦЭМ!$D$10+'СЕТ СН'!$H$6-'СЕТ СН'!$H$19</f>
        <v>1196.3362480199999</v>
      </c>
      <c r="N103" s="36">
        <f>SUMIFS(СВЦЭМ!$C$39:$C$782,СВЦЭМ!$A$39:$A$782,$A103,СВЦЭМ!$B$39:$B$782,N$83)+'СЕТ СН'!$H$9+СВЦЭМ!$D$10+'СЕТ СН'!$H$6-'СЕТ СН'!$H$19</f>
        <v>1228.9747539500001</v>
      </c>
      <c r="O103" s="36">
        <f>SUMIFS(СВЦЭМ!$C$39:$C$782,СВЦЭМ!$A$39:$A$782,$A103,СВЦЭМ!$B$39:$B$782,O$83)+'СЕТ СН'!$H$9+СВЦЭМ!$D$10+'СЕТ СН'!$H$6-'СЕТ СН'!$H$19</f>
        <v>1257.0523504400001</v>
      </c>
      <c r="P103" s="36">
        <f>SUMIFS(СВЦЭМ!$C$39:$C$782,СВЦЭМ!$A$39:$A$782,$A103,СВЦЭМ!$B$39:$B$782,P$83)+'СЕТ СН'!$H$9+СВЦЭМ!$D$10+'СЕТ СН'!$H$6-'СЕТ СН'!$H$19</f>
        <v>1273.5261062699999</v>
      </c>
      <c r="Q103" s="36">
        <f>SUMIFS(СВЦЭМ!$C$39:$C$782,СВЦЭМ!$A$39:$A$782,$A103,СВЦЭМ!$B$39:$B$782,Q$83)+'СЕТ СН'!$H$9+СВЦЭМ!$D$10+'СЕТ СН'!$H$6-'СЕТ СН'!$H$19</f>
        <v>1275.16483834</v>
      </c>
      <c r="R103" s="36">
        <f>SUMIFS(СВЦЭМ!$C$39:$C$782,СВЦЭМ!$A$39:$A$782,$A103,СВЦЭМ!$B$39:$B$782,R$83)+'СЕТ СН'!$H$9+СВЦЭМ!$D$10+'СЕТ СН'!$H$6-'СЕТ СН'!$H$19</f>
        <v>1277.4921697</v>
      </c>
      <c r="S103" s="36">
        <f>SUMIFS(СВЦЭМ!$C$39:$C$782,СВЦЭМ!$A$39:$A$782,$A103,СВЦЭМ!$B$39:$B$782,S$83)+'СЕТ СН'!$H$9+СВЦЭМ!$D$10+'СЕТ СН'!$H$6-'СЕТ СН'!$H$19</f>
        <v>1302.9686527199999</v>
      </c>
      <c r="T103" s="36">
        <f>SUMIFS(СВЦЭМ!$C$39:$C$782,СВЦЭМ!$A$39:$A$782,$A103,СВЦЭМ!$B$39:$B$782,T$83)+'СЕТ СН'!$H$9+СВЦЭМ!$D$10+'СЕТ СН'!$H$6-'СЕТ СН'!$H$19</f>
        <v>1230.75339545</v>
      </c>
      <c r="U103" s="36">
        <f>SUMIFS(СВЦЭМ!$C$39:$C$782,СВЦЭМ!$A$39:$A$782,$A103,СВЦЭМ!$B$39:$B$782,U$83)+'СЕТ СН'!$H$9+СВЦЭМ!$D$10+'СЕТ СН'!$H$6-'СЕТ СН'!$H$19</f>
        <v>1169.5549440899999</v>
      </c>
      <c r="V103" s="36">
        <f>SUMIFS(СВЦЭМ!$C$39:$C$782,СВЦЭМ!$A$39:$A$782,$A103,СВЦЭМ!$B$39:$B$782,V$83)+'СЕТ СН'!$H$9+СВЦЭМ!$D$10+'СЕТ СН'!$H$6-'СЕТ СН'!$H$19</f>
        <v>1117.0980507899999</v>
      </c>
      <c r="W103" s="36">
        <f>SUMIFS(СВЦЭМ!$C$39:$C$782,СВЦЭМ!$A$39:$A$782,$A103,СВЦЭМ!$B$39:$B$782,W$83)+'СЕТ СН'!$H$9+СВЦЭМ!$D$10+'СЕТ СН'!$H$6-'СЕТ СН'!$H$19</f>
        <v>1116.58788772</v>
      </c>
      <c r="X103" s="36">
        <f>SUMIFS(СВЦЭМ!$C$39:$C$782,СВЦЭМ!$A$39:$A$782,$A103,СВЦЭМ!$B$39:$B$782,X$83)+'СЕТ СН'!$H$9+СВЦЭМ!$D$10+'СЕТ СН'!$H$6-'СЕТ СН'!$H$19</f>
        <v>1142.00581917</v>
      </c>
      <c r="Y103" s="36">
        <f>SUMIFS(СВЦЭМ!$C$39:$C$782,СВЦЭМ!$A$39:$A$782,$A103,СВЦЭМ!$B$39:$B$782,Y$83)+'СЕТ СН'!$H$9+СВЦЭМ!$D$10+'СЕТ СН'!$H$6-'СЕТ СН'!$H$19</f>
        <v>1202.7959510399999</v>
      </c>
    </row>
    <row r="104" spans="1:25" ht="15.75" x14ac:dyDescent="0.2">
      <c r="A104" s="35">
        <f t="shared" si="2"/>
        <v>44307</v>
      </c>
      <c r="B104" s="36">
        <f>SUMIFS(СВЦЭМ!$C$39:$C$782,СВЦЭМ!$A$39:$A$782,$A104,СВЦЭМ!$B$39:$B$782,B$83)+'СЕТ СН'!$H$9+СВЦЭМ!$D$10+'СЕТ СН'!$H$6-'СЕТ СН'!$H$19</f>
        <v>1231.11927747</v>
      </c>
      <c r="C104" s="36">
        <f>SUMIFS(СВЦЭМ!$C$39:$C$782,СВЦЭМ!$A$39:$A$782,$A104,СВЦЭМ!$B$39:$B$782,C$83)+'СЕТ СН'!$H$9+СВЦЭМ!$D$10+'СЕТ СН'!$H$6-'СЕТ СН'!$H$19</f>
        <v>1267.6968513900001</v>
      </c>
      <c r="D104" s="36">
        <f>SUMIFS(СВЦЭМ!$C$39:$C$782,СВЦЭМ!$A$39:$A$782,$A104,СВЦЭМ!$B$39:$B$782,D$83)+'СЕТ СН'!$H$9+СВЦЭМ!$D$10+'СЕТ СН'!$H$6-'СЕТ СН'!$H$19</f>
        <v>1205.6094594399999</v>
      </c>
      <c r="E104" s="36">
        <f>SUMIFS(СВЦЭМ!$C$39:$C$782,СВЦЭМ!$A$39:$A$782,$A104,СВЦЭМ!$B$39:$B$782,E$83)+'СЕТ СН'!$H$9+СВЦЭМ!$D$10+'СЕТ СН'!$H$6-'СЕТ СН'!$H$19</f>
        <v>1200.1206585499999</v>
      </c>
      <c r="F104" s="36">
        <f>SUMIFS(СВЦЭМ!$C$39:$C$782,СВЦЭМ!$A$39:$A$782,$A104,СВЦЭМ!$B$39:$B$782,F$83)+'СЕТ СН'!$H$9+СВЦЭМ!$D$10+'СЕТ СН'!$H$6-'СЕТ СН'!$H$19</f>
        <v>1197.82195284</v>
      </c>
      <c r="G104" s="36">
        <f>SUMIFS(СВЦЭМ!$C$39:$C$782,СВЦЭМ!$A$39:$A$782,$A104,СВЦЭМ!$B$39:$B$782,G$83)+'СЕТ СН'!$H$9+СВЦЭМ!$D$10+'СЕТ СН'!$H$6-'СЕТ СН'!$H$19</f>
        <v>1198.44087752</v>
      </c>
      <c r="H104" s="36">
        <f>SUMIFS(СВЦЭМ!$C$39:$C$782,СВЦЭМ!$A$39:$A$782,$A104,СВЦЭМ!$B$39:$B$782,H$83)+'СЕТ СН'!$H$9+СВЦЭМ!$D$10+'СЕТ СН'!$H$6-'СЕТ СН'!$H$19</f>
        <v>1230.55899084</v>
      </c>
      <c r="I104" s="36">
        <f>SUMIFS(СВЦЭМ!$C$39:$C$782,СВЦЭМ!$A$39:$A$782,$A104,СВЦЭМ!$B$39:$B$782,I$83)+'СЕТ СН'!$H$9+СВЦЭМ!$D$10+'СЕТ СН'!$H$6-'СЕТ СН'!$H$19</f>
        <v>1230.99648763</v>
      </c>
      <c r="J104" s="36">
        <f>SUMIFS(СВЦЭМ!$C$39:$C$782,СВЦЭМ!$A$39:$A$782,$A104,СВЦЭМ!$B$39:$B$782,J$83)+'СЕТ СН'!$H$9+СВЦЭМ!$D$10+'СЕТ СН'!$H$6-'СЕТ СН'!$H$19</f>
        <v>1194.8952298300001</v>
      </c>
      <c r="K104" s="36">
        <f>SUMIFS(СВЦЭМ!$C$39:$C$782,СВЦЭМ!$A$39:$A$782,$A104,СВЦЭМ!$B$39:$B$782,K$83)+'СЕТ СН'!$H$9+СВЦЭМ!$D$10+'СЕТ СН'!$H$6-'СЕТ СН'!$H$19</f>
        <v>1147.30527654</v>
      </c>
      <c r="L104" s="36">
        <f>SUMIFS(СВЦЭМ!$C$39:$C$782,СВЦЭМ!$A$39:$A$782,$A104,СВЦЭМ!$B$39:$B$782,L$83)+'СЕТ СН'!$H$9+СВЦЭМ!$D$10+'СЕТ СН'!$H$6-'СЕТ СН'!$H$19</f>
        <v>1148.3056523499999</v>
      </c>
      <c r="M104" s="36">
        <f>SUMIFS(СВЦЭМ!$C$39:$C$782,СВЦЭМ!$A$39:$A$782,$A104,СВЦЭМ!$B$39:$B$782,M$83)+'СЕТ СН'!$H$9+СВЦЭМ!$D$10+'СЕТ СН'!$H$6-'СЕТ СН'!$H$19</f>
        <v>1156.48783497</v>
      </c>
      <c r="N104" s="36">
        <f>SUMIFS(СВЦЭМ!$C$39:$C$782,СВЦЭМ!$A$39:$A$782,$A104,СВЦЭМ!$B$39:$B$782,N$83)+'СЕТ СН'!$H$9+СВЦЭМ!$D$10+'СЕТ СН'!$H$6-'СЕТ СН'!$H$19</f>
        <v>1180.63626073</v>
      </c>
      <c r="O104" s="36">
        <f>SUMIFS(СВЦЭМ!$C$39:$C$782,СВЦЭМ!$A$39:$A$782,$A104,СВЦЭМ!$B$39:$B$782,O$83)+'СЕТ СН'!$H$9+СВЦЭМ!$D$10+'СЕТ СН'!$H$6-'СЕТ СН'!$H$19</f>
        <v>1212.9708289299999</v>
      </c>
      <c r="P104" s="36">
        <f>SUMIFS(СВЦЭМ!$C$39:$C$782,СВЦЭМ!$A$39:$A$782,$A104,СВЦЭМ!$B$39:$B$782,P$83)+'СЕТ СН'!$H$9+СВЦЭМ!$D$10+'СЕТ СН'!$H$6-'СЕТ СН'!$H$19</f>
        <v>1223.85127031</v>
      </c>
      <c r="Q104" s="36">
        <f>SUMIFS(СВЦЭМ!$C$39:$C$782,СВЦЭМ!$A$39:$A$782,$A104,СВЦЭМ!$B$39:$B$782,Q$83)+'СЕТ СН'!$H$9+СВЦЭМ!$D$10+'СЕТ СН'!$H$6-'СЕТ СН'!$H$19</f>
        <v>1220.1976972300001</v>
      </c>
      <c r="R104" s="36">
        <f>SUMIFS(СВЦЭМ!$C$39:$C$782,СВЦЭМ!$A$39:$A$782,$A104,СВЦЭМ!$B$39:$B$782,R$83)+'СЕТ СН'!$H$9+СВЦЭМ!$D$10+'СЕТ СН'!$H$6-'СЕТ СН'!$H$19</f>
        <v>1206.24524864</v>
      </c>
      <c r="S104" s="36">
        <f>SUMIFS(СВЦЭМ!$C$39:$C$782,СВЦЭМ!$A$39:$A$782,$A104,СВЦЭМ!$B$39:$B$782,S$83)+'СЕТ СН'!$H$9+СВЦЭМ!$D$10+'СЕТ СН'!$H$6-'СЕТ СН'!$H$19</f>
        <v>1217.44748716</v>
      </c>
      <c r="T104" s="36">
        <f>SUMIFS(СВЦЭМ!$C$39:$C$782,СВЦЭМ!$A$39:$A$782,$A104,СВЦЭМ!$B$39:$B$782,T$83)+'СЕТ СН'!$H$9+СВЦЭМ!$D$10+'СЕТ СН'!$H$6-'СЕТ СН'!$H$19</f>
        <v>1171.0227287799999</v>
      </c>
      <c r="U104" s="36">
        <f>SUMIFS(СВЦЭМ!$C$39:$C$782,СВЦЭМ!$A$39:$A$782,$A104,СВЦЭМ!$B$39:$B$782,U$83)+'СЕТ СН'!$H$9+СВЦЭМ!$D$10+'СЕТ СН'!$H$6-'СЕТ СН'!$H$19</f>
        <v>1103.59617531</v>
      </c>
      <c r="V104" s="36">
        <f>SUMIFS(СВЦЭМ!$C$39:$C$782,СВЦЭМ!$A$39:$A$782,$A104,СВЦЭМ!$B$39:$B$782,V$83)+'СЕТ СН'!$H$9+СВЦЭМ!$D$10+'СЕТ СН'!$H$6-'СЕТ СН'!$H$19</f>
        <v>1075.9396643600001</v>
      </c>
      <c r="W104" s="36">
        <f>SUMIFS(СВЦЭМ!$C$39:$C$782,СВЦЭМ!$A$39:$A$782,$A104,СВЦЭМ!$B$39:$B$782,W$83)+'СЕТ СН'!$H$9+СВЦЭМ!$D$10+'СЕТ СН'!$H$6-'СЕТ СН'!$H$19</f>
        <v>1084.727799</v>
      </c>
      <c r="X104" s="36">
        <f>SUMIFS(СВЦЭМ!$C$39:$C$782,СВЦЭМ!$A$39:$A$782,$A104,СВЦЭМ!$B$39:$B$782,X$83)+'СЕТ СН'!$H$9+СВЦЭМ!$D$10+'СЕТ СН'!$H$6-'СЕТ СН'!$H$19</f>
        <v>1108.10357344</v>
      </c>
      <c r="Y104" s="36">
        <f>SUMIFS(СВЦЭМ!$C$39:$C$782,СВЦЭМ!$A$39:$A$782,$A104,СВЦЭМ!$B$39:$B$782,Y$83)+'СЕТ СН'!$H$9+СВЦЭМ!$D$10+'СЕТ СН'!$H$6-'СЕТ СН'!$H$19</f>
        <v>1161.14243848</v>
      </c>
    </row>
    <row r="105" spans="1:25" ht="15.75" x14ac:dyDescent="0.2">
      <c r="A105" s="35">
        <f t="shared" si="2"/>
        <v>44308</v>
      </c>
      <c r="B105" s="36">
        <f>SUMIFS(СВЦЭМ!$C$39:$C$782,СВЦЭМ!$A$39:$A$782,$A105,СВЦЭМ!$B$39:$B$782,B$83)+'СЕТ СН'!$H$9+СВЦЭМ!$D$10+'СЕТ СН'!$H$6-'СЕТ СН'!$H$19</f>
        <v>1041.27422839</v>
      </c>
      <c r="C105" s="36">
        <f>SUMIFS(СВЦЭМ!$C$39:$C$782,СВЦЭМ!$A$39:$A$782,$A105,СВЦЭМ!$B$39:$B$782,C$83)+'СЕТ СН'!$H$9+СВЦЭМ!$D$10+'СЕТ СН'!$H$6-'СЕТ СН'!$H$19</f>
        <v>1095.8209360599999</v>
      </c>
      <c r="D105" s="36">
        <f>SUMIFS(СВЦЭМ!$C$39:$C$782,СВЦЭМ!$A$39:$A$782,$A105,СВЦЭМ!$B$39:$B$782,D$83)+'СЕТ СН'!$H$9+СВЦЭМ!$D$10+'СЕТ СН'!$H$6-'СЕТ СН'!$H$19</f>
        <v>1113.2125284799999</v>
      </c>
      <c r="E105" s="36">
        <f>SUMIFS(СВЦЭМ!$C$39:$C$782,СВЦЭМ!$A$39:$A$782,$A105,СВЦЭМ!$B$39:$B$782,E$83)+'СЕТ СН'!$H$9+СВЦЭМ!$D$10+'СЕТ СН'!$H$6-'СЕТ СН'!$H$19</f>
        <v>1117.4489888000001</v>
      </c>
      <c r="F105" s="36">
        <f>SUMIFS(СВЦЭМ!$C$39:$C$782,СВЦЭМ!$A$39:$A$782,$A105,СВЦЭМ!$B$39:$B$782,F$83)+'СЕТ СН'!$H$9+СВЦЭМ!$D$10+'СЕТ СН'!$H$6-'СЕТ СН'!$H$19</f>
        <v>1120.6913188799999</v>
      </c>
      <c r="G105" s="36">
        <f>SUMIFS(СВЦЭМ!$C$39:$C$782,СВЦЭМ!$A$39:$A$782,$A105,СВЦЭМ!$B$39:$B$782,G$83)+'СЕТ СН'!$H$9+СВЦЭМ!$D$10+'СЕТ СН'!$H$6-'СЕТ СН'!$H$19</f>
        <v>1115.83837853</v>
      </c>
      <c r="H105" s="36">
        <f>SUMIFS(СВЦЭМ!$C$39:$C$782,СВЦЭМ!$A$39:$A$782,$A105,СВЦЭМ!$B$39:$B$782,H$83)+'СЕТ СН'!$H$9+СВЦЭМ!$D$10+'СЕТ СН'!$H$6-'СЕТ СН'!$H$19</f>
        <v>1110.7942392499999</v>
      </c>
      <c r="I105" s="36">
        <f>SUMIFS(СВЦЭМ!$C$39:$C$782,СВЦЭМ!$A$39:$A$782,$A105,СВЦЭМ!$B$39:$B$782,I$83)+'СЕТ СН'!$H$9+СВЦЭМ!$D$10+'СЕТ СН'!$H$6-'СЕТ СН'!$H$19</f>
        <v>1057.63881664</v>
      </c>
      <c r="J105" s="36">
        <f>SUMIFS(СВЦЭМ!$C$39:$C$782,СВЦЭМ!$A$39:$A$782,$A105,СВЦЭМ!$B$39:$B$782,J$83)+'СЕТ СН'!$H$9+СВЦЭМ!$D$10+'СЕТ СН'!$H$6-'СЕТ СН'!$H$19</f>
        <v>1004.54998856</v>
      </c>
      <c r="K105" s="36">
        <f>SUMIFS(СВЦЭМ!$C$39:$C$782,СВЦЭМ!$A$39:$A$782,$A105,СВЦЭМ!$B$39:$B$782,K$83)+'СЕТ СН'!$H$9+СВЦЭМ!$D$10+'СЕТ СН'!$H$6-'СЕТ СН'!$H$19</f>
        <v>963.05092356</v>
      </c>
      <c r="L105" s="36">
        <f>SUMIFS(СВЦЭМ!$C$39:$C$782,СВЦЭМ!$A$39:$A$782,$A105,СВЦЭМ!$B$39:$B$782,L$83)+'СЕТ СН'!$H$9+СВЦЭМ!$D$10+'СЕТ СН'!$H$6-'СЕТ СН'!$H$19</f>
        <v>966.64721312000006</v>
      </c>
      <c r="M105" s="36">
        <f>SUMIFS(СВЦЭМ!$C$39:$C$782,СВЦЭМ!$A$39:$A$782,$A105,СВЦЭМ!$B$39:$B$782,M$83)+'СЕТ СН'!$H$9+СВЦЭМ!$D$10+'СЕТ СН'!$H$6-'СЕТ СН'!$H$19</f>
        <v>964.08479381000006</v>
      </c>
      <c r="N105" s="36">
        <f>SUMIFS(СВЦЭМ!$C$39:$C$782,СВЦЭМ!$A$39:$A$782,$A105,СВЦЭМ!$B$39:$B$782,N$83)+'СЕТ СН'!$H$9+СВЦЭМ!$D$10+'СЕТ СН'!$H$6-'СЕТ СН'!$H$19</f>
        <v>984.35508044000005</v>
      </c>
      <c r="O105" s="36">
        <f>SUMIFS(СВЦЭМ!$C$39:$C$782,СВЦЭМ!$A$39:$A$782,$A105,СВЦЭМ!$B$39:$B$782,O$83)+'СЕТ СН'!$H$9+СВЦЭМ!$D$10+'СЕТ СН'!$H$6-'СЕТ СН'!$H$19</f>
        <v>1048.3014008600001</v>
      </c>
      <c r="P105" s="36">
        <f>SUMIFS(СВЦЭМ!$C$39:$C$782,СВЦЭМ!$A$39:$A$782,$A105,СВЦЭМ!$B$39:$B$782,P$83)+'СЕТ СН'!$H$9+СВЦЭМ!$D$10+'СЕТ СН'!$H$6-'СЕТ СН'!$H$19</f>
        <v>1050.4378339899999</v>
      </c>
      <c r="Q105" s="36">
        <f>SUMIFS(СВЦЭМ!$C$39:$C$782,СВЦЭМ!$A$39:$A$782,$A105,СВЦЭМ!$B$39:$B$782,Q$83)+'СЕТ СН'!$H$9+СВЦЭМ!$D$10+'СЕТ СН'!$H$6-'СЕТ СН'!$H$19</f>
        <v>1058.7181561800001</v>
      </c>
      <c r="R105" s="36">
        <f>SUMIFS(СВЦЭМ!$C$39:$C$782,СВЦЭМ!$A$39:$A$782,$A105,СВЦЭМ!$B$39:$B$782,R$83)+'СЕТ СН'!$H$9+СВЦЭМ!$D$10+'СЕТ СН'!$H$6-'СЕТ СН'!$H$19</f>
        <v>1037.73894965</v>
      </c>
      <c r="S105" s="36">
        <f>SUMIFS(СВЦЭМ!$C$39:$C$782,СВЦЭМ!$A$39:$A$782,$A105,СВЦЭМ!$B$39:$B$782,S$83)+'СЕТ СН'!$H$9+СВЦЭМ!$D$10+'СЕТ СН'!$H$6-'СЕТ СН'!$H$19</f>
        <v>1040.68960545</v>
      </c>
      <c r="T105" s="36">
        <f>SUMIFS(СВЦЭМ!$C$39:$C$782,СВЦЭМ!$A$39:$A$782,$A105,СВЦЭМ!$B$39:$B$782,T$83)+'СЕТ СН'!$H$9+СВЦЭМ!$D$10+'СЕТ СН'!$H$6-'СЕТ СН'!$H$19</f>
        <v>985.37702517000002</v>
      </c>
      <c r="U105" s="36">
        <f>SUMIFS(СВЦЭМ!$C$39:$C$782,СВЦЭМ!$A$39:$A$782,$A105,СВЦЭМ!$B$39:$B$782,U$83)+'СЕТ СН'!$H$9+СВЦЭМ!$D$10+'СЕТ СН'!$H$6-'СЕТ СН'!$H$19</f>
        <v>989.61641678000001</v>
      </c>
      <c r="V105" s="36">
        <f>SUMIFS(СВЦЭМ!$C$39:$C$782,СВЦЭМ!$A$39:$A$782,$A105,СВЦЭМ!$B$39:$B$782,V$83)+'СЕТ СН'!$H$9+СВЦЭМ!$D$10+'СЕТ СН'!$H$6-'СЕТ СН'!$H$19</f>
        <v>1024.94181611</v>
      </c>
      <c r="W105" s="36">
        <f>SUMIFS(СВЦЭМ!$C$39:$C$782,СВЦЭМ!$A$39:$A$782,$A105,СВЦЭМ!$B$39:$B$782,W$83)+'СЕТ СН'!$H$9+СВЦЭМ!$D$10+'СЕТ СН'!$H$6-'СЕТ СН'!$H$19</f>
        <v>1040.7136848300001</v>
      </c>
      <c r="X105" s="36">
        <f>SUMIFS(СВЦЭМ!$C$39:$C$782,СВЦЭМ!$A$39:$A$782,$A105,СВЦЭМ!$B$39:$B$782,X$83)+'СЕТ СН'!$H$9+СВЦЭМ!$D$10+'СЕТ СН'!$H$6-'СЕТ СН'!$H$19</f>
        <v>1017.82344131</v>
      </c>
      <c r="Y105" s="36">
        <f>SUMIFS(СВЦЭМ!$C$39:$C$782,СВЦЭМ!$A$39:$A$782,$A105,СВЦЭМ!$B$39:$B$782,Y$83)+'СЕТ СН'!$H$9+СВЦЭМ!$D$10+'СЕТ СН'!$H$6-'СЕТ СН'!$H$19</f>
        <v>996.08837627000003</v>
      </c>
    </row>
    <row r="106" spans="1:25" ht="15.75" x14ac:dyDescent="0.2">
      <c r="A106" s="35">
        <f t="shared" si="2"/>
        <v>44309</v>
      </c>
      <c r="B106" s="36">
        <f>SUMIFS(СВЦЭМ!$C$39:$C$782,СВЦЭМ!$A$39:$A$782,$A106,СВЦЭМ!$B$39:$B$782,B$83)+'СЕТ СН'!$H$9+СВЦЭМ!$D$10+'СЕТ СН'!$H$6-'СЕТ СН'!$H$19</f>
        <v>999.53512619000003</v>
      </c>
      <c r="C106" s="36">
        <f>SUMIFS(СВЦЭМ!$C$39:$C$782,СВЦЭМ!$A$39:$A$782,$A106,СВЦЭМ!$B$39:$B$782,C$83)+'СЕТ СН'!$H$9+СВЦЭМ!$D$10+'СЕТ СН'!$H$6-'СЕТ СН'!$H$19</f>
        <v>1037.47027002</v>
      </c>
      <c r="D106" s="36">
        <f>SUMIFS(СВЦЭМ!$C$39:$C$782,СВЦЭМ!$A$39:$A$782,$A106,СВЦЭМ!$B$39:$B$782,D$83)+'СЕТ СН'!$H$9+СВЦЭМ!$D$10+'СЕТ СН'!$H$6-'СЕТ СН'!$H$19</f>
        <v>1070.15538113</v>
      </c>
      <c r="E106" s="36">
        <f>SUMIFS(СВЦЭМ!$C$39:$C$782,СВЦЭМ!$A$39:$A$782,$A106,СВЦЭМ!$B$39:$B$782,E$83)+'СЕТ СН'!$H$9+СВЦЭМ!$D$10+'СЕТ СН'!$H$6-'СЕТ СН'!$H$19</f>
        <v>1070.87215704</v>
      </c>
      <c r="F106" s="36">
        <f>SUMIFS(СВЦЭМ!$C$39:$C$782,СВЦЭМ!$A$39:$A$782,$A106,СВЦЭМ!$B$39:$B$782,F$83)+'СЕТ СН'!$H$9+СВЦЭМ!$D$10+'СЕТ СН'!$H$6-'СЕТ СН'!$H$19</f>
        <v>1070.59208592</v>
      </c>
      <c r="G106" s="36">
        <f>SUMIFS(СВЦЭМ!$C$39:$C$782,СВЦЭМ!$A$39:$A$782,$A106,СВЦЭМ!$B$39:$B$782,G$83)+'СЕТ СН'!$H$9+СВЦЭМ!$D$10+'СЕТ СН'!$H$6-'СЕТ СН'!$H$19</f>
        <v>1057.4299547999999</v>
      </c>
      <c r="H106" s="36">
        <f>SUMIFS(СВЦЭМ!$C$39:$C$782,СВЦЭМ!$A$39:$A$782,$A106,СВЦЭМ!$B$39:$B$782,H$83)+'СЕТ СН'!$H$9+СВЦЭМ!$D$10+'СЕТ СН'!$H$6-'СЕТ СН'!$H$19</f>
        <v>1045.03780536</v>
      </c>
      <c r="I106" s="36">
        <f>SUMIFS(СВЦЭМ!$C$39:$C$782,СВЦЭМ!$A$39:$A$782,$A106,СВЦЭМ!$B$39:$B$782,I$83)+'СЕТ СН'!$H$9+СВЦЭМ!$D$10+'СЕТ СН'!$H$6-'СЕТ СН'!$H$19</f>
        <v>997.92574316000002</v>
      </c>
      <c r="J106" s="36">
        <f>SUMIFS(СВЦЭМ!$C$39:$C$782,СВЦЭМ!$A$39:$A$782,$A106,СВЦЭМ!$B$39:$B$782,J$83)+'СЕТ СН'!$H$9+СВЦЭМ!$D$10+'СЕТ СН'!$H$6-'СЕТ СН'!$H$19</f>
        <v>1008.14631744</v>
      </c>
      <c r="K106" s="36">
        <f>SUMIFS(СВЦЭМ!$C$39:$C$782,СВЦЭМ!$A$39:$A$782,$A106,СВЦЭМ!$B$39:$B$782,K$83)+'СЕТ СН'!$H$9+СВЦЭМ!$D$10+'СЕТ СН'!$H$6-'СЕТ СН'!$H$19</f>
        <v>970.17798878999997</v>
      </c>
      <c r="L106" s="36">
        <f>SUMIFS(СВЦЭМ!$C$39:$C$782,СВЦЭМ!$A$39:$A$782,$A106,СВЦЭМ!$B$39:$B$782,L$83)+'СЕТ СН'!$H$9+СВЦЭМ!$D$10+'СЕТ СН'!$H$6-'СЕТ СН'!$H$19</f>
        <v>975.51577533</v>
      </c>
      <c r="M106" s="36">
        <f>SUMIFS(СВЦЭМ!$C$39:$C$782,СВЦЭМ!$A$39:$A$782,$A106,СВЦЭМ!$B$39:$B$782,M$83)+'СЕТ СН'!$H$9+СВЦЭМ!$D$10+'СЕТ СН'!$H$6-'СЕТ СН'!$H$19</f>
        <v>967.25460385999997</v>
      </c>
      <c r="N106" s="36">
        <f>SUMIFS(СВЦЭМ!$C$39:$C$782,СВЦЭМ!$A$39:$A$782,$A106,СВЦЭМ!$B$39:$B$782,N$83)+'СЕТ СН'!$H$9+СВЦЭМ!$D$10+'СЕТ СН'!$H$6-'СЕТ СН'!$H$19</f>
        <v>983.13835506999999</v>
      </c>
      <c r="O106" s="36">
        <f>SUMIFS(СВЦЭМ!$C$39:$C$782,СВЦЭМ!$A$39:$A$782,$A106,СВЦЭМ!$B$39:$B$782,O$83)+'СЕТ СН'!$H$9+СВЦЭМ!$D$10+'СЕТ СН'!$H$6-'СЕТ СН'!$H$19</f>
        <v>1016.81668136</v>
      </c>
      <c r="P106" s="36">
        <f>SUMIFS(СВЦЭМ!$C$39:$C$782,СВЦЭМ!$A$39:$A$782,$A106,СВЦЭМ!$B$39:$B$782,P$83)+'СЕТ СН'!$H$9+СВЦЭМ!$D$10+'СЕТ СН'!$H$6-'СЕТ СН'!$H$19</f>
        <v>996.87845292999998</v>
      </c>
      <c r="Q106" s="36">
        <f>SUMIFS(СВЦЭМ!$C$39:$C$782,СВЦЭМ!$A$39:$A$782,$A106,СВЦЭМ!$B$39:$B$782,Q$83)+'СЕТ СН'!$H$9+СВЦЭМ!$D$10+'СЕТ СН'!$H$6-'СЕТ СН'!$H$19</f>
        <v>990.65421524999999</v>
      </c>
      <c r="R106" s="36">
        <f>SUMIFS(СВЦЭМ!$C$39:$C$782,СВЦЭМ!$A$39:$A$782,$A106,СВЦЭМ!$B$39:$B$782,R$83)+'СЕТ СН'!$H$9+СВЦЭМ!$D$10+'СЕТ СН'!$H$6-'СЕТ СН'!$H$19</f>
        <v>984.34016623000002</v>
      </c>
      <c r="S106" s="36">
        <f>SUMIFS(СВЦЭМ!$C$39:$C$782,СВЦЭМ!$A$39:$A$782,$A106,СВЦЭМ!$B$39:$B$782,S$83)+'СЕТ СН'!$H$9+СВЦЭМ!$D$10+'СЕТ СН'!$H$6-'СЕТ СН'!$H$19</f>
        <v>1005.90475429</v>
      </c>
      <c r="T106" s="36">
        <f>SUMIFS(СВЦЭМ!$C$39:$C$782,СВЦЭМ!$A$39:$A$782,$A106,СВЦЭМ!$B$39:$B$782,T$83)+'СЕТ СН'!$H$9+СВЦЭМ!$D$10+'СЕТ СН'!$H$6-'СЕТ СН'!$H$19</f>
        <v>982.19878517000006</v>
      </c>
      <c r="U106" s="36">
        <f>SUMIFS(СВЦЭМ!$C$39:$C$782,СВЦЭМ!$A$39:$A$782,$A106,СВЦЭМ!$B$39:$B$782,U$83)+'СЕТ СН'!$H$9+СВЦЭМ!$D$10+'СЕТ СН'!$H$6-'СЕТ СН'!$H$19</f>
        <v>946.35597668000003</v>
      </c>
      <c r="V106" s="36">
        <f>SUMIFS(СВЦЭМ!$C$39:$C$782,СВЦЭМ!$A$39:$A$782,$A106,СВЦЭМ!$B$39:$B$782,V$83)+'СЕТ СН'!$H$9+СВЦЭМ!$D$10+'СЕТ СН'!$H$6-'СЕТ СН'!$H$19</f>
        <v>968.89953902000002</v>
      </c>
      <c r="W106" s="36">
        <f>SUMIFS(СВЦЭМ!$C$39:$C$782,СВЦЭМ!$A$39:$A$782,$A106,СВЦЭМ!$B$39:$B$782,W$83)+'СЕТ СН'!$H$9+СВЦЭМ!$D$10+'СЕТ СН'!$H$6-'СЕТ СН'!$H$19</f>
        <v>989.37413688000004</v>
      </c>
      <c r="X106" s="36">
        <f>SUMIFS(СВЦЭМ!$C$39:$C$782,СВЦЭМ!$A$39:$A$782,$A106,СВЦЭМ!$B$39:$B$782,X$83)+'СЕТ СН'!$H$9+СВЦЭМ!$D$10+'СЕТ СН'!$H$6-'СЕТ СН'!$H$19</f>
        <v>949.47228283000004</v>
      </c>
      <c r="Y106" s="36">
        <f>SUMIFS(СВЦЭМ!$C$39:$C$782,СВЦЭМ!$A$39:$A$782,$A106,СВЦЭМ!$B$39:$B$782,Y$83)+'СЕТ СН'!$H$9+СВЦЭМ!$D$10+'СЕТ СН'!$H$6-'СЕТ СН'!$H$19</f>
        <v>934.74214488999996</v>
      </c>
    </row>
    <row r="107" spans="1:25" ht="15.75" x14ac:dyDescent="0.2">
      <c r="A107" s="35">
        <f t="shared" si="2"/>
        <v>44310</v>
      </c>
      <c r="B107" s="36">
        <f>SUMIFS(СВЦЭМ!$C$39:$C$782,СВЦЭМ!$A$39:$A$782,$A107,СВЦЭМ!$B$39:$B$782,B$83)+'СЕТ СН'!$H$9+СВЦЭМ!$D$10+'СЕТ СН'!$H$6-'СЕТ СН'!$H$19</f>
        <v>1142.2547769400001</v>
      </c>
      <c r="C107" s="36">
        <f>SUMIFS(СВЦЭМ!$C$39:$C$782,СВЦЭМ!$A$39:$A$782,$A107,СВЦЭМ!$B$39:$B$782,C$83)+'СЕТ СН'!$H$9+СВЦЭМ!$D$10+'СЕТ СН'!$H$6-'СЕТ СН'!$H$19</f>
        <v>1222.36649293</v>
      </c>
      <c r="D107" s="36">
        <f>SUMIFS(СВЦЭМ!$C$39:$C$782,СВЦЭМ!$A$39:$A$782,$A107,СВЦЭМ!$B$39:$B$782,D$83)+'СЕТ СН'!$H$9+СВЦЭМ!$D$10+'СЕТ СН'!$H$6-'СЕТ СН'!$H$19</f>
        <v>1271.25806631</v>
      </c>
      <c r="E107" s="36">
        <f>SUMIFS(СВЦЭМ!$C$39:$C$782,СВЦЭМ!$A$39:$A$782,$A107,СВЦЭМ!$B$39:$B$782,E$83)+'СЕТ СН'!$H$9+СВЦЭМ!$D$10+'СЕТ СН'!$H$6-'СЕТ СН'!$H$19</f>
        <v>1270.4199437</v>
      </c>
      <c r="F107" s="36">
        <f>SUMIFS(СВЦЭМ!$C$39:$C$782,СВЦЭМ!$A$39:$A$782,$A107,СВЦЭМ!$B$39:$B$782,F$83)+'СЕТ СН'!$H$9+СВЦЭМ!$D$10+'СЕТ СН'!$H$6-'СЕТ СН'!$H$19</f>
        <v>1281.87881885</v>
      </c>
      <c r="G107" s="36">
        <f>SUMIFS(СВЦЭМ!$C$39:$C$782,СВЦЭМ!$A$39:$A$782,$A107,СВЦЭМ!$B$39:$B$782,G$83)+'СЕТ СН'!$H$9+СВЦЭМ!$D$10+'СЕТ СН'!$H$6-'СЕТ СН'!$H$19</f>
        <v>1257.15170281</v>
      </c>
      <c r="H107" s="36">
        <f>SUMIFS(СВЦЭМ!$C$39:$C$782,СВЦЭМ!$A$39:$A$782,$A107,СВЦЭМ!$B$39:$B$782,H$83)+'СЕТ СН'!$H$9+СВЦЭМ!$D$10+'СЕТ СН'!$H$6-'СЕТ СН'!$H$19</f>
        <v>1216.96595297</v>
      </c>
      <c r="I107" s="36">
        <f>SUMIFS(СВЦЭМ!$C$39:$C$782,СВЦЭМ!$A$39:$A$782,$A107,СВЦЭМ!$B$39:$B$782,I$83)+'СЕТ СН'!$H$9+СВЦЭМ!$D$10+'СЕТ СН'!$H$6-'СЕТ СН'!$H$19</f>
        <v>1174.9109395800001</v>
      </c>
      <c r="J107" s="36">
        <f>SUMIFS(СВЦЭМ!$C$39:$C$782,СВЦЭМ!$A$39:$A$782,$A107,СВЦЭМ!$B$39:$B$782,J$83)+'СЕТ СН'!$H$9+СВЦЭМ!$D$10+'СЕТ СН'!$H$6-'СЕТ СН'!$H$19</f>
        <v>1093.4050427100001</v>
      </c>
      <c r="K107" s="36">
        <f>SUMIFS(СВЦЭМ!$C$39:$C$782,СВЦЭМ!$A$39:$A$782,$A107,СВЦЭМ!$B$39:$B$782,K$83)+'СЕТ СН'!$H$9+СВЦЭМ!$D$10+'СЕТ СН'!$H$6-'СЕТ СН'!$H$19</f>
        <v>1029.2115778900002</v>
      </c>
      <c r="L107" s="36">
        <f>SUMIFS(СВЦЭМ!$C$39:$C$782,СВЦЭМ!$A$39:$A$782,$A107,СВЦЭМ!$B$39:$B$782,L$83)+'СЕТ СН'!$H$9+СВЦЭМ!$D$10+'СЕТ СН'!$H$6-'СЕТ СН'!$H$19</f>
        <v>1025.90145523</v>
      </c>
      <c r="M107" s="36">
        <f>SUMIFS(СВЦЭМ!$C$39:$C$782,СВЦЭМ!$A$39:$A$782,$A107,СВЦЭМ!$B$39:$B$782,M$83)+'СЕТ СН'!$H$9+СВЦЭМ!$D$10+'СЕТ СН'!$H$6-'СЕТ СН'!$H$19</f>
        <v>1041.3829197099999</v>
      </c>
      <c r="N107" s="36">
        <f>SUMIFS(СВЦЭМ!$C$39:$C$782,СВЦЭМ!$A$39:$A$782,$A107,СВЦЭМ!$B$39:$B$782,N$83)+'СЕТ СН'!$H$9+СВЦЭМ!$D$10+'СЕТ СН'!$H$6-'СЕТ СН'!$H$19</f>
        <v>1058.99292234</v>
      </c>
      <c r="O107" s="36">
        <f>SUMIFS(СВЦЭМ!$C$39:$C$782,СВЦЭМ!$A$39:$A$782,$A107,СВЦЭМ!$B$39:$B$782,O$83)+'СЕТ СН'!$H$9+СВЦЭМ!$D$10+'СЕТ СН'!$H$6-'СЕТ СН'!$H$19</f>
        <v>1116.1442579099999</v>
      </c>
      <c r="P107" s="36">
        <f>SUMIFS(СВЦЭМ!$C$39:$C$782,СВЦЭМ!$A$39:$A$782,$A107,СВЦЭМ!$B$39:$B$782,P$83)+'СЕТ СН'!$H$9+СВЦЭМ!$D$10+'СЕТ СН'!$H$6-'СЕТ СН'!$H$19</f>
        <v>1165.07242406</v>
      </c>
      <c r="Q107" s="36">
        <f>SUMIFS(СВЦЭМ!$C$39:$C$782,СВЦЭМ!$A$39:$A$782,$A107,СВЦЭМ!$B$39:$B$782,Q$83)+'СЕТ СН'!$H$9+СВЦЭМ!$D$10+'СЕТ СН'!$H$6-'СЕТ СН'!$H$19</f>
        <v>1174.9933812300001</v>
      </c>
      <c r="R107" s="36">
        <f>SUMIFS(СВЦЭМ!$C$39:$C$782,СВЦЭМ!$A$39:$A$782,$A107,СВЦЭМ!$B$39:$B$782,R$83)+'СЕТ СН'!$H$9+СВЦЭМ!$D$10+'СЕТ СН'!$H$6-'СЕТ СН'!$H$19</f>
        <v>1170.02051768</v>
      </c>
      <c r="S107" s="36">
        <f>SUMIFS(СВЦЭМ!$C$39:$C$782,СВЦЭМ!$A$39:$A$782,$A107,СВЦЭМ!$B$39:$B$782,S$83)+'СЕТ СН'!$H$9+СВЦЭМ!$D$10+'СЕТ СН'!$H$6-'СЕТ СН'!$H$19</f>
        <v>1151.9945589700001</v>
      </c>
      <c r="T107" s="36">
        <f>SUMIFS(СВЦЭМ!$C$39:$C$782,СВЦЭМ!$A$39:$A$782,$A107,СВЦЭМ!$B$39:$B$782,T$83)+'СЕТ СН'!$H$9+СВЦЭМ!$D$10+'СЕТ СН'!$H$6-'СЕТ СН'!$H$19</f>
        <v>1074.4110897</v>
      </c>
      <c r="U107" s="36">
        <f>SUMIFS(СВЦЭМ!$C$39:$C$782,СВЦЭМ!$A$39:$A$782,$A107,СВЦЭМ!$B$39:$B$782,U$83)+'СЕТ СН'!$H$9+СВЦЭМ!$D$10+'СЕТ СН'!$H$6-'СЕТ СН'!$H$19</f>
        <v>1010.55552878</v>
      </c>
      <c r="V107" s="36">
        <f>SUMIFS(СВЦЭМ!$C$39:$C$782,СВЦЭМ!$A$39:$A$782,$A107,СВЦЭМ!$B$39:$B$782,V$83)+'СЕТ СН'!$H$9+СВЦЭМ!$D$10+'СЕТ СН'!$H$6-'СЕТ СН'!$H$19</f>
        <v>958.27370253000004</v>
      </c>
      <c r="W107" s="36">
        <f>SUMIFS(СВЦЭМ!$C$39:$C$782,СВЦЭМ!$A$39:$A$782,$A107,СВЦЭМ!$B$39:$B$782,W$83)+'СЕТ СН'!$H$9+СВЦЭМ!$D$10+'СЕТ СН'!$H$6-'СЕТ СН'!$H$19</f>
        <v>985.59873723999999</v>
      </c>
      <c r="X107" s="36">
        <f>SUMIFS(СВЦЭМ!$C$39:$C$782,СВЦЭМ!$A$39:$A$782,$A107,СВЦЭМ!$B$39:$B$782,X$83)+'СЕТ СН'!$H$9+СВЦЭМ!$D$10+'СЕТ СН'!$H$6-'СЕТ СН'!$H$19</f>
        <v>1003.44083562</v>
      </c>
      <c r="Y107" s="36">
        <f>SUMIFS(СВЦЭМ!$C$39:$C$782,СВЦЭМ!$A$39:$A$782,$A107,СВЦЭМ!$B$39:$B$782,Y$83)+'СЕТ СН'!$H$9+СВЦЭМ!$D$10+'СЕТ СН'!$H$6-'СЕТ СН'!$H$19</f>
        <v>1056.1588528699999</v>
      </c>
    </row>
    <row r="108" spans="1:25" ht="15.75" x14ac:dyDescent="0.2">
      <c r="A108" s="35">
        <f t="shared" si="2"/>
        <v>44311</v>
      </c>
      <c r="B108" s="36">
        <f>SUMIFS(СВЦЭМ!$C$39:$C$782,СВЦЭМ!$A$39:$A$782,$A108,СВЦЭМ!$B$39:$B$782,B$83)+'СЕТ СН'!$H$9+СВЦЭМ!$D$10+'СЕТ СН'!$H$6-'СЕТ СН'!$H$19</f>
        <v>1094.1688432599999</v>
      </c>
      <c r="C108" s="36">
        <f>SUMIFS(СВЦЭМ!$C$39:$C$782,СВЦЭМ!$A$39:$A$782,$A108,СВЦЭМ!$B$39:$B$782,C$83)+'СЕТ СН'!$H$9+СВЦЭМ!$D$10+'СЕТ СН'!$H$6-'СЕТ СН'!$H$19</f>
        <v>1137.5341591400002</v>
      </c>
      <c r="D108" s="36">
        <f>SUMIFS(СВЦЭМ!$C$39:$C$782,СВЦЭМ!$A$39:$A$782,$A108,СВЦЭМ!$B$39:$B$782,D$83)+'СЕТ СН'!$H$9+СВЦЭМ!$D$10+'СЕТ СН'!$H$6-'СЕТ СН'!$H$19</f>
        <v>1089.14442123</v>
      </c>
      <c r="E108" s="36">
        <f>SUMIFS(СВЦЭМ!$C$39:$C$782,СВЦЭМ!$A$39:$A$782,$A108,СВЦЭМ!$B$39:$B$782,E$83)+'СЕТ СН'!$H$9+СВЦЭМ!$D$10+'СЕТ СН'!$H$6-'СЕТ СН'!$H$19</f>
        <v>1078.1406644200001</v>
      </c>
      <c r="F108" s="36">
        <f>SUMIFS(СВЦЭМ!$C$39:$C$782,СВЦЭМ!$A$39:$A$782,$A108,СВЦЭМ!$B$39:$B$782,F$83)+'СЕТ СН'!$H$9+СВЦЭМ!$D$10+'СЕТ СН'!$H$6-'СЕТ СН'!$H$19</f>
        <v>1078.8379875999999</v>
      </c>
      <c r="G108" s="36">
        <f>SUMIFS(СВЦЭМ!$C$39:$C$782,СВЦЭМ!$A$39:$A$782,$A108,СВЦЭМ!$B$39:$B$782,G$83)+'СЕТ СН'!$H$9+СВЦЭМ!$D$10+'СЕТ СН'!$H$6-'СЕТ СН'!$H$19</f>
        <v>1082.54770261</v>
      </c>
      <c r="H108" s="36">
        <f>SUMIFS(СВЦЭМ!$C$39:$C$782,СВЦЭМ!$A$39:$A$782,$A108,СВЦЭМ!$B$39:$B$782,H$83)+'СЕТ СН'!$H$9+СВЦЭМ!$D$10+'СЕТ СН'!$H$6-'СЕТ СН'!$H$19</f>
        <v>1090.04582914</v>
      </c>
      <c r="I108" s="36">
        <f>SUMIFS(СВЦЭМ!$C$39:$C$782,СВЦЭМ!$A$39:$A$782,$A108,СВЦЭМ!$B$39:$B$782,I$83)+'СЕТ СН'!$H$9+СВЦЭМ!$D$10+'СЕТ СН'!$H$6-'СЕТ СН'!$H$19</f>
        <v>1105.5477876800001</v>
      </c>
      <c r="J108" s="36">
        <f>SUMIFS(СВЦЭМ!$C$39:$C$782,СВЦЭМ!$A$39:$A$782,$A108,СВЦЭМ!$B$39:$B$782,J$83)+'СЕТ СН'!$H$9+СВЦЭМ!$D$10+'СЕТ СН'!$H$6-'СЕТ СН'!$H$19</f>
        <v>1055.95066565</v>
      </c>
      <c r="K108" s="36">
        <f>SUMIFS(СВЦЭМ!$C$39:$C$782,СВЦЭМ!$A$39:$A$782,$A108,СВЦЭМ!$B$39:$B$782,K$83)+'СЕТ СН'!$H$9+СВЦЭМ!$D$10+'СЕТ СН'!$H$6-'СЕТ СН'!$H$19</f>
        <v>990.66353616000004</v>
      </c>
      <c r="L108" s="36">
        <f>SUMIFS(СВЦЭМ!$C$39:$C$782,СВЦЭМ!$A$39:$A$782,$A108,СВЦЭМ!$B$39:$B$782,L$83)+'СЕТ СН'!$H$9+СВЦЭМ!$D$10+'СЕТ СН'!$H$6-'СЕТ СН'!$H$19</f>
        <v>1001.12355558</v>
      </c>
      <c r="M108" s="36">
        <f>SUMIFS(СВЦЭМ!$C$39:$C$782,СВЦЭМ!$A$39:$A$782,$A108,СВЦЭМ!$B$39:$B$782,M$83)+'СЕТ СН'!$H$9+СВЦЭМ!$D$10+'СЕТ СН'!$H$6-'СЕТ СН'!$H$19</f>
        <v>999.28213952999999</v>
      </c>
      <c r="N108" s="36">
        <f>SUMIFS(СВЦЭМ!$C$39:$C$782,СВЦЭМ!$A$39:$A$782,$A108,СВЦЭМ!$B$39:$B$782,N$83)+'СЕТ СН'!$H$9+СВЦЭМ!$D$10+'СЕТ СН'!$H$6-'СЕТ СН'!$H$19</f>
        <v>1021.97767665</v>
      </c>
      <c r="O108" s="36">
        <f>SUMIFS(СВЦЭМ!$C$39:$C$782,СВЦЭМ!$A$39:$A$782,$A108,СВЦЭМ!$B$39:$B$782,O$83)+'СЕТ СН'!$H$9+СВЦЭМ!$D$10+'СЕТ СН'!$H$6-'СЕТ СН'!$H$19</f>
        <v>1083.4257357400002</v>
      </c>
      <c r="P108" s="36">
        <f>SUMIFS(СВЦЭМ!$C$39:$C$782,СВЦЭМ!$A$39:$A$782,$A108,СВЦЭМ!$B$39:$B$782,P$83)+'СЕТ СН'!$H$9+СВЦЭМ!$D$10+'СЕТ СН'!$H$6-'СЕТ СН'!$H$19</f>
        <v>1066.86340225</v>
      </c>
      <c r="Q108" s="36">
        <f>SUMIFS(СВЦЭМ!$C$39:$C$782,СВЦЭМ!$A$39:$A$782,$A108,СВЦЭМ!$B$39:$B$782,Q$83)+'СЕТ СН'!$H$9+СВЦЭМ!$D$10+'СЕТ СН'!$H$6-'СЕТ СН'!$H$19</f>
        <v>1041.2824968899999</v>
      </c>
      <c r="R108" s="36">
        <f>SUMIFS(СВЦЭМ!$C$39:$C$782,СВЦЭМ!$A$39:$A$782,$A108,СВЦЭМ!$B$39:$B$782,R$83)+'СЕТ СН'!$H$9+СВЦЭМ!$D$10+'СЕТ СН'!$H$6-'СЕТ СН'!$H$19</f>
        <v>1046.21800203</v>
      </c>
      <c r="S108" s="36">
        <f>SUMIFS(СВЦЭМ!$C$39:$C$782,СВЦЭМ!$A$39:$A$782,$A108,СВЦЭМ!$B$39:$B$782,S$83)+'СЕТ СН'!$H$9+СВЦЭМ!$D$10+'СЕТ СН'!$H$6-'СЕТ СН'!$H$19</f>
        <v>1071.1747111300001</v>
      </c>
      <c r="T108" s="36">
        <f>SUMIFS(СВЦЭМ!$C$39:$C$782,СВЦЭМ!$A$39:$A$782,$A108,СВЦЭМ!$B$39:$B$782,T$83)+'СЕТ СН'!$H$9+СВЦЭМ!$D$10+'СЕТ СН'!$H$6-'СЕТ СН'!$H$19</f>
        <v>1004.40990545</v>
      </c>
      <c r="U108" s="36">
        <f>SUMIFS(СВЦЭМ!$C$39:$C$782,СВЦЭМ!$A$39:$A$782,$A108,СВЦЭМ!$B$39:$B$782,U$83)+'СЕТ СН'!$H$9+СВЦЭМ!$D$10+'СЕТ СН'!$H$6-'СЕТ СН'!$H$19</f>
        <v>947.47831914000005</v>
      </c>
      <c r="V108" s="36">
        <f>SUMIFS(СВЦЭМ!$C$39:$C$782,СВЦЭМ!$A$39:$A$782,$A108,СВЦЭМ!$B$39:$B$782,V$83)+'СЕТ СН'!$H$9+СВЦЭМ!$D$10+'СЕТ СН'!$H$6-'СЕТ СН'!$H$19</f>
        <v>927.66248445999997</v>
      </c>
      <c r="W108" s="36">
        <f>SUMIFS(СВЦЭМ!$C$39:$C$782,СВЦЭМ!$A$39:$A$782,$A108,СВЦЭМ!$B$39:$B$782,W$83)+'СЕТ СН'!$H$9+СВЦЭМ!$D$10+'СЕТ СН'!$H$6-'СЕТ СН'!$H$19</f>
        <v>940.51380601000005</v>
      </c>
      <c r="X108" s="36">
        <f>SUMIFS(СВЦЭМ!$C$39:$C$782,СВЦЭМ!$A$39:$A$782,$A108,СВЦЭМ!$B$39:$B$782,X$83)+'СЕТ СН'!$H$9+СВЦЭМ!$D$10+'СЕТ СН'!$H$6-'СЕТ СН'!$H$19</f>
        <v>921.78985882999996</v>
      </c>
      <c r="Y108" s="36">
        <f>SUMIFS(СВЦЭМ!$C$39:$C$782,СВЦЭМ!$A$39:$A$782,$A108,СВЦЭМ!$B$39:$B$782,Y$83)+'СЕТ СН'!$H$9+СВЦЭМ!$D$10+'СЕТ СН'!$H$6-'СЕТ СН'!$H$19</f>
        <v>941.76115217999995</v>
      </c>
    </row>
    <row r="109" spans="1:25" ht="15.75" x14ac:dyDescent="0.2">
      <c r="A109" s="35">
        <f t="shared" si="2"/>
        <v>44312</v>
      </c>
      <c r="B109" s="36">
        <f>SUMIFS(СВЦЭМ!$C$39:$C$782,СВЦЭМ!$A$39:$A$782,$A109,СВЦЭМ!$B$39:$B$782,B$83)+'СЕТ СН'!$H$9+СВЦЭМ!$D$10+'СЕТ СН'!$H$6-'СЕТ СН'!$H$19</f>
        <v>1044.4483915599999</v>
      </c>
      <c r="C109" s="36">
        <f>SUMIFS(СВЦЭМ!$C$39:$C$782,СВЦЭМ!$A$39:$A$782,$A109,СВЦЭМ!$B$39:$B$782,C$83)+'СЕТ СН'!$H$9+СВЦЭМ!$D$10+'СЕТ СН'!$H$6-'СЕТ СН'!$H$19</f>
        <v>1053.1743642400002</v>
      </c>
      <c r="D109" s="36">
        <f>SUMIFS(СВЦЭМ!$C$39:$C$782,СВЦЭМ!$A$39:$A$782,$A109,СВЦЭМ!$B$39:$B$782,D$83)+'СЕТ СН'!$H$9+СВЦЭМ!$D$10+'СЕТ СН'!$H$6-'СЕТ СН'!$H$19</f>
        <v>1091.8422432500001</v>
      </c>
      <c r="E109" s="36">
        <f>SUMIFS(СВЦЭМ!$C$39:$C$782,СВЦЭМ!$A$39:$A$782,$A109,СВЦЭМ!$B$39:$B$782,E$83)+'СЕТ СН'!$H$9+СВЦЭМ!$D$10+'СЕТ СН'!$H$6-'СЕТ СН'!$H$19</f>
        <v>1079.7781427300001</v>
      </c>
      <c r="F109" s="36">
        <f>SUMIFS(СВЦЭМ!$C$39:$C$782,СВЦЭМ!$A$39:$A$782,$A109,СВЦЭМ!$B$39:$B$782,F$83)+'СЕТ СН'!$H$9+СВЦЭМ!$D$10+'СЕТ СН'!$H$6-'СЕТ СН'!$H$19</f>
        <v>1100.5545961</v>
      </c>
      <c r="G109" s="36">
        <f>SUMIFS(СВЦЭМ!$C$39:$C$782,СВЦЭМ!$A$39:$A$782,$A109,СВЦЭМ!$B$39:$B$782,G$83)+'СЕТ СН'!$H$9+СВЦЭМ!$D$10+'СЕТ СН'!$H$6-'СЕТ СН'!$H$19</f>
        <v>1113.31725962</v>
      </c>
      <c r="H109" s="36">
        <f>SUMIFS(СВЦЭМ!$C$39:$C$782,СВЦЭМ!$A$39:$A$782,$A109,СВЦЭМ!$B$39:$B$782,H$83)+'СЕТ СН'!$H$9+СВЦЭМ!$D$10+'СЕТ СН'!$H$6-'СЕТ СН'!$H$19</f>
        <v>1148.4881750700001</v>
      </c>
      <c r="I109" s="36">
        <f>SUMIFS(СВЦЭМ!$C$39:$C$782,СВЦЭМ!$A$39:$A$782,$A109,СВЦЭМ!$B$39:$B$782,I$83)+'СЕТ СН'!$H$9+СВЦЭМ!$D$10+'СЕТ СН'!$H$6-'СЕТ СН'!$H$19</f>
        <v>1104.2894002</v>
      </c>
      <c r="J109" s="36">
        <f>SUMIFS(СВЦЭМ!$C$39:$C$782,СВЦЭМ!$A$39:$A$782,$A109,СВЦЭМ!$B$39:$B$782,J$83)+'СЕТ СН'!$H$9+СВЦЭМ!$D$10+'СЕТ СН'!$H$6-'СЕТ СН'!$H$19</f>
        <v>1077.2278492800001</v>
      </c>
      <c r="K109" s="36">
        <f>SUMIFS(СВЦЭМ!$C$39:$C$782,СВЦЭМ!$A$39:$A$782,$A109,СВЦЭМ!$B$39:$B$782,K$83)+'СЕТ СН'!$H$9+СВЦЭМ!$D$10+'СЕТ СН'!$H$6-'СЕТ СН'!$H$19</f>
        <v>996.69142307000004</v>
      </c>
      <c r="L109" s="36">
        <f>SUMIFS(СВЦЭМ!$C$39:$C$782,СВЦЭМ!$A$39:$A$782,$A109,СВЦЭМ!$B$39:$B$782,L$83)+'СЕТ СН'!$H$9+СВЦЭМ!$D$10+'СЕТ СН'!$H$6-'СЕТ СН'!$H$19</f>
        <v>997.85180205000006</v>
      </c>
      <c r="M109" s="36">
        <f>SUMIFS(СВЦЭМ!$C$39:$C$782,СВЦЭМ!$A$39:$A$782,$A109,СВЦЭМ!$B$39:$B$782,M$83)+'СЕТ СН'!$H$9+СВЦЭМ!$D$10+'СЕТ СН'!$H$6-'СЕТ СН'!$H$19</f>
        <v>998.92352331000006</v>
      </c>
      <c r="N109" s="36">
        <f>SUMIFS(СВЦЭМ!$C$39:$C$782,СВЦЭМ!$A$39:$A$782,$A109,СВЦЭМ!$B$39:$B$782,N$83)+'СЕТ СН'!$H$9+СВЦЭМ!$D$10+'СЕТ СН'!$H$6-'СЕТ СН'!$H$19</f>
        <v>1031.3237664399999</v>
      </c>
      <c r="O109" s="36">
        <f>SUMIFS(СВЦЭМ!$C$39:$C$782,СВЦЭМ!$A$39:$A$782,$A109,СВЦЭМ!$B$39:$B$782,O$83)+'СЕТ СН'!$H$9+СВЦЭМ!$D$10+'СЕТ СН'!$H$6-'СЕТ СН'!$H$19</f>
        <v>1070.69279261</v>
      </c>
      <c r="P109" s="36">
        <f>SUMIFS(СВЦЭМ!$C$39:$C$782,СВЦЭМ!$A$39:$A$782,$A109,СВЦЭМ!$B$39:$B$782,P$83)+'СЕТ СН'!$H$9+СВЦЭМ!$D$10+'СЕТ СН'!$H$6-'СЕТ СН'!$H$19</f>
        <v>1117.3013089800002</v>
      </c>
      <c r="Q109" s="36">
        <f>SUMIFS(СВЦЭМ!$C$39:$C$782,СВЦЭМ!$A$39:$A$782,$A109,СВЦЭМ!$B$39:$B$782,Q$83)+'СЕТ СН'!$H$9+СВЦЭМ!$D$10+'СЕТ СН'!$H$6-'СЕТ СН'!$H$19</f>
        <v>1126.2526656499999</v>
      </c>
      <c r="R109" s="36">
        <f>SUMIFS(СВЦЭМ!$C$39:$C$782,СВЦЭМ!$A$39:$A$782,$A109,СВЦЭМ!$B$39:$B$782,R$83)+'СЕТ СН'!$H$9+СВЦЭМ!$D$10+'СЕТ СН'!$H$6-'СЕТ СН'!$H$19</f>
        <v>1112.2186242</v>
      </c>
      <c r="S109" s="36">
        <f>SUMIFS(СВЦЭМ!$C$39:$C$782,СВЦЭМ!$A$39:$A$782,$A109,СВЦЭМ!$B$39:$B$782,S$83)+'СЕТ СН'!$H$9+СВЦЭМ!$D$10+'СЕТ СН'!$H$6-'СЕТ СН'!$H$19</f>
        <v>1101.6200336900001</v>
      </c>
      <c r="T109" s="36">
        <f>SUMIFS(СВЦЭМ!$C$39:$C$782,СВЦЭМ!$A$39:$A$782,$A109,СВЦЭМ!$B$39:$B$782,T$83)+'СЕТ СН'!$H$9+СВЦЭМ!$D$10+'СЕТ СН'!$H$6-'СЕТ СН'!$H$19</f>
        <v>1045.2446549800002</v>
      </c>
      <c r="U109" s="36">
        <f>SUMIFS(СВЦЭМ!$C$39:$C$782,СВЦЭМ!$A$39:$A$782,$A109,СВЦЭМ!$B$39:$B$782,U$83)+'СЕТ СН'!$H$9+СВЦЭМ!$D$10+'СЕТ СН'!$H$6-'СЕТ СН'!$H$19</f>
        <v>986.22708848000002</v>
      </c>
      <c r="V109" s="36">
        <f>SUMIFS(СВЦЭМ!$C$39:$C$782,СВЦЭМ!$A$39:$A$782,$A109,СВЦЭМ!$B$39:$B$782,V$83)+'СЕТ СН'!$H$9+СВЦЭМ!$D$10+'СЕТ СН'!$H$6-'СЕТ СН'!$H$19</f>
        <v>1000.0481794900001</v>
      </c>
      <c r="W109" s="36">
        <f>SUMIFS(СВЦЭМ!$C$39:$C$782,СВЦЭМ!$A$39:$A$782,$A109,СВЦЭМ!$B$39:$B$782,W$83)+'СЕТ СН'!$H$9+СВЦЭМ!$D$10+'СЕТ СН'!$H$6-'СЕТ СН'!$H$19</f>
        <v>1003.03451201</v>
      </c>
      <c r="X109" s="36">
        <f>SUMIFS(СВЦЭМ!$C$39:$C$782,СВЦЭМ!$A$39:$A$782,$A109,СВЦЭМ!$B$39:$B$782,X$83)+'СЕТ СН'!$H$9+СВЦЭМ!$D$10+'СЕТ СН'!$H$6-'СЕТ СН'!$H$19</f>
        <v>1009.36326358</v>
      </c>
      <c r="Y109" s="36">
        <f>SUMIFS(СВЦЭМ!$C$39:$C$782,СВЦЭМ!$A$39:$A$782,$A109,СВЦЭМ!$B$39:$B$782,Y$83)+'СЕТ СН'!$H$9+СВЦЭМ!$D$10+'СЕТ СН'!$H$6-'СЕТ СН'!$H$19</f>
        <v>1043.6573061399999</v>
      </c>
    </row>
    <row r="110" spans="1:25" ht="15.75" x14ac:dyDescent="0.2">
      <c r="A110" s="35">
        <f t="shared" si="2"/>
        <v>44313</v>
      </c>
      <c r="B110" s="36">
        <f>SUMIFS(СВЦЭМ!$C$39:$C$782,СВЦЭМ!$A$39:$A$782,$A110,СВЦЭМ!$B$39:$B$782,B$83)+'СЕТ СН'!$H$9+СВЦЭМ!$D$10+'СЕТ СН'!$H$6-'СЕТ СН'!$H$19</f>
        <v>1281.16227349</v>
      </c>
      <c r="C110" s="36">
        <f>SUMIFS(СВЦЭМ!$C$39:$C$782,СВЦЭМ!$A$39:$A$782,$A110,СВЦЭМ!$B$39:$B$782,C$83)+'СЕТ СН'!$H$9+СВЦЭМ!$D$10+'СЕТ СН'!$H$6-'СЕТ СН'!$H$19</f>
        <v>1333.7512697</v>
      </c>
      <c r="D110" s="36">
        <f>SUMIFS(СВЦЭМ!$C$39:$C$782,СВЦЭМ!$A$39:$A$782,$A110,СВЦЭМ!$B$39:$B$782,D$83)+'СЕТ СН'!$H$9+СВЦЭМ!$D$10+'СЕТ СН'!$H$6-'СЕТ СН'!$H$19</f>
        <v>1321.4701302799999</v>
      </c>
      <c r="E110" s="36">
        <f>SUMIFS(СВЦЭМ!$C$39:$C$782,СВЦЭМ!$A$39:$A$782,$A110,СВЦЭМ!$B$39:$B$782,E$83)+'СЕТ СН'!$H$9+СВЦЭМ!$D$10+'СЕТ СН'!$H$6-'СЕТ СН'!$H$19</f>
        <v>1296.7065226699999</v>
      </c>
      <c r="F110" s="36">
        <f>SUMIFS(СВЦЭМ!$C$39:$C$782,СВЦЭМ!$A$39:$A$782,$A110,СВЦЭМ!$B$39:$B$782,F$83)+'СЕТ СН'!$H$9+СВЦЭМ!$D$10+'СЕТ СН'!$H$6-'СЕТ СН'!$H$19</f>
        <v>1295.6137305899999</v>
      </c>
      <c r="G110" s="36">
        <f>SUMIFS(СВЦЭМ!$C$39:$C$782,СВЦЭМ!$A$39:$A$782,$A110,СВЦЭМ!$B$39:$B$782,G$83)+'СЕТ СН'!$H$9+СВЦЭМ!$D$10+'СЕТ СН'!$H$6-'СЕТ СН'!$H$19</f>
        <v>1308.9043765399999</v>
      </c>
      <c r="H110" s="36">
        <f>SUMIFS(СВЦЭМ!$C$39:$C$782,СВЦЭМ!$A$39:$A$782,$A110,СВЦЭМ!$B$39:$B$782,H$83)+'СЕТ СН'!$H$9+СВЦЭМ!$D$10+'СЕТ СН'!$H$6-'СЕТ СН'!$H$19</f>
        <v>1331.7467740100001</v>
      </c>
      <c r="I110" s="36">
        <f>SUMIFS(СВЦЭМ!$C$39:$C$782,СВЦЭМ!$A$39:$A$782,$A110,СВЦЭМ!$B$39:$B$782,I$83)+'СЕТ СН'!$H$9+СВЦЭМ!$D$10+'СЕТ СН'!$H$6-'СЕТ СН'!$H$19</f>
        <v>1270.1856657999999</v>
      </c>
      <c r="J110" s="36">
        <f>SUMIFS(СВЦЭМ!$C$39:$C$782,СВЦЭМ!$A$39:$A$782,$A110,СВЦЭМ!$B$39:$B$782,J$83)+'СЕТ СН'!$H$9+СВЦЭМ!$D$10+'СЕТ СН'!$H$6-'СЕТ СН'!$H$19</f>
        <v>1197.5741621099999</v>
      </c>
      <c r="K110" s="36">
        <f>SUMIFS(СВЦЭМ!$C$39:$C$782,СВЦЭМ!$A$39:$A$782,$A110,СВЦЭМ!$B$39:$B$782,K$83)+'СЕТ СН'!$H$9+СВЦЭМ!$D$10+'СЕТ СН'!$H$6-'СЕТ СН'!$H$19</f>
        <v>1143.25106048</v>
      </c>
      <c r="L110" s="36">
        <f>SUMIFS(СВЦЭМ!$C$39:$C$782,СВЦЭМ!$A$39:$A$782,$A110,СВЦЭМ!$B$39:$B$782,L$83)+'СЕТ СН'!$H$9+СВЦЭМ!$D$10+'СЕТ СН'!$H$6-'СЕТ СН'!$H$19</f>
        <v>1129.32821027</v>
      </c>
      <c r="M110" s="36">
        <f>SUMIFS(СВЦЭМ!$C$39:$C$782,СВЦЭМ!$A$39:$A$782,$A110,СВЦЭМ!$B$39:$B$782,M$83)+'СЕТ СН'!$H$9+СВЦЭМ!$D$10+'СЕТ СН'!$H$6-'СЕТ СН'!$H$19</f>
        <v>1139.65711951</v>
      </c>
      <c r="N110" s="36">
        <f>SUMIFS(СВЦЭМ!$C$39:$C$782,СВЦЭМ!$A$39:$A$782,$A110,СВЦЭМ!$B$39:$B$782,N$83)+'СЕТ СН'!$H$9+СВЦЭМ!$D$10+'СЕТ СН'!$H$6-'СЕТ СН'!$H$19</f>
        <v>1165.94329283</v>
      </c>
      <c r="O110" s="36">
        <f>SUMIFS(СВЦЭМ!$C$39:$C$782,СВЦЭМ!$A$39:$A$782,$A110,СВЦЭМ!$B$39:$B$782,O$83)+'СЕТ СН'!$H$9+СВЦЭМ!$D$10+'СЕТ СН'!$H$6-'СЕТ СН'!$H$19</f>
        <v>1213.68774024</v>
      </c>
      <c r="P110" s="36">
        <f>SUMIFS(СВЦЭМ!$C$39:$C$782,СВЦЭМ!$A$39:$A$782,$A110,СВЦЭМ!$B$39:$B$782,P$83)+'СЕТ СН'!$H$9+СВЦЭМ!$D$10+'СЕТ СН'!$H$6-'СЕТ СН'!$H$19</f>
        <v>1228.2949138699998</v>
      </c>
      <c r="Q110" s="36">
        <f>SUMIFS(СВЦЭМ!$C$39:$C$782,СВЦЭМ!$A$39:$A$782,$A110,СВЦЭМ!$B$39:$B$782,Q$83)+'СЕТ СН'!$H$9+СВЦЭМ!$D$10+'СЕТ СН'!$H$6-'СЕТ СН'!$H$19</f>
        <v>1213.6500885799999</v>
      </c>
      <c r="R110" s="36">
        <f>SUMIFS(СВЦЭМ!$C$39:$C$782,СВЦЭМ!$A$39:$A$782,$A110,СВЦЭМ!$B$39:$B$782,R$83)+'СЕТ СН'!$H$9+СВЦЭМ!$D$10+'СЕТ СН'!$H$6-'СЕТ СН'!$H$19</f>
        <v>1214.1302408899999</v>
      </c>
      <c r="S110" s="36">
        <f>SUMIFS(СВЦЭМ!$C$39:$C$782,СВЦЭМ!$A$39:$A$782,$A110,СВЦЭМ!$B$39:$B$782,S$83)+'СЕТ СН'!$H$9+СВЦЭМ!$D$10+'СЕТ СН'!$H$6-'СЕТ СН'!$H$19</f>
        <v>11004.81780753</v>
      </c>
      <c r="T110" s="36">
        <f>SUMIFS(СВЦЭМ!$C$39:$C$782,СВЦЭМ!$A$39:$A$782,$A110,СВЦЭМ!$B$39:$B$782,T$83)+'СЕТ СН'!$H$9+СВЦЭМ!$D$10+'СЕТ СН'!$H$6-'СЕТ СН'!$H$19</f>
        <v>1260.57400605</v>
      </c>
      <c r="U110" s="36">
        <f>SUMIFS(СВЦЭМ!$C$39:$C$782,СВЦЭМ!$A$39:$A$782,$A110,СВЦЭМ!$B$39:$B$782,U$83)+'СЕТ СН'!$H$9+СВЦЭМ!$D$10+'СЕТ СН'!$H$6-'СЕТ СН'!$H$19</f>
        <v>1124.3518582500001</v>
      </c>
      <c r="V110" s="36">
        <f>SUMIFS(СВЦЭМ!$C$39:$C$782,СВЦЭМ!$A$39:$A$782,$A110,СВЦЭМ!$B$39:$B$782,V$83)+'СЕТ СН'!$H$9+СВЦЭМ!$D$10+'СЕТ СН'!$H$6-'СЕТ СН'!$H$19</f>
        <v>1116.61610374</v>
      </c>
      <c r="W110" s="36">
        <f>SUMIFS(СВЦЭМ!$C$39:$C$782,СВЦЭМ!$A$39:$A$782,$A110,СВЦЭМ!$B$39:$B$782,W$83)+'СЕТ СН'!$H$9+СВЦЭМ!$D$10+'СЕТ СН'!$H$6-'СЕТ СН'!$H$19</f>
        <v>1111.4414725900001</v>
      </c>
      <c r="X110" s="36">
        <f>SUMIFS(СВЦЭМ!$C$39:$C$782,СВЦЭМ!$A$39:$A$782,$A110,СВЦЭМ!$B$39:$B$782,X$83)+'СЕТ СН'!$H$9+СВЦЭМ!$D$10+'СЕТ СН'!$H$6-'СЕТ СН'!$H$19</f>
        <v>1105.24351095</v>
      </c>
      <c r="Y110" s="36">
        <f>SUMIFS(СВЦЭМ!$C$39:$C$782,СВЦЭМ!$A$39:$A$782,$A110,СВЦЭМ!$B$39:$B$782,Y$83)+'СЕТ СН'!$H$9+СВЦЭМ!$D$10+'СЕТ СН'!$H$6-'СЕТ СН'!$H$19</f>
        <v>1139.7029621699999</v>
      </c>
    </row>
    <row r="111" spans="1:25" ht="15.75" x14ac:dyDescent="0.2">
      <c r="A111" s="35">
        <f t="shared" si="2"/>
        <v>44314</v>
      </c>
      <c r="B111" s="36">
        <f>SUMIFS(СВЦЭМ!$C$39:$C$782,СВЦЭМ!$A$39:$A$782,$A111,СВЦЭМ!$B$39:$B$782,B$83)+'СЕТ СН'!$H$9+СВЦЭМ!$D$10+'СЕТ СН'!$H$6-'СЕТ СН'!$H$19</f>
        <v>1238.41765631</v>
      </c>
      <c r="C111" s="36">
        <f>SUMIFS(СВЦЭМ!$C$39:$C$782,СВЦЭМ!$A$39:$A$782,$A111,СВЦЭМ!$B$39:$B$782,C$83)+'СЕТ СН'!$H$9+СВЦЭМ!$D$10+'СЕТ СН'!$H$6-'СЕТ СН'!$H$19</f>
        <v>1319.6012067199999</v>
      </c>
      <c r="D111" s="36">
        <f>SUMIFS(СВЦЭМ!$C$39:$C$782,СВЦЭМ!$A$39:$A$782,$A111,СВЦЭМ!$B$39:$B$782,D$83)+'СЕТ СН'!$H$9+СВЦЭМ!$D$10+'СЕТ СН'!$H$6-'СЕТ СН'!$H$19</f>
        <v>1338.2936910400001</v>
      </c>
      <c r="E111" s="36">
        <f>SUMIFS(СВЦЭМ!$C$39:$C$782,СВЦЭМ!$A$39:$A$782,$A111,СВЦЭМ!$B$39:$B$782,E$83)+'СЕТ СН'!$H$9+СВЦЭМ!$D$10+'СЕТ СН'!$H$6-'СЕТ СН'!$H$19</f>
        <v>1337.8385637399999</v>
      </c>
      <c r="F111" s="36">
        <f>SUMIFS(СВЦЭМ!$C$39:$C$782,СВЦЭМ!$A$39:$A$782,$A111,СВЦЭМ!$B$39:$B$782,F$83)+'СЕТ СН'!$H$9+СВЦЭМ!$D$10+'СЕТ СН'!$H$6-'СЕТ СН'!$H$19</f>
        <v>1348.9112527300001</v>
      </c>
      <c r="G111" s="36">
        <f>SUMIFS(СВЦЭМ!$C$39:$C$782,СВЦЭМ!$A$39:$A$782,$A111,СВЦЭМ!$B$39:$B$782,G$83)+'СЕТ СН'!$H$9+СВЦЭМ!$D$10+'СЕТ СН'!$H$6-'СЕТ СН'!$H$19</f>
        <v>1355.5527546999999</v>
      </c>
      <c r="H111" s="36">
        <f>SUMIFS(СВЦЭМ!$C$39:$C$782,СВЦЭМ!$A$39:$A$782,$A111,СВЦЭМ!$B$39:$B$782,H$83)+'СЕТ СН'!$H$9+СВЦЭМ!$D$10+'СЕТ СН'!$H$6-'СЕТ СН'!$H$19</f>
        <v>1343.5469729900001</v>
      </c>
      <c r="I111" s="36">
        <f>SUMIFS(СВЦЭМ!$C$39:$C$782,СВЦЭМ!$A$39:$A$782,$A111,СВЦЭМ!$B$39:$B$782,I$83)+'СЕТ СН'!$H$9+СВЦЭМ!$D$10+'СЕТ СН'!$H$6-'СЕТ СН'!$H$19</f>
        <v>1270.2834998799999</v>
      </c>
      <c r="J111" s="36">
        <f>SUMIFS(СВЦЭМ!$C$39:$C$782,СВЦЭМ!$A$39:$A$782,$A111,СВЦЭМ!$B$39:$B$782,J$83)+'СЕТ СН'!$H$9+СВЦЭМ!$D$10+'СЕТ СН'!$H$6-'СЕТ СН'!$H$19</f>
        <v>1196.2196961499999</v>
      </c>
      <c r="K111" s="36">
        <f>SUMIFS(СВЦЭМ!$C$39:$C$782,СВЦЭМ!$A$39:$A$782,$A111,СВЦЭМ!$B$39:$B$782,K$83)+'СЕТ СН'!$H$9+СВЦЭМ!$D$10+'СЕТ СН'!$H$6-'СЕТ СН'!$H$19</f>
        <v>1142.2956153</v>
      </c>
      <c r="L111" s="36">
        <f>SUMIFS(СВЦЭМ!$C$39:$C$782,СВЦЭМ!$A$39:$A$782,$A111,СВЦЭМ!$B$39:$B$782,L$83)+'СЕТ СН'!$H$9+СВЦЭМ!$D$10+'СЕТ СН'!$H$6-'СЕТ СН'!$H$19</f>
        <v>1135.34246835</v>
      </c>
      <c r="M111" s="36">
        <f>SUMIFS(СВЦЭМ!$C$39:$C$782,СВЦЭМ!$A$39:$A$782,$A111,СВЦЭМ!$B$39:$B$782,M$83)+'СЕТ СН'!$H$9+СВЦЭМ!$D$10+'СЕТ СН'!$H$6-'СЕТ СН'!$H$19</f>
        <v>1149.1058204800001</v>
      </c>
      <c r="N111" s="36">
        <f>SUMIFS(СВЦЭМ!$C$39:$C$782,СВЦЭМ!$A$39:$A$782,$A111,СВЦЭМ!$B$39:$B$782,N$83)+'СЕТ СН'!$H$9+СВЦЭМ!$D$10+'СЕТ СН'!$H$6-'СЕТ СН'!$H$19</f>
        <v>1188.6274879600001</v>
      </c>
      <c r="O111" s="36">
        <f>SUMIFS(СВЦЭМ!$C$39:$C$782,СВЦЭМ!$A$39:$A$782,$A111,СВЦЭМ!$B$39:$B$782,O$83)+'СЕТ СН'!$H$9+СВЦЭМ!$D$10+'СЕТ СН'!$H$6-'СЕТ СН'!$H$19</f>
        <v>1222.8591801300001</v>
      </c>
      <c r="P111" s="36">
        <f>SUMIFS(СВЦЭМ!$C$39:$C$782,СВЦЭМ!$A$39:$A$782,$A111,СВЦЭМ!$B$39:$B$782,P$83)+'СЕТ СН'!$H$9+СВЦЭМ!$D$10+'СЕТ СН'!$H$6-'СЕТ СН'!$H$19</f>
        <v>1265.2074304400001</v>
      </c>
      <c r="Q111" s="36">
        <f>SUMIFS(СВЦЭМ!$C$39:$C$782,СВЦЭМ!$A$39:$A$782,$A111,СВЦЭМ!$B$39:$B$782,Q$83)+'СЕТ СН'!$H$9+СВЦЭМ!$D$10+'СЕТ СН'!$H$6-'СЕТ СН'!$H$19</f>
        <v>1275.7367650000001</v>
      </c>
      <c r="R111" s="36">
        <f>SUMIFS(СВЦЭМ!$C$39:$C$782,СВЦЭМ!$A$39:$A$782,$A111,СВЦЭМ!$B$39:$B$782,R$83)+'СЕТ СН'!$H$9+СВЦЭМ!$D$10+'СЕТ СН'!$H$6-'СЕТ СН'!$H$19</f>
        <v>1270.4308085499999</v>
      </c>
      <c r="S111" s="36">
        <f>SUMIFS(СВЦЭМ!$C$39:$C$782,СВЦЭМ!$A$39:$A$782,$A111,СВЦЭМ!$B$39:$B$782,S$83)+'СЕТ СН'!$H$9+СВЦЭМ!$D$10+'СЕТ СН'!$H$6-'СЕТ СН'!$H$19</f>
        <v>1271.9501105900001</v>
      </c>
      <c r="T111" s="36">
        <f>SUMIFS(СВЦЭМ!$C$39:$C$782,СВЦЭМ!$A$39:$A$782,$A111,СВЦЭМ!$B$39:$B$782,T$83)+'СЕТ СН'!$H$9+СВЦЭМ!$D$10+'СЕТ СН'!$H$6-'СЕТ СН'!$H$19</f>
        <v>1196.0281720600001</v>
      </c>
      <c r="U111" s="36">
        <f>SUMIFS(СВЦЭМ!$C$39:$C$782,СВЦЭМ!$A$39:$A$782,$A111,СВЦЭМ!$B$39:$B$782,U$83)+'СЕТ СН'!$H$9+СВЦЭМ!$D$10+'СЕТ СН'!$H$6-'СЕТ СН'!$H$19</f>
        <v>1128.46446287</v>
      </c>
      <c r="V111" s="36">
        <f>SUMIFS(СВЦЭМ!$C$39:$C$782,СВЦЭМ!$A$39:$A$782,$A111,СВЦЭМ!$B$39:$B$782,V$83)+'СЕТ СН'!$H$9+СВЦЭМ!$D$10+'СЕТ СН'!$H$6-'СЕТ СН'!$H$19</f>
        <v>1108.07620109</v>
      </c>
      <c r="W111" s="36">
        <f>SUMIFS(СВЦЭМ!$C$39:$C$782,СВЦЭМ!$A$39:$A$782,$A111,СВЦЭМ!$B$39:$B$782,W$83)+'СЕТ СН'!$H$9+СВЦЭМ!$D$10+'СЕТ СН'!$H$6-'СЕТ СН'!$H$19</f>
        <v>1116.5137407</v>
      </c>
      <c r="X111" s="36">
        <f>SUMIFS(СВЦЭМ!$C$39:$C$782,СВЦЭМ!$A$39:$A$782,$A111,СВЦЭМ!$B$39:$B$782,X$83)+'СЕТ СН'!$H$9+СВЦЭМ!$D$10+'СЕТ СН'!$H$6-'СЕТ СН'!$H$19</f>
        <v>1150.1733724000001</v>
      </c>
      <c r="Y111" s="36">
        <f>SUMIFS(СВЦЭМ!$C$39:$C$782,СВЦЭМ!$A$39:$A$782,$A111,СВЦЭМ!$B$39:$B$782,Y$83)+'СЕТ СН'!$H$9+СВЦЭМ!$D$10+'СЕТ СН'!$H$6-'СЕТ СН'!$H$19</f>
        <v>1214.0455746</v>
      </c>
    </row>
    <row r="112" spans="1:25" ht="15.75" x14ac:dyDescent="0.2">
      <c r="A112" s="35">
        <f t="shared" si="2"/>
        <v>44315</v>
      </c>
      <c r="B112" s="36">
        <f>SUMIFS(СВЦЭМ!$C$39:$C$782,СВЦЭМ!$A$39:$A$782,$A112,СВЦЭМ!$B$39:$B$782,B$83)+'СЕТ СН'!$H$9+СВЦЭМ!$D$10+'СЕТ СН'!$H$6-'СЕТ СН'!$H$19</f>
        <v>1250.4301349700002</v>
      </c>
      <c r="C112" s="36">
        <f>SUMIFS(СВЦЭМ!$C$39:$C$782,СВЦЭМ!$A$39:$A$782,$A112,СВЦЭМ!$B$39:$B$782,C$83)+'СЕТ СН'!$H$9+СВЦЭМ!$D$10+'СЕТ СН'!$H$6-'СЕТ СН'!$H$19</f>
        <v>1334.59774391</v>
      </c>
      <c r="D112" s="36">
        <f>SUMIFS(СВЦЭМ!$C$39:$C$782,СВЦЭМ!$A$39:$A$782,$A112,СВЦЭМ!$B$39:$B$782,D$83)+'СЕТ СН'!$H$9+СВЦЭМ!$D$10+'СЕТ СН'!$H$6-'СЕТ СН'!$H$19</f>
        <v>1335.0319124800001</v>
      </c>
      <c r="E112" s="36">
        <f>SUMIFS(СВЦЭМ!$C$39:$C$782,СВЦЭМ!$A$39:$A$782,$A112,СВЦЭМ!$B$39:$B$782,E$83)+'СЕТ СН'!$H$9+СВЦЭМ!$D$10+'СЕТ СН'!$H$6-'СЕТ СН'!$H$19</f>
        <v>1335.2789769799999</v>
      </c>
      <c r="F112" s="36">
        <f>SUMIFS(СВЦЭМ!$C$39:$C$782,СВЦЭМ!$A$39:$A$782,$A112,СВЦЭМ!$B$39:$B$782,F$83)+'СЕТ СН'!$H$9+СВЦЭМ!$D$10+'СЕТ СН'!$H$6-'СЕТ СН'!$H$19</f>
        <v>1350.00774299</v>
      </c>
      <c r="G112" s="36">
        <f>SUMIFS(СВЦЭМ!$C$39:$C$782,СВЦЭМ!$A$39:$A$782,$A112,СВЦЭМ!$B$39:$B$782,G$83)+'СЕТ СН'!$H$9+СВЦЭМ!$D$10+'СЕТ СН'!$H$6-'СЕТ СН'!$H$19</f>
        <v>1361.22615507</v>
      </c>
      <c r="H112" s="36">
        <f>SUMIFS(СВЦЭМ!$C$39:$C$782,СВЦЭМ!$A$39:$A$782,$A112,СВЦЭМ!$B$39:$B$782,H$83)+'СЕТ СН'!$H$9+СВЦЭМ!$D$10+'СЕТ СН'!$H$6-'СЕТ СН'!$H$19</f>
        <v>1363.0931208300001</v>
      </c>
      <c r="I112" s="36">
        <f>SUMIFS(СВЦЭМ!$C$39:$C$782,СВЦЭМ!$A$39:$A$782,$A112,СВЦЭМ!$B$39:$B$782,I$83)+'СЕТ СН'!$H$9+СВЦЭМ!$D$10+'СЕТ СН'!$H$6-'СЕТ СН'!$H$19</f>
        <v>1267.85208171</v>
      </c>
      <c r="J112" s="36">
        <f>SUMIFS(СВЦЭМ!$C$39:$C$782,СВЦЭМ!$A$39:$A$782,$A112,СВЦЭМ!$B$39:$B$782,J$83)+'СЕТ СН'!$H$9+СВЦЭМ!$D$10+'СЕТ СН'!$H$6-'СЕТ СН'!$H$19</f>
        <v>1207.9036658100001</v>
      </c>
      <c r="K112" s="36">
        <f>SUMIFS(СВЦЭМ!$C$39:$C$782,СВЦЭМ!$A$39:$A$782,$A112,СВЦЭМ!$B$39:$B$782,K$83)+'СЕТ СН'!$H$9+СВЦЭМ!$D$10+'СЕТ СН'!$H$6-'СЕТ СН'!$H$19</f>
        <v>1146.8859490300001</v>
      </c>
      <c r="L112" s="36">
        <f>SUMIFS(СВЦЭМ!$C$39:$C$782,СВЦЭМ!$A$39:$A$782,$A112,СВЦЭМ!$B$39:$B$782,L$83)+'СЕТ СН'!$H$9+СВЦЭМ!$D$10+'СЕТ СН'!$H$6-'СЕТ СН'!$H$19</f>
        <v>1147.5697387</v>
      </c>
      <c r="M112" s="36">
        <f>SUMIFS(СВЦЭМ!$C$39:$C$782,СВЦЭМ!$A$39:$A$782,$A112,СВЦЭМ!$B$39:$B$782,M$83)+'СЕТ СН'!$H$9+СВЦЭМ!$D$10+'СЕТ СН'!$H$6-'СЕТ СН'!$H$19</f>
        <v>1155.61699576</v>
      </c>
      <c r="N112" s="36">
        <f>SUMIFS(СВЦЭМ!$C$39:$C$782,СВЦЭМ!$A$39:$A$782,$A112,СВЦЭМ!$B$39:$B$782,N$83)+'СЕТ СН'!$H$9+СВЦЭМ!$D$10+'СЕТ СН'!$H$6-'СЕТ СН'!$H$19</f>
        <v>1190.93809652</v>
      </c>
      <c r="O112" s="36">
        <f>SUMIFS(СВЦЭМ!$C$39:$C$782,СВЦЭМ!$A$39:$A$782,$A112,СВЦЭМ!$B$39:$B$782,O$83)+'СЕТ СН'!$H$9+СВЦЭМ!$D$10+'СЕТ СН'!$H$6-'СЕТ СН'!$H$19</f>
        <v>1230.9567607699998</v>
      </c>
      <c r="P112" s="36">
        <f>SUMIFS(СВЦЭМ!$C$39:$C$782,СВЦЭМ!$A$39:$A$782,$A112,СВЦЭМ!$B$39:$B$782,P$83)+'СЕТ СН'!$H$9+СВЦЭМ!$D$10+'СЕТ СН'!$H$6-'СЕТ СН'!$H$19</f>
        <v>1266.62941323</v>
      </c>
      <c r="Q112" s="36">
        <f>SUMIFS(СВЦЭМ!$C$39:$C$782,СВЦЭМ!$A$39:$A$782,$A112,СВЦЭМ!$B$39:$B$782,Q$83)+'СЕТ СН'!$H$9+СВЦЭМ!$D$10+'СЕТ СН'!$H$6-'СЕТ СН'!$H$19</f>
        <v>1269.1104775399999</v>
      </c>
      <c r="R112" s="36">
        <f>SUMIFS(СВЦЭМ!$C$39:$C$782,СВЦЭМ!$A$39:$A$782,$A112,СВЦЭМ!$B$39:$B$782,R$83)+'СЕТ СН'!$H$9+СВЦЭМ!$D$10+'СЕТ СН'!$H$6-'СЕТ СН'!$H$19</f>
        <v>1262.6062262200001</v>
      </c>
      <c r="S112" s="36">
        <f>SUMIFS(СВЦЭМ!$C$39:$C$782,СВЦЭМ!$A$39:$A$782,$A112,СВЦЭМ!$B$39:$B$782,S$83)+'СЕТ СН'!$H$9+СВЦЭМ!$D$10+'СЕТ СН'!$H$6-'СЕТ СН'!$H$19</f>
        <v>1285.28476368</v>
      </c>
      <c r="T112" s="36">
        <f>SUMIFS(СВЦЭМ!$C$39:$C$782,СВЦЭМ!$A$39:$A$782,$A112,СВЦЭМ!$B$39:$B$782,T$83)+'СЕТ СН'!$H$9+СВЦЭМ!$D$10+'СЕТ СН'!$H$6-'СЕТ СН'!$H$19</f>
        <v>1199.6150174299999</v>
      </c>
      <c r="U112" s="36">
        <f>SUMIFS(СВЦЭМ!$C$39:$C$782,СВЦЭМ!$A$39:$A$782,$A112,СВЦЭМ!$B$39:$B$782,U$83)+'СЕТ СН'!$H$9+СВЦЭМ!$D$10+'СЕТ СН'!$H$6-'СЕТ СН'!$H$19</f>
        <v>1126.8366812700001</v>
      </c>
      <c r="V112" s="36">
        <f>SUMIFS(СВЦЭМ!$C$39:$C$782,СВЦЭМ!$A$39:$A$782,$A112,СВЦЭМ!$B$39:$B$782,V$83)+'СЕТ СН'!$H$9+СВЦЭМ!$D$10+'СЕТ СН'!$H$6-'СЕТ СН'!$H$19</f>
        <v>1097.25410414</v>
      </c>
      <c r="W112" s="36">
        <f>SUMIFS(СВЦЭМ!$C$39:$C$782,СВЦЭМ!$A$39:$A$782,$A112,СВЦЭМ!$B$39:$B$782,W$83)+'СЕТ СН'!$H$9+СВЦЭМ!$D$10+'СЕТ СН'!$H$6-'СЕТ СН'!$H$19</f>
        <v>1107.1698732300001</v>
      </c>
      <c r="X112" s="36">
        <f>SUMIFS(СВЦЭМ!$C$39:$C$782,СВЦЭМ!$A$39:$A$782,$A112,СВЦЭМ!$B$39:$B$782,X$83)+'СЕТ СН'!$H$9+СВЦЭМ!$D$10+'СЕТ СН'!$H$6-'СЕТ СН'!$H$19</f>
        <v>1129.94876228</v>
      </c>
      <c r="Y112" s="36">
        <f>SUMIFS(СВЦЭМ!$C$39:$C$782,СВЦЭМ!$A$39:$A$782,$A112,СВЦЭМ!$B$39:$B$782,Y$83)+'СЕТ СН'!$H$9+СВЦЭМ!$D$10+'СЕТ СН'!$H$6-'СЕТ СН'!$H$19</f>
        <v>1192.0149914399999</v>
      </c>
    </row>
    <row r="113" spans="1:27" ht="15.75" x14ac:dyDescent="0.2">
      <c r="A113" s="35">
        <f t="shared" si="2"/>
        <v>44316</v>
      </c>
      <c r="B113" s="36">
        <f>SUMIFS(СВЦЭМ!$C$39:$C$782,СВЦЭМ!$A$39:$A$782,$A113,СВЦЭМ!$B$39:$B$782,B$83)+'СЕТ СН'!$H$9+СВЦЭМ!$D$10+'СЕТ СН'!$H$6-'СЕТ СН'!$H$19</f>
        <v>1239.4702862199999</v>
      </c>
      <c r="C113" s="36">
        <f>SUMIFS(СВЦЭМ!$C$39:$C$782,СВЦЭМ!$A$39:$A$782,$A113,СВЦЭМ!$B$39:$B$782,C$83)+'СЕТ СН'!$H$9+СВЦЭМ!$D$10+'СЕТ СН'!$H$6-'СЕТ СН'!$H$19</f>
        <v>1306.9433358900001</v>
      </c>
      <c r="D113" s="36">
        <f>SUMIFS(СВЦЭМ!$C$39:$C$782,СВЦЭМ!$A$39:$A$782,$A113,СВЦЭМ!$B$39:$B$782,D$83)+'СЕТ СН'!$H$9+СВЦЭМ!$D$10+'СЕТ СН'!$H$6-'СЕТ СН'!$H$19</f>
        <v>1327.17884383</v>
      </c>
      <c r="E113" s="36">
        <f>SUMIFS(СВЦЭМ!$C$39:$C$782,СВЦЭМ!$A$39:$A$782,$A113,СВЦЭМ!$B$39:$B$782,E$83)+'СЕТ СН'!$H$9+СВЦЭМ!$D$10+'СЕТ СН'!$H$6-'СЕТ СН'!$H$19</f>
        <v>1322.7863632599999</v>
      </c>
      <c r="F113" s="36">
        <f>SUMIFS(СВЦЭМ!$C$39:$C$782,СВЦЭМ!$A$39:$A$782,$A113,СВЦЭМ!$B$39:$B$782,F$83)+'СЕТ СН'!$H$9+СВЦЭМ!$D$10+'СЕТ СН'!$H$6-'СЕТ СН'!$H$19</f>
        <v>1334.04116445</v>
      </c>
      <c r="G113" s="36">
        <f>SUMIFS(СВЦЭМ!$C$39:$C$782,СВЦЭМ!$A$39:$A$782,$A113,СВЦЭМ!$B$39:$B$782,G$83)+'СЕТ СН'!$H$9+СВЦЭМ!$D$10+'СЕТ СН'!$H$6-'СЕТ СН'!$H$19</f>
        <v>1355.12289738</v>
      </c>
      <c r="H113" s="36">
        <f>SUMIFS(СВЦЭМ!$C$39:$C$782,СВЦЭМ!$A$39:$A$782,$A113,СВЦЭМ!$B$39:$B$782,H$83)+'СЕТ СН'!$H$9+СВЦЭМ!$D$10+'СЕТ СН'!$H$6-'СЕТ СН'!$H$19</f>
        <v>1360.4101745600001</v>
      </c>
      <c r="I113" s="36">
        <f>SUMIFS(СВЦЭМ!$C$39:$C$782,СВЦЭМ!$A$39:$A$782,$A113,СВЦЭМ!$B$39:$B$782,I$83)+'СЕТ СН'!$H$9+СВЦЭМ!$D$10+'СЕТ СН'!$H$6-'СЕТ СН'!$H$19</f>
        <v>1287.5618581000001</v>
      </c>
      <c r="J113" s="36">
        <f>SUMIFS(СВЦЭМ!$C$39:$C$782,СВЦЭМ!$A$39:$A$782,$A113,СВЦЭМ!$B$39:$B$782,J$83)+'СЕТ СН'!$H$9+СВЦЭМ!$D$10+'СЕТ СН'!$H$6-'СЕТ СН'!$H$19</f>
        <v>1222.2524447799999</v>
      </c>
      <c r="K113" s="36">
        <f>SUMIFS(СВЦЭМ!$C$39:$C$782,СВЦЭМ!$A$39:$A$782,$A113,СВЦЭМ!$B$39:$B$782,K$83)+'СЕТ СН'!$H$9+СВЦЭМ!$D$10+'СЕТ СН'!$H$6-'СЕТ СН'!$H$19</f>
        <v>1190.8044522999999</v>
      </c>
      <c r="L113" s="36">
        <f>SUMIFS(СВЦЭМ!$C$39:$C$782,СВЦЭМ!$A$39:$A$782,$A113,СВЦЭМ!$B$39:$B$782,L$83)+'СЕТ СН'!$H$9+СВЦЭМ!$D$10+'СЕТ СН'!$H$6-'СЕТ СН'!$H$19</f>
        <v>1164.9349635399999</v>
      </c>
      <c r="M113" s="36">
        <f>SUMIFS(СВЦЭМ!$C$39:$C$782,СВЦЭМ!$A$39:$A$782,$A113,СВЦЭМ!$B$39:$B$782,M$83)+'СЕТ СН'!$H$9+СВЦЭМ!$D$10+'СЕТ СН'!$H$6-'СЕТ СН'!$H$19</f>
        <v>1170.7370749000002</v>
      </c>
      <c r="N113" s="36">
        <f>SUMIFS(СВЦЭМ!$C$39:$C$782,СВЦЭМ!$A$39:$A$782,$A113,СВЦЭМ!$B$39:$B$782,N$83)+'СЕТ СН'!$H$9+СВЦЭМ!$D$10+'СЕТ СН'!$H$6-'СЕТ СН'!$H$19</f>
        <v>1233.7623991299999</v>
      </c>
      <c r="O113" s="36">
        <f>SUMIFS(СВЦЭМ!$C$39:$C$782,СВЦЭМ!$A$39:$A$782,$A113,СВЦЭМ!$B$39:$B$782,O$83)+'СЕТ СН'!$H$9+СВЦЭМ!$D$10+'СЕТ СН'!$H$6-'СЕТ СН'!$H$19</f>
        <v>1265.43772476</v>
      </c>
      <c r="P113" s="36">
        <f>SUMIFS(СВЦЭМ!$C$39:$C$782,СВЦЭМ!$A$39:$A$782,$A113,СВЦЭМ!$B$39:$B$782,P$83)+'СЕТ СН'!$H$9+СВЦЭМ!$D$10+'СЕТ СН'!$H$6-'СЕТ СН'!$H$19</f>
        <v>1292.44268594</v>
      </c>
      <c r="Q113" s="36">
        <f>SUMIFS(СВЦЭМ!$C$39:$C$782,СВЦЭМ!$A$39:$A$782,$A113,СВЦЭМ!$B$39:$B$782,Q$83)+'СЕТ СН'!$H$9+СВЦЭМ!$D$10+'СЕТ СН'!$H$6-'СЕТ СН'!$H$19</f>
        <v>1284.55685236</v>
      </c>
      <c r="R113" s="36">
        <f>SUMIFS(СВЦЭМ!$C$39:$C$782,СВЦЭМ!$A$39:$A$782,$A113,СВЦЭМ!$B$39:$B$782,R$83)+'СЕТ СН'!$H$9+СВЦЭМ!$D$10+'СЕТ СН'!$H$6-'СЕТ СН'!$H$19</f>
        <v>1276.3548624699999</v>
      </c>
      <c r="S113" s="36">
        <f>SUMIFS(СВЦЭМ!$C$39:$C$782,СВЦЭМ!$A$39:$A$782,$A113,СВЦЭМ!$B$39:$B$782,S$83)+'СЕТ СН'!$H$9+СВЦЭМ!$D$10+'СЕТ СН'!$H$6-'СЕТ СН'!$H$19</f>
        <v>1267.2305029700001</v>
      </c>
      <c r="T113" s="36">
        <f>SUMIFS(СВЦЭМ!$C$39:$C$782,СВЦЭМ!$A$39:$A$782,$A113,СВЦЭМ!$B$39:$B$782,T$83)+'СЕТ СН'!$H$9+СВЦЭМ!$D$10+'СЕТ СН'!$H$6-'СЕТ СН'!$H$19</f>
        <v>1187.0346921300002</v>
      </c>
      <c r="U113" s="36">
        <f>SUMIFS(СВЦЭМ!$C$39:$C$782,СВЦЭМ!$A$39:$A$782,$A113,СВЦЭМ!$B$39:$B$782,U$83)+'СЕТ СН'!$H$9+СВЦЭМ!$D$10+'СЕТ СН'!$H$6-'СЕТ СН'!$H$19</f>
        <v>1116.4010986399999</v>
      </c>
      <c r="V113" s="36">
        <f>SUMIFS(СВЦЭМ!$C$39:$C$782,СВЦЭМ!$A$39:$A$782,$A113,СВЦЭМ!$B$39:$B$782,V$83)+'СЕТ СН'!$H$9+СВЦЭМ!$D$10+'СЕТ СН'!$H$6-'СЕТ СН'!$H$19</f>
        <v>1085.65904774</v>
      </c>
      <c r="W113" s="36">
        <f>SUMIFS(СВЦЭМ!$C$39:$C$782,СВЦЭМ!$A$39:$A$782,$A113,СВЦЭМ!$B$39:$B$782,W$83)+'СЕТ СН'!$H$9+СВЦЭМ!$D$10+'СЕТ СН'!$H$6-'СЕТ СН'!$H$19</f>
        <v>1088.799027</v>
      </c>
      <c r="X113" s="36">
        <f>SUMIFS(СВЦЭМ!$C$39:$C$782,СВЦЭМ!$A$39:$A$782,$A113,СВЦЭМ!$B$39:$B$782,X$83)+'СЕТ СН'!$H$9+СВЦЭМ!$D$10+'СЕТ СН'!$H$6-'СЕТ СН'!$H$19</f>
        <v>1128.6509164200002</v>
      </c>
      <c r="Y113" s="36">
        <f>SUMIFS(СВЦЭМ!$C$39:$C$782,СВЦЭМ!$A$39:$A$782,$A113,СВЦЭМ!$B$39:$B$782,Y$83)+'СЕТ СН'!$H$9+СВЦЭМ!$D$10+'СЕТ СН'!$H$6-'СЕТ СН'!$H$19</f>
        <v>1207.3149280499999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01.04.2021</v>
      </c>
      <c r="B120" s="36">
        <f>SUMIFS(СВЦЭМ!$C$39:$C$782,СВЦЭМ!$A$39:$A$782,$A120,СВЦЭМ!$B$39:$B$782,B$119)+'СЕТ СН'!$I$9+СВЦЭМ!$D$10+'СЕТ СН'!$I$6-'СЕТ СН'!$I$19</f>
        <v>1479.6255302899999</v>
      </c>
      <c r="C120" s="36">
        <f>SUMIFS(СВЦЭМ!$C$39:$C$782,СВЦЭМ!$A$39:$A$782,$A120,СВЦЭМ!$B$39:$B$782,C$119)+'СЕТ СН'!$I$9+СВЦЭМ!$D$10+'СЕТ СН'!$I$6-'СЕТ СН'!$I$19</f>
        <v>1550.00472339</v>
      </c>
      <c r="D120" s="36">
        <f>SUMIFS(СВЦЭМ!$C$39:$C$782,СВЦЭМ!$A$39:$A$782,$A120,СВЦЭМ!$B$39:$B$782,D$119)+'СЕТ СН'!$I$9+СВЦЭМ!$D$10+'СЕТ СН'!$I$6-'СЕТ СН'!$I$19</f>
        <v>1614.6891195000001</v>
      </c>
      <c r="E120" s="36">
        <f>SUMIFS(СВЦЭМ!$C$39:$C$782,СВЦЭМ!$A$39:$A$782,$A120,СВЦЭМ!$B$39:$B$782,E$119)+'СЕТ СН'!$I$9+СВЦЭМ!$D$10+'СЕТ СН'!$I$6-'СЕТ СН'!$I$19</f>
        <v>1624.85660527</v>
      </c>
      <c r="F120" s="36">
        <f>SUMIFS(СВЦЭМ!$C$39:$C$782,СВЦЭМ!$A$39:$A$782,$A120,СВЦЭМ!$B$39:$B$782,F$119)+'СЕТ СН'!$I$9+СВЦЭМ!$D$10+'СЕТ СН'!$I$6-'СЕТ СН'!$I$19</f>
        <v>1597.0338268999999</v>
      </c>
      <c r="G120" s="36">
        <f>SUMIFS(СВЦЭМ!$C$39:$C$782,СВЦЭМ!$A$39:$A$782,$A120,СВЦЭМ!$B$39:$B$782,G$119)+'СЕТ СН'!$I$9+СВЦЭМ!$D$10+'СЕТ СН'!$I$6-'СЕТ СН'!$I$19</f>
        <v>1578.2881004799999</v>
      </c>
      <c r="H120" s="36">
        <f>SUMIFS(СВЦЭМ!$C$39:$C$782,СВЦЭМ!$A$39:$A$782,$A120,СВЦЭМ!$B$39:$B$782,H$119)+'СЕТ СН'!$I$9+СВЦЭМ!$D$10+'СЕТ СН'!$I$6-'СЕТ СН'!$I$19</f>
        <v>1523.46325946</v>
      </c>
      <c r="I120" s="36">
        <f>SUMIFS(СВЦЭМ!$C$39:$C$782,СВЦЭМ!$A$39:$A$782,$A120,СВЦЭМ!$B$39:$B$782,I$119)+'СЕТ СН'!$I$9+СВЦЭМ!$D$10+'СЕТ СН'!$I$6-'СЕТ СН'!$I$19</f>
        <v>1494.6426445899999</v>
      </c>
      <c r="J120" s="36">
        <f>SUMIFS(СВЦЭМ!$C$39:$C$782,СВЦЭМ!$A$39:$A$782,$A120,СВЦЭМ!$B$39:$B$782,J$119)+'СЕТ СН'!$I$9+СВЦЭМ!$D$10+'СЕТ СН'!$I$6-'СЕТ СН'!$I$19</f>
        <v>1455.54482345</v>
      </c>
      <c r="K120" s="36">
        <f>SUMIFS(СВЦЭМ!$C$39:$C$782,СВЦЭМ!$A$39:$A$782,$A120,СВЦЭМ!$B$39:$B$782,K$119)+'СЕТ СН'!$I$9+СВЦЭМ!$D$10+'СЕТ СН'!$I$6-'СЕТ СН'!$I$19</f>
        <v>1398.98275767</v>
      </c>
      <c r="L120" s="36">
        <f>SUMIFS(СВЦЭМ!$C$39:$C$782,СВЦЭМ!$A$39:$A$782,$A120,СВЦЭМ!$B$39:$B$782,L$119)+'СЕТ СН'!$I$9+СВЦЭМ!$D$10+'СЕТ СН'!$I$6-'СЕТ СН'!$I$19</f>
        <v>1399.8046570199999</v>
      </c>
      <c r="M120" s="36">
        <f>SUMIFS(СВЦЭМ!$C$39:$C$782,СВЦЭМ!$A$39:$A$782,$A120,СВЦЭМ!$B$39:$B$782,M$119)+'СЕТ СН'!$I$9+СВЦЭМ!$D$10+'СЕТ СН'!$I$6-'СЕТ СН'!$I$19</f>
        <v>1400.19223646</v>
      </c>
      <c r="N120" s="36">
        <f>SUMIFS(СВЦЭМ!$C$39:$C$782,СВЦЭМ!$A$39:$A$782,$A120,СВЦЭМ!$B$39:$B$782,N$119)+'СЕТ СН'!$I$9+СВЦЭМ!$D$10+'СЕТ СН'!$I$6-'СЕТ СН'!$I$19</f>
        <v>1421.5793637500001</v>
      </c>
      <c r="O120" s="36">
        <f>SUMIFS(СВЦЭМ!$C$39:$C$782,СВЦЭМ!$A$39:$A$782,$A120,СВЦЭМ!$B$39:$B$782,O$119)+'СЕТ СН'!$I$9+СВЦЭМ!$D$10+'СЕТ СН'!$I$6-'СЕТ СН'!$I$19</f>
        <v>1462.04234623</v>
      </c>
      <c r="P120" s="36">
        <f>SUMIFS(СВЦЭМ!$C$39:$C$782,СВЦЭМ!$A$39:$A$782,$A120,СВЦЭМ!$B$39:$B$782,P$119)+'СЕТ СН'!$I$9+СВЦЭМ!$D$10+'СЕТ СН'!$I$6-'СЕТ СН'!$I$19</f>
        <v>1509.11163816</v>
      </c>
      <c r="Q120" s="36">
        <f>SUMIFS(СВЦЭМ!$C$39:$C$782,СВЦЭМ!$A$39:$A$782,$A120,СВЦЭМ!$B$39:$B$782,Q$119)+'СЕТ СН'!$I$9+СВЦЭМ!$D$10+'СЕТ СН'!$I$6-'СЕТ СН'!$I$19</f>
        <v>1526.69959309</v>
      </c>
      <c r="R120" s="36">
        <f>SUMIFS(СВЦЭМ!$C$39:$C$782,СВЦЭМ!$A$39:$A$782,$A120,СВЦЭМ!$B$39:$B$782,R$119)+'СЕТ СН'!$I$9+СВЦЭМ!$D$10+'СЕТ СН'!$I$6-'СЕТ СН'!$I$19</f>
        <v>1506.4187217200001</v>
      </c>
      <c r="S120" s="36">
        <f>SUMIFS(СВЦЭМ!$C$39:$C$782,СВЦЭМ!$A$39:$A$782,$A120,СВЦЭМ!$B$39:$B$782,S$119)+'СЕТ СН'!$I$9+СВЦЭМ!$D$10+'СЕТ СН'!$I$6-'СЕТ СН'!$I$19</f>
        <v>1488.7942232400001</v>
      </c>
      <c r="T120" s="36">
        <f>SUMIFS(СВЦЭМ!$C$39:$C$782,СВЦЭМ!$A$39:$A$782,$A120,СВЦЭМ!$B$39:$B$782,T$119)+'СЕТ СН'!$I$9+СВЦЭМ!$D$10+'СЕТ СН'!$I$6-'СЕТ СН'!$I$19</f>
        <v>1461.5431433700001</v>
      </c>
      <c r="U120" s="36">
        <f>SUMIFS(СВЦЭМ!$C$39:$C$782,СВЦЭМ!$A$39:$A$782,$A120,СВЦЭМ!$B$39:$B$782,U$119)+'СЕТ СН'!$I$9+СВЦЭМ!$D$10+'СЕТ СН'!$I$6-'СЕТ СН'!$I$19</f>
        <v>1405.8030093899999</v>
      </c>
      <c r="V120" s="36">
        <f>SUMIFS(СВЦЭМ!$C$39:$C$782,СВЦЭМ!$A$39:$A$782,$A120,СВЦЭМ!$B$39:$B$782,V$119)+'СЕТ СН'!$I$9+СВЦЭМ!$D$10+'СЕТ СН'!$I$6-'СЕТ СН'!$I$19</f>
        <v>1378.1465895200001</v>
      </c>
      <c r="W120" s="36">
        <f>SUMIFS(СВЦЭМ!$C$39:$C$782,СВЦЭМ!$A$39:$A$782,$A120,СВЦЭМ!$B$39:$B$782,W$119)+'СЕТ СН'!$I$9+СВЦЭМ!$D$10+'СЕТ СН'!$I$6-'СЕТ СН'!$I$19</f>
        <v>1368.14443689</v>
      </c>
      <c r="X120" s="36">
        <f>SUMIFS(СВЦЭМ!$C$39:$C$782,СВЦЭМ!$A$39:$A$782,$A120,СВЦЭМ!$B$39:$B$782,X$119)+'СЕТ СН'!$I$9+СВЦЭМ!$D$10+'СЕТ СН'!$I$6-'СЕТ СН'!$I$19</f>
        <v>1374.7990366500001</v>
      </c>
      <c r="Y120" s="36">
        <f>SUMIFS(СВЦЭМ!$C$39:$C$782,СВЦЭМ!$A$39:$A$782,$A120,СВЦЭМ!$B$39:$B$782,Y$119)+'СЕТ СН'!$I$9+СВЦЭМ!$D$10+'СЕТ СН'!$I$6-'СЕТ СН'!$I$19</f>
        <v>1390.3084106399999</v>
      </c>
    </row>
    <row r="121" spans="1:27" ht="15.75" x14ac:dyDescent="0.2">
      <c r="A121" s="35">
        <f>A120+1</f>
        <v>44288</v>
      </c>
      <c r="B121" s="36">
        <f>SUMIFS(СВЦЭМ!$C$39:$C$782,СВЦЭМ!$A$39:$A$782,$A121,СВЦЭМ!$B$39:$B$782,B$119)+'СЕТ СН'!$I$9+СВЦЭМ!$D$10+'СЕТ СН'!$I$6-'СЕТ СН'!$I$19</f>
        <v>1453.81633403</v>
      </c>
      <c r="C121" s="36">
        <f>SUMIFS(СВЦЭМ!$C$39:$C$782,СВЦЭМ!$A$39:$A$782,$A121,СВЦЭМ!$B$39:$B$782,C$119)+'СЕТ СН'!$I$9+СВЦЭМ!$D$10+'СЕТ СН'!$I$6-'СЕТ СН'!$I$19</f>
        <v>1497.5335444499999</v>
      </c>
      <c r="D121" s="36">
        <f>SUMIFS(СВЦЭМ!$C$39:$C$782,СВЦЭМ!$A$39:$A$782,$A121,СВЦЭМ!$B$39:$B$782,D$119)+'СЕТ СН'!$I$9+СВЦЭМ!$D$10+'СЕТ СН'!$I$6-'СЕТ СН'!$I$19</f>
        <v>1586.8760048300001</v>
      </c>
      <c r="E121" s="36">
        <f>SUMIFS(СВЦЭМ!$C$39:$C$782,СВЦЭМ!$A$39:$A$782,$A121,СВЦЭМ!$B$39:$B$782,E$119)+'СЕТ СН'!$I$9+СВЦЭМ!$D$10+'СЕТ СН'!$I$6-'СЕТ СН'!$I$19</f>
        <v>1568.95019095</v>
      </c>
      <c r="F121" s="36">
        <f>SUMIFS(СВЦЭМ!$C$39:$C$782,СВЦЭМ!$A$39:$A$782,$A121,СВЦЭМ!$B$39:$B$782,F$119)+'СЕТ СН'!$I$9+СВЦЭМ!$D$10+'СЕТ СН'!$I$6-'СЕТ СН'!$I$19</f>
        <v>1546.03719901</v>
      </c>
      <c r="G121" s="36">
        <f>SUMIFS(СВЦЭМ!$C$39:$C$782,СВЦЭМ!$A$39:$A$782,$A121,СВЦЭМ!$B$39:$B$782,G$119)+'СЕТ СН'!$I$9+СВЦЭМ!$D$10+'СЕТ СН'!$I$6-'СЕТ СН'!$I$19</f>
        <v>1520.48841909</v>
      </c>
      <c r="H121" s="36">
        <f>SUMIFS(СВЦЭМ!$C$39:$C$782,СВЦЭМ!$A$39:$A$782,$A121,СВЦЭМ!$B$39:$B$782,H$119)+'СЕТ СН'!$I$9+СВЦЭМ!$D$10+'СЕТ СН'!$I$6-'СЕТ СН'!$I$19</f>
        <v>1490.2660301799999</v>
      </c>
      <c r="I121" s="36">
        <f>SUMIFS(СВЦЭМ!$C$39:$C$782,СВЦЭМ!$A$39:$A$782,$A121,СВЦЭМ!$B$39:$B$782,I$119)+'СЕТ СН'!$I$9+СВЦЭМ!$D$10+'СЕТ СН'!$I$6-'СЕТ СН'!$I$19</f>
        <v>1467.01195996</v>
      </c>
      <c r="J121" s="36">
        <f>SUMIFS(СВЦЭМ!$C$39:$C$782,СВЦЭМ!$A$39:$A$782,$A121,СВЦЭМ!$B$39:$B$782,J$119)+'СЕТ СН'!$I$9+СВЦЭМ!$D$10+'СЕТ СН'!$I$6-'СЕТ СН'!$I$19</f>
        <v>1430.7827588600001</v>
      </c>
      <c r="K121" s="36">
        <f>SUMIFS(СВЦЭМ!$C$39:$C$782,СВЦЭМ!$A$39:$A$782,$A121,СВЦЭМ!$B$39:$B$782,K$119)+'СЕТ СН'!$I$9+СВЦЭМ!$D$10+'СЕТ СН'!$I$6-'СЕТ СН'!$I$19</f>
        <v>1411.37292314</v>
      </c>
      <c r="L121" s="36">
        <f>SUMIFS(СВЦЭМ!$C$39:$C$782,СВЦЭМ!$A$39:$A$782,$A121,СВЦЭМ!$B$39:$B$782,L$119)+'СЕТ СН'!$I$9+СВЦЭМ!$D$10+'СЕТ СН'!$I$6-'СЕТ СН'!$I$19</f>
        <v>1429.2957638</v>
      </c>
      <c r="M121" s="36">
        <f>SUMIFS(СВЦЭМ!$C$39:$C$782,СВЦЭМ!$A$39:$A$782,$A121,СВЦЭМ!$B$39:$B$782,M$119)+'СЕТ СН'!$I$9+СВЦЭМ!$D$10+'СЕТ СН'!$I$6-'СЕТ СН'!$I$19</f>
        <v>1415.7276139200001</v>
      </c>
      <c r="N121" s="36">
        <f>SUMIFS(СВЦЭМ!$C$39:$C$782,СВЦЭМ!$A$39:$A$782,$A121,СВЦЭМ!$B$39:$B$782,N$119)+'СЕТ СН'!$I$9+СВЦЭМ!$D$10+'СЕТ СН'!$I$6-'СЕТ СН'!$I$19</f>
        <v>1439.09413146</v>
      </c>
      <c r="O121" s="36">
        <f>SUMIFS(СВЦЭМ!$C$39:$C$782,СВЦЭМ!$A$39:$A$782,$A121,СВЦЭМ!$B$39:$B$782,O$119)+'СЕТ СН'!$I$9+СВЦЭМ!$D$10+'СЕТ СН'!$I$6-'СЕТ СН'!$I$19</f>
        <v>1474.69104036</v>
      </c>
      <c r="P121" s="36">
        <f>SUMIFS(СВЦЭМ!$C$39:$C$782,СВЦЭМ!$A$39:$A$782,$A121,СВЦЭМ!$B$39:$B$782,P$119)+'СЕТ СН'!$I$9+СВЦЭМ!$D$10+'СЕТ СН'!$I$6-'СЕТ СН'!$I$19</f>
        <v>1520.5214412</v>
      </c>
      <c r="Q121" s="36">
        <f>SUMIFS(СВЦЭМ!$C$39:$C$782,СВЦЭМ!$A$39:$A$782,$A121,СВЦЭМ!$B$39:$B$782,Q$119)+'СЕТ СН'!$I$9+СВЦЭМ!$D$10+'СЕТ СН'!$I$6-'СЕТ СН'!$I$19</f>
        <v>1534.4671709499999</v>
      </c>
      <c r="R121" s="36">
        <f>SUMIFS(СВЦЭМ!$C$39:$C$782,СВЦЭМ!$A$39:$A$782,$A121,СВЦЭМ!$B$39:$B$782,R$119)+'СЕТ СН'!$I$9+СВЦЭМ!$D$10+'СЕТ СН'!$I$6-'СЕТ СН'!$I$19</f>
        <v>1525.65389916</v>
      </c>
      <c r="S121" s="36">
        <f>SUMIFS(СВЦЭМ!$C$39:$C$782,СВЦЭМ!$A$39:$A$782,$A121,СВЦЭМ!$B$39:$B$782,S$119)+'СЕТ СН'!$I$9+СВЦЭМ!$D$10+'СЕТ СН'!$I$6-'СЕТ СН'!$I$19</f>
        <v>1519.53208746</v>
      </c>
      <c r="T121" s="36">
        <f>SUMIFS(СВЦЭМ!$C$39:$C$782,СВЦЭМ!$A$39:$A$782,$A121,СВЦЭМ!$B$39:$B$782,T$119)+'СЕТ СН'!$I$9+СВЦЭМ!$D$10+'СЕТ СН'!$I$6-'СЕТ СН'!$I$19</f>
        <v>1466.9955784599999</v>
      </c>
      <c r="U121" s="36">
        <f>SUMIFS(СВЦЭМ!$C$39:$C$782,СВЦЭМ!$A$39:$A$782,$A121,СВЦЭМ!$B$39:$B$782,U$119)+'СЕТ СН'!$I$9+СВЦЭМ!$D$10+'СЕТ СН'!$I$6-'СЕТ СН'!$I$19</f>
        <v>1405.28565095</v>
      </c>
      <c r="V121" s="36">
        <f>SUMIFS(СВЦЭМ!$C$39:$C$782,СВЦЭМ!$A$39:$A$782,$A121,СВЦЭМ!$B$39:$B$782,V$119)+'СЕТ СН'!$I$9+СВЦЭМ!$D$10+'СЕТ СН'!$I$6-'СЕТ СН'!$I$19</f>
        <v>1370.9180473700001</v>
      </c>
      <c r="W121" s="36">
        <f>SUMIFS(СВЦЭМ!$C$39:$C$782,СВЦЭМ!$A$39:$A$782,$A121,СВЦЭМ!$B$39:$B$782,W$119)+'СЕТ СН'!$I$9+СВЦЭМ!$D$10+'СЕТ СН'!$I$6-'СЕТ СН'!$I$19</f>
        <v>1370.8785117300001</v>
      </c>
      <c r="X121" s="36">
        <f>SUMIFS(СВЦЭМ!$C$39:$C$782,СВЦЭМ!$A$39:$A$782,$A121,СВЦЭМ!$B$39:$B$782,X$119)+'СЕТ СН'!$I$9+СВЦЭМ!$D$10+'СЕТ СН'!$I$6-'СЕТ СН'!$I$19</f>
        <v>1396.0747492400001</v>
      </c>
      <c r="Y121" s="36">
        <f>SUMIFS(СВЦЭМ!$C$39:$C$782,СВЦЭМ!$A$39:$A$782,$A121,СВЦЭМ!$B$39:$B$782,Y$119)+'СЕТ СН'!$I$9+СВЦЭМ!$D$10+'СЕТ СН'!$I$6-'СЕТ СН'!$I$19</f>
        <v>1435.07130108</v>
      </c>
    </row>
    <row r="122" spans="1:27" ht="15.75" x14ac:dyDescent="0.2">
      <c r="A122" s="35">
        <f t="shared" ref="A122:A150" si="3">A121+1</f>
        <v>44289</v>
      </c>
      <c r="B122" s="36">
        <f>SUMIFS(СВЦЭМ!$C$39:$C$782,СВЦЭМ!$A$39:$A$782,$A122,СВЦЭМ!$B$39:$B$782,B$119)+'СЕТ СН'!$I$9+СВЦЭМ!$D$10+'СЕТ СН'!$I$6-'СЕТ СН'!$I$19</f>
        <v>1516.1098981999999</v>
      </c>
      <c r="C122" s="36">
        <f>SUMIFS(СВЦЭМ!$C$39:$C$782,СВЦЭМ!$A$39:$A$782,$A122,СВЦЭМ!$B$39:$B$782,C$119)+'СЕТ СН'!$I$9+СВЦЭМ!$D$10+'СЕТ СН'!$I$6-'СЕТ СН'!$I$19</f>
        <v>1561.4217313500001</v>
      </c>
      <c r="D122" s="36">
        <f>SUMIFS(СВЦЭМ!$C$39:$C$782,СВЦЭМ!$A$39:$A$782,$A122,СВЦЭМ!$B$39:$B$782,D$119)+'СЕТ СН'!$I$9+СВЦЭМ!$D$10+'СЕТ СН'!$I$6-'СЕТ СН'!$I$19</f>
        <v>1614.5875301399999</v>
      </c>
      <c r="E122" s="36">
        <f>SUMIFS(СВЦЭМ!$C$39:$C$782,СВЦЭМ!$A$39:$A$782,$A122,СВЦЭМ!$B$39:$B$782,E$119)+'СЕТ СН'!$I$9+СВЦЭМ!$D$10+'СЕТ СН'!$I$6-'СЕТ СН'!$I$19</f>
        <v>1602.97632271</v>
      </c>
      <c r="F122" s="36">
        <f>SUMIFS(СВЦЭМ!$C$39:$C$782,СВЦЭМ!$A$39:$A$782,$A122,СВЦЭМ!$B$39:$B$782,F$119)+'СЕТ СН'!$I$9+СВЦЭМ!$D$10+'СЕТ СН'!$I$6-'СЕТ СН'!$I$19</f>
        <v>1596.22587862</v>
      </c>
      <c r="G122" s="36">
        <f>SUMIFS(СВЦЭМ!$C$39:$C$782,СВЦЭМ!$A$39:$A$782,$A122,СВЦЭМ!$B$39:$B$782,G$119)+'СЕТ СН'!$I$9+СВЦЭМ!$D$10+'СЕТ СН'!$I$6-'СЕТ СН'!$I$19</f>
        <v>1582.4316937599999</v>
      </c>
      <c r="H122" s="36">
        <f>SUMIFS(СВЦЭМ!$C$39:$C$782,СВЦЭМ!$A$39:$A$782,$A122,СВЦЭМ!$B$39:$B$782,H$119)+'СЕТ СН'!$I$9+СВЦЭМ!$D$10+'СЕТ СН'!$I$6-'СЕТ СН'!$I$19</f>
        <v>1506.8376984900001</v>
      </c>
      <c r="I122" s="36">
        <f>SUMIFS(СВЦЭМ!$C$39:$C$782,СВЦЭМ!$A$39:$A$782,$A122,СВЦЭМ!$B$39:$B$782,I$119)+'СЕТ СН'!$I$9+СВЦЭМ!$D$10+'СЕТ СН'!$I$6-'СЕТ СН'!$I$19</f>
        <v>1477.8077615100001</v>
      </c>
      <c r="J122" s="36">
        <f>SUMIFS(СВЦЭМ!$C$39:$C$782,СВЦЭМ!$A$39:$A$782,$A122,СВЦЭМ!$B$39:$B$782,J$119)+'СЕТ СН'!$I$9+СВЦЭМ!$D$10+'СЕТ СН'!$I$6-'СЕТ СН'!$I$19</f>
        <v>1425.4646656800001</v>
      </c>
      <c r="K122" s="36">
        <f>SUMIFS(СВЦЭМ!$C$39:$C$782,СВЦЭМ!$A$39:$A$782,$A122,СВЦЭМ!$B$39:$B$782,K$119)+'СЕТ СН'!$I$9+СВЦЭМ!$D$10+'СЕТ СН'!$I$6-'СЕТ СН'!$I$19</f>
        <v>1378.54411265</v>
      </c>
      <c r="L122" s="36">
        <f>SUMIFS(СВЦЭМ!$C$39:$C$782,СВЦЭМ!$A$39:$A$782,$A122,СВЦЭМ!$B$39:$B$782,L$119)+'СЕТ СН'!$I$9+СВЦЭМ!$D$10+'СЕТ СН'!$I$6-'СЕТ СН'!$I$19</f>
        <v>1392.1849569400001</v>
      </c>
      <c r="M122" s="36">
        <f>SUMIFS(СВЦЭМ!$C$39:$C$782,СВЦЭМ!$A$39:$A$782,$A122,СВЦЭМ!$B$39:$B$782,M$119)+'СЕТ СН'!$I$9+СВЦЭМ!$D$10+'СЕТ СН'!$I$6-'СЕТ СН'!$I$19</f>
        <v>1397.7854955400001</v>
      </c>
      <c r="N122" s="36">
        <f>SUMIFS(СВЦЭМ!$C$39:$C$782,СВЦЭМ!$A$39:$A$782,$A122,СВЦЭМ!$B$39:$B$782,N$119)+'СЕТ СН'!$I$9+СВЦЭМ!$D$10+'СЕТ СН'!$I$6-'СЕТ СН'!$I$19</f>
        <v>1419.8808215700001</v>
      </c>
      <c r="O122" s="36">
        <f>SUMIFS(СВЦЭМ!$C$39:$C$782,СВЦЭМ!$A$39:$A$782,$A122,СВЦЭМ!$B$39:$B$782,O$119)+'СЕТ СН'!$I$9+СВЦЭМ!$D$10+'СЕТ СН'!$I$6-'СЕТ СН'!$I$19</f>
        <v>1471.3064549200001</v>
      </c>
      <c r="P122" s="36">
        <f>SUMIFS(СВЦЭМ!$C$39:$C$782,СВЦЭМ!$A$39:$A$782,$A122,СВЦЭМ!$B$39:$B$782,P$119)+'СЕТ СН'!$I$9+СВЦЭМ!$D$10+'СЕТ СН'!$I$6-'СЕТ СН'!$I$19</f>
        <v>1530.7512963700001</v>
      </c>
      <c r="Q122" s="36">
        <f>SUMIFS(СВЦЭМ!$C$39:$C$782,СВЦЭМ!$A$39:$A$782,$A122,СВЦЭМ!$B$39:$B$782,Q$119)+'СЕТ СН'!$I$9+СВЦЭМ!$D$10+'СЕТ СН'!$I$6-'СЕТ СН'!$I$19</f>
        <v>1548.02986839</v>
      </c>
      <c r="R122" s="36">
        <f>SUMIFS(СВЦЭМ!$C$39:$C$782,СВЦЭМ!$A$39:$A$782,$A122,СВЦЭМ!$B$39:$B$782,R$119)+'СЕТ СН'!$I$9+СВЦЭМ!$D$10+'СЕТ СН'!$I$6-'СЕТ СН'!$I$19</f>
        <v>1525.26805728</v>
      </c>
      <c r="S122" s="36">
        <f>SUMIFS(СВЦЭМ!$C$39:$C$782,СВЦЭМ!$A$39:$A$782,$A122,СВЦЭМ!$B$39:$B$782,S$119)+'СЕТ СН'!$I$9+СВЦЭМ!$D$10+'СЕТ СН'!$I$6-'СЕТ СН'!$I$19</f>
        <v>1503.41768966</v>
      </c>
      <c r="T122" s="36">
        <f>SUMIFS(СВЦЭМ!$C$39:$C$782,СВЦЭМ!$A$39:$A$782,$A122,СВЦЭМ!$B$39:$B$782,T$119)+'СЕТ СН'!$I$9+СВЦЭМ!$D$10+'СЕТ СН'!$I$6-'СЕТ СН'!$I$19</f>
        <v>1433.2818121299999</v>
      </c>
      <c r="U122" s="36">
        <f>SUMIFS(СВЦЭМ!$C$39:$C$782,СВЦЭМ!$A$39:$A$782,$A122,СВЦЭМ!$B$39:$B$782,U$119)+'СЕТ СН'!$I$9+СВЦЭМ!$D$10+'СЕТ СН'!$I$6-'СЕТ СН'!$I$19</f>
        <v>1357.24990794</v>
      </c>
      <c r="V122" s="36">
        <f>SUMIFS(СВЦЭМ!$C$39:$C$782,СВЦЭМ!$A$39:$A$782,$A122,СВЦЭМ!$B$39:$B$782,V$119)+'СЕТ СН'!$I$9+СВЦЭМ!$D$10+'СЕТ СН'!$I$6-'СЕТ СН'!$I$19</f>
        <v>1345.8518751199999</v>
      </c>
      <c r="W122" s="36">
        <f>SUMIFS(СВЦЭМ!$C$39:$C$782,СВЦЭМ!$A$39:$A$782,$A122,СВЦЭМ!$B$39:$B$782,W$119)+'СЕТ СН'!$I$9+СВЦЭМ!$D$10+'СЕТ СН'!$I$6-'СЕТ СН'!$I$19</f>
        <v>1344.6875247600001</v>
      </c>
      <c r="X122" s="36">
        <f>SUMIFS(СВЦЭМ!$C$39:$C$782,СВЦЭМ!$A$39:$A$782,$A122,СВЦЭМ!$B$39:$B$782,X$119)+'СЕТ СН'!$I$9+СВЦЭМ!$D$10+'СЕТ СН'!$I$6-'СЕТ СН'!$I$19</f>
        <v>1365.2243981700001</v>
      </c>
      <c r="Y122" s="36">
        <f>SUMIFS(СВЦЭМ!$C$39:$C$782,СВЦЭМ!$A$39:$A$782,$A122,СВЦЭМ!$B$39:$B$782,Y$119)+'СЕТ СН'!$I$9+СВЦЭМ!$D$10+'СЕТ СН'!$I$6-'СЕТ СН'!$I$19</f>
        <v>1406.12523601</v>
      </c>
    </row>
    <row r="123" spans="1:27" ht="15.75" x14ac:dyDescent="0.2">
      <c r="A123" s="35">
        <f t="shared" si="3"/>
        <v>44290</v>
      </c>
      <c r="B123" s="36">
        <f>SUMIFS(СВЦЭМ!$C$39:$C$782,СВЦЭМ!$A$39:$A$782,$A123,СВЦЭМ!$B$39:$B$782,B$119)+'СЕТ СН'!$I$9+СВЦЭМ!$D$10+'СЕТ СН'!$I$6-'СЕТ СН'!$I$19</f>
        <v>1472.9400529500001</v>
      </c>
      <c r="C123" s="36">
        <f>SUMIFS(СВЦЭМ!$C$39:$C$782,СВЦЭМ!$A$39:$A$782,$A123,СВЦЭМ!$B$39:$B$782,C$119)+'СЕТ СН'!$I$9+СВЦЭМ!$D$10+'СЕТ СН'!$I$6-'СЕТ СН'!$I$19</f>
        <v>1544.34475275</v>
      </c>
      <c r="D123" s="36">
        <f>SUMIFS(СВЦЭМ!$C$39:$C$782,СВЦЭМ!$A$39:$A$782,$A123,СВЦЭМ!$B$39:$B$782,D$119)+'СЕТ СН'!$I$9+СВЦЭМ!$D$10+'СЕТ СН'!$I$6-'СЕТ СН'!$I$19</f>
        <v>1609.92422691</v>
      </c>
      <c r="E123" s="36">
        <f>SUMIFS(СВЦЭМ!$C$39:$C$782,СВЦЭМ!$A$39:$A$782,$A123,СВЦЭМ!$B$39:$B$782,E$119)+'СЕТ СН'!$I$9+СВЦЭМ!$D$10+'СЕТ СН'!$I$6-'СЕТ СН'!$I$19</f>
        <v>1604.92193479</v>
      </c>
      <c r="F123" s="36">
        <f>SUMIFS(СВЦЭМ!$C$39:$C$782,СВЦЭМ!$A$39:$A$782,$A123,СВЦЭМ!$B$39:$B$782,F$119)+'СЕТ СН'!$I$9+СВЦЭМ!$D$10+'СЕТ СН'!$I$6-'СЕТ СН'!$I$19</f>
        <v>1599.1462854500001</v>
      </c>
      <c r="G123" s="36">
        <f>SUMIFS(СВЦЭМ!$C$39:$C$782,СВЦЭМ!$A$39:$A$782,$A123,СВЦЭМ!$B$39:$B$782,G$119)+'СЕТ СН'!$I$9+СВЦЭМ!$D$10+'СЕТ СН'!$I$6-'СЕТ СН'!$I$19</f>
        <v>1590.2658471299999</v>
      </c>
      <c r="H123" s="36">
        <f>SUMIFS(СВЦЭМ!$C$39:$C$782,СВЦЭМ!$A$39:$A$782,$A123,СВЦЭМ!$B$39:$B$782,H$119)+'СЕТ СН'!$I$9+СВЦЭМ!$D$10+'СЕТ СН'!$I$6-'СЕТ СН'!$I$19</f>
        <v>1574.1450591600001</v>
      </c>
      <c r="I123" s="36">
        <f>SUMIFS(СВЦЭМ!$C$39:$C$782,СВЦЭМ!$A$39:$A$782,$A123,СВЦЭМ!$B$39:$B$782,I$119)+'СЕТ СН'!$I$9+СВЦЭМ!$D$10+'СЕТ СН'!$I$6-'СЕТ СН'!$I$19</f>
        <v>1520.7203650299998</v>
      </c>
      <c r="J123" s="36">
        <f>SUMIFS(СВЦЭМ!$C$39:$C$782,СВЦЭМ!$A$39:$A$782,$A123,СВЦЭМ!$B$39:$B$782,J$119)+'СЕТ СН'!$I$9+СВЦЭМ!$D$10+'СЕТ СН'!$I$6-'СЕТ СН'!$I$19</f>
        <v>1452.6241691600001</v>
      </c>
      <c r="K123" s="36">
        <f>SUMIFS(СВЦЭМ!$C$39:$C$782,СВЦЭМ!$A$39:$A$782,$A123,СВЦЭМ!$B$39:$B$782,K$119)+'СЕТ СН'!$I$9+СВЦЭМ!$D$10+'СЕТ СН'!$I$6-'СЕТ СН'!$I$19</f>
        <v>1388.07619548</v>
      </c>
      <c r="L123" s="36">
        <f>SUMIFS(СВЦЭМ!$C$39:$C$782,СВЦЭМ!$A$39:$A$782,$A123,СВЦЭМ!$B$39:$B$782,L$119)+'СЕТ СН'!$I$9+СВЦЭМ!$D$10+'СЕТ СН'!$I$6-'СЕТ СН'!$I$19</f>
        <v>1372.19169814</v>
      </c>
      <c r="M123" s="36">
        <f>SUMIFS(СВЦЭМ!$C$39:$C$782,СВЦЭМ!$A$39:$A$782,$A123,СВЦЭМ!$B$39:$B$782,M$119)+'СЕТ СН'!$I$9+СВЦЭМ!$D$10+'СЕТ СН'!$I$6-'СЕТ СН'!$I$19</f>
        <v>1377.7341783300001</v>
      </c>
      <c r="N123" s="36">
        <f>SUMIFS(СВЦЭМ!$C$39:$C$782,СВЦЭМ!$A$39:$A$782,$A123,СВЦЭМ!$B$39:$B$782,N$119)+'СЕТ СН'!$I$9+СВЦЭМ!$D$10+'СЕТ СН'!$I$6-'СЕТ СН'!$I$19</f>
        <v>1394.1287208900001</v>
      </c>
      <c r="O123" s="36">
        <f>SUMIFS(СВЦЭМ!$C$39:$C$782,СВЦЭМ!$A$39:$A$782,$A123,СВЦЭМ!$B$39:$B$782,O$119)+'СЕТ СН'!$I$9+СВЦЭМ!$D$10+'СЕТ СН'!$I$6-'СЕТ СН'!$I$19</f>
        <v>1428.47701211</v>
      </c>
      <c r="P123" s="36">
        <f>SUMIFS(СВЦЭМ!$C$39:$C$782,СВЦЭМ!$A$39:$A$782,$A123,СВЦЭМ!$B$39:$B$782,P$119)+'СЕТ СН'!$I$9+СВЦЭМ!$D$10+'СЕТ СН'!$I$6-'СЕТ СН'!$I$19</f>
        <v>1480.37428204</v>
      </c>
      <c r="Q123" s="36">
        <f>SUMIFS(СВЦЭМ!$C$39:$C$782,СВЦЭМ!$A$39:$A$782,$A123,СВЦЭМ!$B$39:$B$782,Q$119)+'СЕТ СН'!$I$9+СВЦЭМ!$D$10+'СЕТ СН'!$I$6-'СЕТ СН'!$I$19</f>
        <v>1499.15804495</v>
      </c>
      <c r="R123" s="36">
        <f>SUMIFS(СВЦЭМ!$C$39:$C$782,СВЦЭМ!$A$39:$A$782,$A123,СВЦЭМ!$B$39:$B$782,R$119)+'СЕТ СН'!$I$9+СВЦЭМ!$D$10+'СЕТ СН'!$I$6-'СЕТ СН'!$I$19</f>
        <v>1493.2454934099999</v>
      </c>
      <c r="S123" s="36">
        <f>SUMIFS(СВЦЭМ!$C$39:$C$782,СВЦЭМ!$A$39:$A$782,$A123,СВЦЭМ!$B$39:$B$782,S$119)+'СЕТ СН'!$I$9+СВЦЭМ!$D$10+'СЕТ СН'!$I$6-'СЕТ СН'!$I$19</f>
        <v>1463.0692428499999</v>
      </c>
      <c r="T123" s="36">
        <f>SUMIFS(СВЦЭМ!$C$39:$C$782,СВЦЭМ!$A$39:$A$782,$A123,СВЦЭМ!$B$39:$B$782,T$119)+'СЕТ СН'!$I$9+СВЦЭМ!$D$10+'СЕТ СН'!$I$6-'СЕТ СН'!$I$19</f>
        <v>1384.33104138</v>
      </c>
      <c r="U123" s="36">
        <f>SUMIFS(СВЦЭМ!$C$39:$C$782,СВЦЭМ!$A$39:$A$782,$A123,СВЦЭМ!$B$39:$B$782,U$119)+'СЕТ СН'!$I$9+СВЦЭМ!$D$10+'СЕТ СН'!$I$6-'СЕТ СН'!$I$19</f>
        <v>1318.5143266100001</v>
      </c>
      <c r="V123" s="36">
        <f>SUMIFS(СВЦЭМ!$C$39:$C$782,СВЦЭМ!$A$39:$A$782,$A123,СВЦЭМ!$B$39:$B$782,V$119)+'СЕТ СН'!$I$9+СВЦЭМ!$D$10+'СЕТ СН'!$I$6-'СЕТ СН'!$I$19</f>
        <v>1312.7472042300001</v>
      </c>
      <c r="W123" s="36">
        <f>SUMIFS(СВЦЭМ!$C$39:$C$782,СВЦЭМ!$A$39:$A$782,$A123,СВЦЭМ!$B$39:$B$782,W$119)+'СЕТ СН'!$I$9+СВЦЭМ!$D$10+'СЕТ СН'!$I$6-'СЕТ СН'!$I$19</f>
        <v>1334.4570639200001</v>
      </c>
      <c r="X123" s="36">
        <f>SUMIFS(СВЦЭМ!$C$39:$C$782,СВЦЭМ!$A$39:$A$782,$A123,СВЦЭМ!$B$39:$B$782,X$119)+'СЕТ СН'!$I$9+СВЦЭМ!$D$10+'СЕТ СН'!$I$6-'СЕТ СН'!$I$19</f>
        <v>1348.5687776100001</v>
      </c>
      <c r="Y123" s="36">
        <f>SUMIFS(СВЦЭМ!$C$39:$C$782,СВЦЭМ!$A$39:$A$782,$A123,СВЦЭМ!$B$39:$B$782,Y$119)+'СЕТ СН'!$I$9+СВЦЭМ!$D$10+'СЕТ СН'!$I$6-'СЕТ СН'!$I$19</f>
        <v>1386.6662836400001</v>
      </c>
    </row>
    <row r="124" spans="1:27" ht="15.75" x14ac:dyDescent="0.2">
      <c r="A124" s="35">
        <f t="shared" si="3"/>
        <v>44291</v>
      </c>
      <c r="B124" s="36">
        <f>SUMIFS(СВЦЭМ!$C$39:$C$782,СВЦЭМ!$A$39:$A$782,$A124,СВЦЭМ!$B$39:$B$782,B$119)+'СЕТ СН'!$I$9+СВЦЭМ!$D$10+'СЕТ СН'!$I$6-'СЕТ СН'!$I$19</f>
        <v>1460.8847157099999</v>
      </c>
      <c r="C124" s="36">
        <f>SUMIFS(СВЦЭМ!$C$39:$C$782,СВЦЭМ!$A$39:$A$782,$A124,СВЦЭМ!$B$39:$B$782,C$119)+'СЕТ СН'!$I$9+СВЦЭМ!$D$10+'СЕТ СН'!$I$6-'СЕТ СН'!$I$19</f>
        <v>1536.4950716799999</v>
      </c>
      <c r="D124" s="36">
        <f>SUMIFS(СВЦЭМ!$C$39:$C$782,СВЦЭМ!$A$39:$A$782,$A124,СВЦЭМ!$B$39:$B$782,D$119)+'СЕТ СН'!$I$9+СВЦЭМ!$D$10+'СЕТ СН'!$I$6-'СЕТ СН'!$I$19</f>
        <v>1629.0348394600001</v>
      </c>
      <c r="E124" s="36">
        <f>SUMIFS(СВЦЭМ!$C$39:$C$782,СВЦЭМ!$A$39:$A$782,$A124,СВЦЭМ!$B$39:$B$782,E$119)+'СЕТ СН'!$I$9+СВЦЭМ!$D$10+'СЕТ СН'!$I$6-'СЕТ СН'!$I$19</f>
        <v>1636.5999407300001</v>
      </c>
      <c r="F124" s="36">
        <f>SUMIFS(СВЦЭМ!$C$39:$C$782,СВЦЭМ!$A$39:$A$782,$A124,СВЦЭМ!$B$39:$B$782,F$119)+'СЕТ СН'!$I$9+СВЦЭМ!$D$10+'СЕТ СН'!$I$6-'СЕТ СН'!$I$19</f>
        <v>1604.2984579500001</v>
      </c>
      <c r="G124" s="36">
        <f>SUMIFS(СВЦЭМ!$C$39:$C$782,СВЦЭМ!$A$39:$A$782,$A124,СВЦЭМ!$B$39:$B$782,G$119)+'СЕТ СН'!$I$9+СВЦЭМ!$D$10+'СЕТ СН'!$I$6-'СЕТ СН'!$I$19</f>
        <v>1595.99021578</v>
      </c>
      <c r="H124" s="36">
        <f>SUMIFS(СВЦЭМ!$C$39:$C$782,СВЦЭМ!$A$39:$A$782,$A124,СВЦЭМ!$B$39:$B$782,H$119)+'СЕТ СН'!$I$9+СВЦЭМ!$D$10+'СЕТ СН'!$I$6-'СЕТ СН'!$I$19</f>
        <v>1550.72994771</v>
      </c>
      <c r="I124" s="36">
        <f>SUMIFS(СВЦЭМ!$C$39:$C$782,СВЦЭМ!$A$39:$A$782,$A124,СВЦЭМ!$B$39:$B$782,I$119)+'СЕТ СН'!$I$9+СВЦЭМ!$D$10+'СЕТ СН'!$I$6-'СЕТ СН'!$I$19</f>
        <v>1485.28940216</v>
      </c>
      <c r="J124" s="36">
        <f>SUMIFS(СВЦЭМ!$C$39:$C$782,СВЦЭМ!$A$39:$A$782,$A124,СВЦЭМ!$B$39:$B$782,J$119)+'СЕТ СН'!$I$9+СВЦЭМ!$D$10+'СЕТ СН'!$I$6-'СЕТ СН'!$I$19</f>
        <v>1450.02900432</v>
      </c>
      <c r="K124" s="36">
        <f>SUMIFS(СВЦЭМ!$C$39:$C$782,СВЦЭМ!$A$39:$A$782,$A124,СВЦЭМ!$B$39:$B$782,K$119)+'СЕТ СН'!$I$9+СВЦЭМ!$D$10+'СЕТ СН'!$I$6-'СЕТ СН'!$I$19</f>
        <v>1419.37660235</v>
      </c>
      <c r="L124" s="36">
        <f>SUMIFS(СВЦЭМ!$C$39:$C$782,СВЦЭМ!$A$39:$A$782,$A124,СВЦЭМ!$B$39:$B$782,L$119)+'СЕТ СН'!$I$9+СВЦЭМ!$D$10+'СЕТ СН'!$I$6-'СЕТ СН'!$I$19</f>
        <v>1428.44492988</v>
      </c>
      <c r="M124" s="36">
        <f>SUMIFS(СВЦЭМ!$C$39:$C$782,СВЦЭМ!$A$39:$A$782,$A124,СВЦЭМ!$B$39:$B$782,M$119)+'СЕТ СН'!$I$9+СВЦЭМ!$D$10+'СЕТ СН'!$I$6-'СЕТ СН'!$I$19</f>
        <v>1421.25963198</v>
      </c>
      <c r="N124" s="36">
        <f>SUMIFS(СВЦЭМ!$C$39:$C$782,СВЦЭМ!$A$39:$A$782,$A124,СВЦЭМ!$B$39:$B$782,N$119)+'СЕТ СН'!$I$9+СВЦЭМ!$D$10+'СЕТ СН'!$I$6-'СЕТ СН'!$I$19</f>
        <v>1426.84996955</v>
      </c>
      <c r="O124" s="36">
        <f>SUMIFS(СВЦЭМ!$C$39:$C$782,СВЦЭМ!$A$39:$A$782,$A124,СВЦЭМ!$B$39:$B$782,O$119)+'СЕТ СН'!$I$9+СВЦЭМ!$D$10+'СЕТ СН'!$I$6-'СЕТ СН'!$I$19</f>
        <v>1466.92321135</v>
      </c>
      <c r="P124" s="36">
        <f>SUMIFS(СВЦЭМ!$C$39:$C$782,СВЦЭМ!$A$39:$A$782,$A124,СВЦЭМ!$B$39:$B$782,P$119)+'СЕТ СН'!$I$9+СВЦЭМ!$D$10+'СЕТ СН'!$I$6-'СЕТ СН'!$I$19</f>
        <v>1520.60652736</v>
      </c>
      <c r="Q124" s="36">
        <f>SUMIFS(СВЦЭМ!$C$39:$C$782,СВЦЭМ!$A$39:$A$782,$A124,СВЦЭМ!$B$39:$B$782,Q$119)+'СЕТ СН'!$I$9+СВЦЭМ!$D$10+'СЕТ СН'!$I$6-'СЕТ СН'!$I$19</f>
        <v>1531.27884911</v>
      </c>
      <c r="R124" s="36">
        <f>SUMIFS(СВЦЭМ!$C$39:$C$782,СВЦЭМ!$A$39:$A$782,$A124,СВЦЭМ!$B$39:$B$782,R$119)+'СЕТ СН'!$I$9+СВЦЭМ!$D$10+'СЕТ СН'!$I$6-'СЕТ СН'!$I$19</f>
        <v>1511.43271592</v>
      </c>
      <c r="S124" s="36">
        <f>SUMIFS(СВЦЭМ!$C$39:$C$782,СВЦЭМ!$A$39:$A$782,$A124,СВЦЭМ!$B$39:$B$782,S$119)+'СЕТ СН'!$I$9+СВЦЭМ!$D$10+'СЕТ СН'!$I$6-'СЕТ СН'!$I$19</f>
        <v>1488.70832028</v>
      </c>
      <c r="T124" s="36">
        <f>SUMIFS(СВЦЭМ!$C$39:$C$782,СВЦЭМ!$A$39:$A$782,$A124,СВЦЭМ!$B$39:$B$782,T$119)+'СЕТ СН'!$I$9+СВЦЭМ!$D$10+'СЕТ СН'!$I$6-'СЕТ СН'!$I$19</f>
        <v>1437.8715353299999</v>
      </c>
      <c r="U124" s="36">
        <f>SUMIFS(СВЦЭМ!$C$39:$C$782,СВЦЭМ!$A$39:$A$782,$A124,СВЦЭМ!$B$39:$B$782,U$119)+'СЕТ СН'!$I$9+СВЦЭМ!$D$10+'СЕТ СН'!$I$6-'СЕТ СН'!$I$19</f>
        <v>1388.28877805</v>
      </c>
      <c r="V124" s="36">
        <f>SUMIFS(СВЦЭМ!$C$39:$C$782,СВЦЭМ!$A$39:$A$782,$A124,СВЦЭМ!$B$39:$B$782,V$119)+'СЕТ СН'!$I$9+СВЦЭМ!$D$10+'СЕТ СН'!$I$6-'СЕТ СН'!$I$19</f>
        <v>1382.48649978</v>
      </c>
      <c r="W124" s="36">
        <f>SUMIFS(СВЦЭМ!$C$39:$C$782,СВЦЭМ!$A$39:$A$782,$A124,СВЦЭМ!$B$39:$B$782,W$119)+'СЕТ СН'!$I$9+СВЦЭМ!$D$10+'СЕТ СН'!$I$6-'СЕТ СН'!$I$19</f>
        <v>1400.0715568099999</v>
      </c>
      <c r="X124" s="36">
        <f>SUMIFS(СВЦЭМ!$C$39:$C$782,СВЦЭМ!$A$39:$A$782,$A124,СВЦЭМ!$B$39:$B$782,X$119)+'СЕТ СН'!$I$9+СВЦЭМ!$D$10+'СЕТ СН'!$I$6-'СЕТ СН'!$I$19</f>
        <v>1381.21118742</v>
      </c>
      <c r="Y124" s="36">
        <f>SUMIFS(СВЦЭМ!$C$39:$C$782,СВЦЭМ!$A$39:$A$782,$A124,СВЦЭМ!$B$39:$B$782,Y$119)+'СЕТ СН'!$I$9+СВЦЭМ!$D$10+'СЕТ СН'!$I$6-'СЕТ СН'!$I$19</f>
        <v>1403.25291322</v>
      </c>
    </row>
    <row r="125" spans="1:27" ht="15.75" x14ac:dyDescent="0.2">
      <c r="A125" s="35">
        <f t="shared" si="3"/>
        <v>44292</v>
      </c>
      <c r="B125" s="36">
        <f>SUMIFS(СВЦЭМ!$C$39:$C$782,СВЦЭМ!$A$39:$A$782,$A125,СВЦЭМ!$B$39:$B$782,B$119)+'СЕТ СН'!$I$9+СВЦЭМ!$D$10+'СЕТ СН'!$I$6-'СЕТ СН'!$I$19</f>
        <v>1414.29362803</v>
      </c>
      <c r="C125" s="36">
        <f>SUMIFS(СВЦЭМ!$C$39:$C$782,СВЦЭМ!$A$39:$A$782,$A125,СВЦЭМ!$B$39:$B$782,C$119)+'СЕТ СН'!$I$9+СВЦЭМ!$D$10+'СЕТ СН'!$I$6-'СЕТ СН'!$I$19</f>
        <v>1472.80134509</v>
      </c>
      <c r="D125" s="36">
        <f>SUMIFS(СВЦЭМ!$C$39:$C$782,СВЦЭМ!$A$39:$A$782,$A125,СВЦЭМ!$B$39:$B$782,D$119)+'СЕТ СН'!$I$9+СВЦЭМ!$D$10+'СЕТ СН'!$I$6-'СЕТ СН'!$I$19</f>
        <v>1550.0659255</v>
      </c>
      <c r="E125" s="36">
        <f>SUMIFS(СВЦЭМ!$C$39:$C$782,СВЦЭМ!$A$39:$A$782,$A125,СВЦЭМ!$B$39:$B$782,E$119)+'СЕТ СН'!$I$9+СВЦЭМ!$D$10+'СЕТ СН'!$I$6-'СЕТ СН'!$I$19</f>
        <v>1583.3610973299999</v>
      </c>
      <c r="F125" s="36">
        <f>SUMIFS(СВЦЭМ!$C$39:$C$782,СВЦЭМ!$A$39:$A$782,$A125,СВЦЭМ!$B$39:$B$782,F$119)+'СЕТ СН'!$I$9+СВЦЭМ!$D$10+'СЕТ СН'!$I$6-'СЕТ СН'!$I$19</f>
        <v>1552.4297808900001</v>
      </c>
      <c r="G125" s="36">
        <f>SUMIFS(СВЦЭМ!$C$39:$C$782,СВЦЭМ!$A$39:$A$782,$A125,СВЦЭМ!$B$39:$B$782,G$119)+'СЕТ СН'!$I$9+СВЦЭМ!$D$10+'СЕТ СН'!$I$6-'СЕТ СН'!$I$19</f>
        <v>1534.9858428100001</v>
      </c>
      <c r="H125" s="36">
        <f>SUMIFS(СВЦЭМ!$C$39:$C$782,СВЦЭМ!$A$39:$A$782,$A125,СВЦЭМ!$B$39:$B$782,H$119)+'СЕТ СН'!$I$9+СВЦЭМ!$D$10+'СЕТ СН'!$I$6-'СЕТ СН'!$I$19</f>
        <v>1510.9180372799999</v>
      </c>
      <c r="I125" s="36">
        <f>SUMIFS(СВЦЭМ!$C$39:$C$782,СВЦЭМ!$A$39:$A$782,$A125,СВЦЭМ!$B$39:$B$782,I$119)+'СЕТ СН'!$I$9+СВЦЭМ!$D$10+'СЕТ СН'!$I$6-'СЕТ СН'!$I$19</f>
        <v>1448.569839</v>
      </c>
      <c r="J125" s="36">
        <f>SUMIFS(СВЦЭМ!$C$39:$C$782,СВЦЭМ!$A$39:$A$782,$A125,СВЦЭМ!$B$39:$B$782,J$119)+'СЕТ СН'!$I$9+СВЦЭМ!$D$10+'СЕТ СН'!$I$6-'СЕТ СН'!$I$19</f>
        <v>1410.1087868300001</v>
      </c>
      <c r="K125" s="36">
        <f>SUMIFS(СВЦЭМ!$C$39:$C$782,СВЦЭМ!$A$39:$A$782,$A125,СВЦЭМ!$B$39:$B$782,K$119)+'СЕТ СН'!$I$9+СВЦЭМ!$D$10+'СЕТ СН'!$I$6-'СЕТ СН'!$I$19</f>
        <v>1383.1331537000001</v>
      </c>
      <c r="L125" s="36">
        <f>SUMIFS(СВЦЭМ!$C$39:$C$782,СВЦЭМ!$A$39:$A$782,$A125,СВЦЭМ!$B$39:$B$782,L$119)+'СЕТ СН'!$I$9+СВЦЭМ!$D$10+'СЕТ СН'!$I$6-'СЕТ СН'!$I$19</f>
        <v>1403.29661579</v>
      </c>
      <c r="M125" s="36">
        <f>SUMIFS(СВЦЭМ!$C$39:$C$782,СВЦЭМ!$A$39:$A$782,$A125,СВЦЭМ!$B$39:$B$782,M$119)+'СЕТ СН'!$I$9+СВЦЭМ!$D$10+'СЕТ СН'!$I$6-'СЕТ СН'!$I$19</f>
        <v>1412.1457483500001</v>
      </c>
      <c r="N125" s="36">
        <f>SUMIFS(СВЦЭМ!$C$39:$C$782,СВЦЭМ!$A$39:$A$782,$A125,СВЦЭМ!$B$39:$B$782,N$119)+'СЕТ СН'!$I$9+СВЦЭМ!$D$10+'СЕТ СН'!$I$6-'СЕТ СН'!$I$19</f>
        <v>1435.56199612</v>
      </c>
      <c r="O125" s="36">
        <f>SUMIFS(СВЦЭМ!$C$39:$C$782,СВЦЭМ!$A$39:$A$782,$A125,СВЦЭМ!$B$39:$B$782,O$119)+'СЕТ СН'!$I$9+СВЦЭМ!$D$10+'СЕТ СН'!$I$6-'СЕТ СН'!$I$19</f>
        <v>1484.02240882</v>
      </c>
      <c r="P125" s="36">
        <f>SUMIFS(СВЦЭМ!$C$39:$C$782,СВЦЭМ!$A$39:$A$782,$A125,СВЦЭМ!$B$39:$B$782,P$119)+'СЕТ СН'!$I$9+СВЦЭМ!$D$10+'СЕТ СН'!$I$6-'СЕТ СН'!$I$19</f>
        <v>1540.28803793</v>
      </c>
      <c r="Q125" s="36">
        <f>SUMIFS(СВЦЭМ!$C$39:$C$782,СВЦЭМ!$A$39:$A$782,$A125,СВЦЭМ!$B$39:$B$782,Q$119)+'СЕТ СН'!$I$9+СВЦЭМ!$D$10+'СЕТ СН'!$I$6-'СЕТ СН'!$I$19</f>
        <v>1546.6113325700001</v>
      </c>
      <c r="R125" s="36">
        <f>SUMIFS(СВЦЭМ!$C$39:$C$782,СВЦЭМ!$A$39:$A$782,$A125,СВЦЭМ!$B$39:$B$782,R$119)+'СЕТ СН'!$I$9+СВЦЭМ!$D$10+'СЕТ СН'!$I$6-'СЕТ СН'!$I$19</f>
        <v>1523.5563407999998</v>
      </c>
      <c r="S125" s="36">
        <f>SUMIFS(СВЦЭМ!$C$39:$C$782,СВЦЭМ!$A$39:$A$782,$A125,СВЦЭМ!$B$39:$B$782,S$119)+'СЕТ СН'!$I$9+СВЦЭМ!$D$10+'СЕТ СН'!$I$6-'СЕТ СН'!$I$19</f>
        <v>1502.26763218</v>
      </c>
      <c r="T125" s="36">
        <f>SUMIFS(СВЦЭМ!$C$39:$C$782,СВЦЭМ!$A$39:$A$782,$A125,СВЦЭМ!$B$39:$B$782,T$119)+'СЕТ СН'!$I$9+СВЦЭМ!$D$10+'СЕТ СН'!$I$6-'СЕТ СН'!$I$19</f>
        <v>1444.94289613</v>
      </c>
      <c r="U125" s="36">
        <f>SUMIFS(СВЦЭМ!$C$39:$C$782,СВЦЭМ!$A$39:$A$782,$A125,СВЦЭМ!$B$39:$B$782,U$119)+'СЕТ СН'!$I$9+СВЦЭМ!$D$10+'СЕТ СН'!$I$6-'СЕТ СН'!$I$19</f>
        <v>1370.201274</v>
      </c>
      <c r="V125" s="36">
        <f>SUMIFS(СВЦЭМ!$C$39:$C$782,СВЦЭМ!$A$39:$A$782,$A125,СВЦЭМ!$B$39:$B$782,V$119)+'СЕТ СН'!$I$9+СВЦЭМ!$D$10+'СЕТ СН'!$I$6-'СЕТ СН'!$I$19</f>
        <v>1325.1077408799999</v>
      </c>
      <c r="W125" s="36">
        <f>SUMIFS(СВЦЭМ!$C$39:$C$782,СВЦЭМ!$A$39:$A$782,$A125,СВЦЭМ!$B$39:$B$782,W$119)+'СЕТ СН'!$I$9+СВЦЭМ!$D$10+'СЕТ СН'!$I$6-'СЕТ СН'!$I$19</f>
        <v>1345.5382326000001</v>
      </c>
      <c r="X125" s="36">
        <f>SUMIFS(СВЦЭМ!$C$39:$C$782,СВЦЭМ!$A$39:$A$782,$A125,СВЦЭМ!$B$39:$B$782,X$119)+'СЕТ СН'!$I$9+СВЦЭМ!$D$10+'СЕТ СН'!$I$6-'СЕТ СН'!$I$19</f>
        <v>1367.12322666</v>
      </c>
      <c r="Y125" s="36">
        <f>SUMIFS(СВЦЭМ!$C$39:$C$782,СВЦЭМ!$A$39:$A$782,$A125,СВЦЭМ!$B$39:$B$782,Y$119)+'СЕТ СН'!$I$9+СВЦЭМ!$D$10+'СЕТ СН'!$I$6-'СЕТ СН'!$I$19</f>
        <v>1415.7448073099999</v>
      </c>
    </row>
    <row r="126" spans="1:27" ht="15.75" x14ac:dyDescent="0.2">
      <c r="A126" s="35">
        <f t="shared" si="3"/>
        <v>44293</v>
      </c>
      <c r="B126" s="36">
        <f>SUMIFS(СВЦЭМ!$C$39:$C$782,СВЦЭМ!$A$39:$A$782,$A126,СВЦЭМ!$B$39:$B$782,B$119)+'СЕТ СН'!$I$9+СВЦЭМ!$D$10+'СЕТ СН'!$I$6-'СЕТ СН'!$I$19</f>
        <v>1493.0200981999999</v>
      </c>
      <c r="C126" s="36">
        <f>SUMIFS(СВЦЭМ!$C$39:$C$782,СВЦЭМ!$A$39:$A$782,$A126,СВЦЭМ!$B$39:$B$782,C$119)+'СЕТ СН'!$I$9+СВЦЭМ!$D$10+'СЕТ СН'!$I$6-'СЕТ СН'!$I$19</f>
        <v>1528.98716111</v>
      </c>
      <c r="D126" s="36">
        <f>SUMIFS(СВЦЭМ!$C$39:$C$782,СВЦЭМ!$A$39:$A$782,$A126,СВЦЭМ!$B$39:$B$782,D$119)+'СЕТ СН'!$I$9+СВЦЭМ!$D$10+'СЕТ СН'!$I$6-'СЕТ СН'!$I$19</f>
        <v>1497.52789388</v>
      </c>
      <c r="E126" s="36">
        <f>SUMIFS(СВЦЭМ!$C$39:$C$782,СВЦЭМ!$A$39:$A$782,$A126,СВЦЭМ!$B$39:$B$782,E$119)+'СЕТ СН'!$I$9+СВЦЭМ!$D$10+'СЕТ СН'!$I$6-'СЕТ СН'!$I$19</f>
        <v>1498.7151356099998</v>
      </c>
      <c r="F126" s="36">
        <f>SUMIFS(СВЦЭМ!$C$39:$C$782,СВЦЭМ!$A$39:$A$782,$A126,СВЦЭМ!$B$39:$B$782,F$119)+'СЕТ СН'!$I$9+СВЦЭМ!$D$10+'СЕТ СН'!$I$6-'СЕТ СН'!$I$19</f>
        <v>1497.9284316600001</v>
      </c>
      <c r="G126" s="36">
        <f>SUMIFS(СВЦЭМ!$C$39:$C$782,СВЦЭМ!$A$39:$A$782,$A126,СВЦЭМ!$B$39:$B$782,G$119)+'СЕТ СН'!$I$9+СВЦЭМ!$D$10+'СЕТ СН'!$I$6-'СЕТ СН'!$I$19</f>
        <v>1501.0212132299998</v>
      </c>
      <c r="H126" s="36">
        <f>SUMIFS(СВЦЭМ!$C$39:$C$782,СВЦЭМ!$A$39:$A$782,$A126,СВЦЭМ!$B$39:$B$782,H$119)+'СЕТ СН'!$I$9+СВЦЭМ!$D$10+'СЕТ СН'!$I$6-'СЕТ СН'!$I$19</f>
        <v>1536.57231007</v>
      </c>
      <c r="I126" s="36">
        <f>SUMIFS(СВЦЭМ!$C$39:$C$782,СВЦЭМ!$A$39:$A$782,$A126,СВЦЭМ!$B$39:$B$782,I$119)+'СЕТ СН'!$I$9+СВЦЭМ!$D$10+'СЕТ СН'!$I$6-'СЕТ СН'!$I$19</f>
        <v>1506.68393266</v>
      </c>
      <c r="J126" s="36">
        <f>SUMIFS(СВЦЭМ!$C$39:$C$782,СВЦЭМ!$A$39:$A$782,$A126,СВЦЭМ!$B$39:$B$782,J$119)+'СЕТ СН'!$I$9+СВЦЭМ!$D$10+'СЕТ СН'!$I$6-'СЕТ СН'!$I$19</f>
        <v>1457.8801991099999</v>
      </c>
      <c r="K126" s="36">
        <f>SUMIFS(СВЦЭМ!$C$39:$C$782,СВЦЭМ!$A$39:$A$782,$A126,СВЦЭМ!$B$39:$B$782,K$119)+'СЕТ СН'!$I$9+СВЦЭМ!$D$10+'СЕТ СН'!$I$6-'СЕТ СН'!$I$19</f>
        <v>1420.5194787400001</v>
      </c>
      <c r="L126" s="36">
        <f>SUMIFS(СВЦЭМ!$C$39:$C$782,СВЦЭМ!$A$39:$A$782,$A126,СВЦЭМ!$B$39:$B$782,L$119)+'СЕТ СН'!$I$9+СВЦЭМ!$D$10+'СЕТ СН'!$I$6-'СЕТ СН'!$I$19</f>
        <v>1428.92091063</v>
      </c>
      <c r="M126" s="36">
        <f>SUMIFS(СВЦЭМ!$C$39:$C$782,СВЦЭМ!$A$39:$A$782,$A126,СВЦЭМ!$B$39:$B$782,M$119)+'СЕТ СН'!$I$9+СВЦЭМ!$D$10+'СЕТ СН'!$I$6-'СЕТ СН'!$I$19</f>
        <v>1417.5374167100001</v>
      </c>
      <c r="N126" s="36">
        <f>SUMIFS(СВЦЭМ!$C$39:$C$782,СВЦЭМ!$A$39:$A$782,$A126,СВЦЭМ!$B$39:$B$782,N$119)+'СЕТ СН'!$I$9+СВЦЭМ!$D$10+'СЕТ СН'!$I$6-'СЕТ СН'!$I$19</f>
        <v>1447.3531463500001</v>
      </c>
      <c r="O126" s="36">
        <f>SUMIFS(СВЦЭМ!$C$39:$C$782,СВЦЭМ!$A$39:$A$782,$A126,СВЦЭМ!$B$39:$B$782,O$119)+'СЕТ СН'!$I$9+СВЦЭМ!$D$10+'СЕТ СН'!$I$6-'СЕТ СН'!$I$19</f>
        <v>1463.27927226</v>
      </c>
      <c r="P126" s="36">
        <f>SUMIFS(СВЦЭМ!$C$39:$C$782,СВЦЭМ!$A$39:$A$782,$A126,СВЦЭМ!$B$39:$B$782,P$119)+'СЕТ СН'!$I$9+СВЦЭМ!$D$10+'СЕТ СН'!$I$6-'СЕТ СН'!$I$19</f>
        <v>1496.6493881399999</v>
      </c>
      <c r="Q126" s="36">
        <f>SUMIFS(СВЦЭМ!$C$39:$C$782,СВЦЭМ!$A$39:$A$782,$A126,СВЦЭМ!$B$39:$B$782,Q$119)+'СЕТ СН'!$I$9+СВЦЭМ!$D$10+'СЕТ СН'!$I$6-'СЕТ СН'!$I$19</f>
        <v>1534.8754710600001</v>
      </c>
      <c r="R126" s="36">
        <f>SUMIFS(СВЦЭМ!$C$39:$C$782,СВЦЭМ!$A$39:$A$782,$A126,СВЦЭМ!$B$39:$B$782,R$119)+'СЕТ СН'!$I$9+СВЦЭМ!$D$10+'СЕТ СН'!$I$6-'СЕТ СН'!$I$19</f>
        <v>1534.7408658300001</v>
      </c>
      <c r="S126" s="36">
        <f>SUMIFS(СВЦЭМ!$C$39:$C$782,СВЦЭМ!$A$39:$A$782,$A126,СВЦЭМ!$B$39:$B$782,S$119)+'СЕТ СН'!$I$9+СВЦЭМ!$D$10+'СЕТ СН'!$I$6-'СЕТ СН'!$I$19</f>
        <v>1503.1506220299998</v>
      </c>
      <c r="T126" s="36">
        <f>SUMIFS(СВЦЭМ!$C$39:$C$782,СВЦЭМ!$A$39:$A$782,$A126,СВЦЭМ!$B$39:$B$782,T$119)+'СЕТ СН'!$I$9+СВЦЭМ!$D$10+'СЕТ СН'!$I$6-'СЕТ СН'!$I$19</f>
        <v>1428.14293172</v>
      </c>
      <c r="U126" s="36">
        <f>SUMIFS(СВЦЭМ!$C$39:$C$782,СВЦЭМ!$A$39:$A$782,$A126,СВЦЭМ!$B$39:$B$782,U$119)+'СЕТ СН'!$I$9+СВЦЭМ!$D$10+'СЕТ СН'!$I$6-'СЕТ СН'!$I$19</f>
        <v>1382.43579604</v>
      </c>
      <c r="V126" s="36">
        <f>SUMIFS(СВЦЭМ!$C$39:$C$782,СВЦЭМ!$A$39:$A$782,$A126,СВЦЭМ!$B$39:$B$782,V$119)+'СЕТ СН'!$I$9+СВЦЭМ!$D$10+'СЕТ СН'!$I$6-'СЕТ СН'!$I$19</f>
        <v>1366.78973552</v>
      </c>
      <c r="W126" s="36">
        <f>SUMIFS(СВЦЭМ!$C$39:$C$782,СВЦЭМ!$A$39:$A$782,$A126,СВЦЭМ!$B$39:$B$782,W$119)+'СЕТ СН'!$I$9+СВЦЭМ!$D$10+'СЕТ СН'!$I$6-'СЕТ СН'!$I$19</f>
        <v>1362.1594609700001</v>
      </c>
      <c r="X126" s="36">
        <f>SUMIFS(СВЦЭМ!$C$39:$C$782,СВЦЭМ!$A$39:$A$782,$A126,СВЦЭМ!$B$39:$B$782,X$119)+'СЕТ СН'!$I$9+СВЦЭМ!$D$10+'СЕТ СН'!$I$6-'СЕТ СН'!$I$19</f>
        <v>1377.8408821400001</v>
      </c>
      <c r="Y126" s="36">
        <f>SUMIFS(СВЦЭМ!$C$39:$C$782,СВЦЭМ!$A$39:$A$782,$A126,СВЦЭМ!$B$39:$B$782,Y$119)+'СЕТ СН'!$I$9+СВЦЭМ!$D$10+'СЕТ СН'!$I$6-'СЕТ СН'!$I$19</f>
        <v>1428.8199967400001</v>
      </c>
    </row>
    <row r="127" spans="1:27" ht="15.75" x14ac:dyDescent="0.2">
      <c r="A127" s="35">
        <f t="shared" si="3"/>
        <v>44294</v>
      </c>
      <c r="B127" s="36">
        <f>SUMIFS(СВЦЭМ!$C$39:$C$782,СВЦЭМ!$A$39:$A$782,$A127,СВЦЭМ!$B$39:$B$782,B$119)+'СЕТ СН'!$I$9+СВЦЭМ!$D$10+'СЕТ СН'!$I$6-'СЕТ СН'!$I$19</f>
        <v>1452.8735052300001</v>
      </c>
      <c r="C127" s="36">
        <f>SUMIFS(СВЦЭМ!$C$39:$C$782,СВЦЭМ!$A$39:$A$782,$A127,СВЦЭМ!$B$39:$B$782,C$119)+'СЕТ СН'!$I$9+СВЦЭМ!$D$10+'СЕТ СН'!$I$6-'СЕТ СН'!$I$19</f>
        <v>1518.8874203400001</v>
      </c>
      <c r="D127" s="36">
        <f>SUMIFS(СВЦЭМ!$C$39:$C$782,СВЦЭМ!$A$39:$A$782,$A127,СВЦЭМ!$B$39:$B$782,D$119)+'СЕТ СН'!$I$9+СВЦЭМ!$D$10+'СЕТ СН'!$I$6-'СЕТ СН'!$I$19</f>
        <v>1511.1620114100001</v>
      </c>
      <c r="E127" s="36">
        <f>SUMIFS(СВЦЭМ!$C$39:$C$782,СВЦЭМ!$A$39:$A$782,$A127,СВЦЭМ!$B$39:$B$782,E$119)+'СЕТ СН'!$I$9+СВЦЭМ!$D$10+'СЕТ СН'!$I$6-'СЕТ СН'!$I$19</f>
        <v>1510.6223067199999</v>
      </c>
      <c r="F127" s="36">
        <f>SUMIFS(СВЦЭМ!$C$39:$C$782,СВЦЭМ!$A$39:$A$782,$A127,СВЦЭМ!$B$39:$B$782,F$119)+'СЕТ СН'!$I$9+СВЦЭМ!$D$10+'СЕТ СН'!$I$6-'СЕТ СН'!$I$19</f>
        <v>1500.2683865099998</v>
      </c>
      <c r="G127" s="36">
        <f>SUMIFS(СВЦЭМ!$C$39:$C$782,СВЦЭМ!$A$39:$A$782,$A127,СВЦЭМ!$B$39:$B$782,G$119)+'СЕТ СН'!$I$9+СВЦЭМ!$D$10+'СЕТ СН'!$I$6-'СЕТ СН'!$I$19</f>
        <v>1513.75466671</v>
      </c>
      <c r="H127" s="36">
        <f>SUMIFS(СВЦЭМ!$C$39:$C$782,СВЦЭМ!$A$39:$A$782,$A127,СВЦЭМ!$B$39:$B$782,H$119)+'СЕТ СН'!$I$9+СВЦЭМ!$D$10+'СЕТ СН'!$I$6-'СЕТ СН'!$I$19</f>
        <v>1500.4862223800001</v>
      </c>
      <c r="I127" s="36">
        <f>SUMIFS(СВЦЭМ!$C$39:$C$782,СВЦЭМ!$A$39:$A$782,$A127,СВЦЭМ!$B$39:$B$782,I$119)+'СЕТ СН'!$I$9+СВЦЭМ!$D$10+'СЕТ СН'!$I$6-'СЕТ СН'!$I$19</f>
        <v>1452.20651193</v>
      </c>
      <c r="J127" s="36">
        <f>SUMIFS(СВЦЭМ!$C$39:$C$782,СВЦЭМ!$A$39:$A$782,$A127,СВЦЭМ!$B$39:$B$782,J$119)+'СЕТ СН'!$I$9+СВЦЭМ!$D$10+'СЕТ СН'!$I$6-'СЕТ СН'!$I$19</f>
        <v>1446.9791753100001</v>
      </c>
      <c r="K127" s="36">
        <f>SUMIFS(СВЦЭМ!$C$39:$C$782,СВЦЭМ!$A$39:$A$782,$A127,СВЦЭМ!$B$39:$B$782,K$119)+'СЕТ СН'!$I$9+СВЦЭМ!$D$10+'СЕТ СН'!$I$6-'СЕТ СН'!$I$19</f>
        <v>1431.3655628399999</v>
      </c>
      <c r="L127" s="36">
        <f>SUMIFS(СВЦЭМ!$C$39:$C$782,СВЦЭМ!$A$39:$A$782,$A127,СВЦЭМ!$B$39:$B$782,L$119)+'СЕТ СН'!$I$9+СВЦЭМ!$D$10+'СЕТ СН'!$I$6-'СЕТ СН'!$I$19</f>
        <v>1445.5159201000001</v>
      </c>
      <c r="M127" s="36">
        <f>SUMIFS(СВЦЭМ!$C$39:$C$782,СВЦЭМ!$A$39:$A$782,$A127,СВЦЭМ!$B$39:$B$782,M$119)+'СЕТ СН'!$I$9+СВЦЭМ!$D$10+'СЕТ СН'!$I$6-'СЕТ СН'!$I$19</f>
        <v>1451.12231073</v>
      </c>
      <c r="N127" s="36">
        <f>SUMIFS(СВЦЭМ!$C$39:$C$782,СВЦЭМ!$A$39:$A$782,$A127,СВЦЭМ!$B$39:$B$782,N$119)+'СЕТ СН'!$I$9+СВЦЭМ!$D$10+'СЕТ СН'!$I$6-'СЕТ СН'!$I$19</f>
        <v>1462.11745187</v>
      </c>
      <c r="O127" s="36">
        <f>SUMIFS(СВЦЭМ!$C$39:$C$782,СВЦЭМ!$A$39:$A$782,$A127,СВЦЭМ!$B$39:$B$782,O$119)+'СЕТ СН'!$I$9+СВЦЭМ!$D$10+'СЕТ СН'!$I$6-'СЕТ СН'!$I$19</f>
        <v>1466.23142985</v>
      </c>
      <c r="P127" s="36">
        <f>SUMIFS(СВЦЭМ!$C$39:$C$782,СВЦЭМ!$A$39:$A$782,$A127,СВЦЭМ!$B$39:$B$782,P$119)+'СЕТ СН'!$I$9+СВЦЭМ!$D$10+'СЕТ СН'!$I$6-'СЕТ СН'!$I$19</f>
        <v>1473.51774712</v>
      </c>
      <c r="Q127" s="36">
        <f>SUMIFS(СВЦЭМ!$C$39:$C$782,СВЦЭМ!$A$39:$A$782,$A127,СВЦЭМ!$B$39:$B$782,Q$119)+'СЕТ СН'!$I$9+СВЦЭМ!$D$10+'СЕТ СН'!$I$6-'СЕТ СН'!$I$19</f>
        <v>1500.5192718799999</v>
      </c>
      <c r="R127" s="36">
        <f>SUMIFS(СВЦЭМ!$C$39:$C$782,СВЦЭМ!$A$39:$A$782,$A127,СВЦЭМ!$B$39:$B$782,R$119)+'СЕТ СН'!$I$9+СВЦЭМ!$D$10+'СЕТ СН'!$I$6-'СЕТ СН'!$I$19</f>
        <v>1484.82146253</v>
      </c>
      <c r="S127" s="36">
        <f>SUMIFS(СВЦЭМ!$C$39:$C$782,СВЦЭМ!$A$39:$A$782,$A127,СВЦЭМ!$B$39:$B$782,S$119)+'СЕТ СН'!$I$9+СВЦЭМ!$D$10+'СЕТ СН'!$I$6-'СЕТ СН'!$I$19</f>
        <v>1467.0318162999999</v>
      </c>
      <c r="T127" s="36">
        <f>SUMIFS(СВЦЭМ!$C$39:$C$782,СВЦЭМ!$A$39:$A$782,$A127,СВЦЭМ!$B$39:$B$782,T$119)+'СЕТ СН'!$I$9+СВЦЭМ!$D$10+'СЕТ СН'!$I$6-'СЕТ СН'!$I$19</f>
        <v>1443.4198679900001</v>
      </c>
      <c r="U127" s="36">
        <f>SUMIFS(СВЦЭМ!$C$39:$C$782,СВЦЭМ!$A$39:$A$782,$A127,СВЦЭМ!$B$39:$B$782,U$119)+'СЕТ СН'!$I$9+СВЦЭМ!$D$10+'СЕТ СН'!$I$6-'СЕТ СН'!$I$19</f>
        <v>1383.8010768500001</v>
      </c>
      <c r="V127" s="36">
        <f>SUMIFS(СВЦЭМ!$C$39:$C$782,СВЦЭМ!$A$39:$A$782,$A127,СВЦЭМ!$B$39:$B$782,V$119)+'СЕТ СН'!$I$9+СВЦЭМ!$D$10+'СЕТ СН'!$I$6-'СЕТ СН'!$I$19</f>
        <v>1375.9594088900001</v>
      </c>
      <c r="W127" s="36">
        <f>SUMIFS(СВЦЭМ!$C$39:$C$782,СВЦЭМ!$A$39:$A$782,$A127,СВЦЭМ!$B$39:$B$782,W$119)+'СЕТ СН'!$I$9+СВЦЭМ!$D$10+'СЕТ СН'!$I$6-'СЕТ СН'!$I$19</f>
        <v>1393.5410278700001</v>
      </c>
      <c r="X127" s="36">
        <f>SUMIFS(СВЦЭМ!$C$39:$C$782,СВЦЭМ!$A$39:$A$782,$A127,СВЦЭМ!$B$39:$B$782,X$119)+'СЕТ СН'!$I$9+СВЦЭМ!$D$10+'СЕТ СН'!$I$6-'СЕТ СН'!$I$19</f>
        <v>1417.47535109</v>
      </c>
      <c r="Y127" s="36">
        <f>SUMIFS(СВЦЭМ!$C$39:$C$782,СВЦЭМ!$A$39:$A$782,$A127,СВЦЭМ!$B$39:$B$782,Y$119)+'СЕТ СН'!$I$9+СВЦЭМ!$D$10+'СЕТ СН'!$I$6-'СЕТ СН'!$I$19</f>
        <v>1461.4609892999999</v>
      </c>
    </row>
    <row r="128" spans="1:27" ht="15.75" x14ac:dyDescent="0.2">
      <c r="A128" s="35">
        <f t="shared" si="3"/>
        <v>44295</v>
      </c>
      <c r="B128" s="36">
        <f>SUMIFS(СВЦЭМ!$C$39:$C$782,СВЦЭМ!$A$39:$A$782,$A128,СВЦЭМ!$B$39:$B$782,B$119)+'СЕТ СН'!$I$9+СВЦЭМ!$D$10+'СЕТ СН'!$I$6-'СЕТ СН'!$I$19</f>
        <v>1435.9633474100001</v>
      </c>
      <c r="C128" s="36">
        <f>SUMIFS(СВЦЭМ!$C$39:$C$782,СВЦЭМ!$A$39:$A$782,$A128,СВЦЭМ!$B$39:$B$782,C$119)+'СЕТ СН'!$I$9+СВЦЭМ!$D$10+'СЕТ СН'!$I$6-'СЕТ СН'!$I$19</f>
        <v>1466.1262783</v>
      </c>
      <c r="D128" s="36">
        <f>SUMIFS(СВЦЭМ!$C$39:$C$782,СВЦЭМ!$A$39:$A$782,$A128,СВЦЭМ!$B$39:$B$782,D$119)+'СЕТ СН'!$I$9+СВЦЭМ!$D$10+'СЕТ СН'!$I$6-'СЕТ СН'!$I$19</f>
        <v>1497.8959155399998</v>
      </c>
      <c r="E128" s="36">
        <f>SUMIFS(СВЦЭМ!$C$39:$C$782,СВЦЭМ!$A$39:$A$782,$A128,СВЦЭМ!$B$39:$B$782,E$119)+'СЕТ СН'!$I$9+СВЦЭМ!$D$10+'СЕТ СН'!$I$6-'СЕТ СН'!$I$19</f>
        <v>1497.1874636</v>
      </c>
      <c r="F128" s="36">
        <f>SUMIFS(СВЦЭМ!$C$39:$C$782,СВЦЭМ!$A$39:$A$782,$A128,СВЦЭМ!$B$39:$B$782,F$119)+'СЕТ СН'!$I$9+СВЦЭМ!$D$10+'СЕТ СН'!$I$6-'СЕТ СН'!$I$19</f>
        <v>1500.0783237599999</v>
      </c>
      <c r="G128" s="36">
        <f>SUMIFS(СВЦЭМ!$C$39:$C$782,СВЦЭМ!$A$39:$A$782,$A128,СВЦЭМ!$B$39:$B$782,G$119)+'СЕТ СН'!$I$9+СВЦЭМ!$D$10+'СЕТ СН'!$I$6-'СЕТ СН'!$I$19</f>
        <v>1504.4356518999998</v>
      </c>
      <c r="H128" s="36">
        <f>SUMIFS(СВЦЭМ!$C$39:$C$782,СВЦЭМ!$A$39:$A$782,$A128,СВЦЭМ!$B$39:$B$782,H$119)+'СЕТ СН'!$I$9+СВЦЭМ!$D$10+'СЕТ СН'!$I$6-'СЕТ СН'!$I$19</f>
        <v>1487.89684459</v>
      </c>
      <c r="I128" s="36">
        <f>SUMIFS(СВЦЭМ!$C$39:$C$782,СВЦЭМ!$A$39:$A$782,$A128,СВЦЭМ!$B$39:$B$782,I$119)+'СЕТ СН'!$I$9+СВЦЭМ!$D$10+'СЕТ СН'!$I$6-'СЕТ СН'!$I$19</f>
        <v>1420.2860716800001</v>
      </c>
      <c r="J128" s="36">
        <f>SUMIFS(СВЦЭМ!$C$39:$C$782,СВЦЭМ!$A$39:$A$782,$A128,СВЦЭМ!$B$39:$B$782,J$119)+'СЕТ СН'!$I$9+СВЦЭМ!$D$10+'СЕТ СН'!$I$6-'СЕТ СН'!$I$19</f>
        <v>1423.5263720099999</v>
      </c>
      <c r="K128" s="36">
        <f>SUMIFS(СВЦЭМ!$C$39:$C$782,СВЦЭМ!$A$39:$A$782,$A128,СВЦЭМ!$B$39:$B$782,K$119)+'СЕТ СН'!$I$9+СВЦЭМ!$D$10+'СЕТ СН'!$I$6-'СЕТ СН'!$I$19</f>
        <v>1431.3377876300001</v>
      </c>
      <c r="L128" s="36">
        <f>SUMIFS(СВЦЭМ!$C$39:$C$782,СВЦЭМ!$A$39:$A$782,$A128,СВЦЭМ!$B$39:$B$782,L$119)+'СЕТ СН'!$I$9+СВЦЭМ!$D$10+'СЕТ СН'!$I$6-'СЕТ СН'!$I$19</f>
        <v>1440.56305933</v>
      </c>
      <c r="M128" s="36">
        <f>SUMIFS(СВЦЭМ!$C$39:$C$782,СВЦЭМ!$A$39:$A$782,$A128,СВЦЭМ!$B$39:$B$782,M$119)+'СЕТ СН'!$I$9+СВЦЭМ!$D$10+'СЕТ СН'!$I$6-'СЕТ СН'!$I$19</f>
        <v>1421.5750726000001</v>
      </c>
      <c r="N128" s="36">
        <f>SUMIFS(СВЦЭМ!$C$39:$C$782,СВЦЭМ!$A$39:$A$782,$A128,СВЦЭМ!$B$39:$B$782,N$119)+'СЕТ СН'!$I$9+СВЦЭМ!$D$10+'СЕТ СН'!$I$6-'СЕТ СН'!$I$19</f>
        <v>1442.5272247800001</v>
      </c>
      <c r="O128" s="36">
        <f>SUMIFS(СВЦЭМ!$C$39:$C$782,СВЦЭМ!$A$39:$A$782,$A128,СВЦЭМ!$B$39:$B$782,O$119)+'СЕТ СН'!$I$9+СВЦЭМ!$D$10+'СЕТ СН'!$I$6-'СЕТ СН'!$I$19</f>
        <v>1424.64051591</v>
      </c>
      <c r="P128" s="36">
        <f>SUMIFS(СВЦЭМ!$C$39:$C$782,СВЦЭМ!$A$39:$A$782,$A128,СВЦЭМ!$B$39:$B$782,P$119)+'СЕТ СН'!$I$9+СВЦЭМ!$D$10+'СЕТ СН'!$I$6-'СЕТ СН'!$I$19</f>
        <v>1450.20833277</v>
      </c>
      <c r="Q128" s="36">
        <f>SUMIFS(СВЦЭМ!$C$39:$C$782,СВЦЭМ!$A$39:$A$782,$A128,СВЦЭМ!$B$39:$B$782,Q$119)+'СЕТ СН'!$I$9+СВЦЭМ!$D$10+'СЕТ СН'!$I$6-'СЕТ СН'!$I$19</f>
        <v>1475.5503175900001</v>
      </c>
      <c r="R128" s="36">
        <f>SUMIFS(СВЦЭМ!$C$39:$C$782,СВЦЭМ!$A$39:$A$782,$A128,СВЦЭМ!$B$39:$B$782,R$119)+'СЕТ СН'!$I$9+СВЦЭМ!$D$10+'СЕТ СН'!$I$6-'СЕТ СН'!$I$19</f>
        <v>1458.67232874</v>
      </c>
      <c r="S128" s="36">
        <f>SUMIFS(СВЦЭМ!$C$39:$C$782,СВЦЭМ!$A$39:$A$782,$A128,СВЦЭМ!$B$39:$B$782,S$119)+'СЕТ СН'!$I$9+СВЦЭМ!$D$10+'СЕТ СН'!$I$6-'СЕТ СН'!$I$19</f>
        <v>1449.78451264</v>
      </c>
      <c r="T128" s="36">
        <f>SUMIFS(СВЦЭМ!$C$39:$C$782,СВЦЭМ!$A$39:$A$782,$A128,СВЦЭМ!$B$39:$B$782,T$119)+'СЕТ СН'!$I$9+СВЦЭМ!$D$10+'СЕТ СН'!$I$6-'СЕТ СН'!$I$19</f>
        <v>1436.6370342600001</v>
      </c>
      <c r="U128" s="36">
        <f>SUMIFS(СВЦЭМ!$C$39:$C$782,СВЦЭМ!$A$39:$A$782,$A128,СВЦЭМ!$B$39:$B$782,U$119)+'СЕТ СН'!$I$9+СВЦЭМ!$D$10+'СЕТ СН'!$I$6-'СЕТ СН'!$I$19</f>
        <v>1429.4176866600001</v>
      </c>
      <c r="V128" s="36">
        <f>SUMIFS(СВЦЭМ!$C$39:$C$782,СВЦЭМ!$A$39:$A$782,$A128,СВЦЭМ!$B$39:$B$782,V$119)+'СЕТ СН'!$I$9+СВЦЭМ!$D$10+'СЕТ СН'!$I$6-'СЕТ СН'!$I$19</f>
        <v>1445.9647734100001</v>
      </c>
      <c r="W128" s="36">
        <f>SUMIFS(СВЦЭМ!$C$39:$C$782,СВЦЭМ!$A$39:$A$782,$A128,СВЦЭМ!$B$39:$B$782,W$119)+'СЕТ СН'!$I$9+СВЦЭМ!$D$10+'СЕТ СН'!$I$6-'СЕТ СН'!$I$19</f>
        <v>1453.03652938</v>
      </c>
      <c r="X128" s="36">
        <f>SUMIFS(СВЦЭМ!$C$39:$C$782,СВЦЭМ!$A$39:$A$782,$A128,СВЦЭМ!$B$39:$B$782,X$119)+'СЕТ СН'!$I$9+СВЦЭМ!$D$10+'СЕТ СН'!$I$6-'СЕТ СН'!$I$19</f>
        <v>1435.3900456399999</v>
      </c>
      <c r="Y128" s="36">
        <f>SUMIFS(СВЦЭМ!$C$39:$C$782,СВЦЭМ!$A$39:$A$782,$A128,СВЦЭМ!$B$39:$B$782,Y$119)+'СЕТ СН'!$I$9+СВЦЭМ!$D$10+'СЕТ СН'!$I$6-'СЕТ СН'!$I$19</f>
        <v>1401.55843069</v>
      </c>
    </row>
    <row r="129" spans="1:25" ht="15.75" x14ac:dyDescent="0.2">
      <c r="A129" s="35">
        <f t="shared" si="3"/>
        <v>44296</v>
      </c>
      <c r="B129" s="36">
        <f>SUMIFS(СВЦЭМ!$C$39:$C$782,СВЦЭМ!$A$39:$A$782,$A129,СВЦЭМ!$B$39:$B$782,B$119)+'СЕТ СН'!$I$9+СВЦЭМ!$D$10+'СЕТ СН'!$I$6-'СЕТ СН'!$I$19</f>
        <v>1474.0220587700001</v>
      </c>
      <c r="C129" s="36">
        <f>SUMIFS(СВЦЭМ!$C$39:$C$782,СВЦЭМ!$A$39:$A$782,$A129,СВЦЭМ!$B$39:$B$782,C$119)+'СЕТ СН'!$I$9+СВЦЭМ!$D$10+'СЕТ СН'!$I$6-'СЕТ СН'!$I$19</f>
        <v>1514.4952415</v>
      </c>
      <c r="D129" s="36">
        <f>SUMIFS(СВЦЭМ!$C$39:$C$782,СВЦЭМ!$A$39:$A$782,$A129,СВЦЭМ!$B$39:$B$782,D$119)+'СЕТ СН'!$I$9+СВЦЭМ!$D$10+'СЕТ СН'!$I$6-'СЕТ СН'!$I$19</f>
        <v>1523.41727367</v>
      </c>
      <c r="E129" s="36">
        <f>SUMIFS(СВЦЭМ!$C$39:$C$782,СВЦЭМ!$A$39:$A$782,$A129,СВЦЭМ!$B$39:$B$782,E$119)+'СЕТ СН'!$I$9+СВЦЭМ!$D$10+'СЕТ СН'!$I$6-'СЕТ СН'!$I$19</f>
        <v>1506.3607260700001</v>
      </c>
      <c r="F129" s="36">
        <f>SUMIFS(СВЦЭМ!$C$39:$C$782,СВЦЭМ!$A$39:$A$782,$A129,СВЦЭМ!$B$39:$B$782,F$119)+'СЕТ СН'!$I$9+СВЦЭМ!$D$10+'СЕТ СН'!$I$6-'СЕТ СН'!$I$19</f>
        <v>1497.38143945</v>
      </c>
      <c r="G129" s="36">
        <f>SUMIFS(СВЦЭМ!$C$39:$C$782,СВЦЭМ!$A$39:$A$782,$A129,СВЦЭМ!$B$39:$B$782,G$119)+'СЕТ СН'!$I$9+СВЦЭМ!$D$10+'СЕТ СН'!$I$6-'СЕТ СН'!$I$19</f>
        <v>1500.5913522400001</v>
      </c>
      <c r="H129" s="36">
        <f>SUMIFS(СВЦЭМ!$C$39:$C$782,СВЦЭМ!$A$39:$A$782,$A129,СВЦЭМ!$B$39:$B$782,H$119)+'СЕТ СН'!$I$9+СВЦЭМ!$D$10+'СЕТ СН'!$I$6-'СЕТ СН'!$I$19</f>
        <v>1485.6869170300001</v>
      </c>
      <c r="I129" s="36">
        <f>SUMIFS(СВЦЭМ!$C$39:$C$782,СВЦЭМ!$A$39:$A$782,$A129,СВЦЭМ!$B$39:$B$782,I$119)+'СЕТ СН'!$I$9+СВЦЭМ!$D$10+'СЕТ СН'!$I$6-'СЕТ СН'!$I$19</f>
        <v>1454.6770924499999</v>
      </c>
      <c r="J129" s="36">
        <f>SUMIFS(СВЦЭМ!$C$39:$C$782,СВЦЭМ!$A$39:$A$782,$A129,СВЦЭМ!$B$39:$B$782,J$119)+'СЕТ СН'!$I$9+СВЦЭМ!$D$10+'СЕТ СН'!$I$6-'СЕТ СН'!$I$19</f>
        <v>1407.8619545900001</v>
      </c>
      <c r="K129" s="36">
        <f>SUMIFS(СВЦЭМ!$C$39:$C$782,СВЦЭМ!$A$39:$A$782,$A129,СВЦЭМ!$B$39:$B$782,K$119)+'СЕТ СН'!$I$9+СВЦЭМ!$D$10+'СЕТ СН'!$I$6-'СЕТ СН'!$I$19</f>
        <v>1350.83522232</v>
      </c>
      <c r="L129" s="36">
        <f>SUMIFS(СВЦЭМ!$C$39:$C$782,СВЦЭМ!$A$39:$A$782,$A129,СВЦЭМ!$B$39:$B$782,L$119)+'СЕТ СН'!$I$9+СВЦЭМ!$D$10+'СЕТ СН'!$I$6-'СЕТ СН'!$I$19</f>
        <v>1366.9258240199999</v>
      </c>
      <c r="M129" s="36">
        <f>SUMIFS(СВЦЭМ!$C$39:$C$782,СВЦЭМ!$A$39:$A$782,$A129,СВЦЭМ!$B$39:$B$782,M$119)+'СЕТ СН'!$I$9+СВЦЭМ!$D$10+'СЕТ СН'!$I$6-'СЕТ СН'!$I$19</f>
        <v>1388.4246364099999</v>
      </c>
      <c r="N129" s="36">
        <f>SUMIFS(СВЦЭМ!$C$39:$C$782,СВЦЭМ!$A$39:$A$782,$A129,СВЦЭМ!$B$39:$B$782,N$119)+'СЕТ СН'!$I$9+СВЦЭМ!$D$10+'СЕТ СН'!$I$6-'СЕТ СН'!$I$19</f>
        <v>1423.94836781</v>
      </c>
      <c r="O129" s="36">
        <f>SUMIFS(СВЦЭМ!$C$39:$C$782,СВЦЭМ!$A$39:$A$782,$A129,СВЦЭМ!$B$39:$B$782,O$119)+'СЕТ СН'!$I$9+СВЦЭМ!$D$10+'СЕТ СН'!$I$6-'СЕТ СН'!$I$19</f>
        <v>1446.48332353</v>
      </c>
      <c r="P129" s="36">
        <f>SUMIFS(СВЦЭМ!$C$39:$C$782,СВЦЭМ!$A$39:$A$782,$A129,СВЦЭМ!$B$39:$B$782,P$119)+'СЕТ СН'!$I$9+СВЦЭМ!$D$10+'СЕТ СН'!$I$6-'СЕТ СН'!$I$19</f>
        <v>1491.1963486</v>
      </c>
      <c r="Q129" s="36">
        <f>SUMIFS(СВЦЭМ!$C$39:$C$782,СВЦЭМ!$A$39:$A$782,$A129,СВЦЭМ!$B$39:$B$782,Q$119)+'СЕТ СН'!$I$9+СВЦЭМ!$D$10+'СЕТ СН'!$I$6-'СЕТ СН'!$I$19</f>
        <v>1506.2317997599998</v>
      </c>
      <c r="R129" s="36">
        <f>SUMIFS(СВЦЭМ!$C$39:$C$782,СВЦЭМ!$A$39:$A$782,$A129,СВЦЭМ!$B$39:$B$782,R$119)+'СЕТ СН'!$I$9+СВЦЭМ!$D$10+'СЕТ СН'!$I$6-'СЕТ СН'!$I$19</f>
        <v>1496.8488995399998</v>
      </c>
      <c r="S129" s="36">
        <f>SUMIFS(СВЦЭМ!$C$39:$C$782,СВЦЭМ!$A$39:$A$782,$A129,СВЦЭМ!$B$39:$B$782,S$119)+'СЕТ СН'!$I$9+СВЦЭМ!$D$10+'СЕТ СН'!$I$6-'СЕТ СН'!$I$19</f>
        <v>1449.4048086099999</v>
      </c>
      <c r="T129" s="36">
        <f>SUMIFS(СВЦЭМ!$C$39:$C$782,СВЦЭМ!$A$39:$A$782,$A129,СВЦЭМ!$B$39:$B$782,T$119)+'СЕТ СН'!$I$9+СВЦЭМ!$D$10+'СЕТ СН'!$I$6-'СЕТ СН'!$I$19</f>
        <v>1349.7690745699999</v>
      </c>
      <c r="U129" s="36">
        <f>SUMIFS(СВЦЭМ!$C$39:$C$782,СВЦЭМ!$A$39:$A$782,$A129,СВЦЭМ!$B$39:$B$782,U$119)+'СЕТ СН'!$I$9+СВЦЭМ!$D$10+'СЕТ СН'!$I$6-'СЕТ СН'!$I$19</f>
        <v>1284.6446373599999</v>
      </c>
      <c r="V129" s="36">
        <f>SUMIFS(СВЦЭМ!$C$39:$C$782,СВЦЭМ!$A$39:$A$782,$A129,СВЦЭМ!$B$39:$B$782,V$119)+'СЕТ СН'!$I$9+СВЦЭМ!$D$10+'СЕТ СН'!$I$6-'СЕТ СН'!$I$19</f>
        <v>1280.0370252600001</v>
      </c>
      <c r="W129" s="36">
        <f>SUMIFS(СВЦЭМ!$C$39:$C$782,СВЦЭМ!$A$39:$A$782,$A129,СВЦЭМ!$B$39:$B$782,W$119)+'СЕТ СН'!$I$9+СВЦЭМ!$D$10+'СЕТ СН'!$I$6-'СЕТ СН'!$I$19</f>
        <v>1293.0315937400001</v>
      </c>
      <c r="X129" s="36">
        <f>SUMIFS(СВЦЭМ!$C$39:$C$782,СВЦЭМ!$A$39:$A$782,$A129,СВЦЭМ!$B$39:$B$782,X$119)+'СЕТ СН'!$I$9+СВЦЭМ!$D$10+'СЕТ СН'!$I$6-'СЕТ СН'!$I$19</f>
        <v>1297.33347387</v>
      </c>
      <c r="Y129" s="36">
        <f>SUMIFS(СВЦЭМ!$C$39:$C$782,СВЦЭМ!$A$39:$A$782,$A129,СВЦЭМ!$B$39:$B$782,Y$119)+'СЕТ СН'!$I$9+СВЦЭМ!$D$10+'СЕТ СН'!$I$6-'СЕТ СН'!$I$19</f>
        <v>1335.7075124099999</v>
      </c>
    </row>
    <row r="130" spans="1:25" ht="15.75" x14ac:dyDescent="0.2">
      <c r="A130" s="35">
        <f t="shared" si="3"/>
        <v>44297</v>
      </c>
      <c r="B130" s="36">
        <f>SUMIFS(СВЦЭМ!$C$39:$C$782,СВЦЭМ!$A$39:$A$782,$A130,СВЦЭМ!$B$39:$B$782,B$119)+'СЕТ СН'!$I$9+СВЦЭМ!$D$10+'СЕТ СН'!$I$6-'СЕТ СН'!$I$19</f>
        <v>1410.5912810500001</v>
      </c>
      <c r="C130" s="36">
        <f>SUMIFS(СВЦЭМ!$C$39:$C$782,СВЦЭМ!$A$39:$A$782,$A130,СВЦЭМ!$B$39:$B$782,C$119)+'СЕТ СН'!$I$9+СВЦЭМ!$D$10+'СЕТ СН'!$I$6-'СЕТ СН'!$I$19</f>
        <v>1513.18449543</v>
      </c>
      <c r="D130" s="36">
        <f>SUMIFS(СВЦЭМ!$C$39:$C$782,СВЦЭМ!$A$39:$A$782,$A130,СВЦЭМ!$B$39:$B$782,D$119)+'СЕТ СН'!$I$9+СВЦЭМ!$D$10+'СЕТ СН'!$I$6-'СЕТ СН'!$I$19</f>
        <v>1584.3606352899999</v>
      </c>
      <c r="E130" s="36">
        <f>SUMIFS(СВЦЭМ!$C$39:$C$782,СВЦЭМ!$A$39:$A$782,$A130,СВЦЭМ!$B$39:$B$782,E$119)+'СЕТ СН'!$I$9+СВЦЭМ!$D$10+'СЕТ СН'!$I$6-'СЕТ СН'!$I$19</f>
        <v>1607.6974826000001</v>
      </c>
      <c r="F130" s="36">
        <f>SUMIFS(СВЦЭМ!$C$39:$C$782,СВЦЭМ!$A$39:$A$782,$A130,СВЦЭМ!$B$39:$B$782,F$119)+'СЕТ СН'!$I$9+СВЦЭМ!$D$10+'СЕТ СН'!$I$6-'СЕТ СН'!$I$19</f>
        <v>1620.8085157200001</v>
      </c>
      <c r="G130" s="36">
        <f>SUMIFS(СВЦЭМ!$C$39:$C$782,СВЦЭМ!$A$39:$A$782,$A130,СВЦЭМ!$B$39:$B$782,G$119)+'СЕТ СН'!$I$9+СВЦЭМ!$D$10+'СЕТ СН'!$I$6-'СЕТ СН'!$I$19</f>
        <v>1622.9874793700001</v>
      </c>
      <c r="H130" s="36">
        <f>SUMIFS(СВЦЭМ!$C$39:$C$782,СВЦЭМ!$A$39:$A$782,$A130,СВЦЭМ!$B$39:$B$782,H$119)+'СЕТ СН'!$I$9+СВЦЭМ!$D$10+'СЕТ СН'!$I$6-'СЕТ СН'!$I$19</f>
        <v>1603.0634690499999</v>
      </c>
      <c r="I130" s="36">
        <f>SUMIFS(СВЦЭМ!$C$39:$C$782,СВЦЭМ!$A$39:$A$782,$A130,СВЦЭМ!$B$39:$B$782,I$119)+'СЕТ СН'!$I$9+СВЦЭМ!$D$10+'СЕТ СН'!$I$6-'СЕТ СН'!$I$19</f>
        <v>1540.20574652</v>
      </c>
      <c r="J130" s="36">
        <f>SUMIFS(СВЦЭМ!$C$39:$C$782,СВЦЭМ!$A$39:$A$782,$A130,СВЦЭМ!$B$39:$B$782,J$119)+'СЕТ СН'!$I$9+СВЦЭМ!$D$10+'СЕТ СН'!$I$6-'СЕТ СН'!$I$19</f>
        <v>1476.8207385400001</v>
      </c>
      <c r="K130" s="36">
        <f>SUMIFS(СВЦЭМ!$C$39:$C$782,СВЦЭМ!$A$39:$A$782,$A130,СВЦЭМ!$B$39:$B$782,K$119)+'СЕТ СН'!$I$9+СВЦЭМ!$D$10+'СЕТ СН'!$I$6-'СЕТ СН'!$I$19</f>
        <v>1410.2854230200001</v>
      </c>
      <c r="L130" s="36">
        <f>SUMIFS(СВЦЭМ!$C$39:$C$782,СВЦЭМ!$A$39:$A$782,$A130,СВЦЭМ!$B$39:$B$782,L$119)+'СЕТ СН'!$I$9+СВЦЭМ!$D$10+'СЕТ СН'!$I$6-'СЕТ СН'!$I$19</f>
        <v>1411.7875856999999</v>
      </c>
      <c r="M130" s="36">
        <f>SUMIFS(СВЦЭМ!$C$39:$C$782,СВЦЭМ!$A$39:$A$782,$A130,СВЦЭМ!$B$39:$B$782,M$119)+'СЕТ СН'!$I$9+СВЦЭМ!$D$10+'СЕТ СН'!$I$6-'СЕТ СН'!$I$19</f>
        <v>1416.9859764600001</v>
      </c>
      <c r="N130" s="36">
        <f>SUMIFS(СВЦЭМ!$C$39:$C$782,СВЦЭМ!$A$39:$A$782,$A130,СВЦЭМ!$B$39:$B$782,N$119)+'СЕТ СН'!$I$9+СВЦЭМ!$D$10+'СЕТ СН'!$I$6-'СЕТ СН'!$I$19</f>
        <v>1440.44112243</v>
      </c>
      <c r="O130" s="36">
        <f>SUMIFS(СВЦЭМ!$C$39:$C$782,СВЦЭМ!$A$39:$A$782,$A130,СВЦЭМ!$B$39:$B$782,O$119)+'СЕТ СН'!$I$9+СВЦЭМ!$D$10+'СЕТ СН'!$I$6-'СЕТ СН'!$I$19</f>
        <v>1468.90190813</v>
      </c>
      <c r="P130" s="36">
        <f>SUMIFS(СВЦЭМ!$C$39:$C$782,СВЦЭМ!$A$39:$A$782,$A130,СВЦЭМ!$B$39:$B$782,P$119)+'СЕТ СН'!$I$9+СВЦЭМ!$D$10+'СЕТ СН'!$I$6-'СЕТ СН'!$I$19</f>
        <v>1519.8789243599999</v>
      </c>
      <c r="Q130" s="36">
        <f>SUMIFS(СВЦЭМ!$C$39:$C$782,СВЦЭМ!$A$39:$A$782,$A130,СВЦЭМ!$B$39:$B$782,Q$119)+'СЕТ СН'!$I$9+СВЦЭМ!$D$10+'СЕТ СН'!$I$6-'СЕТ СН'!$I$19</f>
        <v>1549.1428368299999</v>
      </c>
      <c r="R130" s="36">
        <f>SUMIFS(СВЦЭМ!$C$39:$C$782,СВЦЭМ!$A$39:$A$782,$A130,СВЦЭМ!$B$39:$B$782,R$119)+'СЕТ СН'!$I$9+СВЦЭМ!$D$10+'СЕТ СН'!$I$6-'СЕТ СН'!$I$19</f>
        <v>1534.9538346899999</v>
      </c>
      <c r="S130" s="36">
        <f>SUMIFS(СВЦЭМ!$C$39:$C$782,СВЦЭМ!$A$39:$A$782,$A130,СВЦЭМ!$B$39:$B$782,S$119)+'СЕТ СН'!$I$9+СВЦЭМ!$D$10+'СЕТ СН'!$I$6-'СЕТ СН'!$I$19</f>
        <v>1509.38016324</v>
      </c>
      <c r="T130" s="36">
        <f>SUMIFS(СВЦЭМ!$C$39:$C$782,СВЦЭМ!$A$39:$A$782,$A130,СВЦЭМ!$B$39:$B$782,T$119)+'СЕТ СН'!$I$9+СВЦЭМ!$D$10+'СЕТ СН'!$I$6-'СЕТ СН'!$I$19</f>
        <v>1436.33448142</v>
      </c>
      <c r="U130" s="36">
        <f>SUMIFS(СВЦЭМ!$C$39:$C$782,СВЦЭМ!$A$39:$A$782,$A130,СВЦЭМ!$B$39:$B$782,U$119)+'СЕТ СН'!$I$9+СВЦЭМ!$D$10+'СЕТ СН'!$I$6-'СЕТ СН'!$I$19</f>
        <v>1385.06718729</v>
      </c>
      <c r="V130" s="36">
        <f>SUMIFS(СВЦЭМ!$C$39:$C$782,СВЦЭМ!$A$39:$A$782,$A130,СВЦЭМ!$B$39:$B$782,V$119)+'СЕТ СН'!$I$9+СВЦЭМ!$D$10+'СЕТ СН'!$I$6-'СЕТ СН'!$I$19</f>
        <v>1359.0017901599999</v>
      </c>
      <c r="W130" s="36">
        <f>SUMIFS(СВЦЭМ!$C$39:$C$782,СВЦЭМ!$A$39:$A$782,$A130,СВЦЭМ!$B$39:$B$782,W$119)+'СЕТ СН'!$I$9+СВЦЭМ!$D$10+'СЕТ СН'!$I$6-'СЕТ СН'!$I$19</f>
        <v>1359.6333821800001</v>
      </c>
      <c r="X130" s="36">
        <f>SUMIFS(СВЦЭМ!$C$39:$C$782,СВЦЭМ!$A$39:$A$782,$A130,СВЦЭМ!$B$39:$B$782,X$119)+'СЕТ СН'!$I$9+СВЦЭМ!$D$10+'СЕТ СН'!$I$6-'СЕТ СН'!$I$19</f>
        <v>1362.0540966200001</v>
      </c>
      <c r="Y130" s="36">
        <f>SUMIFS(СВЦЭМ!$C$39:$C$782,СВЦЭМ!$A$39:$A$782,$A130,СВЦЭМ!$B$39:$B$782,Y$119)+'СЕТ СН'!$I$9+СВЦЭМ!$D$10+'СЕТ СН'!$I$6-'СЕТ СН'!$I$19</f>
        <v>1400.91628289</v>
      </c>
    </row>
    <row r="131" spans="1:25" ht="15.75" x14ac:dyDescent="0.2">
      <c r="A131" s="35">
        <f t="shared" si="3"/>
        <v>44298</v>
      </c>
      <c r="B131" s="36">
        <f>SUMIFS(СВЦЭМ!$C$39:$C$782,СВЦЭМ!$A$39:$A$782,$A131,СВЦЭМ!$B$39:$B$782,B$119)+'СЕТ СН'!$I$9+СВЦЭМ!$D$10+'СЕТ СН'!$I$6-'СЕТ СН'!$I$19</f>
        <v>1451.15118682</v>
      </c>
      <c r="C131" s="36">
        <f>SUMIFS(СВЦЭМ!$C$39:$C$782,СВЦЭМ!$A$39:$A$782,$A131,СВЦЭМ!$B$39:$B$782,C$119)+'СЕТ СН'!$I$9+СВЦЭМ!$D$10+'СЕТ СН'!$I$6-'СЕТ СН'!$I$19</f>
        <v>1503.3178437199999</v>
      </c>
      <c r="D131" s="36">
        <f>SUMIFS(СВЦЭМ!$C$39:$C$782,СВЦЭМ!$A$39:$A$782,$A131,СВЦЭМ!$B$39:$B$782,D$119)+'СЕТ СН'!$I$9+СВЦЭМ!$D$10+'СЕТ СН'!$I$6-'СЕТ СН'!$I$19</f>
        <v>1556.6144603499999</v>
      </c>
      <c r="E131" s="36">
        <f>SUMIFS(СВЦЭМ!$C$39:$C$782,СВЦЭМ!$A$39:$A$782,$A131,СВЦЭМ!$B$39:$B$782,E$119)+'СЕТ СН'!$I$9+СВЦЭМ!$D$10+'СЕТ СН'!$I$6-'СЕТ СН'!$I$19</f>
        <v>1610.6267255799999</v>
      </c>
      <c r="F131" s="36">
        <f>SUMIFS(СВЦЭМ!$C$39:$C$782,СВЦЭМ!$A$39:$A$782,$A131,СВЦЭМ!$B$39:$B$782,F$119)+'СЕТ СН'!$I$9+СВЦЭМ!$D$10+'СЕТ СН'!$I$6-'СЕТ СН'!$I$19</f>
        <v>1634.94481105</v>
      </c>
      <c r="G131" s="36">
        <f>SUMIFS(СВЦЭМ!$C$39:$C$782,СВЦЭМ!$A$39:$A$782,$A131,СВЦЭМ!$B$39:$B$782,G$119)+'СЕТ СН'!$I$9+СВЦЭМ!$D$10+'СЕТ СН'!$I$6-'СЕТ СН'!$I$19</f>
        <v>1614.4115122399999</v>
      </c>
      <c r="H131" s="36">
        <f>SUMIFS(СВЦЭМ!$C$39:$C$782,СВЦЭМ!$A$39:$A$782,$A131,СВЦЭМ!$B$39:$B$782,H$119)+'СЕТ СН'!$I$9+СВЦЭМ!$D$10+'СЕТ СН'!$I$6-'СЕТ СН'!$I$19</f>
        <v>1578.2789329899999</v>
      </c>
      <c r="I131" s="36">
        <f>SUMIFS(СВЦЭМ!$C$39:$C$782,СВЦЭМ!$A$39:$A$782,$A131,СВЦЭМ!$B$39:$B$782,I$119)+'СЕТ СН'!$I$9+СВЦЭМ!$D$10+'СЕТ СН'!$I$6-'СЕТ СН'!$I$19</f>
        <v>1511.93794991</v>
      </c>
      <c r="J131" s="36">
        <f>SUMIFS(СВЦЭМ!$C$39:$C$782,СВЦЭМ!$A$39:$A$782,$A131,СВЦЭМ!$B$39:$B$782,J$119)+'СЕТ СН'!$I$9+СВЦЭМ!$D$10+'СЕТ СН'!$I$6-'СЕТ СН'!$I$19</f>
        <v>1448.6795983899999</v>
      </c>
      <c r="K131" s="36">
        <f>SUMIFS(СВЦЭМ!$C$39:$C$782,СВЦЭМ!$A$39:$A$782,$A131,СВЦЭМ!$B$39:$B$782,K$119)+'СЕТ СН'!$I$9+СВЦЭМ!$D$10+'СЕТ СН'!$I$6-'СЕТ СН'!$I$19</f>
        <v>1407.49658071</v>
      </c>
      <c r="L131" s="36">
        <f>SUMIFS(СВЦЭМ!$C$39:$C$782,СВЦЭМ!$A$39:$A$782,$A131,СВЦЭМ!$B$39:$B$782,L$119)+'СЕТ СН'!$I$9+СВЦЭМ!$D$10+'СЕТ СН'!$I$6-'СЕТ СН'!$I$19</f>
        <v>1408.7701398900001</v>
      </c>
      <c r="M131" s="36">
        <f>SUMIFS(СВЦЭМ!$C$39:$C$782,СВЦЭМ!$A$39:$A$782,$A131,СВЦЭМ!$B$39:$B$782,M$119)+'СЕТ СН'!$I$9+СВЦЭМ!$D$10+'СЕТ СН'!$I$6-'СЕТ СН'!$I$19</f>
        <v>1420.6958694</v>
      </c>
      <c r="N131" s="36">
        <f>SUMIFS(СВЦЭМ!$C$39:$C$782,СВЦЭМ!$A$39:$A$782,$A131,СВЦЭМ!$B$39:$B$782,N$119)+'СЕТ СН'!$I$9+СВЦЭМ!$D$10+'СЕТ СН'!$I$6-'СЕТ СН'!$I$19</f>
        <v>1431.9283412899999</v>
      </c>
      <c r="O131" s="36">
        <f>SUMIFS(СВЦЭМ!$C$39:$C$782,СВЦЭМ!$A$39:$A$782,$A131,СВЦЭМ!$B$39:$B$782,O$119)+'СЕТ СН'!$I$9+СВЦЭМ!$D$10+'СЕТ СН'!$I$6-'СЕТ СН'!$I$19</f>
        <v>1470.2009798700001</v>
      </c>
      <c r="P131" s="36">
        <f>SUMIFS(СВЦЭМ!$C$39:$C$782,СВЦЭМ!$A$39:$A$782,$A131,СВЦЭМ!$B$39:$B$782,P$119)+'СЕТ СН'!$I$9+СВЦЭМ!$D$10+'СЕТ СН'!$I$6-'СЕТ СН'!$I$19</f>
        <v>1507.99602699</v>
      </c>
      <c r="Q131" s="36">
        <f>SUMIFS(СВЦЭМ!$C$39:$C$782,СВЦЭМ!$A$39:$A$782,$A131,СВЦЭМ!$B$39:$B$782,Q$119)+'СЕТ СН'!$I$9+СВЦЭМ!$D$10+'СЕТ СН'!$I$6-'СЕТ СН'!$I$19</f>
        <v>1533.71696909</v>
      </c>
      <c r="R131" s="36">
        <f>SUMIFS(СВЦЭМ!$C$39:$C$782,СВЦЭМ!$A$39:$A$782,$A131,СВЦЭМ!$B$39:$B$782,R$119)+'СЕТ СН'!$I$9+СВЦЭМ!$D$10+'СЕТ СН'!$I$6-'СЕТ СН'!$I$19</f>
        <v>1527.34875184</v>
      </c>
      <c r="S131" s="36">
        <f>SUMIFS(СВЦЭМ!$C$39:$C$782,СВЦЭМ!$A$39:$A$782,$A131,СВЦЭМ!$B$39:$B$782,S$119)+'СЕТ СН'!$I$9+СВЦЭМ!$D$10+'СЕТ СН'!$I$6-'СЕТ СН'!$I$19</f>
        <v>1503.18940767</v>
      </c>
      <c r="T131" s="36">
        <f>SUMIFS(СВЦЭМ!$C$39:$C$782,СВЦЭМ!$A$39:$A$782,$A131,СВЦЭМ!$B$39:$B$782,T$119)+'СЕТ СН'!$I$9+СВЦЭМ!$D$10+'СЕТ СН'!$I$6-'СЕТ СН'!$I$19</f>
        <v>1427.2460935399999</v>
      </c>
      <c r="U131" s="36">
        <f>SUMIFS(СВЦЭМ!$C$39:$C$782,СВЦЭМ!$A$39:$A$782,$A131,СВЦЭМ!$B$39:$B$782,U$119)+'СЕТ СН'!$I$9+СВЦЭМ!$D$10+'СЕТ СН'!$I$6-'СЕТ СН'!$I$19</f>
        <v>1386.4726384200001</v>
      </c>
      <c r="V131" s="36">
        <f>SUMIFS(СВЦЭМ!$C$39:$C$782,СВЦЭМ!$A$39:$A$782,$A131,СВЦЭМ!$B$39:$B$782,V$119)+'СЕТ СН'!$I$9+СВЦЭМ!$D$10+'СЕТ СН'!$I$6-'СЕТ СН'!$I$19</f>
        <v>1375.43575923</v>
      </c>
      <c r="W131" s="36">
        <f>SUMIFS(СВЦЭМ!$C$39:$C$782,СВЦЭМ!$A$39:$A$782,$A131,СВЦЭМ!$B$39:$B$782,W$119)+'СЕТ СН'!$I$9+СВЦЭМ!$D$10+'СЕТ СН'!$I$6-'СЕТ СН'!$I$19</f>
        <v>1362.9021032800001</v>
      </c>
      <c r="X131" s="36">
        <f>SUMIFS(СВЦЭМ!$C$39:$C$782,СВЦЭМ!$A$39:$A$782,$A131,СВЦЭМ!$B$39:$B$782,X$119)+'СЕТ СН'!$I$9+СВЦЭМ!$D$10+'СЕТ СН'!$I$6-'СЕТ СН'!$I$19</f>
        <v>1377.21871678</v>
      </c>
      <c r="Y131" s="36">
        <f>SUMIFS(СВЦЭМ!$C$39:$C$782,СВЦЭМ!$A$39:$A$782,$A131,СВЦЭМ!$B$39:$B$782,Y$119)+'СЕТ СН'!$I$9+СВЦЭМ!$D$10+'СЕТ СН'!$I$6-'СЕТ СН'!$I$19</f>
        <v>1414.1613654</v>
      </c>
    </row>
    <row r="132" spans="1:25" ht="15.75" x14ac:dyDescent="0.2">
      <c r="A132" s="35">
        <f t="shared" si="3"/>
        <v>44299</v>
      </c>
      <c r="B132" s="36">
        <f>SUMIFS(СВЦЭМ!$C$39:$C$782,СВЦЭМ!$A$39:$A$782,$A132,СВЦЭМ!$B$39:$B$782,B$119)+'СЕТ СН'!$I$9+СВЦЭМ!$D$10+'СЕТ СН'!$I$6-'СЕТ СН'!$I$19</f>
        <v>1491.83211063</v>
      </c>
      <c r="C132" s="36">
        <f>SUMIFS(СВЦЭМ!$C$39:$C$782,СВЦЭМ!$A$39:$A$782,$A132,СВЦЭМ!$B$39:$B$782,C$119)+'СЕТ СН'!$I$9+СВЦЭМ!$D$10+'СЕТ СН'!$I$6-'СЕТ СН'!$I$19</f>
        <v>1544.3361327499999</v>
      </c>
      <c r="D132" s="36">
        <f>SUMIFS(СВЦЭМ!$C$39:$C$782,СВЦЭМ!$A$39:$A$782,$A132,СВЦЭМ!$B$39:$B$782,D$119)+'СЕТ СН'!$I$9+СВЦЭМ!$D$10+'СЕТ СН'!$I$6-'СЕТ СН'!$I$19</f>
        <v>1568.2791364699999</v>
      </c>
      <c r="E132" s="36">
        <f>SUMIFS(СВЦЭМ!$C$39:$C$782,СВЦЭМ!$A$39:$A$782,$A132,СВЦЭМ!$B$39:$B$782,E$119)+'СЕТ СН'!$I$9+СВЦЭМ!$D$10+'СЕТ СН'!$I$6-'СЕТ СН'!$I$19</f>
        <v>1579.4834141900001</v>
      </c>
      <c r="F132" s="36">
        <f>SUMIFS(СВЦЭМ!$C$39:$C$782,СВЦЭМ!$A$39:$A$782,$A132,СВЦЭМ!$B$39:$B$782,F$119)+'СЕТ СН'!$I$9+СВЦЭМ!$D$10+'СЕТ СН'!$I$6-'СЕТ СН'!$I$19</f>
        <v>1589.7094230499999</v>
      </c>
      <c r="G132" s="36">
        <f>SUMIFS(СВЦЭМ!$C$39:$C$782,СВЦЭМ!$A$39:$A$782,$A132,СВЦЭМ!$B$39:$B$782,G$119)+'СЕТ СН'!$I$9+СВЦЭМ!$D$10+'СЕТ СН'!$I$6-'СЕТ СН'!$I$19</f>
        <v>1569.52906091</v>
      </c>
      <c r="H132" s="36">
        <f>SUMIFS(СВЦЭМ!$C$39:$C$782,СВЦЭМ!$A$39:$A$782,$A132,СВЦЭМ!$B$39:$B$782,H$119)+'СЕТ СН'!$I$9+СВЦЭМ!$D$10+'СЕТ СН'!$I$6-'СЕТ СН'!$I$19</f>
        <v>1529.76232041</v>
      </c>
      <c r="I132" s="36">
        <f>SUMIFS(СВЦЭМ!$C$39:$C$782,СВЦЭМ!$A$39:$A$782,$A132,СВЦЭМ!$B$39:$B$782,I$119)+'СЕТ СН'!$I$9+СВЦЭМ!$D$10+'СЕТ СН'!$I$6-'СЕТ СН'!$I$19</f>
        <v>1483.8542009600001</v>
      </c>
      <c r="J132" s="36">
        <f>SUMIFS(СВЦЭМ!$C$39:$C$782,СВЦЭМ!$A$39:$A$782,$A132,СВЦЭМ!$B$39:$B$782,J$119)+'СЕТ СН'!$I$9+СВЦЭМ!$D$10+'СЕТ СН'!$I$6-'СЕТ СН'!$I$19</f>
        <v>1457.0092828900001</v>
      </c>
      <c r="K132" s="36">
        <f>SUMIFS(СВЦЭМ!$C$39:$C$782,СВЦЭМ!$A$39:$A$782,$A132,СВЦЭМ!$B$39:$B$782,K$119)+'СЕТ СН'!$I$9+СВЦЭМ!$D$10+'СЕТ СН'!$I$6-'СЕТ СН'!$I$19</f>
        <v>1437.0703168</v>
      </c>
      <c r="L132" s="36">
        <f>SUMIFS(СВЦЭМ!$C$39:$C$782,СВЦЭМ!$A$39:$A$782,$A132,СВЦЭМ!$B$39:$B$782,L$119)+'СЕТ СН'!$I$9+СВЦЭМ!$D$10+'СЕТ СН'!$I$6-'СЕТ СН'!$I$19</f>
        <v>1452.85184757</v>
      </c>
      <c r="M132" s="36">
        <f>SUMIFS(СВЦЭМ!$C$39:$C$782,СВЦЭМ!$A$39:$A$782,$A132,СВЦЭМ!$B$39:$B$782,M$119)+'СЕТ СН'!$I$9+СВЦЭМ!$D$10+'СЕТ СН'!$I$6-'СЕТ СН'!$I$19</f>
        <v>1459.30739718</v>
      </c>
      <c r="N132" s="36">
        <f>SUMIFS(СВЦЭМ!$C$39:$C$782,СВЦЭМ!$A$39:$A$782,$A132,СВЦЭМ!$B$39:$B$782,N$119)+'СЕТ СН'!$I$9+СВЦЭМ!$D$10+'СЕТ СН'!$I$6-'СЕТ СН'!$I$19</f>
        <v>1459.3049822400001</v>
      </c>
      <c r="O132" s="36">
        <f>SUMIFS(СВЦЭМ!$C$39:$C$782,СВЦЭМ!$A$39:$A$782,$A132,СВЦЭМ!$B$39:$B$782,O$119)+'СЕТ СН'!$I$9+СВЦЭМ!$D$10+'СЕТ СН'!$I$6-'СЕТ СН'!$I$19</f>
        <v>1482.83053339</v>
      </c>
      <c r="P132" s="36">
        <f>SUMIFS(СВЦЭМ!$C$39:$C$782,СВЦЭМ!$A$39:$A$782,$A132,СВЦЭМ!$B$39:$B$782,P$119)+'СЕТ СН'!$I$9+СВЦЭМ!$D$10+'СЕТ СН'!$I$6-'СЕТ СН'!$I$19</f>
        <v>1534.20815872</v>
      </c>
      <c r="Q132" s="36">
        <f>SUMIFS(СВЦЭМ!$C$39:$C$782,СВЦЭМ!$A$39:$A$782,$A132,СВЦЭМ!$B$39:$B$782,Q$119)+'СЕТ СН'!$I$9+СВЦЭМ!$D$10+'СЕТ СН'!$I$6-'СЕТ СН'!$I$19</f>
        <v>1557.7153098799999</v>
      </c>
      <c r="R132" s="36">
        <f>SUMIFS(СВЦЭМ!$C$39:$C$782,СВЦЭМ!$A$39:$A$782,$A132,СВЦЭМ!$B$39:$B$782,R$119)+'СЕТ СН'!$I$9+СВЦЭМ!$D$10+'СЕТ СН'!$I$6-'СЕТ СН'!$I$19</f>
        <v>1552.43650671</v>
      </c>
      <c r="S132" s="36">
        <f>SUMIFS(СВЦЭМ!$C$39:$C$782,СВЦЭМ!$A$39:$A$782,$A132,СВЦЭМ!$B$39:$B$782,S$119)+'СЕТ СН'!$I$9+СВЦЭМ!$D$10+'СЕТ СН'!$I$6-'СЕТ СН'!$I$19</f>
        <v>1525.3709772100001</v>
      </c>
      <c r="T132" s="36">
        <f>SUMIFS(СВЦЭМ!$C$39:$C$782,СВЦЭМ!$A$39:$A$782,$A132,СВЦЭМ!$B$39:$B$782,T$119)+'СЕТ СН'!$I$9+СВЦЭМ!$D$10+'СЕТ СН'!$I$6-'СЕТ СН'!$I$19</f>
        <v>1464.38252582</v>
      </c>
      <c r="U132" s="36">
        <f>SUMIFS(СВЦЭМ!$C$39:$C$782,СВЦЭМ!$A$39:$A$782,$A132,СВЦЭМ!$B$39:$B$782,U$119)+'СЕТ СН'!$I$9+СВЦЭМ!$D$10+'СЕТ СН'!$I$6-'СЕТ СН'!$I$19</f>
        <v>1416.7212923899999</v>
      </c>
      <c r="V132" s="36">
        <f>SUMIFS(СВЦЭМ!$C$39:$C$782,СВЦЭМ!$A$39:$A$782,$A132,СВЦЭМ!$B$39:$B$782,V$119)+'СЕТ СН'!$I$9+СВЦЭМ!$D$10+'СЕТ СН'!$I$6-'СЕТ СН'!$I$19</f>
        <v>1395.5002232900001</v>
      </c>
      <c r="W132" s="36">
        <f>SUMIFS(СВЦЭМ!$C$39:$C$782,СВЦЭМ!$A$39:$A$782,$A132,СВЦЭМ!$B$39:$B$782,W$119)+'СЕТ СН'!$I$9+СВЦЭМ!$D$10+'СЕТ СН'!$I$6-'СЕТ СН'!$I$19</f>
        <v>1413.1144935</v>
      </c>
      <c r="X132" s="36">
        <f>SUMIFS(СВЦЭМ!$C$39:$C$782,СВЦЭМ!$A$39:$A$782,$A132,СВЦЭМ!$B$39:$B$782,X$119)+'СЕТ СН'!$I$9+СВЦЭМ!$D$10+'СЕТ СН'!$I$6-'СЕТ СН'!$I$19</f>
        <v>1449.23310244</v>
      </c>
      <c r="Y132" s="36">
        <f>SUMIFS(СВЦЭМ!$C$39:$C$782,СВЦЭМ!$A$39:$A$782,$A132,СВЦЭМ!$B$39:$B$782,Y$119)+'СЕТ СН'!$I$9+СВЦЭМ!$D$10+'СЕТ СН'!$I$6-'СЕТ СН'!$I$19</f>
        <v>1491.9948307999998</v>
      </c>
    </row>
    <row r="133" spans="1:25" ht="15.75" x14ac:dyDescent="0.2">
      <c r="A133" s="35">
        <f t="shared" si="3"/>
        <v>44300</v>
      </c>
      <c r="B133" s="36">
        <f>SUMIFS(СВЦЭМ!$C$39:$C$782,СВЦЭМ!$A$39:$A$782,$A133,СВЦЭМ!$B$39:$B$782,B$119)+'СЕТ СН'!$I$9+СВЦЭМ!$D$10+'СЕТ СН'!$I$6-'СЕТ СН'!$I$19</f>
        <v>1524.09406906</v>
      </c>
      <c r="C133" s="36">
        <f>SUMIFS(СВЦЭМ!$C$39:$C$782,СВЦЭМ!$A$39:$A$782,$A133,СВЦЭМ!$B$39:$B$782,C$119)+'СЕТ СН'!$I$9+СВЦЭМ!$D$10+'СЕТ СН'!$I$6-'СЕТ СН'!$I$19</f>
        <v>1585.06901232</v>
      </c>
      <c r="D133" s="36">
        <f>SUMIFS(СВЦЭМ!$C$39:$C$782,СВЦЭМ!$A$39:$A$782,$A133,СВЦЭМ!$B$39:$B$782,D$119)+'СЕТ СН'!$I$9+СВЦЭМ!$D$10+'СЕТ СН'!$I$6-'СЕТ СН'!$I$19</f>
        <v>1629.21496138</v>
      </c>
      <c r="E133" s="36">
        <f>SUMIFS(СВЦЭМ!$C$39:$C$782,СВЦЭМ!$A$39:$A$782,$A133,СВЦЭМ!$B$39:$B$782,E$119)+'СЕТ СН'!$I$9+СВЦЭМ!$D$10+'СЕТ СН'!$I$6-'СЕТ СН'!$I$19</f>
        <v>1634.6769942399999</v>
      </c>
      <c r="F133" s="36">
        <f>SUMIFS(СВЦЭМ!$C$39:$C$782,СВЦЭМ!$A$39:$A$782,$A133,СВЦЭМ!$B$39:$B$782,F$119)+'СЕТ СН'!$I$9+СВЦЭМ!$D$10+'СЕТ СН'!$I$6-'СЕТ СН'!$I$19</f>
        <v>1649.1764846599999</v>
      </c>
      <c r="G133" s="36">
        <f>SUMIFS(СВЦЭМ!$C$39:$C$782,СВЦЭМ!$A$39:$A$782,$A133,СВЦЭМ!$B$39:$B$782,G$119)+'СЕТ СН'!$I$9+СВЦЭМ!$D$10+'СЕТ СН'!$I$6-'СЕТ СН'!$I$19</f>
        <v>1632.73657873</v>
      </c>
      <c r="H133" s="36">
        <f>SUMIFS(СВЦЭМ!$C$39:$C$782,СВЦЭМ!$A$39:$A$782,$A133,СВЦЭМ!$B$39:$B$782,H$119)+'СЕТ СН'!$I$9+СВЦЭМ!$D$10+'СЕТ СН'!$I$6-'СЕТ СН'!$I$19</f>
        <v>1595.2479429</v>
      </c>
      <c r="I133" s="36">
        <f>SUMIFS(СВЦЭМ!$C$39:$C$782,СВЦЭМ!$A$39:$A$782,$A133,СВЦЭМ!$B$39:$B$782,I$119)+'СЕТ СН'!$I$9+СВЦЭМ!$D$10+'СЕТ СН'!$I$6-'СЕТ СН'!$I$19</f>
        <v>1544.45606494</v>
      </c>
      <c r="J133" s="36">
        <f>SUMIFS(СВЦЭМ!$C$39:$C$782,СВЦЭМ!$A$39:$A$782,$A133,СВЦЭМ!$B$39:$B$782,J$119)+'СЕТ СН'!$I$9+СВЦЭМ!$D$10+'СЕТ СН'!$I$6-'СЕТ СН'!$I$19</f>
        <v>1484.0514453000001</v>
      </c>
      <c r="K133" s="36">
        <f>SUMIFS(СВЦЭМ!$C$39:$C$782,СВЦЭМ!$A$39:$A$782,$A133,СВЦЭМ!$B$39:$B$782,K$119)+'СЕТ СН'!$I$9+СВЦЭМ!$D$10+'СЕТ СН'!$I$6-'СЕТ СН'!$I$19</f>
        <v>1430.4178209700001</v>
      </c>
      <c r="L133" s="36">
        <f>SUMIFS(СВЦЭМ!$C$39:$C$782,СВЦЭМ!$A$39:$A$782,$A133,СВЦЭМ!$B$39:$B$782,L$119)+'СЕТ СН'!$I$9+СВЦЭМ!$D$10+'СЕТ СН'!$I$6-'СЕТ СН'!$I$19</f>
        <v>1433.97921722</v>
      </c>
      <c r="M133" s="36">
        <f>SUMIFS(СВЦЭМ!$C$39:$C$782,СВЦЭМ!$A$39:$A$782,$A133,СВЦЭМ!$B$39:$B$782,M$119)+'СЕТ СН'!$I$9+СВЦЭМ!$D$10+'СЕТ СН'!$I$6-'СЕТ СН'!$I$19</f>
        <v>1440.2044009700001</v>
      </c>
      <c r="N133" s="36">
        <f>SUMIFS(СВЦЭМ!$C$39:$C$782,СВЦЭМ!$A$39:$A$782,$A133,СВЦЭМ!$B$39:$B$782,N$119)+'СЕТ СН'!$I$9+СВЦЭМ!$D$10+'СЕТ СН'!$I$6-'СЕТ СН'!$I$19</f>
        <v>1460.4144569600001</v>
      </c>
      <c r="O133" s="36">
        <f>SUMIFS(СВЦЭМ!$C$39:$C$782,СВЦЭМ!$A$39:$A$782,$A133,СВЦЭМ!$B$39:$B$782,O$119)+'СЕТ СН'!$I$9+СВЦЭМ!$D$10+'СЕТ СН'!$I$6-'СЕТ СН'!$I$19</f>
        <v>1487.5300817300001</v>
      </c>
      <c r="P133" s="36">
        <f>SUMIFS(СВЦЭМ!$C$39:$C$782,СВЦЭМ!$A$39:$A$782,$A133,СВЦЭМ!$B$39:$B$782,P$119)+'СЕТ СН'!$I$9+СВЦЭМ!$D$10+'СЕТ СН'!$I$6-'СЕТ СН'!$I$19</f>
        <v>1528.33416743</v>
      </c>
      <c r="Q133" s="36">
        <f>SUMIFS(СВЦЭМ!$C$39:$C$782,СВЦЭМ!$A$39:$A$782,$A133,СВЦЭМ!$B$39:$B$782,Q$119)+'СЕТ СН'!$I$9+СВЦЭМ!$D$10+'СЕТ СН'!$I$6-'СЕТ СН'!$I$19</f>
        <v>1556.4819808499999</v>
      </c>
      <c r="R133" s="36">
        <f>SUMIFS(СВЦЭМ!$C$39:$C$782,СВЦЭМ!$A$39:$A$782,$A133,СВЦЭМ!$B$39:$B$782,R$119)+'СЕТ СН'!$I$9+СВЦЭМ!$D$10+'СЕТ СН'!$I$6-'СЕТ СН'!$I$19</f>
        <v>1545.60885366</v>
      </c>
      <c r="S133" s="36">
        <f>SUMIFS(СВЦЭМ!$C$39:$C$782,СВЦЭМ!$A$39:$A$782,$A133,СВЦЭМ!$B$39:$B$782,S$119)+'СЕТ СН'!$I$9+СВЦЭМ!$D$10+'СЕТ СН'!$I$6-'СЕТ СН'!$I$19</f>
        <v>1522.86211338</v>
      </c>
      <c r="T133" s="36">
        <f>SUMIFS(СВЦЭМ!$C$39:$C$782,СВЦЭМ!$A$39:$A$782,$A133,СВЦЭМ!$B$39:$B$782,T$119)+'СЕТ СН'!$I$9+СВЦЭМ!$D$10+'СЕТ СН'!$I$6-'СЕТ СН'!$I$19</f>
        <v>1457.9336099300001</v>
      </c>
      <c r="U133" s="36">
        <f>SUMIFS(СВЦЭМ!$C$39:$C$782,СВЦЭМ!$A$39:$A$782,$A133,СВЦЭМ!$B$39:$B$782,U$119)+'СЕТ СН'!$I$9+СВЦЭМ!$D$10+'СЕТ СН'!$I$6-'СЕТ СН'!$I$19</f>
        <v>1409.4155785600001</v>
      </c>
      <c r="V133" s="36">
        <f>SUMIFS(СВЦЭМ!$C$39:$C$782,СВЦЭМ!$A$39:$A$782,$A133,СВЦЭМ!$B$39:$B$782,V$119)+'СЕТ СН'!$I$9+СВЦЭМ!$D$10+'СЕТ СН'!$I$6-'СЕТ СН'!$I$19</f>
        <v>1378.28501626</v>
      </c>
      <c r="W133" s="36">
        <f>SUMIFS(СВЦЭМ!$C$39:$C$782,СВЦЭМ!$A$39:$A$782,$A133,СВЦЭМ!$B$39:$B$782,W$119)+'СЕТ СН'!$I$9+СВЦЭМ!$D$10+'СЕТ СН'!$I$6-'СЕТ СН'!$I$19</f>
        <v>1388.8506734</v>
      </c>
      <c r="X133" s="36">
        <f>SUMIFS(СВЦЭМ!$C$39:$C$782,СВЦЭМ!$A$39:$A$782,$A133,СВЦЭМ!$B$39:$B$782,X$119)+'СЕТ СН'!$I$9+СВЦЭМ!$D$10+'СЕТ СН'!$I$6-'СЕТ СН'!$I$19</f>
        <v>1416.72827661</v>
      </c>
      <c r="Y133" s="36">
        <f>SUMIFS(СВЦЭМ!$C$39:$C$782,СВЦЭМ!$A$39:$A$782,$A133,СВЦЭМ!$B$39:$B$782,Y$119)+'СЕТ СН'!$I$9+СВЦЭМ!$D$10+'СЕТ СН'!$I$6-'СЕТ СН'!$I$19</f>
        <v>1457.0647773800001</v>
      </c>
    </row>
    <row r="134" spans="1:25" ht="15.75" x14ac:dyDescent="0.2">
      <c r="A134" s="35">
        <f t="shared" si="3"/>
        <v>44301</v>
      </c>
      <c r="B134" s="36">
        <f>SUMIFS(СВЦЭМ!$C$39:$C$782,СВЦЭМ!$A$39:$A$782,$A134,СВЦЭМ!$B$39:$B$782,B$119)+'СЕТ СН'!$I$9+СВЦЭМ!$D$10+'СЕТ СН'!$I$6-'СЕТ СН'!$I$19</f>
        <v>1482.6197562</v>
      </c>
      <c r="C134" s="36">
        <f>SUMIFS(СВЦЭМ!$C$39:$C$782,СВЦЭМ!$A$39:$A$782,$A134,СВЦЭМ!$B$39:$B$782,C$119)+'СЕТ СН'!$I$9+СВЦЭМ!$D$10+'СЕТ СН'!$I$6-'СЕТ СН'!$I$19</f>
        <v>1561.1040715899999</v>
      </c>
      <c r="D134" s="36">
        <f>SUMIFS(СВЦЭМ!$C$39:$C$782,СВЦЭМ!$A$39:$A$782,$A134,СВЦЭМ!$B$39:$B$782,D$119)+'СЕТ СН'!$I$9+СВЦЭМ!$D$10+'СЕТ СН'!$I$6-'СЕТ СН'!$I$19</f>
        <v>1619.1577180899999</v>
      </c>
      <c r="E134" s="36">
        <f>SUMIFS(СВЦЭМ!$C$39:$C$782,СВЦЭМ!$A$39:$A$782,$A134,СВЦЭМ!$B$39:$B$782,E$119)+'СЕТ СН'!$I$9+СВЦЭМ!$D$10+'СЕТ СН'!$I$6-'СЕТ СН'!$I$19</f>
        <v>1625.44195474</v>
      </c>
      <c r="F134" s="36">
        <f>SUMIFS(СВЦЭМ!$C$39:$C$782,СВЦЭМ!$A$39:$A$782,$A134,СВЦЭМ!$B$39:$B$782,F$119)+'СЕТ СН'!$I$9+СВЦЭМ!$D$10+'СЕТ СН'!$I$6-'СЕТ СН'!$I$19</f>
        <v>1633.80348749</v>
      </c>
      <c r="G134" s="36">
        <f>SUMIFS(СВЦЭМ!$C$39:$C$782,СВЦЭМ!$A$39:$A$782,$A134,СВЦЭМ!$B$39:$B$782,G$119)+'СЕТ СН'!$I$9+СВЦЭМ!$D$10+'СЕТ СН'!$I$6-'СЕТ СН'!$I$19</f>
        <v>1614.02061007</v>
      </c>
      <c r="H134" s="36">
        <f>SUMIFS(СВЦЭМ!$C$39:$C$782,СВЦЭМ!$A$39:$A$782,$A134,СВЦЭМ!$B$39:$B$782,H$119)+'СЕТ СН'!$I$9+СВЦЭМ!$D$10+'СЕТ СН'!$I$6-'СЕТ СН'!$I$19</f>
        <v>1566.88082431</v>
      </c>
      <c r="I134" s="36">
        <f>SUMIFS(СВЦЭМ!$C$39:$C$782,СВЦЭМ!$A$39:$A$782,$A134,СВЦЭМ!$B$39:$B$782,I$119)+'СЕТ СН'!$I$9+СВЦЭМ!$D$10+'СЕТ СН'!$I$6-'СЕТ СН'!$I$19</f>
        <v>1504.5470922499999</v>
      </c>
      <c r="J134" s="36">
        <f>SUMIFS(СВЦЭМ!$C$39:$C$782,СВЦЭМ!$A$39:$A$782,$A134,СВЦЭМ!$B$39:$B$782,J$119)+'СЕТ СН'!$I$9+СВЦЭМ!$D$10+'СЕТ СН'!$I$6-'СЕТ СН'!$I$19</f>
        <v>1456.0249144700001</v>
      </c>
      <c r="K134" s="36">
        <f>SUMIFS(СВЦЭМ!$C$39:$C$782,СВЦЭМ!$A$39:$A$782,$A134,СВЦЭМ!$B$39:$B$782,K$119)+'СЕТ СН'!$I$9+СВЦЭМ!$D$10+'СЕТ СН'!$I$6-'СЕТ СН'!$I$19</f>
        <v>1415.42754421</v>
      </c>
      <c r="L134" s="36">
        <f>SUMIFS(СВЦЭМ!$C$39:$C$782,СВЦЭМ!$A$39:$A$782,$A134,СВЦЭМ!$B$39:$B$782,L$119)+'СЕТ СН'!$I$9+СВЦЭМ!$D$10+'СЕТ СН'!$I$6-'СЕТ СН'!$I$19</f>
        <v>1435.4722563099999</v>
      </c>
      <c r="M134" s="36">
        <f>SUMIFS(СВЦЭМ!$C$39:$C$782,СВЦЭМ!$A$39:$A$782,$A134,СВЦЭМ!$B$39:$B$782,M$119)+'СЕТ СН'!$I$9+СВЦЭМ!$D$10+'СЕТ СН'!$I$6-'СЕТ СН'!$I$19</f>
        <v>1421.8231625999999</v>
      </c>
      <c r="N134" s="36">
        <f>SUMIFS(СВЦЭМ!$C$39:$C$782,СВЦЭМ!$A$39:$A$782,$A134,СВЦЭМ!$B$39:$B$782,N$119)+'СЕТ СН'!$I$9+СВЦЭМ!$D$10+'СЕТ СН'!$I$6-'СЕТ СН'!$I$19</f>
        <v>1448.31844763</v>
      </c>
      <c r="O134" s="36">
        <f>SUMIFS(СВЦЭМ!$C$39:$C$782,СВЦЭМ!$A$39:$A$782,$A134,СВЦЭМ!$B$39:$B$782,O$119)+'СЕТ СН'!$I$9+СВЦЭМ!$D$10+'СЕТ СН'!$I$6-'СЕТ СН'!$I$19</f>
        <v>1481.7110846800001</v>
      </c>
      <c r="P134" s="36">
        <f>SUMIFS(СВЦЭМ!$C$39:$C$782,СВЦЭМ!$A$39:$A$782,$A134,СВЦЭМ!$B$39:$B$782,P$119)+'СЕТ СН'!$I$9+СВЦЭМ!$D$10+'СЕТ СН'!$I$6-'СЕТ СН'!$I$19</f>
        <v>1527.1058861900001</v>
      </c>
      <c r="Q134" s="36">
        <f>SUMIFS(СВЦЭМ!$C$39:$C$782,СВЦЭМ!$A$39:$A$782,$A134,СВЦЭМ!$B$39:$B$782,Q$119)+'СЕТ СН'!$I$9+СВЦЭМ!$D$10+'СЕТ СН'!$I$6-'СЕТ СН'!$I$19</f>
        <v>1540.9840755</v>
      </c>
      <c r="R134" s="36">
        <f>SUMIFS(СВЦЭМ!$C$39:$C$782,СВЦЭМ!$A$39:$A$782,$A134,СВЦЭМ!$B$39:$B$782,R$119)+'СЕТ СН'!$I$9+СВЦЭМ!$D$10+'СЕТ СН'!$I$6-'СЕТ СН'!$I$19</f>
        <v>1525.01984737</v>
      </c>
      <c r="S134" s="36">
        <f>SUMIFS(СВЦЭМ!$C$39:$C$782,СВЦЭМ!$A$39:$A$782,$A134,СВЦЭМ!$B$39:$B$782,S$119)+'СЕТ СН'!$I$9+СВЦЭМ!$D$10+'СЕТ СН'!$I$6-'СЕТ СН'!$I$19</f>
        <v>1516.38966665</v>
      </c>
      <c r="T134" s="36">
        <f>SUMIFS(СВЦЭМ!$C$39:$C$782,СВЦЭМ!$A$39:$A$782,$A134,СВЦЭМ!$B$39:$B$782,T$119)+'СЕТ СН'!$I$9+СВЦЭМ!$D$10+'СЕТ СН'!$I$6-'СЕТ СН'!$I$19</f>
        <v>1439.16248348</v>
      </c>
      <c r="U134" s="36">
        <f>SUMIFS(СВЦЭМ!$C$39:$C$782,СВЦЭМ!$A$39:$A$782,$A134,СВЦЭМ!$B$39:$B$782,U$119)+'СЕТ СН'!$I$9+СВЦЭМ!$D$10+'СЕТ СН'!$I$6-'СЕТ СН'!$I$19</f>
        <v>1383.7058697800001</v>
      </c>
      <c r="V134" s="36">
        <f>SUMIFS(СВЦЭМ!$C$39:$C$782,СВЦЭМ!$A$39:$A$782,$A134,СВЦЭМ!$B$39:$B$782,V$119)+'СЕТ СН'!$I$9+СВЦЭМ!$D$10+'СЕТ СН'!$I$6-'СЕТ СН'!$I$19</f>
        <v>1346.2646297000001</v>
      </c>
      <c r="W134" s="36">
        <f>SUMIFS(СВЦЭМ!$C$39:$C$782,СВЦЭМ!$A$39:$A$782,$A134,СВЦЭМ!$B$39:$B$782,W$119)+'СЕТ СН'!$I$9+СВЦЭМ!$D$10+'СЕТ СН'!$I$6-'СЕТ СН'!$I$19</f>
        <v>1354.5242075900001</v>
      </c>
      <c r="X134" s="36">
        <f>SUMIFS(СВЦЭМ!$C$39:$C$782,СВЦЭМ!$A$39:$A$782,$A134,СВЦЭМ!$B$39:$B$782,X$119)+'СЕТ СН'!$I$9+СВЦЭМ!$D$10+'СЕТ СН'!$I$6-'СЕТ СН'!$I$19</f>
        <v>1383.4357566399999</v>
      </c>
      <c r="Y134" s="36">
        <f>SUMIFS(СВЦЭМ!$C$39:$C$782,СВЦЭМ!$A$39:$A$782,$A134,СВЦЭМ!$B$39:$B$782,Y$119)+'СЕТ СН'!$I$9+СВЦЭМ!$D$10+'СЕТ СН'!$I$6-'СЕТ СН'!$I$19</f>
        <v>1438.5295538400001</v>
      </c>
    </row>
    <row r="135" spans="1:25" ht="15.75" x14ac:dyDescent="0.2">
      <c r="A135" s="35">
        <f t="shared" si="3"/>
        <v>44302</v>
      </c>
      <c r="B135" s="36">
        <f>SUMIFS(СВЦЭМ!$C$39:$C$782,СВЦЭМ!$A$39:$A$782,$A135,СВЦЭМ!$B$39:$B$782,B$119)+'СЕТ СН'!$I$9+СВЦЭМ!$D$10+'СЕТ СН'!$I$6-'СЕТ СН'!$I$19</f>
        <v>1517.0060415200001</v>
      </c>
      <c r="C135" s="36">
        <f>SUMIFS(СВЦЭМ!$C$39:$C$782,СВЦЭМ!$A$39:$A$782,$A135,СВЦЭМ!$B$39:$B$782,C$119)+'СЕТ СН'!$I$9+СВЦЭМ!$D$10+'СЕТ СН'!$I$6-'СЕТ СН'!$I$19</f>
        <v>1583.52657024</v>
      </c>
      <c r="D135" s="36">
        <f>SUMIFS(СВЦЭМ!$C$39:$C$782,СВЦЭМ!$A$39:$A$782,$A135,СВЦЭМ!$B$39:$B$782,D$119)+'СЕТ СН'!$I$9+СВЦЭМ!$D$10+'СЕТ СН'!$I$6-'СЕТ СН'!$I$19</f>
        <v>1624.61288345</v>
      </c>
      <c r="E135" s="36">
        <f>SUMIFS(СВЦЭМ!$C$39:$C$782,СВЦЭМ!$A$39:$A$782,$A135,СВЦЭМ!$B$39:$B$782,E$119)+'СЕТ СН'!$I$9+СВЦЭМ!$D$10+'СЕТ СН'!$I$6-'СЕТ СН'!$I$19</f>
        <v>1633.7662239399999</v>
      </c>
      <c r="F135" s="36">
        <f>SUMIFS(СВЦЭМ!$C$39:$C$782,СВЦЭМ!$A$39:$A$782,$A135,СВЦЭМ!$B$39:$B$782,F$119)+'СЕТ СН'!$I$9+СВЦЭМ!$D$10+'СЕТ СН'!$I$6-'СЕТ СН'!$I$19</f>
        <v>1651.19578342</v>
      </c>
      <c r="G135" s="36">
        <f>SUMIFS(СВЦЭМ!$C$39:$C$782,СВЦЭМ!$A$39:$A$782,$A135,СВЦЭМ!$B$39:$B$782,G$119)+'СЕТ СН'!$I$9+СВЦЭМ!$D$10+'СЕТ СН'!$I$6-'СЕТ СН'!$I$19</f>
        <v>1622.5564735299999</v>
      </c>
      <c r="H135" s="36">
        <f>SUMIFS(СВЦЭМ!$C$39:$C$782,СВЦЭМ!$A$39:$A$782,$A135,СВЦЭМ!$B$39:$B$782,H$119)+'СЕТ СН'!$I$9+СВЦЭМ!$D$10+'СЕТ СН'!$I$6-'СЕТ СН'!$I$19</f>
        <v>1589.07586588</v>
      </c>
      <c r="I135" s="36">
        <f>SUMIFS(СВЦЭМ!$C$39:$C$782,СВЦЭМ!$A$39:$A$782,$A135,СВЦЭМ!$B$39:$B$782,I$119)+'СЕТ СН'!$I$9+СВЦЭМ!$D$10+'СЕТ СН'!$I$6-'СЕТ СН'!$I$19</f>
        <v>1532.92333117</v>
      </c>
      <c r="J135" s="36">
        <f>SUMIFS(СВЦЭМ!$C$39:$C$782,СВЦЭМ!$A$39:$A$782,$A135,СВЦЭМ!$B$39:$B$782,J$119)+'СЕТ СН'!$I$9+СВЦЭМ!$D$10+'СЕТ СН'!$I$6-'СЕТ СН'!$I$19</f>
        <v>1476.18728562</v>
      </c>
      <c r="K135" s="36">
        <f>SUMIFS(СВЦЭМ!$C$39:$C$782,СВЦЭМ!$A$39:$A$782,$A135,СВЦЭМ!$B$39:$B$782,K$119)+'СЕТ СН'!$I$9+СВЦЭМ!$D$10+'СЕТ СН'!$I$6-'СЕТ СН'!$I$19</f>
        <v>1423.2823716400001</v>
      </c>
      <c r="L135" s="36">
        <f>SUMIFS(СВЦЭМ!$C$39:$C$782,СВЦЭМ!$A$39:$A$782,$A135,СВЦЭМ!$B$39:$B$782,L$119)+'СЕТ СН'!$I$9+СВЦЭМ!$D$10+'СЕТ СН'!$I$6-'СЕТ СН'!$I$19</f>
        <v>1416.07086667</v>
      </c>
      <c r="M135" s="36">
        <f>SUMIFS(СВЦЭМ!$C$39:$C$782,СВЦЭМ!$A$39:$A$782,$A135,СВЦЭМ!$B$39:$B$782,M$119)+'СЕТ СН'!$I$9+СВЦЭМ!$D$10+'СЕТ СН'!$I$6-'СЕТ СН'!$I$19</f>
        <v>1420.3212476900001</v>
      </c>
      <c r="N135" s="36">
        <f>SUMIFS(СВЦЭМ!$C$39:$C$782,СВЦЭМ!$A$39:$A$782,$A135,СВЦЭМ!$B$39:$B$782,N$119)+'СЕТ СН'!$I$9+СВЦЭМ!$D$10+'СЕТ СН'!$I$6-'СЕТ СН'!$I$19</f>
        <v>1443.6358564100001</v>
      </c>
      <c r="O135" s="36">
        <f>SUMIFS(СВЦЭМ!$C$39:$C$782,СВЦЭМ!$A$39:$A$782,$A135,СВЦЭМ!$B$39:$B$782,O$119)+'СЕТ СН'!$I$9+СВЦЭМ!$D$10+'СЕТ СН'!$I$6-'СЕТ СН'!$I$19</f>
        <v>1484.9265330800001</v>
      </c>
      <c r="P135" s="36">
        <f>SUMIFS(СВЦЭМ!$C$39:$C$782,СВЦЭМ!$A$39:$A$782,$A135,СВЦЭМ!$B$39:$B$782,P$119)+'СЕТ СН'!$I$9+СВЦЭМ!$D$10+'СЕТ СН'!$I$6-'СЕТ СН'!$I$19</f>
        <v>1519.2852651399999</v>
      </c>
      <c r="Q135" s="36">
        <f>SUMIFS(СВЦЭМ!$C$39:$C$782,СВЦЭМ!$A$39:$A$782,$A135,СВЦЭМ!$B$39:$B$782,Q$119)+'СЕТ СН'!$I$9+СВЦЭМ!$D$10+'СЕТ СН'!$I$6-'СЕТ СН'!$I$19</f>
        <v>1538.4406829700001</v>
      </c>
      <c r="R135" s="36">
        <f>SUMIFS(СВЦЭМ!$C$39:$C$782,СВЦЭМ!$A$39:$A$782,$A135,СВЦЭМ!$B$39:$B$782,R$119)+'СЕТ СН'!$I$9+СВЦЭМ!$D$10+'СЕТ СН'!$I$6-'СЕТ СН'!$I$19</f>
        <v>1520.1708368099999</v>
      </c>
      <c r="S135" s="36">
        <f>SUMIFS(СВЦЭМ!$C$39:$C$782,СВЦЭМ!$A$39:$A$782,$A135,СВЦЭМ!$B$39:$B$782,S$119)+'СЕТ СН'!$I$9+СВЦЭМ!$D$10+'СЕТ СН'!$I$6-'СЕТ СН'!$I$19</f>
        <v>1470.4987381999999</v>
      </c>
      <c r="T135" s="36">
        <f>SUMIFS(СВЦЭМ!$C$39:$C$782,СВЦЭМ!$A$39:$A$782,$A135,СВЦЭМ!$B$39:$B$782,T$119)+'СЕТ СН'!$I$9+СВЦЭМ!$D$10+'СЕТ СН'!$I$6-'СЕТ СН'!$I$19</f>
        <v>1379.80736903</v>
      </c>
      <c r="U135" s="36">
        <f>SUMIFS(СВЦЭМ!$C$39:$C$782,СВЦЭМ!$A$39:$A$782,$A135,СВЦЭМ!$B$39:$B$782,U$119)+'СЕТ СН'!$I$9+СВЦЭМ!$D$10+'СЕТ СН'!$I$6-'СЕТ СН'!$I$19</f>
        <v>1315.91166039</v>
      </c>
      <c r="V135" s="36">
        <f>SUMIFS(СВЦЭМ!$C$39:$C$782,СВЦЭМ!$A$39:$A$782,$A135,СВЦЭМ!$B$39:$B$782,V$119)+'СЕТ СН'!$I$9+СВЦЭМ!$D$10+'СЕТ СН'!$I$6-'СЕТ СН'!$I$19</f>
        <v>1298.3848029000001</v>
      </c>
      <c r="W135" s="36">
        <f>SUMIFS(СВЦЭМ!$C$39:$C$782,СВЦЭМ!$A$39:$A$782,$A135,СВЦЭМ!$B$39:$B$782,W$119)+'СЕТ СН'!$I$9+СВЦЭМ!$D$10+'СЕТ СН'!$I$6-'СЕТ СН'!$I$19</f>
        <v>1308.9483740000001</v>
      </c>
      <c r="X135" s="36">
        <f>SUMIFS(СВЦЭМ!$C$39:$C$782,СВЦЭМ!$A$39:$A$782,$A135,СВЦЭМ!$B$39:$B$782,X$119)+'СЕТ СН'!$I$9+СВЦЭМ!$D$10+'СЕТ СН'!$I$6-'СЕТ СН'!$I$19</f>
        <v>1332.4425878500001</v>
      </c>
      <c r="Y135" s="36">
        <f>SUMIFS(СВЦЭМ!$C$39:$C$782,СВЦЭМ!$A$39:$A$782,$A135,СВЦЭМ!$B$39:$B$782,Y$119)+'СЕТ СН'!$I$9+СВЦЭМ!$D$10+'СЕТ СН'!$I$6-'СЕТ СН'!$I$19</f>
        <v>1375.33769906</v>
      </c>
    </row>
    <row r="136" spans="1:25" ht="15.75" x14ac:dyDescent="0.2">
      <c r="A136" s="35">
        <f t="shared" si="3"/>
        <v>44303</v>
      </c>
      <c r="B136" s="36">
        <f>SUMIFS(СВЦЭМ!$C$39:$C$782,СВЦЭМ!$A$39:$A$782,$A136,СВЦЭМ!$B$39:$B$782,B$119)+'СЕТ СН'!$I$9+СВЦЭМ!$D$10+'СЕТ СН'!$I$6-'СЕТ СН'!$I$19</f>
        <v>1435.2933889400001</v>
      </c>
      <c r="C136" s="36">
        <f>SUMIFS(СВЦЭМ!$C$39:$C$782,СВЦЭМ!$A$39:$A$782,$A136,СВЦЭМ!$B$39:$B$782,C$119)+'СЕТ СН'!$I$9+СВЦЭМ!$D$10+'СЕТ СН'!$I$6-'СЕТ СН'!$I$19</f>
        <v>1485.68100912</v>
      </c>
      <c r="D136" s="36">
        <f>SUMIFS(СВЦЭМ!$C$39:$C$782,СВЦЭМ!$A$39:$A$782,$A136,СВЦЭМ!$B$39:$B$782,D$119)+'СЕТ СН'!$I$9+СВЦЭМ!$D$10+'СЕТ СН'!$I$6-'СЕТ СН'!$I$19</f>
        <v>1507.2180788999999</v>
      </c>
      <c r="E136" s="36">
        <f>SUMIFS(СВЦЭМ!$C$39:$C$782,СВЦЭМ!$A$39:$A$782,$A136,СВЦЭМ!$B$39:$B$782,E$119)+'СЕТ СН'!$I$9+СВЦЭМ!$D$10+'СЕТ СН'!$I$6-'СЕТ СН'!$I$19</f>
        <v>1505.8780011399999</v>
      </c>
      <c r="F136" s="36">
        <f>SUMIFS(СВЦЭМ!$C$39:$C$782,СВЦЭМ!$A$39:$A$782,$A136,СВЦЭМ!$B$39:$B$782,F$119)+'СЕТ СН'!$I$9+СВЦЭМ!$D$10+'СЕТ СН'!$I$6-'СЕТ СН'!$I$19</f>
        <v>1546.60750792</v>
      </c>
      <c r="G136" s="36">
        <f>SUMIFS(СВЦЭМ!$C$39:$C$782,СВЦЭМ!$A$39:$A$782,$A136,СВЦЭМ!$B$39:$B$782,G$119)+'СЕТ СН'!$I$9+СВЦЭМ!$D$10+'СЕТ СН'!$I$6-'СЕТ СН'!$I$19</f>
        <v>1544.9132325</v>
      </c>
      <c r="H136" s="36">
        <f>SUMIFS(СВЦЭМ!$C$39:$C$782,СВЦЭМ!$A$39:$A$782,$A136,СВЦЭМ!$B$39:$B$782,H$119)+'СЕТ СН'!$I$9+СВЦЭМ!$D$10+'СЕТ СН'!$I$6-'СЕТ СН'!$I$19</f>
        <v>1532.7347990399999</v>
      </c>
      <c r="I136" s="36">
        <f>SUMIFS(СВЦЭМ!$C$39:$C$782,СВЦЭМ!$A$39:$A$782,$A136,СВЦЭМ!$B$39:$B$782,I$119)+'СЕТ СН'!$I$9+СВЦЭМ!$D$10+'СЕТ СН'!$I$6-'СЕТ СН'!$I$19</f>
        <v>1484.4185672000001</v>
      </c>
      <c r="J136" s="36">
        <f>SUMIFS(СВЦЭМ!$C$39:$C$782,СВЦЭМ!$A$39:$A$782,$A136,СВЦЭМ!$B$39:$B$782,J$119)+'СЕТ СН'!$I$9+СВЦЭМ!$D$10+'СЕТ СН'!$I$6-'СЕТ СН'!$I$19</f>
        <v>1408.8399282</v>
      </c>
      <c r="K136" s="36">
        <f>SUMIFS(СВЦЭМ!$C$39:$C$782,СВЦЭМ!$A$39:$A$782,$A136,СВЦЭМ!$B$39:$B$782,K$119)+'СЕТ СН'!$I$9+СВЦЭМ!$D$10+'СЕТ СН'!$I$6-'СЕТ СН'!$I$19</f>
        <v>1353.4069514</v>
      </c>
      <c r="L136" s="36">
        <f>SUMIFS(СВЦЭМ!$C$39:$C$782,СВЦЭМ!$A$39:$A$782,$A136,СВЦЭМ!$B$39:$B$782,L$119)+'СЕТ СН'!$I$9+СВЦЭМ!$D$10+'СЕТ СН'!$I$6-'СЕТ СН'!$I$19</f>
        <v>1362.0547536700001</v>
      </c>
      <c r="M136" s="36">
        <f>SUMIFS(СВЦЭМ!$C$39:$C$782,СВЦЭМ!$A$39:$A$782,$A136,СВЦЭМ!$B$39:$B$782,M$119)+'СЕТ СН'!$I$9+СВЦЭМ!$D$10+'СЕТ СН'!$I$6-'СЕТ СН'!$I$19</f>
        <v>1378.3429868400001</v>
      </c>
      <c r="N136" s="36">
        <f>SUMIFS(СВЦЭМ!$C$39:$C$782,СВЦЭМ!$A$39:$A$782,$A136,СВЦЭМ!$B$39:$B$782,N$119)+'СЕТ СН'!$I$9+СВЦЭМ!$D$10+'СЕТ СН'!$I$6-'СЕТ СН'!$I$19</f>
        <v>1518.4916490099999</v>
      </c>
      <c r="O136" s="36">
        <f>SUMIFS(СВЦЭМ!$C$39:$C$782,СВЦЭМ!$A$39:$A$782,$A136,СВЦЭМ!$B$39:$B$782,O$119)+'СЕТ СН'!$I$9+СВЦЭМ!$D$10+'СЕТ СН'!$I$6-'СЕТ СН'!$I$19</f>
        <v>1607.68088407</v>
      </c>
      <c r="P136" s="36">
        <f>SUMIFS(СВЦЭМ!$C$39:$C$782,СВЦЭМ!$A$39:$A$782,$A136,СВЦЭМ!$B$39:$B$782,P$119)+'СЕТ СН'!$I$9+СВЦЭМ!$D$10+'СЕТ СН'!$I$6-'СЕТ СН'!$I$19</f>
        <v>1583.48998678</v>
      </c>
      <c r="Q136" s="36">
        <f>SUMIFS(СВЦЭМ!$C$39:$C$782,СВЦЭМ!$A$39:$A$782,$A136,СВЦЭМ!$B$39:$B$782,Q$119)+'СЕТ СН'!$I$9+СВЦЭМ!$D$10+'СЕТ СН'!$I$6-'СЕТ СН'!$I$19</f>
        <v>1577.67238595</v>
      </c>
      <c r="R136" s="36">
        <f>SUMIFS(СВЦЭМ!$C$39:$C$782,СВЦЭМ!$A$39:$A$782,$A136,СВЦЭМ!$B$39:$B$782,R$119)+'СЕТ СН'!$I$9+СВЦЭМ!$D$10+'СЕТ СН'!$I$6-'СЕТ СН'!$I$19</f>
        <v>1588.66028044</v>
      </c>
      <c r="S136" s="36">
        <f>SUMIFS(СВЦЭМ!$C$39:$C$782,СВЦЭМ!$A$39:$A$782,$A136,СВЦЭМ!$B$39:$B$782,S$119)+'СЕТ СН'!$I$9+СВЦЭМ!$D$10+'СЕТ СН'!$I$6-'СЕТ СН'!$I$19</f>
        <v>1570.39182491</v>
      </c>
      <c r="T136" s="36">
        <f>SUMIFS(СВЦЭМ!$C$39:$C$782,СВЦЭМ!$A$39:$A$782,$A136,СВЦЭМ!$B$39:$B$782,T$119)+'СЕТ СН'!$I$9+СВЦЭМ!$D$10+'СЕТ СН'!$I$6-'СЕТ СН'!$I$19</f>
        <v>1412.1298361900001</v>
      </c>
      <c r="U136" s="36">
        <f>SUMIFS(СВЦЭМ!$C$39:$C$782,СВЦЭМ!$A$39:$A$782,$A136,СВЦЭМ!$B$39:$B$782,U$119)+'СЕТ СН'!$I$9+СВЦЭМ!$D$10+'СЕТ СН'!$I$6-'СЕТ СН'!$I$19</f>
        <v>1351.75805092</v>
      </c>
      <c r="V136" s="36">
        <f>SUMIFS(СВЦЭМ!$C$39:$C$782,СВЦЭМ!$A$39:$A$782,$A136,СВЦЭМ!$B$39:$B$782,V$119)+'СЕТ СН'!$I$9+СВЦЭМ!$D$10+'СЕТ СН'!$I$6-'СЕТ СН'!$I$19</f>
        <v>1339.9728721199999</v>
      </c>
      <c r="W136" s="36">
        <f>SUMIFS(СВЦЭМ!$C$39:$C$782,СВЦЭМ!$A$39:$A$782,$A136,СВЦЭМ!$B$39:$B$782,W$119)+'СЕТ СН'!$I$9+СВЦЭМ!$D$10+'СЕТ СН'!$I$6-'СЕТ СН'!$I$19</f>
        <v>1337.4887357499999</v>
      </c>
      <c r="X136" s="36">
        <f>SUMIFS(СВЦЭМ!$C$39:$C$782,СВЦЭМ!$A$39:$A$782,$A136,СВЦЭМ!$B$39:$B$782,X$119)+'СЕТ СН'!$I$9+СВЦЭМ!$D$10+'СЕТ СН'!$I$6-'СЕТ СН'!$I$19</f>
        <v>1371.11713689</v>
      </c>
      <c r="Y136" s="36">
        <f>SUMIFS(СВЦЭМ!$C$39:$C$782,СВЦЭМ!$A$39:$A$782,$A136,СВЦЭМ!$B$39:$B$782,Y$119)+'СЕТ СН'!$I$9+СВЦЭМ!$D$10+'СЕТ СН'!$I$6-'СЕТ СН'!$I$19</f>
        <v>1422.3593631000001</v>
      </c>
    </row>
    <row r="137" spans="1:25" ht="15.75" x14ac:dyDescent="0.2">
      <c r="A137" s="35">
        <f t="shared" si="3"/>
        <v>44304</v>
      </c>
      <c r="B137" s="36">
        <f>SUMIFS(СВЦЭМ!$C$39:$C$782,СВЦЭМ!$A$39:$A$782,$A137,СВЦЭМ!$B$39:$B$782,B$119)+'СЕТ СН'!$I$9+СВЦЭМ!$D$10+'СЕТ СН'!$I$6-'СЕТ СН'!$I$19</f>
        <v>1444.61733923</v>
      </c>
      <c r="C137" s="36">
        <f>SUMIFS(СВЦЭМ!$C$39:$C$782,СВЦЭМ!$A$39:$A$782,$A137,СВЦЭМ!$B$39:$B$782,C$119)+'СЕТ СН'!$I$9+СВЦЭМ!$D$10+'СЕТ СН'!$I$6-'СЕТ СН'!$I$19</f>
        <v>1499.33380173</v>
      </c>
      <c r="D137" s="36">
        <f>SUMIFS(СВЦЭМ!$C$39:$C$782,СВЦЭМ!$A$39:$A$782,$A137,СВЦЭМ!$B$39:$B$782,D$119)+'СЕТ СН'!$I$9+СВЦЭМ!$D$10+'СЕТ СН'!$I$6-'СЕТ СН'!$I$19</f>
        <v>1512.9465169</v>
      </c>
      <c r="E137" s="36">
        <f>SUMIFS(СВЦЭМ!$C$39:$C$782,СВЦЭМ!$A$39:$A$782,$A137,СВЦЭМ!$B$39:$B$782,E$119)+'СЕТ СН'!$I$9+СВЦЭМ!$D$10+'СЕТ СН'!$I$6-'СЕТ СН'!$I$19</f>
        <v>1505.8100757</v>
      </c>
      <c r="F137" s="36">
        <f>SUMIFS(СВЦЭМ!$C$39:$C$782,СВЦЭМ!$A$39:$A$782,$A137,СВЦЭМ!$B$39:$B$782,F$119)+'СЕТ СН'!$I$9+СВЦЭМ!$D$10+'СЕТ СН'!$I$6-'СЕТ СН'!$I$19</f>
        <v>1530.5385913</v>
      </c>
      <c r="G137" s="36">
        <f>SUMIFS(СВЦЭМ!$C$39:$C$782,СВЦЭМ!$A$39:$A$782,$A137,СВЦЭМ!$B$39:$B$782,G$119)+'СЕТ СН'!$I$9+СВЦЭМ!$D$10+'СЕТ СН'!$I$6-'СЕТ СН'!$I$19</f>
        <v>1527.88423698</v>
      </c>
      <c r="H137" s="36">
        <f>SUMIFS(СВЦЭМ!$C$39:$C$782,СВЦЭМ!$A$39:$A$782,$A137,СВЦЭМ!$B$39:$B$782,H$119)+'СЕТ СН'!$I$9+СВЦЭМ!$D$10+'СЕТ СН'!$I$6-'СЕТ СН'!$I$19</f>
        <v>1526.79050003</v>
      </c>
      <c r="I137" s="36">
        <f>SUMIFS(СВЦЭМ!$C$39:$C$782,СВЦЭМ!$A$39:$A$782,$A137,СВЦЭМ!$B$39:$B$782,I$119)+'СЕТ СН'!$I$9+СВЦЭМ!$D$10+'СЕТ СН'!$I$6-'СЕТ СН'!$I$19</f>
        <v>1493.72580913</v>
      </c>
      <c r="J137" s="36">
        <f>SUMIFS(СВЦЭМ!$C$39:$C$782,СВЦЭМ!$A$39:$A$782,$A137,СВЦЭМ!$B$39:$B$782,J$119)+'СЕТ СН'!$I$9+СВЦЭМ!$D$10+'СЕТ СН'!$I$6-'СЕТ СН'!$I$19</f>
        <v>1424.4315652400001</v>
      </c>
      <c r="K137" s="36">
        <f>SUMIFS(СВЦЭМ!$C$39:$C$782,СВЦЭМ!$A$39:$A$782,$A137,СВЦЭМ!$B$39:$B$782,K$119)+'СЕТ СН'!$I$9+СВЦЭМ!$D$10+'СЕТ СН'!$I$6-'СЕТ СН'!$I$19</f>
        <v>1355.1970403299999</v>
      </c>
      <c r="L137" s="36">
        <f>SUMIFS(СВЦЭМ!$C$39:$C$782,СВЦЭМ!$A$39:$A$782,$A137,СВЦЭМ!$B$39:$B$782,L$119)+'СЕТ СН'!$I$9+СВЦЭМ!$D$10+'СЕТ СН'!$I$6-'СЕТ СН'!$I$19</f>
        <v>1346.8121960000001</v>
      </c>
      <c r="M137" s="36">
        <f>SUMIFS(СВЦЭМ!$C$39:$C$782,СВЦЭМ!$A$39:$A$782,$A137,СВЦЭМ!$B$39:$B$782,M$119)+'СЕТ СН'!$I$9+СВЦЭМ!$D$10+'СЕТ СН'!$I$6-'СЕТ СН'!$I$19</f>
        <v>1370.5681346700001</v>
      </c>
      <c r="N137" s="36">
        <f>SUMIFS(СВЦЭМ!$C$39:$C$782,СВЦЭМ!$A$39:$A$782,$A137,СВЦЭМ!$B$39:$B$782,N$119)+'СЕТ СН'!$I$9+СВЦЭМ!$D$10+'СЕТ СН'!$I$6-'СЕТ СН'!$I$19</f>
        <v>1460.9577186399999</v>
      </c>
      <c r="O137" s="36">
        <f>SUMIFS(СВЦЭМ!$C$39:$C$782,СВЦЭМ!$A$39:$A$782,$A137,СВЦЭМ!$B$39:$B$782,O$119)+'СЕТ СН'!$I$9+СВЦЭМ!$D$10+'СЕТ СН'!$I$6-'СЕТ СН'!$I$19</f>
        <v>1571.6458876500001</v>
      </c>
      <c r="P137" s="36">
        <f>SUMIFS(СВЦЭМ!$C$39:$C$782,СВЦЭМ!$A$39:$A$782,$A137,СВЦЭМ!$B$39:$B$782,P$119)+'СЕТ СН'!$I$9+СВЦЭМ!$D$10+'СЕТ СН'!$I$6-'СЕТ СН'!$I$19</f>
        <v>1565.3006701199999</v>
      </c>
      <c r="Q137" s="36">
        <f>SUMIFS(СВЦЭМ!$C$39:$C$782,СВЦЭМ!$A$39:$A$782,$A137,СВЦЭМ!$B$39:$B$782,Q$119)+'СЕТ СН'!$I$9+СВЦЭМ!$D$10+'СЕТ СН'!$I$6-'СЕТ СН'!$I$19</f>
        <v>1553.3156118299999</v>
      </c>
      <c r="R137" s="36">
        <f>SUMIFS(СВЦЭМ!$C$39:$C$782,СВЦЭМ!$A$39:$A$782,$A137,СВЦЭМ!$B$39:$B$782,R$119)+'СЕТ СН'!$I$9+СВЦЭМ!$D$10+'СЕТ СН'!$I$6-'СЕТ СН'!$I$19</f>
        <v>1552.9837076900001</v>
      </c>
      <c r="S137" s="36">
        <f>SUMIFS(СВЦЭМ!$C$39:$C$782,СВЦЭМ!$A$39:$A$782,$A137,СВЦЭМ!$B$39:$B$782,S$119)+'СЕТ СН'!$I$9+СВЦЭМ!$D$10+'СЕТ СН'!$I$6-'СЕТ СН'!$I$19</f>
        <v>1543.9861168499999</v>
      </c>
      <c r="T137" s="36">
        <f>SUMIFS(СВЦЭМ!$C$39:$C$782,СВЦЭМ!$A$39:$A$782,$A137,СВЦЭМ!$B$39:$B$782,T$119)+'СЕТ СН'!$I$9+СВЦЭМ!$D$10+'СЕТ СН'!$I$6-'СЕТ СН'!$I$19</f>
        <v>1380.9076787199999</v>
      </c>
      <c r="U137" s="36">
        <f>SUMIFS(СВЦЭМ!$C$39:$C$782,СВЦЭМ!$A$39:$A$782,$A137,СВЦЭМ!$B$39:$B$782,U$119)+'СЕТ СН'!$I$9+СВЦЭМ!$D$10+'СЕТ СН'!$I$6-'СЕТ СН'!$I$19</f>
        <v>1304.4434776200001</v>
      </c>
      <c r="V137" s="36">
        <f>SUMIFS(СВЦЭМ!$C$39:$C$782,СВЦЭМ!$A$39:$A$782,$A137,СВЦЭМ!$B$39:$B$782,V$119)+'СЕТ СН'!$I$9+СВЦЭМ!$D$10+'СЕТ СН'!$I$6-'СЕТ СН'!$I$19</f>
        <v>1259.8649500399999</v>
      </c>
      <c r="W137" s="36">
        <f>SUMIFS(СВЦЭМ!$C$39:$C$782,СВЦЭМ!$A$39:$A$782,$A137,СВЦЭМ!$B$39:$B$782,W$119)+'СЕТ СН'!$I$9+СВЦЭМ!$D$10+'СЕТ СН'!$I$6-'СЕТ СН'!$I$19</f>
        <v>1261.7076665700001</v>
      </c>
      <c r="X137" s="36">
        <f>SUMIFS(СВЦЭМ!$C$39:$C$782,СВЦЭМ!$A$39:$A$782,$A137,СВЦЭМ!$B$39:$B$782,X$119)+'СЕТ СН'!$I$9+СВЦЭМ!$D$10+'СЕТ СН'!$I$6-'СЕТ СН'!$I$19</f>
        <v>1299.6526842000001</v>
      </c>
      <c r="Y137" s="36">
        <f>SUMIFS(СВЦЭМ!$C$39:$C$782,СВЦЭМ!$A$39:$A$782,$A137,СВЦЭМ!$B$39:$B$782,Y$119)+'СЕТ СН'!$I$9+СВЦЭМ!$D$10+'СЕТ СН'!$I$6-'СЕТ СН'!$I$19</f>
        <v>1333.40222124</v>
      </c>
    </row>
    <row r="138" spans="1:25" ht="15.75" x14ac:dyDescent="0.2">
      <c r="A138" s="35">
        <f t="shared" si="3"/>
        <v>44305</v>
      </c>
      <c r="B138" s="36">
        <f>SUMIFS(СВЦЭМ!$C$39:$C$782,СВЦЭМ!$A$39:$A$782,$A138,СВЦЭМ!$B$39:$B$782,B$119)+'СЕТ СН'!$I$9+СВЦЭМ!$D$10+'СЕТ СН'!$I$6-'СЕТ СН'!$I$19</f>
        <v>1510.64081562</v>
      </c>
      <c r="C138" s="36">
        <f>SUMIFS(СВЦЭМ!$C$39:$C$782,СВЦЭМ!$A$39:$A$782,$A138,СВЦЭМ!$B$39:$B$782,C$119)+'СЕТ СН'!$I$9+СВЦЭМ!$D$10+'СЕТ СН'!$I$6-'СЕТ СН'!$I$19</f>
        <v>1554.5413866700001</v>
      </c>
      <c r="D138" s="36">
        <f>SUMIFS(СВЦЭМ!$C$39:$C$782,СВЦЭМ!$A$39:$A$782,$A138,СВЦЭМ!$B$39:$B$782,D$119)+'СЕТ СН'!$I$9+СВЦЭМ!$D$10+'СЕТ СН'!$I$6-'СЕТ СН'!$I$19</f>
        <v>1600.5006244799999</v>
      </c>
      <c r="E138" s="36">
        <f>SUMIFS(СВЦЭМ!$C$39:$C$782,СВЦЭМ!$A$39:$A$782,$A138,СВЦЭМ!$B$39:$B$782,E$119)+'СЕТ СН'!$I$9+СВЦЭМ!$D$10+'СЕТ СН'!$I$6-'СЕТ СН'!$I$19</f>
        <v>1594.3131398400001</v>
      </c>
      <c r="F138" s="36">
        <f>SUMIFS(СВЦЭМ!$C$39:$C$782,СВЦЭМ!$A$39:$A$782,$A138,СВЦЭМ!$B$39:$B$782,F$119)+'СЕТ СН'!$I$9+СВЦЭМ!$D$10+'СЕТ СН'!$I$6-'СЕТ СН'!$I$19</f>
        <v>1599.8196064799999</v>
      </c>
      <c r="G138" s="36">
        <f>SUMIFS(СВЦЭМ!$C$39:$C$782,СВЦЭМ!$A$39:$A$782,$A138,СВЦЭМ!$B$39:$B$782,G$119)+'СЕТ СН'!$I$9+СВЦЭМ!$D$10+'СЕТ СН'!$I$6-'СЕТ СН'!$I$19</f>
        <v>1597.9613425299999</v>
      </c>
      <c r="H138" s="36">
        <f>SUMIFS(СВЦЭМ!$C$39:$C$782,СВЦЭМ!$A$39:$A$782,$A138,СВЦЭМ!$B$39:$B$782,H$119)+'СЕТ СН'!$I$9+СВЦЭМ!$D$10+'СЕТ СН'!$I$6-'СЕТ СН'!$I$19</f>
        <v>1557.8967175400001</v>
      </c>
      <c r="I138" s="36">
        <f>SUMIFS(СВЦЭМ!$C$39:$C$782,СВЦЭМ!$A$39:$A$782,$A138,СВЦЭМ!$B$39:$B$782,I$119)+'СЕТ СН'!$I$9+СВЦЭМ!$D$10+'СЕТ СН'!$I$6-'СЕТ СН'!$I$19</f>
        <v>1492.0822246599998</v>
      </c>
      <c r="J138" s="36">
        <f>SUMIFS(СВЦЭМ!$C$39:$C$782,СВЦЭМ!$A$39:$A$782,$A138,СВЦЭМ!$B$39:$B$782,J$119)+'СЕТ СН'!$I$9+СВЦЭМ!$D$10+'СЕТ СН'!$I$6-'СЕТ СН'!$I$19</f>
        <v>1429.5096444200001</v>
      </c>
      <c r="K138" s="36">
        <f>SUMIFS(СВЦЭМ!$C$39:$C$782,СВЦЭМ!$A$39:$A$782,$A138,СВЦЭМ!$B$39:$B$782,K$119)+'СЕТ СН'!$I$9+СВЦЭМ!$D$10+'СЕТ СН'!$I$6-'СЕТ СН'!$I$19</f>
        <v>1361.49361914</v>
      </c>
      <c r="L138" s="36">
        <f>SUMIFS(СВЦЭМ!$C$39:$C$782,СВЦЭМ!$A$39:$A$782,$A138,СВЦЭМ!$B$39:$B$782,L$119)+'СЕТ СН'!$I$9+СВЦЭМ!$D$10+'СЕТ СН'!$I$6-'СЕТ СН'!$I$19</f>
        <v>1351.97177728</v>
      </c>
      <c r="M138" s="36">
        <f>SUMIFS(СВЦЭМ!$C$39:$C$782,СВЦЭМ!$A$39:$A$782,$A138,СВЦЭМ!$B$39:$B$782,M$119)+'СЕТ СН'!$I$9+СВЦЭМ!$D$10+'СЕТ СН'!$I$6-'СЕТ СН'!$I$19</f>
        <v>1376.40206861</v>
      </c>
      <c r="N138" s="36">
        <f>SUMIFS(СВЦЭМ!$C$39:$C$782,СВЦЭМ!$A$39:$A$782,$A138,СВЦЭМ!$B$39:$B$782,N$119)+'СЕТ СН'!$I$9+СВЦЭМ!$D$10+'СЕТ СН'!$I$6-'СЕТ СН'!$I$19</f>
        <v>1416.4243654900001</v>
      </c>
      <c r="O138" s="36">
        <f>SUMIFS(СВЦЭМ!$C$39:$C$782,СВЦЭМ!$A$39:$A$782,$A138,СВЦЭМ!$B$39:$B$782,O$119)+'СЕТ СН'!$I$9+СВЦЭМ!$D$10+'СЕТ СН'!$I$6-'СЕТ СН'!$I$19</f>
        <v>1459.0018616300001</v>
      </c>
      <c r="P138" s="36">
        <f>SUMIFS(СВЦЭМ!$C$39:$C$782,СВЦЭМ!$A$39:$A$782,$A138,СВЦЭМ!$B$39:$B$782,P$119)+'СЕТ СН'!$I$9+СВЦЭМ!$D$10+'СЕТ СН'!$I$6-'СЕТ СН'!$I$19</f>
        <v>1505.84229946</v>
      </c>
      <c r="Q138" s="36">
        <f>SUMIFS(СВЦЭМ!$C$39:$C$782,СВЦЭМ!$A$39:$A$782,$A138,СВЦЭМ!$B$39:$B$782,Q$119)+'СЕТ СН'!$I$9+СВЦЭМ!$D$10+'СЕТ СН'!$I$6-'СЕТ СН'!$I$19</f>
        <v>1521.8071884400001</v>
      </c>
      <c r="R138" s="36">
        <f>SUMIFS(СВЦЭМ!$C$39:$C$782,СВЦЭМ!$A$39:$A$782,$A138,СВЦЭМ!$B$39:$B$782,R$119)+'СЕТ СН'!$I$9+СВЦЭМ!$D$10+'СЕТ СН'!$I$6-'СЕТ СН'!$I$19</f>
        <v>1509.7695993299999</v>
      </c>
      <c r="S138" s="36">
        <f>SUMIFS(СВЦЭМ!$C$39:$C$782,СВЦЭМ!$A$39:$A$782,$A138,СВЦЭМ!$B$39:$B$782,S$119)+'СЕТ СН'!$I$9+СВЦЭМ!$D$10+'СЕТ СН'!$I$6-'СЕТ СН'!$I$19</f>
        <v>1488.8588423399999</v>
      </c>
      <c r="T138" s="36">
        <f>SUMIFS(СВЦЭМ!$C$39:$C$782,СВЦЭМ!$A$39:$A$782,$A138,СВЦЭМ!$B$39:$B$782,T$119)+'СЕТ СН'!$I$9+СВЦЭМ!$D$10+'СЕТ СН'!$I$6-'СЕТ СН'!$I$19</f>
        <v>1434.20025037</v>
      </c>
      <c r="U138" s="36">
        <f>SUMIFS(СВЦЭМ!$C$39:$C$782,СВЦЭМ!$A$39:$A$782,$A138,СВЦЭМ!$B$39:$B$782,U$119)+'СЕТ СН'!$I$9+СВЦЭМ!$D$10+'СЕТ СН'!$I$6-'СЕТ СН'!$I$19</f>
        <v>1396.81416496</v>
      </c>
      <c r="V138" s="36">
        <f>SUMIFS(СВЦЭМ!$C$39:$C$782,СВЦЭМ!$A$39:$A$782,$A138,СВЦЭМ!$B$39:$B$782,V$119)+'СЕТ СН'!$I$9+СВЦЭМ!$D$10+'СЕТ СН'!$I$6-'СЕТ СН'!$I$19</f>
        <v>1357.3842254200001</v>
      </c>
      <c r="W138" s="36">
        <f>SUMIFS(СВЦЭМ!$C$39:$C$782,СВЦЭМ!$A$39:$A$782,$A138,СВЦЭМ!$B$39:$B$782,W$119)+'СЕТ СН'!$I$9+СВЦЭМ!$D$10+'СЕТ СН'!$I$6-'СЕТ СН'!$I$19</f>
        <v>1367.3080474000001</v>
      </c>
      <c r="X138" s="36">
        <f>SUMIFS(СВЦЭМ!$C$39:$C$782,СВЦЭМ!$A$39:$A$782,$A138,СВЦЭМ!$B$39:$B$782,X$119)+'СЕТ СН'!$I$9+СВЦЭМ!$D$10+'СЕТ СН'!$I$6-'СЕТ СН'!$I$19</f>
        <v>1398.5596471599999</v>
      </c>
      <c r="Y138" s="36">
        <f>SUMIFS(СВЦЭМ!$C$39:$C$782,СВЦЭМ!$A$39:$A$782,$A138,СВЦЭМ!$B$39:$B$782,Y$119)+'СЕТ СН'!$I$9+СВЦЭМ!$D$10+'СЕТ СН'!$I$6-'СЕТ СН'!$I$19</f>
        <v>1448.9896531900001</v>
      </c>
    </row>
    <row r="139" spans="1:25" ht="15.75" x14ac:dyDescent="0.2">
      <c r="A139" s="35">
        <f t="shared" si="3"/>
        <v>44306</v>
      </c>
      <c r="B139" s="36">
        <f>SUMIFS(СВЦЭМ!$C$39:$C$782,СВЦЭМ!$A$39:$A$782,$A139,СВЦЭМ!$B$39:$B$782,B$119)+'СЕТ СН'!$I$9+СВЦЭМ!$D$10+'СЕТ СН'!$I$6-'СЕТ СН'!$I$19</f>
        <v>1556.23367267</v>
      </c>
      <c r="C139" s="36">
        <f>SUMIFS(СВЦЭМ!$C$39:$C$782,СВЦЭМ!$A$39:$A$782,$A139,СВЦЭМ!$B$39:$B$782,C$119)+'СЕТ СН'!$I$9+СВЦЭМ!$D$10+'СЕТ СН'!$I$6-'СЕТ СН'!$I$19</f>
        <v>1525.5557114799999</v>
      </c>
      <c r="D139" s="36">
        <f>SUMIFS(СВЦЭМ!$C$39:$C$782,СВЦЭМ!$A$39:$A$782,$A139,СВЦЭМ!$B$39:$B$782,D$119)+'СЕТ СН'!$I$9+СВЦЭМ!$D$10+'СЕТ СН'!$I$6-'СЕТ СН'!$I$19</f>
        <v>1486.1920843</v>
      </c>
      <c r="E139" s="36">
        <f>SUMIFS(СВЦЭМ!$C$39:$C$782,СВЦЭМ!$A$39:$A$782,$A139,СВЦЭМ!$B$39:$B$782,E$119)+'СЕТ СН'!$I$9+СВЦЭМ!$D$10+'СЕТ СН'!$I$6-'СЕТ СН'!$I$19</f>
        <v>1488.7350654300001</v>
      </c>
      <c r="F139" s="36">
        <f>SUMIFS(СВЦЭМ!$C$39:$C$782,СВЦЭМ!$A$39:$A$782,$A139,СВЦЭМ!$B$39:$B$782,F$119)+'СЕТ СН'!$I$9+СВЦЭМ!$D$10+'СЕТ СН'!$I$6-'СЕТ СН'!$I$19</f>
        <v>1485.4838878800001</v>
      </c>
      <c r="G139" s="36">
        <f>SUMIFS(СВЦЭМ!$C$39:$C$782,СВЦЭМ!$A$39:$A$782,$A139,СВЦЭМ!$B$39:$B$782,G$119)+'СЕТ СН'!$I$9+СВЦЭМ!$D$10+'СЕТ СН'!$I$6-'СЕТ СН'!$I$19</f>
        <v>1485.22418969</v>
      </c>
      <c r="H139" s="36">
        <f>SUMIFS(СВЦЭМ!$C$39:$C$782,СВЦЭМ!$A$39:$A$782,$A139,СВЦЭМ!$B$39:$B$782,H$119)+'СЕТ СН'!$I$9+СВЦЭМ!$D$10+'СЕТ СН'!$I$6-'СЕТ СН'!$I$19</f>
        <v>1527.7084042299998</v>
      </c>
      <c r="I139" s="36">
        <f>SUMIFS(СВЦЭМ!$C$39:$C$782,СВЦЭМ!$A$39:$A$782,$A139,СВЦЭМ!$B$39:$B$782,I$119)+'СЕТ СН'!$I$9+СВЦЭМ!$D$10+'СЕТ СН'!$I$6-'СЕТ СН'!$I$19</f>
        <v>1577.41148464</v>
      </c>
      <c r="J139" s="36">
        <f>SUMIFS(СВЦЭМ!$C$39:$C$782,СВЦЭМ!$A$39:$A$782,$A139,СВЦЭМ!$B$39:$B$782,J$119)+'СЕТ СН'!$I$9+СВЦЭМ!$D$10+'СЕТ СН'!$I$6-'СЕТ СН'!$I$19</f>
        <v>1532.4291964399999</v>
      </c>
      <c r="K139" s="36">
        <f>SUMIFS(СВЦЭМ!$C$39:$C$782,СВЦЭМ!$A$39:$A$782,$A139,СВЦЭМ!$B$39:$B$782,K$119)+'СЕТ СН'!$I$9+СВЦЭМ!$D$10+'СЕТ СН'!$I$6-'СЕТ СН'!$I$19</f>
        <v>1477.9518923000001</v>
      </c>
      <c r="L139" s="36">
        <f>SUMIFS(СВЦЭМ!$C$39:$C$782,СВЦЭМ!$A$39:$A$782,$A139,СВЦЭМ!$B$39:$B$782,L$119)+'СЕТ СН'!$I$9+СВЦЭМ!$D$10+'СЕТ СН'!$I$6-'СЕТ СН'!$I$19</f>
        <v>1486.9025451</v>
      </c>
      <c r="M139" s="36">
        <f>SUMIFS(СВЦЭМ!$C$39:$C$782,СВЦЭМ!$A$39:$A$782,$A139,СВЦЭМ!$B$39:$B$782,M$119)+'СЕТ СН'!$I$9+СВЦЭМ!$D$10+'СЕТ СН'!$I$6-'СЕТ СН'!$I$19</f>
        <v>1490.38624802</v>
      </c>
      <c r="N139" s="36">
        <f>SUMIFS(СВЦЭМ!$C$39:$C$782,СВЦЭМ!$A$39:$A$782,$A139,СВЦЭМ!$B$39:$B$782,N$119)+'СЕТ СН'!$I$9+СВЦЭМ!$D$10+'СЕТ СН'!$I$6-'СЕТ СН'!$I$19</f>
        <v>1523.0247539500001</v>
      </c>
      <c r="O139" s="36">
        <f>SUMIFS(СВЦЭМ!$C$39:$C$782,СВЦЭМ!$A$39:$A$782,$A139,СВЦЭМ!$B$39:$B$782,O$119)+'СЕТ СН'!$I$9+СВЦЭМ!$D$10+'СЕТ СН'!$I$6-'СЕТ СН'!$I$19</f>
        <v>1551.10235044</v>
      </c>
      <c r="P139" s="36">
        <f>SUMIFS(СВЦЭМ!$C$39:$C$782,СВЦЭМ!$A$39:$A$782,$A139,СВЦЭМ!$B$39:$B$782,P$119)+'СЕТ СН'!$I$9+СВЦЭМ!$D$10+'СЕТ СН'!$I$6-'СЕТ СН'!$I$19</f>
        <v>1567.5761062699999</v>
      </c>
      <c r="Q139" s="36">
        <f>SUMIFS(СВЦЭМ!$C$39:$C$782,СВЦЭМ!$A$39:$A$782,$A139,СВЦЭМ!$B$39:$B$782,Q$119)+'СЕТ СН'!$I$9+СВЦЭМ!$D$10+'СЕТ СН'!$I$6-'СЕТ СН'!$I$19</f>
        <v>1569.2148383399999</v>
      </c>
      <c r="R139" s="36">
        <f>SUMIFS(СВЦЭМ!$C$39:$C$782,СВЦЭМ!$A$39:$A$782,$A139,СВЦЭМ!$B$39:$B$782,R$119)+'СЕТ СН'!$I$9+СВЦЭМ!$D$10+'СЕТ СН'!$I$6-'СЕТ СН'!$I$19</f>
        <v>1571.5421696999999</v>
      </c>
      <c r="S139" s="36">
        <f>SUMIFS(СВЦЭМ!$C$39:$C$782,СВЦЭМ!$A$39:$A$782,$A139,СВЦЭМ!$B$39:$B$782,S$119)+'СЕТ СН'!$I$9+СВЦЭМ!$D$10+'СЕТ СН'!$I$6-'СЕТ СН'!$I$19</f>
        <v>1597.0186527199999</v>
      </c>
      <c r="T139" s="36">
        <f>SUMIFS(СВЦЭМ!$C$39:$C$782,СВЦЭМ!$A$39:$A$782,$A139,СВЦЭМ!$B$39:$B$782,T$119)+'СЕТ СН'!$I$9+СВЦЭМ!$D$10+'СЕТ СН'!$I$6-'СЕТ СН'!$I$19</f>
        <v>1524.8033954499999</v>
      </c>
      <c r="U139" s="36">
        <f>SUMIFS(СВЦЭМ!$C$39:$C$782,СВЦЭМ!$A$39:$A$782,$A139,СВЦЭМ!$B$39:$B$782,U$119)+'СЕТ СН'!$I$9+СВЦЭМ!$D$10+'СЕТ СН'!$I$6-'СЕТ СН'!$I$19</f>
        <v>1463.6049440900001</v>
      </c>
      <c r="V139" s="36">
        <f>SUMIFS(СВЦЭМ!$C$39:$C$782,СВЦЭМ!$A$39:$A$782,$A139,СВЦЭМ!$B$39:$B$782,V$119)+'СЕТ СН'!$I$9+СВЦЭМ!$D$10+'СЕТ СН'!$I$6-'СЕТ СН'!$I$19</f>
        <v>1411.1480507900001</v>
      </c>
      <c r="W139" s="36">
        <f>SUMIFS(СВЦЭМ!$C$39:$C$782,СВЦЭМ!$A$39:$A$782,$A139,СВЦЭМ!$B$39:$B$782,W$119)+'СЕТ СН'!$I$9+СВЦЭМ!$D$10+'СЕТ СН'!$I$6-'СЕТ СН'!$I$19</f>
        <v>1410.63788772</v>
      </c>
      <c r="X139" s="36">
        <f>SUMIFS(СВЦЭМ!$C$39:$C$782,СВЦЭМ!$A$39:$A$782,$A139,СВЦЭМ!$B$39:$B$782,X$119)+'СЕТ СН'!$I$9+СВЦЭМ!$D$10+'СЕТ СН'!$I$6-'СЕТ СН'!$I$19</f>
        <v>1436.0558191699999</v>
      </c>
      <c r="Y139" s="36">
        <f>SUMIFS(СВЦЭМ!$C$39:$C$782,СВЦЭМ!$A$39:$A$782,$A139,СВЦЭМ!$B$39:$B$782,Y$119)+'СЕТ СН'!$I$9+СВЦЭМ!$D$10+'СЕТ СН'!$I$6-'СЕТ СН'!$I$19</f>
        <v>1496.8459510399998</v>
      </c>
    </row>
    <row r="140" spans="1:25" ht="15.75" x14ac:dyDescent="0.2">
      <c r="A140" s="35">
        <f t="shared" si="3"/>
        <v>44307</v>
      </c>
      <c r="B140" s="36">
        <f>SUMIFS(СВЦЭМ!$C$39:$C$782,СВЦЭМ!$A$39:$A$782,$A140,СВЦЭМ!$B$39:$B$782,B$119)+'СЕТ СН'!$I$9+СВЦЭМ!$D$10+'СЕТ СН'!$I$6-'СЕТ СН'!$I$19</f>
        <v>1525.16927747</v>
      </c>
      <c r="C140" s="36">
        <f>SUMIFS(СВЦЭМ!$C$39:$C$782,СВЦЭМ!$A$39:$A$782,$A140,СВЦЭМ!$B$39:$B$782,C$119)+'СЕТ СН'!$I$9+СВЦЭМ!$D$10+'СЕТ СН'!$I$6-'СЕТ СН'!$I$19</f>
        <v>1561.7468513900001</v>
      </c>
      <c r="D140" s="36">
        <f>SUMIFS(СВЦЭМ!$C$39:$C$782,СВЦЭМ!$A$39:$A$782,$A140,СВЦЭМ!$B$39:$B$782,D$119)+'СЕТ СН'!$I$9+СВЦЭМ!$D$10+'СЕТ СН'!$I$6-'СЕТ СН'!$I$19</f>
        <v>1499.6594594399999</v>
      </c>
      <c r="E140" s="36">
        <f>SUMIFS(СВЦЭМ!$C$39:$C$782,СВЦЭМ!$A$39:$A$782,$A140,СВЦЭМ!$B$39:$B$782,E$119)+'СЕТ СН'!$I$9+СВЦЭМ!$D$10+'СЕТ СН'!$I$6-'СЕТ СН'!$I$19</f>
        <v>1494.1706585499999</v>
      </c>
      <c r="F140" s="36">
        <f>SUMIFS(СВЦЭМ!$C$39:$C$782,СВЦЭМ!$A$39:$A$782,$A140,СВЦЭМ!$B$39:$B$782,F$119)+'СЕТ СН'!$I$9+СВЦЭМ!$D$10+'СЕТ СН'!$I$6-'СЕТ СН'!$I$19</f>
        <v>1491.8719528399999</v>
      </c>
      <c r="G140" s="36">
        <f>SUMIFS(СВЦЭМ!$C$39:$C$782,СВЦЭМ!$A$39:$A$782,$A140,СВЦЭМ!$B$39:$B$782,G$119)+'СЕТ СН'!$I$9+СВЦЭМ!$D$10+'СЕТ СН'!$I$6-'СЕТ СН'!$I$19</f>
        <v>1492.4908775199999</v>
      </c>
      <c r="H140" s="36">
        <f>SUMIFS(СВЦЭМ!$C$39:$C$782,СВЦЭМ!$A$39:$A$782,$A140,СВЦЭМ!$B$39:$B$782,H$119)+'СЕТ СН'!$I$9+СВЦЭМ!$D$10+'СЕТ СН'!$I$6-'СЕТ СН'!$I$19</f>
        <v>1524.6089908399999</v>
      </c>
      <c r="I140" s="36">
        <f>SUMIFS(СВЦЭМ!$C$39:$C$782,СВЦЭМ!$A$39:$A$782,$A140,СВЦЭМ!$B$39:$B$782,I$119)+'СЕТ СН'!$I$9+СВЦЭМ!$D$10+'СЕТ СН'!$I$6-'СЕТ СН'!$I$19</f>
        <v>1525.04648763</v>
      </c>
      <c r="J140" s="36">
        <f>SUMIFS(СВЦЭМ!$C$39:$C$782,СВЦЭМ!$A$39:$A$782,$A140,СВЦЭМ!$B$39:$B$782,J$119)+'СЕТ СН'!$I$9+СВЦЭМ!$D$10+'СЕТ СН'!$I$6-'СЕТ СН'!$I$19</f>
        <v>1488.94522983</v>
      </c>
      <c r="K140" s="36">
        <f>SUMIFS(СВЦЭМ!$C$39:$C$782,СВЦЭМ!$A$39:$A$782,$A140,СВЦЭМ!$B$39:$B$782,K$119)+'СЕТ СН'!$I$9+СВЦЭМ!$D$10+'СЕТ СН'!$I$6-'СЕТ СН'!$I$19</f>
        <v>1441.35527654</v>
      </c>
      <c r="L140" s="36">
        <f>SUMIFS(СВЦЭМ!$C$39:$C$782,СВЦЭМ!$A$39:$A$782,$A140,СВЦЭМ!$B$39:$B$782,L$119)+'СЕТ СН'!$I$9+СВЦЭМ!$D$10+'СЕТ СН'!$I$6-'СЕТ СН'!$I$19</f>
        <v>1442.3556523500001</v>
      </c>
      <c r="M140" s="36">
        <f>SUMIFS(СВЦЭМ!$C$39:$C$782,СВЦЭМ!$A$39:$A$782,$A140,СВЦЭМ!$B$39:$B$782,M$119)+'СЕТ СН'!$I$9+СВЦЭМ!$D$10+'СЕТ СН'!$I$6-'СЕТ СН'!$I$19</f>
        <v>1450.5378349699999</v>
      </c>
      <c r="N140" s="36">
        <f>SUMIFS(СВЦЭМ!$C$39:$C$782,СВЦЭМ!$A$39:$A$782,$A140,СВЦЭМ!$B$39:$B$782,N$119)+'СЕТ СН'!$I$9+СВЦЭМ!$D$10+'СЕТ СН'!$I$6-'СЕТ СН'!$I$19</f>
        <v>1474.68626073</v>
      </c>
      <c r="O140" s="36">
        <f>SUMIFS(СВЦЭМ!$C$39:$C$782,СВЦЭМ!$A$39:$A$782,$A140,СВЦЭМ!$B$39:$B$782,O$119)+'СЕТ СН'!$I$9+СВЦЭМ!$D$10+'СЕТ СН'!$I$6-'СЕТ СН'!$I$19</f>
        <v>1507.0208289299999</v>
      </c>
      <c r="P140" s="36">
        <f>SUMIFS(СВЦЭМ!$C$39:$C$782,СВЦЭМ!$A$39:$A$782,$A140,СВЦЭМ!$B$39:$B$782,P$119)+'СЕТ СН'!$I$9+СВЦЭМ!$D$10+'СЕТ СН'!$I$6-'СЕТ СН'!$I$19</f>
        <v>1517.90127031</v>
      </c>
      <c r="Q140" s="36">
        <f>SUMIFS(СВЦЭМ!$C$39:$C$782,СВЦЭМ!$A$39:$A$782,$A140,СВЦЭМ!$B$39:$B$782,Q$119)+'СЕТ СН'!$I$9+СВЦЭМ!$D$10+'СЕТ СН'!$I$6-'СЕТ СН'!$I$19</f>
        <v>1514.2476972300001</v>
      </c>
      <c r="R140" s="36">
        <f>SUMIFS(СВЦЭМ!$C$39:$C$782,СВЦЭМ!$A$39:$A$782,$A140,СВЦЭМ!$B$39:$B$782,R$119)+'СЕТ СН'!$I$9+СВЦЭМ!$D$10+'СЕТ СН'!$I$6-'СЕТ СН'!$I$19</f>
        <v>1500.29524864</v>
      </c>
      <c r="S140" s="36">
        <f>SUMIFS(СВЦЭМ!$C$39:$C$782,СВЦЭМ!$A$39:$A$782,$A140,СВЦЭМ!$B$39:$B$782,S$119)+'СЕТ СН'!$I$9+СВЦЭМ!$D$10+'СЕТ СН'!$I$6-'СЕТ СН'!$I$19</f>
        <v>1511.49748716</v>
      </c>
      <c r="T140" s="36">
        <f>SUMIFS(СВЦЭМ!$C$39:$C$782,СВЦЭМ!$A$39:$A$782,$A140,СВЦЭМ!$B$39:$B$782,T$119)+'СЕТ СН'!$I$9+СВЦЭМ!$D$10+'СЕТ СН'!$I$6-'СЕТ СН'!$I$19</f>
        <v>1465.07272878</v>
      </c>
      <c r="U140" s="36">
        <f>SUMIFS(СВЦЭМ!$C$39:$C$782,СВЦЭМ!$A$39:$A$782,$A140,СВЦЭМ!$B$39:$B$782,U$119)+'СЕТ СН'!$I$9+СВЦЭМ!$D$10+'СЕТ СН'!$I$6-'СЕТ СН'!$I$19</f>
        <v>1397.64617531</v>
      </c>
      <c r="V140" s="36">
        <f>SUMIFS(СВЦЭМ!$C$39:$C$782,СВЦЭМ!$A$39:$A$782,$A140,СВЦЭМ!$B$39:$B$782,V$119)+'СЕТ СН'!$I$9+СВЦЭМ!$D$10+'СЕТ СН'!$I$6-'СЕТ СН'!$I$19</f>
        <v>1369.98966436</v>
      </c>
      <c r="W140" s="36">
        <f>SUMIFS(СВЦЭМ!$C$39:$C$782,СВЦЭМ!$A$39:$A$782,$A140,СВЦЭМ!$B$39:$B$782,W$119)+'СЕТ СН'!$I$9+СВЦЭМ!$D$10+'СЕТ СН'!$I$6-'СЕТ СН'!$I$19</f>
        <v>1378.777799</v>
      </c>
      <c r="X140" s="36">
        <f>SUMIFS(СВЦЭМ!$C$39:$C$782,СВЦЭМ!$A$39:$A$782,$A140,СВЦЭМ!$B$39:$B$782,X$119)+'СЕТ СН'!$I$9+СВЦЭМ!$D$10+'СЕТ СН'!$I$6-'СЕТ СН'!$I$19</f>
        <v>1402.1535734399999</v>
      </c>
      <c r="Y140" s="36">
        <f>SUMIFS(СВЦЭМ!$C$39:$C$782,СВЦЭМ!$A$39:$A$782,$A140,СВЦЭМ!$B$39:$B$782,Y$119)+'СЕТ СН'!$I$9+СВЦЭМ!$D$10+'СЕТ СН'!$I$6-'СЕТ СН'!$I$19</f>
        <v>1455.19243848</v>
      </c>
    </row>
    <row r="141" spans="1:25" ht="15.75" x14ac:dyDescent="0.2">
      <c r="A141" s="35">
        <f t="shared" si="3"/>
        <v>44308</v>
      </c>
      <c r="B141" s="36">
        <f>SUMIFS(СВЦЭМ!$C$39:$C$782,СВЦЭМ!$A$39:$A$782,$A141,СВЦЭМ!$B$39:$B$782,B$119)+'СЕТ СН'!$I$9+СВЦЭМ!$D$10+'СЕТ СН'!$I$6-'СЕТ СН'!$I$19</f>
        <v>1335.3242283899999</v>
      </c>
      <c r="C141" s="36">
        <f>SUMIFS(СВЦЭМ!$C$39:$C$782,СВЦЭМ!$A$39:$A$782,$A141,СВЦЭМ!$B$39:$B$782,C$119)+'СЕТ СН'!$I$9+СВЦЭМ!$D$10+'СЕТ СН'!$I$6-'СЕТ СН'!$I$19</f>
        <v>1389.8709360600001</v>
      </c>
      <c r="D141" s="36">
        <f>SUMIFS(СВЦЭМ!$C$39:$C$782,СВЦЭМ!$A$39:$A$782,$A141,СВЦЭМ!$B$39:$B$782,D$119)+'СЕТ СН'!$I$9+СВЦЭМ!$D$10+'СЕТ СН'!$I$6-'СЕТ СН'!$I$19</f>
        <v>1407.2625284800001</v>
      </c>
      <c r="E141" s="36">
        <f>SUMIFS(СВЦЭМ!$C$39:$C$782,СВЦЭМ!$A$39:$A$782,$A141,СВЦЭМ!$B$39:$B$782,E$119)+'СЕТ СН'!$I$9+СВЦЭМ!$D$10+'СЕТ СН'!$I$6-'СЕТ СН'!$I$19</f>
        <v>1411.4989888</v>
      </c>
      <c r="F141" s="36">
        <f>SUMIFS(СВЦЭМ!$C$39:$C$782,СВЦЭМ!$A$39:$A$782,$A141,СВЦЭМ!$B$39:$B$782,F$119)+'СЕТ СН'!$I$9+СВЦЭМ!$D$10+'СЕТ СН'!$I$6-'СЕТ СН'!$I$19</f>
        <v>1414.7413188800001</v>
      </c>
      <c r="G141" s="36">
        <f>SUMIFS(СВЦЭМ!$C$39:$C$782,СВЦЭМ!$A$39:$A$782,$A141,СВЦЭМ!$B$39:$B$782,G$119)+'СЕТ СН'!$I$9+СВЦЭМ!$D$10+'СЕТ СН'!$I$6-'СЕТ СН'!$I$19</f>
        <v>1409.88837853</v>
      </c>
      <c r="H141" s="36">
        <f>SUMIFS(СВЦЭМ!$C$39:$C$782,СВЦЭМ!$A$39:$A$782,$A141,СВЦЭМ!$B$39:$B$782,H$119)+'СЕТ СН'!$I$9+СВЦЭМ!$D$10+'СЕТ СН'!$I$6-'СЕТ СН'!$I$19</f>
        <v>1404.8442392500001</v>
      </c>
      <c r="I141" s="36">
        <f>SUMIFS(СВЦЭМ!$C$39:$C$782,СВЦЭМ!$A$39:$A$782,$A141,СВЦЭМ!$B$39:$B$782,I$119)+'СЕТ СН'!$I$9+СВЦЭМ!$D$10+'СЕТ СН'!$I$6-'СЕТ СН'!$I$19</f>
        <v>1351.6888166399999</v>
      </c>
      <c r="J141" s="36">
        <f>SUMIFS(СВЦЭМ!$C$39:$C$782,СВЦЭМ!$A$39:$A$782,$A141,СВЦЭМ!$B$39:$B$782,J$119)+'СЕТ СН'!$I$9+СВЦЭМ!$D$10+'СЕТ СН'!$I$6-'СЕТ СН'!$I$19</f>
        <v>1298.5999885599999</v>
      </c>
      <c r="K141" s="36">
        <f>SUMIFS(СВЦЭМ!$C$39:$C$782,СВЦЭМ!$A$39:$A$782,$A141,СВЦЭМ!$B$39:$B$782,K$119)+'СЕТ СН'!$I$9+СВЦЭМ!$D$10+'СЕТ СН'!$I$6-'СЕТ СН'!$I$19</f>
        <v>1257.10092356</v>
      </c>
      <c r="L141" s="36">
        <f>SUMIFS(СВЦЭМ!$C$39:$C$782,СВЦЭМ!$A$39:$A$782,$A141,СВЦЭМ!$B$39:$B$782,L$119)+'СЕТ СН'!$I$9+СВЦЭМ!$D$10+'СЕТ СН'!$I$6-'СЕТ СН'!$I$19</f>
        <v>1260.69721312</v>
      </c>
      <c r="M141" s="36">
        <f>SUMIFS(СВЦЭМ!$C$39:$C$782,СВЦЭМ!$A$39:$A$782,$A141,СВЦЭМ!$B$39:$B$782,M$119)+'СЕТ СН'!$I$9+СВЦЭМ!$D$10+'СЕТ СН'!$I$6-'СЕТ СН'!$I$19</f>
        <v>1258.13479381</v>
      </c>
      <c r="N141" s="36">
        <f>SUMIFS(СВЦЭМ!$C$39:$C$782,СВЦЭМ!$A$39:$A$782,$A141,СВЦЭМ!$B$39:$B$782,N$119)+'СЕТ СН'!$I$9+СВЦЭМ!$D$10+'СЕТ СН'!$I$6-'СЕТ СН'!$I$19</f>
        <v>1278.4050804400001</v>
      </c>
      <c r="O141" s="36">
        <f>SUMIFS(СВЦЭМ!$C$39:$C$782,СВЦЭМ!$A$39:$A$782,$A141,СВЦЭМ!$B$39:$B$782,O$119)+'СЕТ СН'!$I$9+СВЦЭМ!$D$10+'СЕТ СН'!$I$6-'СЕТ СН'!$I$19</f>
        <v>1342.35140086</v>
      </c>
      <c r="P141" s="36">
        <f>SUMIFS(СВЦЭМ!$C$39:$C$782,СВЦЭМ!$A$39:$A$782,$A141,СВЦЭМ!$B$39:$B$782,P$119)+'СЕТ СН'!$I$9+СВЦЭМ!$D$10+'СЕТ СН'!$I$6-'СЕТ СН'!$I$19</f>
        <v>1344.4878339900001</v>
      </c>
      <c r="Q141" s="36">
        <f>SUMIFS(СВЦЭМ!$C$39:$C$782,СВЦЭМ!$A$39:$A$782,$A141,СВЦЭМ!$B$39:$B$782,Q$119)+'СЕТ СН'!$I$9+СВЦЭМ!$D$10+'СЕТ СН'!$I$6-'СЕТ СН'!$I$19</f>
        <v>1352.76815618</v>
      </c>
      <c r="R141" s="36">
        <f>SUMIFS(СВЦЭМ!$C$39:$C$782,СВЦЭМ!$A$39:$A$782,$A141,СВЦЭМ!$B$39:$B$782,R$119)+'СЕТ СН'!$I$9+СВЦЭМ!$D$10+'СЕТ СН'!$I$6-'СЕТ СН'!$I$19</f>
        <v>1331.7889496499999</v>
      </c>
      <c r="S141" s="36">
        <f>SUMIFS(СВЦЭМ!$C$39:$C$782,СВЦЭМ!$A$39:$A$782,$A141,СВЦЭМ!$B$39:$B$782,S$119)+'СЕТ СН'!$I$9+СВЦЭМ!$D$10+'СЕТ СН'!$I$6-'СЕТ СН'!$I$19</f>
        <v>1334.73960545</v>
      </c>
      <c r="T141" s="36">
        <f>SUMIFS(СВЦЭМ!$C$39:$C$782,СВЦЭМ!$A$39:$A$782,$A141,СВЦЭМ!$B$39:$B$782,T$119)+'СЕТ СН'!$I$9+СВЦЭМ!$D$10+'СЕТ СН'!$I$6-'СЕТ СН'!$I$19</f>
        <v>1279.42702517</v>
      </c>
      <c r="U141" s="36">
        <f>SUMIFS(СВЦЭМ!$C$39:$C$782,СВЦЭМ!$A$39:$A$782,$A141,СВЦЭМ!$B$39:$B$782,U$119)+'СЕТ СН'!$I$9+СВЦЭМ!$D$10+'СЕТ СН'!$I$6-'СЕТ СН'!$I$19</f>
        <v>1283.66641678</v>
      </c>
      <c r="V141" s="36">
        <f>SUMIFS(СВЦЭМ!$C$39:$C$782,СВЦЭМ!$A$39:$A$782,$A141,СВЦЭМ!$B$39:$B$782,V$119)+'СЕТ СН'!$I$9+СВЦЭМ!$D$10+'СЕТ СН'!$I$6-'СЕТ СН'!$I$19</f>
        <v>1318.9918161099999</v>
      </c>
      <c r="W141" s="36">
        <f>SUMIFS(СВЦЭМ!$C$39:$C$782,СВЦЭМ!$A$39:$A$782,$A141,СВЦЭМ!$B$39:$B$782,W$119)+'СЕТ СН'!$I$9+СВЦЭМ!$D$10+'СЕТ СН'!$I$6-'СЕТ СН'!$I$19</f>
        <v>1334.7636848300001</v>
      </c>
      <c r="X141" s="36">
        <f>SUMIFS(СВЦЭМ!$C$39:$C$782,СВЦЭМ!$A$39:$A$782,$A141,СВЦЭМ!$B$39:$B$782,X$119)+'СЕТ СН'!$I$9+СВЦЭМ!$D$10+'СЕТ СН'!$I$6-'СЕТ СН'!$I$19</f>
        <v>1311.8734413100001</v>
      </c>
      <c r="Y141" s="36">
        <f>SUMIFS(СВЦЭМ!$C$39:$C$782,СВЦЭМ!$A$39:$A$782,$A141,СВЦЭМ!$B$39:$B$782,Y$119)+'СЕТ СН'!$I$9+СВЦЭМ!$D$10+'СЕТ СН'!$I$6-'СЕТ СН'!$I$19</f>
        <v>1290.13837627</v>
      </c>
    </row>
    <row r="142" spans="1:25" ht="15.75" x14ac:dyDescent="0.2">
      <c r="A142" s="35">
        <f t="shared" si="3"/>
        <v>44309</v>
      </c>
      <c r="B142" s="36">
        <f>SUMIFS(СВЦЭМ!$C$39:$C$782,СВЦЭМ!$A$39:$A$782,$A142,СВЦЭМ!$B$39:$B$782,B$119)+'СЕТ СН'!$I$9+СВЦЭМ!$D$10+'СЕТ СН'!$I$6-'СЕТ СН'!$I$19</f>
        <v>1293.58512619</v>
      </c>
      <c r="C142" s="36">
        <f>SUMIFS(СВЦЭМ!$C$39:$C$782,СВЦЭМ!$A$39:$A$782,$A142,СВЦЭМ!$B$39:$B$782,C$119)+'СЕТ СН'!$I$9+СВЦЭМ!$D$10+'СЕТ СН'!$I$6-'СЕТ СН'!$I$19</f>
        <v>1331.52027002</v>
      </c>
      <c r="D142" s="36">
        <f>SUMIFS(СВЦЭМ!$C$39:$C$782,СВЦЭМ!$A$39:$A$782,$A142,СВЦЭМ!$B$39:$B$782,D$119)+'СЕТ СН'!$I$9+СВЦЭМ!$D$10+'СЕТ СН'!$I$6-'СЕТ СН'!$I$19</f>
        <v>1364.20538113</v>
      </c>
      <c r="E142" s="36">
        <f>SUMIFS(СВЦЭМ!$C$39:$C$782,СВЦЭМ!$A$39:$A$782,$A142,СВЦЭМ!$B$39:$B$782,E$119)+'СЕТ СН'!$I$9+СВЦЭМ!$D$10+'СЕТ СН'!$I$6-'СЕТ СН'!$I$19</f>
        <v>1364.92215704</v>
      </c>
      <c r="F142" s="36">
        <f>SUMIFS(СВЦЭМ!$C$39:$C$782,СВЦЭМ!$A$39:$A$782,$A142,СВЦЭМ!$B$39:$B$782,F$119)+'СЕТ СН'!$I$9+СВЦЭМ!$D$10+'СЕТ СН'!$I$6-'СЕТ СН'!$I$19</f>
        <v>1364.64208592</v>
      </c>
      <c r="G142" s="36">
        <f>SUMIFS(СВЦЭМ!$C$39:$C$782,СВЦЭМ!$A$39:$A$782,$A142,СВЦЭМ!$B$39:$B$782,G$119)+'СЕТ СН'!$I$9+СВЦЭМ!$D$10+'СЕТ СН'!$I$6-'СЕТ СН'!$I$19</f>
        <v>1351.4799548000001</v>
      </c>
      <c r="H142" s="36">
        <f>SUMIFS(СВЦЭМ!$C$39:$C$782,СВЦЭМ!$A$39:$A$782,$A142,СВЦЭМ!$B$39:$B$782,H$119)+'СЕТ СН'!$I$9+СВЦЭМ!$D$10+'СЕТ СН'!$I$6-'СЕТ СН'!$I$19</f>
        <v>1339.0878053599999</v>
      </c>
      <c r="I142" s="36">
        <f>SUMIFS(СВЦЭМ!$C$39:$C$782,СВЦЭМ!$A$39:$A$782,$A142,СВЦЭМ!$B$39:$B$782,I$119)+'СЕТ СН'!$I$9+СВЦЭМ!$D$10+'СЕТ СН'!$I$6-'СЕТ СН'!$I$19</f>
        <v>1291.9757431600001</v>
      </c>
      <c r="J142" s="36">
        <f>SUMIFS(СВЦЭМ!$C$39:$C$782,СВЦЭМ!$A$39:$A$782,$A142,СВЦЭМ!$B$39:$B$782,J$119)+'СЕТ СН'!$I$9+СВЦЭМ!$D$10+'СЕТ СН'!$I$6-'СЕТ СН'!$I$19</f>
        <v>1302.19631744</v>
      </c>
      <c r="K142" s="36">
        <f>SUMIFS(СВЦЭМ!$C$39:$C$782,СВЦЭМ!$A$39:$A$782,$A142,СВЦЭМ!$B$39:$B$782,K$119)+'СЕТ СН'!$I$9+СВЦЭМ!$D$10+'СЕТ СН'!$I$6-'СЕТ СН'!$I$19</f>
        <v>1264.2279887899999</v>
      </c>
      <c r="L142" s="36">
        <f>SUMIFS(СВЦЭМ!$C$39:$C$782,СВЦЭМ!$A$39:$A$782,$A142,СВЦЭМ!$B$39:$B$782,L$119)+'СЕТ СН'!$I$9+СВЦЭМ!$D$10+'СЕТ СН'!$I$6-'СЕТ СН'!$I$19</f>
        <v>1269.56577533</v>
      </c>
      <c r="M142" s="36">
        <f>SUMIFS(СВЦЭМ!$C$39:$C$782,СВЦЭМ!$A$39:$A$782,$A142,СВЦЭМ!$B$39:$B$782,M$119)+'СЕТ СН'!$I$9+СВЦЭМ!$D$10+'СЕТ СН'!$I$6-'СЕТ СН'!$I$19</f>
        <v>1261.30460386</v>
      </c>
      <c r="N142" s="36">
        <f>SUMIFS(СВЦЭМ!$C$39:$C$782,СВЦЭМ!$A$39:$A$782,$A142,СВЦЭМ!$B$39:$B$782,N$119)+'СЕТ СН'!$I$9+СВЦЭМ!$D$10+'СЕТ СН'!$I$6-'СЕТ СН'!$I$19</f>
        <v>1277.1883550699999</v>
      </c>
      <c r="O142" s="36">
        <f>SUMIFS(СВЦЭМ!$C$39:$C$782,СВЦЭМ!$A$39:$A$782,$A142,СВЦЭМ!$B$39:$B$782,O$119)+'СЕТ СН'!$I$9+СВЦЭМ!$D$10+'СЕТ СН'!$I$6-'СЕТ СН'!$I$19</f>
        <v>1310.86668136</v>
      </c>
      <c r="P142" s="36">
        <f>SUMIFS(СВЦЭМ!$C$39:$C$782,СВЦЭМ!$A$39:$A$782,$A142,СВЦЭМ!$B$39:$B$782,P$119)+'СЕТ СН'!$I$9+СВЦЭМ!$D$10+'СЕТ СН'!$I$6-'СЕТ СН'!$I$19</f>
        <v>1290.92845293</v>
      </c>
      <c r="Q142" s="36">
        <f>SUMIFS(СВЦЭМ!$C$39:$C$782,СВЦЭМ!$A$39:$A$782,$A142,СВЦЭМ!$B$39:$B$782,Q$119)+'СЕТ СН'!$I$9+СВЦЭМ!$D$10+'СЕТ СН'!$I$6-'СЕТ СН'!$I$19</f>
        <v>1284.7042152500001</v>
      </c>
      <c r="R142" s="36">
        <f>SUMIFS(СВЦЭМ!$C$39:$C$782,СВЦЭМ!$A$39:$A$782,$A142,СВЦЭМ!$B$39:$B$782,R$119)+'СЕТ СН'!$I$9+СВЦЭМ!$D$10+'СЕТ СН'!$I$6-'СЕТ СН'!$I$19</f>
        <v>1278.39016623</v>
      </c>
      <c r="S142" s="36">
        <f>SUMIFS(СВЦЭМ!$C$39:$C$782,СВЦЭМ!$A$39:$A$782,$A142,СВЦЭМ!$B$39:$B$782,S$119)+'СЕТ СН'!$I$9+СВЦЭМ!$D$10+'СЕТ СН'!$I$6-'СЕТ СН'!$I$19</f>
        <v>1299.95475429</v>
      </c>
      <c r="T142" s="36">
        <f>SUMIFS(СВЦЭМ!$C$39:$C$782,СВЦЭМ!$A$39:$A$782,$A142,СВЦЭМ!$B$39:$B$782,T$119)+'СЕТ СН'!$I$9+СВЦЭМ!$D$10+'СЕТ СН'!$I$6-'СЕТ СН'!$I$19</f>
        <v>1276.24878517</v>
      </c>
      <c r="U142" s="36">
        <f>SUMIFS(СВЦЭМ!$C$39:$C$782,СВЦЭМ!$A$39:$A$782,$A142,СВЦЭМ!$B$39:$B$782,U$119)+'СЕТ СН'!$I$9+СВЦЭМ!$D$10+'СЕТ СН'!$I$6-'СЕТ СН'!$I$19</f>
        <v>1240.4059766800001</v>
      </c>
      <c r="V142" s="36">
        <f>SUMIFS(СВЦЭМ!$C$39:$C$782,СВЦЭМ!$A$39:$A$782,$A142,СВЦЭМ!$B$39:$B$782,V$119)+'СЕТ СН'!$I$9+СВЦЭМ!$D$10+'СЕТ СН'!$I$6-'СЕТ СН'!$I$19</f>
        <v>1262.94953902</v>
      </c>
      <c r="W142" s="36">
        <f>SUMIFS(СВЦЭМ!$C$39:$C$782,СВЦЭМ!$A$39:$A$782,$A142,СВЦЭМ!$B$39:$B$782,W$119)+'СЕТ СН'!$I$9+СВЦЭМ!$D$10+'СЕТ СН'!$I$6-'СЕТ СН'!$I$19</f>
        <v>1283.4241368800001</v>
      </c>
      <c r="X142" s="36">
        <f>SUMIFS(СВЦЭМ!$C$39:$C$782,СВЦЭМ!$A$39:$A$782,$A142,СВЦЭМ!$B$39:$B$782,X$119)+'СЕТ СН'!$I$9+СВЦЭМ!$D$10+'СЕТ СН'!$I$6-'СЕТ СН'!$I$19</f>
        <v>1243.52228283</v>
      </c>
      <c r="Y142" s="36">
        <f>SUMIFS(СВЦЭМ!$C$39:$C$782,СВЦЭМ!$A$39:$A$782,$A142,СВЦЭМ!$B$39:$B$782,Y$119)+'СЕТ СН'!$I$9+СВЦЭМ!$D$10+'СЕТ СН'!$I$6-'СЕТ СН'!$I$19</f>
        <v>1228.7921448899999</v>
      </c>
    </row>
    <row r="143" spans="1:25" ht="15.75" x14ac:dyDescent="0.2">
      <c r="A143" s="35">
        <f t="shared" si="3"/>
        <v>44310</v>
      </c>
      <c r="B143" s="36">
        <f>SUMIFS(СВЦЭМ!$C$39:$C$782,СВЦЭМ!$A$39:$A$782,$A143,СВЦЭМ!$B$39:$B$782,B$119)+'СЕТ СН'!$I$9+СВЦЭМ!$D$10+'СЕТ СН'!$I$6-'СЕТ СН'!$I$19</f>
        <v>1436.30477694</v>
      </c>
      <c r="C143" s="36">
        <f>SUMIFS(СВЦЭМ!$C$39:$C$782,СВЦЭМ!$A$39:$A$782,$A143,СВЦЭМ!$B$39:$B$782,C$119)+'СЕТ СН'!$I$9+СВЦЭМ!$D$10+'СЕТ СН'!$I$6-'СЕТ СН'!$I$19</f>
        <v>1516.41649293</v>
      </c>
      <c r="D143" s="36">
        <f>SUMIFS(СВЦЭМ!$C$39:$C$782,СВЦЭМ!$A$39:$A$782,$A143,СВЦЭМ!$B$39:$B$782,D$119)+'СЕТ СН'!$I$9+СВЦЭМ!$D$10+'СЕТ СН'!$I$6-'СЕТ СН'!$I$19</f>
        <v>1565.30806631</v>
      </c>
      <c r="E143" s="36">
        <f>SUMIFS(СВЦЭМ!$C$39:$C$782,СВЦЭМ!$A$39:$A$782,$A143,СВЦЭМ!$B$39:$B$782,E$119)+'СЕТ СН'!$I$9+СВЦЭМ!$D$10+'СЕТ СН'!$I$6-'СЕТ СН'!$I$19</f>
        <v>1564.4699436999999</v>
      </c>
      <c r="F143" s="36">
        <f>SUMIFS(СВЦЭМ!$C$39:$C$782,СВЦЭМ!$A$39:$A$782,$A143,СВЦЭМ!$B$39:$B$782,F$119)+'СЕТ СН'!$I$9+СВЦЭМ!$D$10+'СЕТ СН'!$I$6-'СЕТ СН'!$I$19</f>
        <v>1575.92881885</v>
      </c>
      <c r="G143" s="36">
        <f>SUMIFS(СВЦЭМ!$C$39:$C$782,СВЦЭМ!$A$39:$A$782,$A143,СВЦЭМ!$B$39:$B$782,G$119)+'СЕТ СН'!$I$9+СВЦЭМ!$D$10+'СЕТ СН'!$I$6-'СЕТ СН'!$I$19</f>
        <v>1551.2017028099999</v>
      </c>
      <c r="H143" s="36">
        <f>SUMIFS(СВЦЭМ!$C$39:$C$782,СВЦЭМ!$A$39:$A$782,$A143,СВЦЭМ!$B$39:$B$782,H$119)+'СЕТ СН'!$I$9+СВЦЭМ!$D$10+'СЕТ СН'!$I$6-'СЕТ СН'!$I$19</f>
        <v>1511.0159529699999</v>
      </c>
      <c r="I143" s="36">
        <f>SUMIFS(СВЦЭМ!$C$39:$C$782,СВЦЭМ!$A$39:$A$782,$A143,СВЦЭМ!$B$39:$B$782,I$119)+'СЕТ СН'!$I$9+СВЦЭМ!$D$10+'СЕТ СН'!$I$6-'СЕТ СН'!$I$19</f>
        <v>1468.9609395800001</v>
      </c>
      <c r="J143" s="36">
        <f>SUMIFS(СВЦЭМ!$C$39:$C$782,СВЦЭМ!$A$39:$A$782,$A143,СВЦЭМ!$B$39:$B$782,J$119)+'СЕТ СН'!$I$9+СВЦЭМ!$D$10+'СЕТ СН'!$I$6-'СЕТ СН'!$I$19</f>
        <v>1387.45504271</v>
      </c>
      <c r="K143" s="36">
        <f>SUMIFS(СВЦЭМ!$C$39:$C$782,СВЦЭМ!$A$39:$A$782,$A143,СВЦЭМ!$B$39:$B$782,K$119)+'СЕТ СН'!$I$9+СВЦЭМ!$D$10+'СЕТ СН'!$I$6-'СЕТ СН'!$I$19</f>
        <v>1323.2615778900001</v>
      </c>
      <c r="L143" s="36">
        <f>SUMIFS(СВЦЭМ!$C$39:$C$782,СВЦЭМ!$A$39:$A$782,$A143,СВЦЭМ!$B$39:$B$782,L$119)+'СЕТ СН'!$I$9+СВЦЭМ!$D$10+'СЕТ СН'!$I$6-'СЕТ СН'!$I$19</f>
        <v>1319.95145523</v>
      </c>
      <c r="M143" s="36">
        <f>SUMIFS(СВЦЭМ!$C$39:$C$782,СВЦЭМ!$A$39:$A$782,$A143,СВЦЭМ!$B$39:$B$782,M$119)+'СЕТ СН'!$I$9+СВЦЭМ!$D$10+'СЕТ СН'!$I$6-'СЕТ СН'!$I$19</f>
        <v>1335.4329197100001</v>
      </c>
      <c r="N143" s="36">
        <f>SUMIFS(СВЦЭМ!$C$39:$C$782,СВЦЭМ!$A$39:$A$782,$A143,СВЦЭМ!$B$39:$B$782,N$119)+'СЕТ СН'!$I$9+СВЦЭМ!$D$10+'СЕТ СН'!$I$6-'СЕТ СН'!$I$19</f>
        <v>1353.0429223400001</v>
      </c>
      <c r="O143" s="36">
        <f>SUMIFS(СВЦЭМ!$C$39:$C$782,СВЦЭМ!$A$39:$A$782,$A143,СВЦЭМ!$B$39:$B$782,O$119)+'СЕТ СН'!$I$9+СВЦЭМ!$D$10+'СЕТ СН'!$I$6-'СЕТ СН'!$I$19</f>
        <v>1410.19425791</v>
      </c>
      <c r="P143" s="36">
        <f>SUMIFS(СВЦЭМ!$C$39:$C$782,СВЦЭМ!$A$39:$A$782,$A143,СВЦЭМ!$B$39:$B$782,P$119)+'СЕТ СН'!$I$9+СВЦЭМ!$D$10+'СЕТ СН'!$I$6-'СЕТ СН'!$I$19</f>
        <v>1459.12242406</v>
      </c>
      <c r="Q143" s="36">
        <f>SUMIFS(СВЦЭМ!$C$39:$C$782,СВЦЭМ!$A$39:$A$782,$A143,СВЦЭМ!$B$39:$B$782,Q$119)+'СЕТ СН'!$I$9+СВЦЭМ!$D$10+'СЕТ СН'!$I$6-'СЕТ СН'!$I$19</f>
        <v>1469.04338123</v>
      </c>
      <c r="R143" s="36">
        <f>SUMIFS(СВЦЭМ!$C$39:$C$782,СВЦЭМ!$A$39:$A$782,$A143,СВЦЭМ!$B$39:$B$782,R$119)+'СЕТ СН'!$I$9+СВЦЭМ!$D$10+'СЕТ СН'!$I$6-'СЕТ СН'!$I$19</f>
        <v>1464.07051768</v>
      </c>
      <c r="S143" s="36">
        <f>SUMIFS(СВЦЭМ!$C$39:$C$782,СВЦЭМ!$A$39:$A$782,$A143,СВЦЭМ!$B$39:$B$782,S$119)+'СЕТ СН'!$I$9+СВЦЭМ!$D$10+'СЕТ СН'!$I$6-'СЕТ СН'!$I$19</f>
        <v>1446.04455897</v>
      </c>
      <c r="T143" s="36">
        <f>SUMIFS(СВЦЭМ!$C$39:$C$782,СВЦЭМ!$A$39:$A$782,$A143,СВЦЭМ!$B$39:$B$782,T$119)+'СЕТ СН'!$I$9+СВЦЭМ!$D$10+'СЕТ СН'!$I$6-'СЕТ СН'!$I$19</f>
        <v>1368.4610897</v>
      </c>
      <c r="U143" s="36">
        <f>SUMIFS(СВЦЭМ!$C$39:$C$782,СВЦЭМ!$A$39:$A$782,$A143,СВЦЭМ!$B$39:$B$782,U$119)+'СЕТ СН'!$I$9+СВЦЭМ!$D$10+'СЕТ СН'!$I$6-'СЕТ СН'!$I$19</f>
        <v>1304.60552878</v>
      </c>
      <c r="V143" s="36">
        <f>SUMIFS(СВЦЭМ!$C$39:$C$782,СВЦЭМ!$A$39:$A$782,$A143,СВЦЭМ!$B$39:$B$782,V$119)+'СЕТ СН'!$I$9+СВЦЭМ!$D$10+'СЕТ СН'!$I$6-'СЕТ СН'!$I$19</f>
        <v>1252.32370253</v>
      </c>
      <c r="W143" s="36">
        <f>SUMIFS(СВЦЭМ!$C$39:$C$782,СВЦЭМ!$A$39:$A$782,$A143,СВЦЭМ!$B$39:$B$782,W$119)+'СЕТ СН'!$I$9+СВЦЭМ!$D$10+'СЕТ СН'!$I$6-'СЕТ СН'!$I$19</f>
        <v>1279.6487372399999</v>
      </c>
      <c r="X143" s="36">
        <f>SUMIFS(СВЦЭМ!$C$39:$C$782,СВЦЭМ!$A$39:$A$782,$A143,СВЦЭМ!$B$39:$B$782,X$119)+'СЕТ СН'!$I$9+СВЦЭМ!$D$10+'СЕТ СН'!$I$6-'СЕТ СН'!$I$19</f>
        <v>1297.4908356200001</v>
      </c>
      <c r="Y143" s="36">
        <f>SUMIFS(СВЦЭМ!$C$39:$C$782,СВЦЭМ!$A$39:$A$782,$A143,СВЦЭМ!$B$39:$B$782,Y$119)+'СЕТ СН'!$I$9+СВЦЭМ!$D$10+'СЕТ СН'!$I$6-'СЕТ СН'!$I$19</f>
        <v>1350.2088528700001</v>
      </c>
    </row>
    <row r="144" spans="1:25" ht="15.75" x14ac:dyDescent="0.2">
      <c r="A144" s="35">
        <f t="shared" si="3"/>
        <v>44311</v>
      </c>
      <c r="B144" s="36">
        <f>SUMIFS(СВЦЭМ!$C$39:$C$782,СВЦЭМ!$A$39:$A$782,$A144,СВЦЭМ!$B$39:$B$782,B$119)+'СЕТ СН'!$I$9+СВЦЭМ!$D$10+'СЕТ СН'!$I$6-'СЕТ СН'!$I$19</f>
        <v>1388.2188432600001</v>
      </c>
      <c r="C144" s="36">
        <f>SUMIFS(СВЦЭМ!$C$39:$C$782,СВЦЭМ!$A$39:$A$782,$A144,СВЦЭМ!$B$39:$B$782,C$119)+'СЕТ СН'!$I$9+СВЦЭМ!$D$10+'СЕТ СН'!$I$6-'СЕТ СН'!$I$19</f>
        <v>1431.5841591400001</v>
      </c>
      <c r="D144" s="36">
        <f>SUMIFS(СВЦЭМ!$C$39:$C$782,СВЦЭМ!$A$39:$A$782,$A144,СВЦЭМ!$B$39:$B$782,D$119)+'СЕТ СН'!$I$9+СВЦЭМ!$D$10+'СЕТ СН'!$I$6-'СЕТ СН'!$I$19</f>
        <v>1383.19442123</v>
      </c>
      <c r="E144" s="36">
        <f>SUMIFS(СВЦЭМ!$C$39:$C$782,СВЦЭМ!$A$39:$A$782,$A144,СВЦЭМ!$B$39:$B$782,E$119)+'СЕТ СН'!$I$9+СВЦЭМ!$D$10+'СЕТ СН'!$I$6-'СЕТ СН'!$I$19</f>
        <v>1372.1906644200001</v>
      </c>
      <c r="F144" s="36">
        <f>SUMIFS(СВЦЭМ!$C$39:$C$782,СВЦЭМ!$A$39:$A$782,$A144,СВЦЭМ!$B$39:$B$782,F$119)+'СЕТ СН'!$I$9+СВЦЭМ!$D$10+'СЕТ СН'!$I$6-'СЕТ СН'!$I$19</f>
        <v>1372.8879876000001</v>
      </c>
      <c r="G144" s="36">
        <f>SUMIFS(СВЦЭМ!$C$39:$C$782,СВЦЭМ!$A$39:$A$782,$A144,СВЦЭМ!$B$39:$B$782,G$119)+'СЕТ СН'!$I$9+СВЦЭМ!$D$10+'СЕТ СН'!$I$6-'СЕТ СН'!$I$19</f>
        <v>1376.5977026099999</v>
      </c>
      <c r="H144" s="36">
        <f>SUMIFS(СВЦЭМ!$C$39:$C$782,СВЦЭМ!$A$39:$A$782,$A144,СВЦЭМ!$B$39:$B$782,H$119)+'СЕТ СН'!$I$9+СВЦЭМ!$D$10+'СЕТ СН'!$I$6-'СЕТ СН'!$I$19</f>
        <v>1384.09582914</v>
      </c>
      <c r="I144" s="36">
        <f>SUMIFS(СВЦЭМ!$C$39:$C$782,СВЦЭМ!$A$39:$A$782,$A144,СВЦЭМ!$B$39:$B$782,I$119)+'СЕТ СН'!$I$9+СВЦЭМ!$D$10+'СЕТ СН'!$I$6-'СЕТ СН'!$I$19</f>
        <v>1399.59778768</v>
      </c>
      <c r="J144" s="36">
        <f>SUMIFS(СВЦЭМ!$C$39:$C$782,СВЦЭМ!$A$39:$A$782,$A144,СВЦЭМ!$B$39:$B$782,J$119)+'СЕТ СН'!$I$9+СВЦЭМ!$D$10+'СЕТ СН'!$I$6-'СЕТ СН'!$I$19</f>
        <v>1350.00066565</v>
      </c>
      <c r="K144" s="36">
        <f>SUMIFS(СВЦЭМ!$C$39:$C$782,СВЦЭМ!$A$39:$A$782,$A144,СВЦЭМ!$B$39:$B$782,K$119)+'СЕТ СН'!$I$9+СВЦЭМ!$D$10+'СЕТ СН'!$I$6-'СЕТ СН'!$I$19</f>
        <v>1284.7135361600001</v>
      </c>
      <c r="L144" s="36">
        <f>SUMIFS(СВЦЭМ!$C$39:$C$782,СВЦЭМ!$A$39:$A$782,$A144,СВЦЭМ!$B$39:$B$782,L$119)+'СЕТ СН'!$I$9+СВЦЭМ!$D$10+'СЕТ СН'!$I$6-'СЕТ СН'!$I$19</f>
        <v>1295.1735555800001</v>
      </c>
      <c r="M144" s="36">
        <f>SUMIFS(СВЦЭМ!$C$39:$C$782,СВЦЭМ!$A$39:$A$782,$A144,СВЦЭМ!$B$39:$B$782,M$119)+'СЕТ СН'!$I$9+СВЦЭМ!$D$10+'СЕТ СН'!$I$6-'СЕТ СН'!$I$19</f>
        <v>1293.3321395299999</v>
      </c>
      <c r="N144" s="36">
        <f>SUMIFS(СВЦЭМ!$C$39:$C$782,СВЦЭМ!$A$39:$A$782,$A144,СВЦЭМ!$B$39:$B$782,N$119)+'СЕТ СН'!$I$9+СВЦЭМ!$D$10+'СЕТ СН'!$I$6-'СЕТ СН'!$I$19</f>
        <v>1316.0276766500001</v>
      </c>
      <c r="O144" s="36">
        <f>SUMIFS(СВЦЭМ!$C$39:$C$782,СВЦЭМ!$A$39:$A$782,$A144,СВЦЭМ!$B$39:$B$782,O$119)+'СЕТ СН'!$I$9+СВЦЭМ!$D$10+'СЕТ СН'!$I$6-'СЕТ СН'!$I$19</f>
        <v>1377.4757357400001</v>
      </c>
      <c r="P144" s="36">
        <f>SUMIFS(СВЦЭМ!$C$39:$C$782,СВЦЭМ!$A$39:$A$782,$A144,СВЦЭМ!$B$39:$B$782,P$119)+'СЕТ СН'!$I$9+СВЦЭМ!$D$10+'СЕТ СН'!$I$6-'СЕТ СН'!$I$19</f>
        <v>1360.91340225</v>
      </c>
      <c r="Q144" s="36">
        <f>SUMIFS(СВЦЭМ!$C$39:$C$782,СВЦЭМ!$A$39:$A$782,$A144,СВЦЭМ!$B$39:$B$782,Q$119)+'СЕТ СН'!$I$9+СВЦЭМ!$D$10+'СЕТ СН'!$I$6-'СЕТ СН'!$I$19</f>
        <v>1335.3324968900001</v>
      </c>
      <c r="R144" s="36">
        <f>SUMIFS(СВЦЭМ!$C$39:$C$782,СВЦЭМ!$A$39:$A$782,$A144,СВЦЭМ!$B$39:$B$782,R$119)+'СЕТ СН'!$I$9+СВЦЭМ!$D$10+'СЕТ СН'!$I$6-'СЕТ СН'!$I$19</f>
        <v>1340.2680020299999</v>
      </c>
      <c r="S144" s="36">
        <f>SUMIFS(СВЦЭМ!$C$39:$C$782,СВЦЭМ!$A$39:$A$782,$A144,СВЦЭМ!$B$39:$B$782,S$119)+'СЕТ СН'!$I$9+СВЦЭМ!$D$10+'СЕТ СН'!$I$6-'СЕТ СН'!$I$19</f>
        <v>1365.2247111300001</v>
      </c>
      <c r="T144" s="36">
        <f>SUMIFS(СВЦЭМ!$C$39:$C$782,СВЦЭМ!$A$39:$A$782,$A144,СВЦЭМ!$B$39:$B$782,T$119)+'СЕТ СН'!$I$9+СВЦЭМ!$D$10+'СЕТ СН'!$I$6-'СЕТ СН'!$I$19</f>
        <v>1298.45990545</v>
      </c>
      <c r="U144" s="36">
        <f>SUMIFS(СВЦЭМ!$C$39:$C$782,СВЦЭМ!$A$39:$A$782,$A144,СВЦЭМ!$B$39:$B$782,U$119)+'СЕТ СН'!$I$9+СВЦЭМ!$D$10+'СЕТ СН'!$I$6-'СЕТ СН'!$I$19</f>
        <v>1241.5283191400001</v>
      </c>
      <c r="V144" s="36">
        <f>SUMIFS(СВЦЭМ!$C$39:$C$782,СВЦЭМ!$A$39:$A$782,$A144,СВЦЭМ!$B$39:$B$782,V$119)+'СЕТ СН'!$I$9+СВЦЭМ!$D$10+'СЕТ СН'!$I$6-'СЕТ СН'!$I$19</f>
        <v>1221.71248446</v>
      </c>
      <c r="W144" s="36">
        <f>SUMIFS(СВЦЭМ!$C$39:$C$782,СВЦЭМ!$A$39:$A$782,$A144,СВЦЭМ!$B$39:$B$782,W$119)+'СЕТ СН'!$I$9+СВЦЭМ!$D$10+'СЕТ СН'!$I$6-'СЕТ СН'!$I$19</f>
        <v>1234.56380601</v>
      </c>
      <c r="X144" s="36">
        <f>SUMIFS(СВЦЭМ!$C$39:$C$782,СВЦЭМ!$A$39:$A$782,$A144,СВЦЭМ!$B$39:$B$782,X$119)+'СЕТ СН'!$I$9+СВЦЭМ!$D$10+'СЕТ СН'!$I$6-'СЕТ СН'!$I$19</f>
        <v>1215.8398588299999</v>
      </c>
      <c r="Y144" s="36">
        <f>SUMIFS(СВЦЭМ!$C$39:$C$782,СВЦЭМ!$A$39:$A$782,$A144,СВЦЭМ!$B$39:$B$782,Y$119)+'СЕТ СН'!$I$9+СВЦЭМ!$D$10+'СЕТ СН'!$I$6-'СЕТ СН'!$I$19</f>
        <v>1235.8111521799999</v>
      </c>
    </row>
    <row r="145" spans="1:26" ht="15.75" x14ac:dyDescent="0.2">
      <c r="A145" s="35">
        <f t="shared" si="3"/>
        <v>44312</v>
      </c>
      <c r="B145" s="36">
        <f>SUMIFS(СВЦЭМ!$C$39:$C$782,СВЦЭМ!$A$39:$A$782,$A145,СВЦЭМ!$B$39:$B$782,B$119)+'СЕТ СН'!$I$9+СВЦЭМ!$D$10+'СЕТ СН'!$I$6-'СЕТ СН'!$I$19</f>
        <v>1338.4983915600001</v>
      </c>
      <c r="C145" s="36">
        <f>SUMIFS(СВЦЭМ!$C$39:$C$782,СВЦЭМ!$A$39:$A$782,$A145,СВЦЭМ!$B$39:$B$782,C$119)+'СЕТ СН'!$I$9+СВЦЭМ!$D$10+'СЕТ СН'!$I$6-'СЕТ СН'!$I$19</f>
        <v>1347.2243642400001</v>
      </c>
      <c r="D145" s="36">
        <f>SUMIFS(СВЦЭМ!$C$39:$C$782,СВЦЭМ!$A$39:$A$782,$A145,СВЦЭМ!$B$39:$B$782,D$119)+'СЕТ СН'!$I$9+СВЦЭМ!$D$10+'СЕТ СН'!$I$6-'СЕТ СН'!$I$19</f>
        <v>1385.8922432500001</v>
      </c>
      <c r="E145" s="36">
        <f>SUMIFS(СВЦЭМ!$C$39:$C$782,СВЦЭМ!$A$39:$A$782,$A145,СВЦЭМ!$B$39:$B$782,E$119)+'СЕТ СН'!$I$9+СВЦЭМ!$D$10+'СЕТ СН'!$I$6-'СЕТ СН'!$I$19</f>
        <v>1373.8281427300001</v>
      </c>
      <c r="F145" s="36">
        <f>SUMIFS(СВЦЭМ!$C$39:$C$782,СВЦЭМ!$A$39:$A$782,$A145,СВЦЭМ!$B$39:$B$782,F$119)+'СЕТ СН'!$I$9+СВЦЭМ!$D$10+'СЕТ СН'!$I$6-'СЕТ СН'!$I$19</f>
        <v>1394.6045961</v>
      </c>
      <c r="G145" s="36">
        <f>SUMIFS(СВЦЭМ!$C$39:$C$782,СВЦЭМ!$A$39:$A$782,$A145,СВЦЭМ!$B$39:$B$782,G$119)+'СЕТ СН'!$I$9+СВЦЭМ!$D$10+'СЕТ СН'!$I$6-'СЕТ СН'!$I$19</f>
        <v>1407.3672596199999</v>
      </c>
      <c r="H145" s="36">
        <f>SUMIFS(СВЦЭМ!$C$39:$C$782,СВЦЭМ!$A$39:$A$782,$A145,СВЦЭМ!$B$39:$B$782,H$119)+'СЕТ СН'!$I$9+СВЦЭМ!$D$10+'СЕТ СН'!$I$6-'СЕТ СН'!$I$19</f>
        <v>1442.5381750700001</v>
      </c>
      <c r="I145" s="36">
        <f>SUMIFS(СВЦЭМ!$C$39:$C$782,СВЦЭМ!$A$39:$A$782,$A145,СВЦЭМ!$B$39:$B$782,I$119)+'СЕТ СН'!$I$9+СВЦЭМ!$D$10+'СЕТ СН'!$I$6-'СЕТ СН'!$I$19</f>
        <v>1398.3394002</v>
      </c>
      <c r="J145" s="36">
        <f>SUMIFS(СВЦЭМ!$C$39:$C$782,СВЦЭМ!$A$39:$A$782,$A145,СВЦЭМ!$B$39:$B$782,J$119)+'СЕТ СН'!$I$9+СВЦЭМ!$D$10+'СЕТ СН'!$I$6-'СЕТ СН'!$I$19</f>
        <v>1371.2778492800001</v>
      </c>
      <c r="K145" s="36">
        <f>SUMIFS(СВЦЭМ!$C$39:$C$782,СВЦЭМ!$A$39:$A$782,$A145,СВЦЭМ!$B$39:$B$782,K$119)+'СЕТ СН'!$I$9+СВЦЭМ!$D$10+'СЕТ СН'!$I$6-'СЕТ СН'!$I$19</f>
        <v>1290.7414230700001</v>
      </c>
      <c r="L145" s="36">
        <f>SUMIFS(СВЦЭМ!$C$39:$C$782,СВЦЭМ!$A$39:$A$782,$A145,СВЦЭМ!$B$39:$B$782,L$119)+'СЕТ СН'!$I$9+СВЦЭМ!$D$10+'СЕТ СН'!$I$6-'СЕТ СН'!$I$19</f>
        <v>1291.90180205</v>
      </c>
      <c r="M145" s="36">
        <f>SUMIFS(СВЦЭМ!$C$39:$C$782,СВЦЭМ!$A$39:$A$782,$A145,СВЦЭМ!$B$39:$B$782,M$119)+'СЕТ СН'!$I$9+СВЦЭМ!$D$10+'СЕТ СН'!$I$6-'СЕТ СН'!$I$19</f>
        <v>1292.97352331</v>
      </c>
      <c r="N145" s="36">
        <f>SUMIFS(СВЦЭМ!$C$39:$C$782,СВЦЭМ!$A$39:$A$782,$A145,СВЦЭМ!$B$39:$B$782,N$119)+'СЕТ СН'!$I$9+СВЦЭМ!$D$10+'СЕТ СН'!$I$6-'СЕТ СН'!$I$19</f>
        <v>1325.3737664400001</v>
      </c>
      <c r="O145" s="36">
        <f>SUMIFS(СВЦЭМ!$C$39:$C$782,СВЦЭМ!$A$39:$A$782,$A145,СВЦЭМ!$B$39:$B$782,O$119)+'СЕТ СН'!$I$9+СВЦЭМ!$D$10+'СЕТ СН'!$I$6-'СЕТ СН'!$I$19</f>
        <v>1364.7427926099999</v>
      </c>
      <c r="P145" s="36">
        <f>SUMIFS(СВЦЭМ!$C$39:$C$782,СВЦЭМ!$A$39:$A$782,$A145,СВЦЭМ!$B$39:$B$782,P$119)+'СЕТ СН'!$I$9+СВЦЭМ!$D$10+'СЕТ СН'!$I$6-'СЕТ СН'!$I$19</f>
        <v>1411.3513089800001</v>
      </c>
      <c r="Q145" s="36">
        <f>SUMIFS(СВЦЭМ!$C$39:$C$782,СВЦЭМ!$A$39:$A$782,$A145,СВЦЭМ!$B$39:$B$782,Q$119)+'СЕТ СН'!$I$9+СВЦЭМ!$D$10+'СЕТ СН'!$I$6-'СЕТ СН'!$I$19</f>
        <v>1420.3026656500001</v>
      </c>
      <c r="R145" s="36">
        <f>SUMIFS(СВЦЭМ!$C$39:$C$782,СВЦЭМ!$A$39:$A$782,$A145,СВЦЭМ!$B$39:$B$782,R$119)+'СЕТ СН'!$I$9+СВЦЭМ!$D$10+'СЕТ СН'!$I$6-'СЕТ СН'!$I$19</f>
        <v>1406.2686242</v>
      </c>
      <c r="S145" s="36">
        <f>SUMIFS(СВЦЭМ!$C$39:$C$782,СВЦЭМ!$A$39:$A$782,$A145,СВЦЭМ!$B$39:$B$782,S$119)+'СЕТ СН'!$I$9+СВЦЭМ!$D$10+'СЕТ СН'!$I$6-'СЕТ СН'!$I$19</f>
        <v>1395.6700336900001</v>
      </c>
      <c r="T145" s="36">
        <f>SUMIFS(СВЦЭМ!$C$39:$C$782,СВЦЭМ!$A$39:$A$782,$A145,СВЦЭМ!$B$39:$B$782,T$119)+'СЕТ СН'!$I$9+СВЦЭМ!$D$10+'СЕТ СН'!$I$6-'СЕТ СН'!$I$19</f>
        <v>1339.2946549800001</v>
      </c>
      <c r="U145" s="36">
        <f>SUMIFS(СВЦЭМ!$C$39:$C$782,СВЦЭМ!$A$39:$A$782,$A145,СВЦЭМ!$B$39:$B$782,U$119)+'СЕТ СН'!$I$9+СВЦЭМ!$D$10+'СЕТ СН'!$I$6-'СЕТ СН'!$I$19</f>
        <v>1280.27708848</v>
      </c>
      <c r="V145" s="36">
        <f>SUMIFS(СВЦЭМ!$C$39:$C$782,СВЦЭМ!$A$39:$A$782,$A145,СВЦЭМ!$B$39:$B$782,V$119)+'СЕТ СН'!$I$9+СВЦЭМ!$D$10+'СЕТ СН'!$I$6-'СЕТ СН'!$I$19</f>
        <v>1294.0981794900001</v>
      </c>
      <c r="W145" s="36">
        <f>SUMIFS(СВЦЭМ!$C$39:$C$782,СВЦЭМ!$A$39:$A$782,$A145,СВЦЭМ!$B$39:$B$782,W$119)+'СЕТ СН'!$I$9+СВЦЭМ!$D$10+'СЕТ СН'!$I$6-'СЕТ СН'!$I$19</f>
        <v>1297.08451201</v>
      </c>
      <c r="X145" s="36">
        <f>SUMIFS(СВЦЭМ!$C$39:$C$782,СВЦЭМ!$A$39:$A$782,$A145,СВЦЭМ!$B$39:$B$782,X$119)+'СЕТ СН'!$I$9+СВЦЭМ!$D$10+'СЕТ СН'!$I$6-'СЕТ СН'!$I$19</f>
        <v>1303.4132635799999</v>
      </c>
      <c r="Y145" s="36">
        <f>SUMIFS(СВЦЭМ!$C$39:$C$782,СВЦЭМ!$A$39:$A$782,$A145,СВЦЭМ!$B$39:$B$782,Y$119)+'СЕТ СН'!$I$9+СВЦЭМ!$D$10+'СЕТ СН'!$I$6-'СЕТ СН'!$I$19</f>
        <v>1337.7073061400001</v>
      </c>
    </row>
    <row r="146" spans="1:26" ht="15.75" x14ac:dyDescent="0.2">
      <c r="A146" s="35">
        <f t="shared" si="3"/>
        <v>44313</v>
      </c>
      <c r="B146" s="36">
        <f>SUMIFS(СВЦЭМ!$C$39:$C$782,СВЦЭМ!$A$39:$A$782,$A146,СВЦЭМ!$B$39:$B$782,B$119)+'СЕТ СН'!$I$9+СВЦЭМ!$D$10+'СЕТ СН'!$I$6-'СЕТ СН'!$I$19</f>
        <v>1575.2122734899999</v>
      </c>
      <c r="C146" s="36">
        <f>SUMIFS(СВЦЭМ!$C$39:$C$782,СВЦЭМ!$A$39:$A$782,$A146,СВЦЭМ!$B$39:$B$782,C$119)+'СЕТ СН'!$I$9+СВЦЭМ!$D$10+'СЕТ СН'!$I$6-'СЕТ СН'!$I$19</f>
        <v>1627.8012696999999</v>
      </c>
      <c r="D146" s="36">
        <f>SUMIFS(СВЦЭМ!$C$39:$C$782,СВЦЭМ!$A$39:$A$782,$A146,СВЦЭМ!$B$39:$B$782,D$119)+'СЕТ СН'!$I$9+СВЦЭМ!$D$10+'СЕТ СН'!$I$6-'СЕТ СН'!$I$19</f>
        <v>1615.5201302799999</v>
      </c>
      <c r="E146" s="36">
        <f>SUMIFS(СВЦЭМ!$C$39:$C$782,СВЦЭМ!$A$39:$A$782,$A146,СВЦЭМ!$B$39:$B$782,E$119)+'СЕТ СН'!$I$9+СВЦЭМ!$D$10+'СЕТ СН'!$I$6-'СЕТ СН'!$I$19</f>
        <v>1590.7565226699999</v>
      </c>
      <c r="F146" s="36">
        <f>SUMIFS(СВЦЭМ!$C$39:$C$782,СВЦЭМ!$A$39:$A$782,$A146,СВЦЭМ!$B$39:$B$782,F$119)+'СЕТ СН'!$I$9+СВЦЭМ!$D$10+'СЕТ СН'!$I$6-'СЕТ СН'!$I$19</f>
        <v>1589.6637305899999</v>
      </c>
      <c r="G146" s="36">
        <f>SUMIFS(СВЦЭМ!$C$39:$C$782,СВЦЭМ!$A$39:$A$782,$A146,СВЦЭМ!$B$39:$B$782,G$119)+'СЕТ СН'!$I$9+СВЦЭМ!$D$10+'СЕТ СН'!$I$6-'СЕТ СН'!$I$19</f>
        <v>1602.9543765399999</v>
      </c>
      <c r="H146" s="36">
        <f>SUMIFS(СВЦЭМ!$C$39:$C$782,СВЦЭМ!$A$39:$A$782,$A146,СВЦЭМ!$B$39:$B$782,H$119)+'СЕТ СН'!$I$9+СВЦЭМ!$D$10+'СЕТ СН'!$I$6-'СЕТ СН'!$I$19</f>
        <v>1625.79677401</v>
      </c>
      <c r="I146" s="36">
        <f>SUMIFS(СВЦЭМ!$C$39:$C$782,СВЦЭМ!$A$39:$A$782,$A146,СВЦЭМ!$B$39:$B$782,I$119)+'СЕТ СН'!$I$9+СВЦЭМ!$D$10+'СЕТ СН'!$I$6-'СЕТ СН'!$I$19</f>
        <v>1564.2356657999999</v>
      </c>
      <c r="J146" s="36">
        <f>SUMIFS(СВЦЭМ!$C$39:$C$782,СВЦЭМ!$A$39:$A$782,$A146,СВЦЭМ!$B$39:$B$782,J$119)+'СЕТ СН'!$I$9+СВЦЭМ!$D$10+'СЕТ СН'!$I$6-'СЕТ СН'!$I$19</f>
        <v>1491.6241621099998</v>
      </c>
      <c r="K146" s="36">
        <f>SUMIFS(СВЦЭМ!$C$39:$C$782,СВЦЭМ!$A$39:$A$782,$A146,СВЦЭМ!$B$39:$B$782,K$119)+'СЕТ СН'!$I$9+СВЦЭМ!$D$10+'СЕТ СН'!$I$6-'СЕТ СН'!$I$19</f>
        <v>1437.3010604799999</v>
      </c>
      <c r="L146" s="36">
        <f>SUMIFS(СВЦЭМ!$C$39:$C$782,СВЦЭМ!$A$39:$A$782,$A146,СВЦЭМ!$B$39:$B$782,L$119)+'СЕТ СН'!$I$9+СВЦЭМ!$D$10+'СЕТ СН'!$I$6-'СЕТ СН'!$I$19</f>
        <v>1423.37821027</v>
      </c>
      <c r="M146" s="36">
        <f>SUMIFS(СВЦЭМ!$C$39:$C$782,СВЦЭМ!$A$39:$A$782,$A146,СВЦЭМ!$B$39:$B$782,M$119)+'СЕТ СН'!$I$9+СВЦЭМ!$D$10+'СЕТ СН'!$I$6-'СЕТ СН'!$I$19</f>
        <v>1433.70711951</v>
      </c>
      <c r="N146" s="36">
        <f>SUMIFS(СВЦЭМ!$C$39:$C$782,СВЦЭМ!$A$39:$A$782,$A146,СВЦЭМ!$B$39:$B$782,N$119)+'СЕТ СН'!$I$9+СВЦЭМ!$D$10+'СЕТ СН'!$I$6-'СЕТ СН'!$I$19</f>
        <v>1459.99329283</v>
      </c>
      <c r="O146" s="36">
        <f>SUMIFS(СВЦЭМ!$C$39:$C$782,СВЦЭМ!$A$39:$A$782,$A146,СВЦЭМ!$B$39:$B$782,O$119)+'СЕТ СН'!$I$9+СВЦЭМ!$D$10+'СЕТ СН'!$I$6-'СЕТ СН'!$I$19</f>
        <v>1507.73774024</v>
      </c>
      <c r="P146" s="36">
        <f>SUMIFS(СВЦЭМ!$C$39:$C$782,СВЦЭМ!$A$39:$A$782,$A146,СВЦЭМ!$B$39:$B$782,P$119)+'СЕТ СН'!$I$9+СВЦЭМ!$D$10+'СЕТ СН'!$I$6-'СЕТ СН'!$I$19</f>
        <v>1522.3449138699998</v>
      </c>
      <c r="Q146" s="36">
        <f>SUMIFS(СВЦЭМ!$C$39:$C$782,СВЦЭМ!$A$39:$A$782,$A146,СВЦЭМ!$B$39:$B$782,Q$119)+'СЕТ СН'!$I$9+СВЦЭМ!$D$10+'СЕТ СН'!$I$6-'СЕТ СН'!$I$19</f>
        <v>1507.7000885799998</v>
      </c>
      <c r="R146" s="36">
        <f>SUMIFS(СВЦЭМ!$C$39:$C$782,СВЦЭМ!$A$39:$A$782,$A146,СВЦЭМ!$B$39:$B$782,R$119)+'СЕТ СН'!$I$9+СВЦЭМ!$D$10+'СЕТ СН'!$I$6-'СЕТ СН'!$I$19</f>
        <v>1508.1802408899998</v>
      </c>
      <c r="S146" s="36">
        <f>SUMIFS(СВЦЭМ!$C$39:$C$782,СВЦЭМ!$A$39:$A$782,$A146,СВЦЭМ!$B$39:$B$782,S$119)+'СЕТ СН'!$I$9+СВЦЭМ!$D$10+'СЕТ СН'!$I$6-'СЕТ СН'!$I$19</f>
        <v>11298.867807529999</v>
      </c>
      <c r="T146" s="36">
        <f>SUMIFS(СВЦЭМ!$C$39:$C$782,СВЦЭМ!$A$39:$A$782,$A146,СВЦЭМ!$B$39:$B$782,T$119)+'СЕТ СН'!$I$9+СВЦЭМ!$D$10+'СЕТ СН'!$I$6-'СЕТ СН'!$I$19</f>
        <v>1554.6240060499999</v>
      </c>
      <c r="U146" s="36">
        <f>SUMIFS(СВЦЭМ!$C$39:$C$782,СВЦЭМ!$A$39:$A$782,$A146,СВЦЭМ!$B$39:$B$782,U$119)+'СЕТ СН'!$I$9+СВЦЭМ!$D$10+'СЕТ СН'!$I$6-'СЕТ СН'!$I$19</f>
        <v>1418.40185825</v>
      </c>
      <c r="V146" s="36">
        <f>SUMIFS(СВЦЭМ!$C$39:$C$782,СВЦЭМ!$A$39:$A$782,$A146,СВЦЭМ!$B$39:$B$782,V$119)+'СЕТ СН'!$I$9+СВЦЭМ!$D$10+'СЕТ СН'!$I$6-'СЕТ СН'!$I$19</f>
        <v>1410.6661037399999</v>
      </c>
      <c r="W146" s="36">
        <f>SUMIFS(СВЦЭМ!$C$39:$C$782,СВЦЭМ!$A$39:$A$782,$A146,СВЦЭМ!$B$39:$B$782,W$119)+'СЕТ СН'!$I$9+СВЦЭМ!$D$10+'СЕТ СН'!$I$6-'СЕТ СН'!$I$19</f>
        <v>1405.4914725900001</v>
      </c>
      <c r="X146" s="36">
        <f>SUMIFS(СВЦЭМ!$C$39:$C$782,СВЦЭМ!$A$39:$A$782,$A146,СВЦЭМ!$B$39:$B$782,X$119)+'СЕТ СН'!$I$9+СВЦЭМ!$D$10+'СЕТ СН'!$I$6-'СЕТ СН'!$I$19</f>
        <v>1399.2935109499999</v>
      </c>
      <c r="Y146" s="36">
        <f>SUMIFS(СВЦЭМ!$C$39:$C$782,СВЦЭМ!$A$39:$A$782,$A146,СВЦЭМ!$B$39:$B$782,Y$119)+'СЕТ СН'!$I$9+СВЦЭМ!$D$10+'СЕТ СН'!$I$6-'СЕТ СН'!$I$19</f>
        <v>1433.75296217</v>
      </c>
    </row>
    <row r="147" spans="1:26" ht="15.75" x14ac:dyDescent="0.2">
      <c r="A147" s="35">
        <f t="shared" si="3"/>
        <v>44314</v>
      </c>
      <c r="B147" s="36">
        <f>SUMIFS(СВЦЭМ!$C$39:$C$782,СВЦЭМ!$A$39:$A$782,$A147,СВЦЭМ!$B$39:$B$782,B$119)+'СЕТ СН'!$I$9+СВЦЭМ!$D$10+'СЕТ СН'!$I$6-'СЕТ СН'!$I$19</f>
        <v>1532.4676563099999</v>
      </c>
      <c r="C147" s="36">
        <f>SUMIFS(СВЦЭМ!$C$39:$C$782,СВЦЭМ!$A$39:$A$782,$A147,СВЦЭМ!$B$39:$B$782,C$119)+'СЕТ СН'!$I$9+СВЦЭМ!$D$10+'СЕТ СН'!$I$6-'СЕТ СН'!$I$19</f>
        <v>1613.6512067199999</v>
      </c>
      <c r="D147" s="36">
        <f>SUMIFS(СВЦЭМ!$C$39:$C$782,СВЦЭМ!$A$39:$A$782,$A147,СВЦЭМ!$B$39:$B$782,D$119)+'СЕТ СН'!$I$9+СВЦЭМ!$D$10+'СЕТ СН'!$I$6-'СЕТ СН'!$I$19</f>
        <v>1632.3436910400001</v>
      </c>
      <c r="E147" s="36">
        <f>SUMIFS(СВЦЭМ!$C$39:$C$782,СВЦЭМ!$A$39:$A$782,$A147,СВЦЭМ!$B$39:$B$782,E$119)+'СЕТ СН'!$I$9+СВЦЭМ!$D$10+'СЕТ СН'!$I$6-'СЕТ СН'!$I$19</f>
        <v>1631.8885637399999</v>
      </c>
      <c r="F147" s="36">
        <f>SUMIFS(СВЦЭМ!$C$39:$C$782,СВЦЭМ!$A$39:$A$782,$A147,СВЦЭМ!$B$39:$B$782,F$119)+'СЕТ СН'!$I$9+СВЦЭМ!$D$10+'СЕТ СН'!$I$6-'СЕТ СН'!$I$19</f>
        <v>1642.9612527300001</v>
      </c>
      <c r="G147" s="36">
        <f>SUMIFS(СВЦЭМ!$C$39:$C$782,СВЦЭМ!$A$39:$A$782,$A147,СВЦЭМ!$B$39:$B$782,G$119)+'СЕТ СН'!$I$9+СВЦЭМ!$D$10+'СЕТ СН'!$I$6-'СЕТ СН'!$I$19</f>
        <v>1649.6027546999999</v>
      </c>
      <c r="H147" s="36">
        <f>SUMIFS(СВЦЭМ!$C$39:$C$782,СВЦЭМ!$A$39:$A$782,$A147,СВЦЭМ!$B$39:$B$782,H$119)+'СЕТ СН'!$I$9+СВЦЭМ!$D$10+'СЕТ СН'!$I$6-'СЕТ СН'!$I$19</f>
        <v>1637.59697299</v>
      </c>
      <c r="I147" s="36">
        <f>SUMIFS(СВЦЭМ!$C$39:$C$782,СВЦЭМ!$A$39:$A$782,$A147,СВЦЭМ!$B$39:$B$782,I$119)+'СЕТ СН'!$I$9+СВЦЭМ!$D$10+'СЕТ СН'!$I$6-'СЕТ СН'!$I$19</f>
        <v>1564.3334998799999</v>
      </c>
      <c r="J147" s="36">
        <f>SUMIFS(СВЦЭМ!$C$39:$C$782,СВЦЭМ!$A$39:$A$782,$A147,СВЦЭМ!$B$39:$B$782,J$119)+'СЕТ СН'!$I$9+СВЦЭМ!$D$10+'СЕТ СН'!$I$6-'СЕТ СН'!$I$19</f>
        <v>1490.2696961500001</v>
      </c>
      <c r="K147" s="36">
        <f>SUMIFS(СВЦЭМ!$C$39:$C$782,СВЦЭМ!$A$39:$A$782,$A147,СВЦЭМ!$B$39:$B$782,K$119)+'СЕТ СН'!$I$9+СВЦЭМ!$D$10+'СЕТ СН'!$I$6-'СЕТ СН'!$I$19</f>
        <v>1436.3456153</v>
      </c>
      <c r="L147" s="36">
        <f>SUMIFS(СВЦЭМ!$C$39:$C$782,СВЦЭМ!$A$39:$A$782,$A147,СВЦЭМ!$B$39:$B$782,L$119)+'СЕТ СН'!$I$9+СВЦЭМ!$D$10+'СЕТ СН'!$I$6-'СЕТ СН'!$I$19</f>
        <v>1429.3924683499999</v>
      </c>
      <c r="M147" s="36">
        <f>SUMIFS(СВЦЭМ!$C$39:$C$782,СВЦЭМ!$A$39:$A$782,$A147,СВЦЭМ!$B$39:$B$782,M$119)+'СЕТ СН'!$I$9+СВЦЭМ!$D$10+'СЕТ СН'!$I$6-'СЕТ СН'!$I$19</f>
        <v>1443.1558204800001</v>
      </c>
      <c r="N147" s="36">
        <f>SUMIFS(СВЦЭМ!$C$39:$C$782,СВЦЭМ!$A$39:$A$782,$A147,СВЦЭМ!$B$39:$B$782,N$119)+'СЕТ СН'!$I$9+СВЦЭМ!$D$10+'СЕТ СН'!$I$6-'СЕТ СН'!$I$19</f>
        <v>1482.67748796</v>
      </c>
      <c r="O147" s="36">
        <f>SUMIFS(СВЦЭМ!$C$39:$C$782,СВЦЭМ!$A$39:$A$782,$A147,СВЦЭМ!$B$39:$B$782,O$119)+'СЕТ СН'!$I$9+СВЦЭМ!$D$10+'СЕТ СН'!$I$6-'СЕТ СН'!$I$19</f>
        <v>1516.9091801300001</v>
      </c>
      <c r="P147" s="36">
        <f>SUMIFS(СВЦЭМ!$C$39:$C$782,СВЦЭМ!$A$39:$A$782,$A147,СВЦЭМ!$B$39:$B$782,P$119)+'СЕТ СН'!$I$9+СВЦЭМ!$D$10+'СЕТ СН'!$I$6-'СЕТ СН'!$I$19</f>
        <v>1559.25743044</v>
      </c>
      <c r="Q147" s="36">
        <f>SUMIFS(СВЦЭМ!$C$39:$C$782,СВЦЭМ!$A$39:$A$782,$A147,СВЦЭМ!$B$39:$B$782,Q$119)+'СЕТ СН'!$I$9+СВЦЭМ!$D$10+'СЕТ СН'!$I$6-'СЕТ СН'!$I$19</f>
        <v>1569.7867650000001</v>
      </c>
      <c r="R147" s="36">
        <f>SUMIFS(СВЦЭМ!$C$39:$C$782,СВЦЭМ!$A$39:$A$782,$A147,СВЦЭМ!$B$39:$B$782,R$119)+'СЕТ СН'!$I$9+СВЦЭМ!$D$10+'СЕТ СН'!$I$6-'СЕТ СН'!$I$19</f>
        <v>1564.4808085499999</v>
      </c>
      <c r="S147" s="36">
        <f>SUMIFS(СВЦЭМ!$C$39:$C$782,СВЦЭМ!$A$39:$A$782,$A147,СВЦЭМ!$B$39:$B$782,S$119)+'СЕТ СН'!$I$9+СВЦЭМ!$D$10+'СЕТ СН'!$I$6-'СЕТ СН'!$I$19</f>
        <v>1566.0001105900001</v>
      </c>
      <c r="T147" s="36">
        <f>SUMIFS(СВЦЭМ!$C$39:$C$782,СВЦЭМ!$A$39:$A$782,$A147,СВЦЭМ!$B$39:$B$782,T$119)+'СЕТ СН'!$I$9+СВЦЭМ!$D$10+'СЕТ СН'!$I$6-'СЕТ СН'!$I$19</f>
        <v>1490.07817206</v>
      </c>
      <c r="U147" s="36">
        <f>SUMIFS(СВЦЭМ!$C$39:$C$782,СВЦЭМ!$A$39:$A$782,$A147,СВЦЭМ!$B$39:$B$782,U$119)+'СЕТ СН'!$I$9+СВЦЭМ!$D$10+'СЕТ СН'!$I$6-'СЕТ СН'!$I$19</f>
        <v>1422.51446287</v>
      </c>
      <c r="V147" s="36">
        <f>SUMIFS(СВЦЭМ!$C$39:$C$782,СВЦЭМ!$A$39:$A$782,$A147,СВЦЭМ!$B$39:$B$782,V$119)+'СЕТ СН'!$I$9+СВЦЭМ!$D$10+'СЕТ СН'!$I$6-'СЕТ СН'!$I$19</f>
        <v>1402.12620109</v>
      </c>
      <c r="W147" s="36">
        <f>SUMIFS(СВЦЭМ!$C$39:$C$782,СВЦЭМ!$A$39:$A$782,$A147,СВЦЭМ!$B$39:$B$782,W$119)+'СЕТ СН'!$I$9+СВЦЭМ!$D$10+'СЕТ СН'!$I$6-'СЕТ СН'!$I$19</f>
        <v>1410.5637406999999</v>
      </c>
      <c r="X147" s="36">
        <f>SUMIFS(СВЦЭМ!$C$39:$C$782,СВЦЭМ!$A$39:$A$782,$A147,СВЦЭМ!$B$39:$B$782,X$119)+'СЕТ СН'!$I$9+СВЦЭМ!$D$10+'СЕТ СН'!$I$6-'СЕТ СН'!$I$19</f>
        <v>1444.2233724</v>
      </c>
      <c r="Y147" s="36">
        <f>SUMIFS(СВЦЭМ!$C$39:$C$782,СВЦЭМ!$A$39:$A$782,$A147,СВЦЭМ!$B$39:$B$782,Y$119)+'СЕТ СН'!$I$9+СВЦЭМ!$D$10+'СЕТ СН'!$I$6-'СЕТ СН'!$I$19</f>
        <v>1508.0955746</v>
      </c>
    </row>
    <row r="148" spans="1:26" ht="15.75" x14ac:dyDescent="0.2">
      <c r="A148" s="35">
        <f t="shared" si="3"/>
        <v>44315</v>
      </c>
      <c r="B148" s="36">
        <f>SUMIFS(СВЦЭМ!$C$39:$C$782,СВЦЭМ!$A$39:$A$782,$A148,СВЦЭМ!$B$39:$B$782,B$119)+'СЕТ СН'!$I$9+СВЦЭМ!$D$10+'СЕТ СН'!$I$6-'СЕТ СН'!$I$19</f>
        <v>1544.4801349700001</v>
      </c>
      <c r="C148" s="36">
        <f>SUMIFS(СВЦЭМ!$C$39:$C$782,СВЦЭМ!$A$39:$A$782,$A148,СВЦЭМ!$B$39:$B$782,C$119)+'СЕТ СН'!$I$9+СВЦЭМ!$D$10+'СЕТ СН'!$I$6-'СЕТ СН'!$I$19</f>
        <v>1628.6477439099999</v>
      </c>
      <c r="D148" s="36">
        <f>SUMIFS(СВЦЭМ!$C$39:$C$782,СВЦЭМ!$A$39:$A$782,$A148,СВЦЭМ!$B$39:$B$782,D$119)+'СЕТ СН'!$I$9+СВЦЭМ!$D$10+'СЕТ СН'!$I$6-'СЕТ СН'!$I$19</f>
        <v>1629.08191248</v>
      </c>
      <c r="E148" s="36">
        <f>SUMIFS(СВЦЭМ!$C$39:$C$782,СВЦЭМ!$A$39:$A$782,$A148,СВЦЭМ!$B$39:$B$782,E$119)+'СЕТ СН'!$I$9+СВЦЭМ!$D$10+'СЕТ СН'!$I$6-'СЕТ СН'!$I$19</f>
        <v>1629.3289769799999</v>
      </c>
      <c r="F148" s="36">
        <f>SUMIFS(СВЦЭМ!$C$39:$C$782,СВЦЭМ!$A$39:$A$782,$A148,СВЦЭМ!$B$39:$B$782,F$119)+'СЕТ СН'!$I$9+СВЦЭМ!$D$10+'СЕТ СН'!$I$6-'СЕТ СН'!$I$19</f>
        <v>1644.05774299</v>
      </c>
      <c r="G148" s="36">
        <f>SUMIFS(СВЦЭМ!$C$39:$C$782,СВЦЭМ!$A$39:$A$782,$A148,СВЦЭМ!$B$39:$B$782,G$119)+'СЕТ СН'!$I$9+СВЦЭМ!$D$10+'СЕТ СН'!$I$6-'СЕТ СН'!$I$19</f>
        <v>1655.27615507</v>
      </c>
      <c r="H148" s="36">
        <f>SUMIFS(СВЦЭМ!$C$39:$C$782,СВЦЭМ!$A$39:$A$782,$A148,СВЦЭМ!$B$39:$B$782,H$119)+'СЕТ СН'!$I$9+СВЦЭМ!$D$10+'СЕТ СН'!$I$6-'СЕТ СН'!$I$19</f>
        <v>1657.14312083</v>
      </c>
      <c r="I148" s="36">
        <f>SUMIFS(СВЦЭМ!$C$39:$C$782,СВЦЭМ!$A$39:$A$782,$A148,СВЦЭМ!$B$39:$B$782,I$119)+'СЕТ СН'!$I$9+СВЦЭМ!$D$10+'СЕТ СН'!$I$6-'СЕТ СН'!$I$19</f>
        <v>1561.9020817099999</v>
      </c>
      <c r="J148" s="36">
        <f>SUMIFS(СВЦЭМ!$C$39:$C$782,СВЦЭМ!$A$39:$A$782,$A148,СВЦЭМ!$B$39:$B$782,J$119)+'СЕТ СН'!$I$9+СВЦЭМ!$D$10+'СЕТ СН'!$I$6-'СЕТ СН'!$I$19</f>
        <v>1501.9536658100001</v>
      </c>
      <c r="K148" s="36">
        <f>SUMIFS(СВЦЭМ!$C$39:$C$782,СВЦЭМ!$A$39:$A$782,$A148,СВЦЭМ!$B$39:$B$782,K$119)+'СЕТ СН'!$I$9+СВЦЭМ!$D$10+'СЕТ СН'!$I$6-'СЕТ СН'!$I$19</f>
        <v>1440.9359490300001</v>
      </c>
      <c r="L148" s="36">
        <f>SUMIFS(СВЦЭМ!$C$39:$C$782,СВЦЭМ!$A$39:$A$782,$A148,СВЦЭМ!$B$39:$B$782,L$119)+'СЕТ СН'!$I$9+СВЦЭМ!$D$10+'СЕТ СН'!$I$6-'СЕТ СН'!$I$19</f>
        <v>1441.6197387</v>
      </c>
      <c r="M148" s="36">
        <f>SUMIFS(СВЦЭМ!$C$39:$C$782,СВЦЭМ!$A$39:$A$782,$A148,СВЦЭМ!$B$39:$B$782,M$119)+'СЕТ СН'!$I$9+СВЦЭМ!$D$10+'СЕТ СН'!$I$6-'СЕТ СН'!$I$19</f>
        <v>1449.66699576</v>
      </c>
      <c r="N148" s="36">
        <f>SUMIFS(СВЦЭМ!$C$39:$C$782,СВЦЭМ!$A$39:$A$782,$A148,СВЦЭМ!$B$39:$B$782,N$119)+'СЕТ СН'!$I$9+СВЦЭМ!$D$10+'СЕТ СН'!$I$6-'СЕТ СН'!$I$19</f>
        <v>1484.98809652</v>
      </c>
      <c r="O148" s="36">
        <f>SUMIFS(СВЦЭМ!$C$39:$C$782,СВЦЭМ!$A$39:$A$782,$A148,СВЦЭМ!$B$39:$B$782,O$119)+'СЕТ СН'!$I$9+СВЦЭМ!$D$10+'СЕТ СН'!$I$6-'СЕТ СН'!$I$19</f>
        <v>1525.0067607699998</v>
      </c>
      <c r="P148" s="36">
        <f>SUMIFS(СВЦЭМ!$C$39:$C$782,СВЦЭМ!$A$39:$A$782,$A148,СВЦЭМ!$B$39:$B$782,P$119)+'СЕТ СН'!$I$9+СВЦЭМ!$D$10+'СЕТ СН'!$I$6-'СЕТ СН'!$I$19</f>
        <v>1560.6794132299999</v>
      </c>
      <c r="Q148" s="36">
        <f>SUMIFS(СВЦЭМ!$C$39:$C$782,СВЦЭМ!$A$39:$A$782,$A148,СВЦЭМ!$B$39:$B$782,Q$119)+'СЕТ СН'!$I$9+СВЦЭМ!$D$10+'СЕТ СН'!$I$6-'СЕТ СН'!$I$19</f>
        <v>1563.1604775399999</v>
      </c>
      <c r="R148" s="36">
        <f>SUMIFS(СВЦЭМ!$C$39:$C$782,СВЦЭМ!$A$39:$A$782,$A148,СВЦЭМ!$B$39:$B$782,R$119)+'СЕТ СН'!$I$9+СВЦЭМ!$D$10+'СЕТ СН'!$I$6-'СЕТ СН'!$I$19</f>
        <v>1556.65622622</v>
      </c>
      <c r="S148" s="36">
        <f>SUMIFS(СВЦЭМ!$C$39:$C$782,СВЦЭМ!$A$39:$A$782,$A148,СВЦЭМ!$B$39:$B$782,S$119)+'СЕТ СН'!$I$9+СВЦЭМ!$D$10+'СЕТ СН'!$I$6-'СЕТ СН'!$I$19</f>
        <v>1579.3347636799999</v>
      </c>
      <c r="T148" s="36">
        <f>SUMIFS(СВЦЭМ!$C$39:$C$782,СВЦЭМ!$A$39:$A$782,$A148,СВЦЭМ!$B$39:$B$782,T$119)+'СЕТ СН'!$I$9+СВЦЭМ!$D$10+'СЕТ СН'!$I$6-'СЕТ СН'!$I$19</f>
        <v>1493.6650174299998</v>
      </c>
      <c r="U148" s="36">
        <f>SUMIFS(СВЦЭМ!$C$39:$C$782,СВЦЭМ!$A$39:$A$782,$A148,СВЦЭМ!$B$39:$B$782,U$119)+'СЕТ СН'!$I$9+СВЦЭМ!$D$10+'СЕТ СН'!$I$6-'СЕТ СН'!$I$19</f>
        <v>1420.8866812700001</v>
      </c>
      <c r="V148" s="36">
        <f>SUMIFS(СВЦЭМ!$C$39:$C$782,СВЦЭМ!$A$39:$A$782,$A148,СВЦЭМ!$B$39:$B$782,V$119)+'СЕТ СН'!$I$9+СВЦЭМ!$D$10+'СЕТ СН'!$I$6-'СЕТ СН'!$I$19</f>
        <v>1391.3041041399999</v>
      </c>
      <c r="W148" s="36">
        <f>SUMIFS(СВЦЭМ!$C$39:$C$782,СВЦЭМ!$A$39:$A$782,$A148,СВЦЭМ!$B$39:$B$782,W$119)+'СЕТ СН'!$I$9+СВЦЭМ!$D$10+'СЕТ СН'!$I$6-'СЕТ СН'!$I$19</f>
        <v>1401.2198732300001</v>
      </c>
      <c r="X148" s="36">
        <f>SUMIFS(СВЦЭМ!$C$39:$C$782,СВЦЭМ!$A$39:$A$782,$A148,СВЦЭМ!$B$39:$B$782,X$119)+'СЕТ СН'!$I$9+СВЦЭМ!$D$10+'СЕТ СН'!$I$6-'СЕТ СН'!$I$19</f>
        <v>1423.9987622799999</v>
      </c>
      <c r="Y148" s="36">
        <f>SUMIFS(СВЦЭМ!$C$39:$C$782,СВЦЭМ!$A$39:$A$782,$A148,СВЦЭМ!$B$39:$B$782,Y$119)+'СЕТ СН'!$I$9+СВЦЭМ!$D$10+'СЕТ СН'!$I$6-'СЕТ СН'!$I$19</f>
        <v>1486.0649914400001</v>
      </c>
    </row>
    <row r="149" spans="1:26" ht="15.75" x14ac:dyDescent="0.2">
      <c r="A149" s="35">
        <f t="shared" si="3"/>
        <v>44316</v>
      </c>
      <c r="B149" s="36">
        <f>SUMIFS(СВЦЭМ!$C$39:$C$782,СВЦЭМ!$A$39:$A$782,$A149,СВЦЭМ!$B$39:$B$782,B$119)+'СЕТ СН'!$I$9+СВЦЭМ!$D$10+'СЕТ СН'!$I$6-'СЕТ СН'!$I$19</f>
        <v>1533.5202862199999</v>
      </c>
      <c r="C149" s="36">
        <f>SUMIFS(СВЦЭМ!$C$39:$C$782,СВЦЭМ!$A$39:$A$782,$A149,СВЦЭМ!$B$39:$B$782,C$119)+'СЕТ СН'!$I$9+СВЦЭМ!$D$10+'СЕТ СН'!$I$6-'СЕТ СН'!$I$19</f>
        <v>1600.99333589</v>
      </c>
      <c r="D149" s="36">
        <f>SUMIFS(СВЦЭМ!$C$39:$C$782,СВЦЭМ!$A$39:$A$782,$A149,СВЦЭМ!$B$39:$B$782,D$119)+'СЕТ СН'!$I$9+СВЦЭМ!$D$10+'СЕТ СН'!$I$6-'СЕТ СН'!$I$19</f>
        <v>1621.22884383</v>
      </c>
      <c r="E149" s="36">
        <f>SUMIFS(СВЦЭМ!$C$39:$C$782,СВЦЭМ!$A$39:$A$782,$A149,СВЦЭМ!$B$39:$B$782,E$119)+'СЕТ СН'!$I$9+СВЦЭМ!$D$10+'СЕТ СН'!$I$6-'СЕТ СН'!$I$19</f>
        <v>1616.8363632599999</v>
      </c>
      <c r="F149" s="36">
        <f>SUMIFS(СВЦЭМ!$C$39:$C$782,СВЦЭМ!$A$39:$A$782,$A149,СВЦЭМ!$B$39:$B$782,F$119)+'СЕТ СН'!$I$9+СВЦЭМ!$D$10+'СЕТ СН'!$I$6-'СЕТ СН'!$I$19</f>
        <v>1628.09116445</v>
      </c>
      <c r="G149" s="36">
        <f>SUMIFS(СВЦЭМ!$C$39:$C$782,СВЦЭМ!$A$39:$A$782,$A149,СВЦЭМ!$B$39:$B$782,G$119)+'СЕТ СН'!$I$9+СВЦЭМ!$D$10+'СЕТ СН'!$I$6-'СЕТ СН'!$I$19</f>
        <v>1649.17289738</v>
      </c>
      <c r="H149" s="36">
        <f>SUMIFS(СВЦЭМ!$C$39:$C$782,СВЦЭМ!$A$39:$A$782,$A149,СВЦЭМ!$B$39:$B$782,H$119)+'СЕТ СН'!$I$9+СВЦЭМ!$D$10+'СЕТ СН'!$I$6-'СЕТ СН'!$I$19</f>
        <v>1654.46017456</v>
      </c>
      <c r="I149" s="36">
        <f>SUMIFS(СВЦЭМ!$C$39:$C$782,СВЦЭМ!$A$39:$A$782,$A149,СВЦЭМ!$B$39:$B$782,I$119)+'СЕТ СН'!$I$9+СВЦЭМ!$D$10+'СЕТ СН'!$I$6-'СЕТ СН'!$I$19</f>
        <v>1581.6118581000001</v>
      </c>
      <c r="J149" s="36">
        <f>SUMIFS(СВЦЭМ!$C$39:$C$782,СВЦЭМ!$A$39:$A$782,$A149,СВЦЭМ!$B$39:$B$782,J$119)+'СЕТ СН'!$I$9+СВЦЭМ!$D$10+'СЕТ СН'!$I$6-'СЕТ СН'!$I$19</f>
        <v>1516.3024447799999</v>
      </c>
      <c r="K149" s="36">
        <f>SUMIFS(СВЦЭМ!$C$39:$C$782,СВЦЭМ!$A$39:$A$782,$A149,СВЦЭМ!$B$39:$B$782,K$119)+'СЕТ СН'!$I$9+СВЦЭМ!$D$10+'СЕТ СН'!$I$6-'СЕТ СН'!$I$19</f>
        <v>1484.8544523</v>
      </c>
      <c r="L149" s="36">
        <f>SUMIFS(СВЦЭМ!$C$39:$C$782,СВЦЭМ!$A$39:$A$782,$A149,СВЦЭМ!$B$39:$B$782,L$119)+'СЕТ СН'!$I$9+СВЦЭМ!$D$10+'СЕТ СН'!$I$6-'СЕТ СН'!$I$19</f>
        <v>1458.9849635400001</v>
      </c>
      <c r="M149" s="36">
        <f>SUMIFS(СВЦЭМ!$C$39:$C$782,СВЦЭМ!$A$39:$A$782,$A149,СВЦЭМ!$B$39:$B$782,M$119)+'СЕТ СН'!$I$9+СВЦЭМ!$D$10+'СЕТ СН'!$I$6-'СЕТ СН'!$I$19</f>
        <v>1464.7870749000001</v>
      </c>
      <c r="N149" s="36">
        <f>SUMIFS(СВЦЭМ!$C$39:$C$782,СВЦЭМ!$A$39:$A$782,$A149,СВЦЭМ!$B$39:$B$782,N$119)+'СЕТ СН'!$I$9+СВЦЭМ!$D$10+'СЕТ СН'!$I$6-'СЕТ СН'!$I$19</f>
        <v>1527.8123991299999</v>
      </c>
      <c r="O149" s="36">
        <f>SUMIFS(СВЦЭМ!$C$39:$C$782,СВЦЭМ!$A$39:$A$782,$A149,СВЦЭМ!$B$39:$B$782,O$119)+'СЕТ СН'!$I$9+СВЦЭМ!$D$10+'СЕТ СН'!$I$6-'СЕТ СН'!$I$19</f>
        <v>1559.48772476</v>
      </c>
      <c r="P149" s="36">
        <f>SUMIFS(СВЦЭМ!$C$39:$C$782,СВЦЭМ!$A$39:$A$782,$A149,СВЦЭМ!$B$39:$B$782,P$119)+'СЕТ СН'!$I$9+СВЦЭМ!$D$10+'СЕТ СН'!$I$6-'СЕТ СН'!$I$19</f>
        <v>1586.49268594</v>
      </c>
      <c r="Q149" s="36">
        <f>SUMIFS(СВЦЭМ!$C$39:$C$782,СВЦЭМ!$A$39:$A$782,$A149,СВЦЭМ!$B$39:$B$782,Q$119)+'СЕТ СН'!$I$9+СВЦЭМ!$D$10+'СЕТ СН'!$I$6-'СЕТ СН'!$I$19</f>
        <v>1578.6068523599999</v>
      </c>
      <c r="R149" s="36">
        <f>SUMIFS(СВЦЭМ!$C$39:$C$782,СВЦЭМ!$A$39:$A$782,$A149,СВЦЭМ!$B$39:$B$782,R$119)+'СЕТ СН'!$I$9+СВЦЭМ!$D$10+'СЕТ СН'!$I$6-'СЕТ СН'!$I$19</f>
        <v>1570.4048624699999</v>
      </c>
      <c r="S149" s="36">
        <f>SUMIFS(СВЦЭМ!$C$39:$C$782,СВЦЭМ!$A$39:$A$782,$A149,СВЦЭМ!$B$39:$B$782,S$119)+'СЕТ СН'!$I$9+СВЦЭМ!$D$10+'СЕТ СН'!$I$6-'СЕТ СН'!$I$19</f>
        <v>1561.28050297</v>
      </c>
      <c r="T149" s="36">
        <f>SUMIFS(СВЦЭМ!$C$39:$C$782,СВЦЭМ!$A$39:$A$782,$A149,СВЦЭМ!$B$39:$B$782,T$119)+'СЕТ СН'!$I$9+СВЦЭМ!$D$10+'СЕТ СН'!$I$6-'СЕТ СН'!$I$19</f>
        <v>1481.0846921300001</v>
      </c>
      <c r="U149" s="36">
        <f>SUMIFS(СВЦЭМ!$C$39:$C$782,СВЦЭМ!$A$39:$A$782,$A149,СВЦЭМ!$B$39:$B$782,U$119)+'СЕТ СН'!$I$9+СВЦЭМ!$D$10+'СЕТ СН'!$I$6-'СЕТ СН'!$I$19</f>
        <v>1410.4510986400001</v>
      </c>
      <c r="V149" s="36">
        <f>SUMIFS(СВЦЭМ!$C$39:$C$782,СВЦЭМ!$A$39:$A$782,$A149,СВЦЭМ!$B$39:$B$782,V$119)+'СЕТ СН'!$I$9+СВЦЭМ!$D$10+'СЕТ СН'!$I$6-'СЕТ СН'!$I$19</f>
        <v>1379.70904774</v>
      </c>
      <c r="W149" s="36">
        <f>SUMIFS(СВЦЭМ!$C$39:$C$782,СВЦЭМ!$A$39:$A$782,$A149,СВЦЭМ!$B$39:$B$782,W$119)+'СЕТ СН'!$I$9+СВЦЭМ!$D$10+'СЕТ СН'!$I$6-'СЕТ СН'!$I$19</f>
        <v>1382.849027</v>
      </c>
      <c r="X149" s="36">
        <f>SUMIFS(СВЦЭМ!$C$39:$C$782,СВЦЭМ!$A$39:$A$782,$A149,СВЦЭМ!$B$39:$B$782,X$119)+'СЕТ СН'!$I$9+СВЦЭМ!$D$10+'СЕТ СН'!$I$6-'СЕТ СН'!$I$19</f>
        <v>1422.7009164200001</v>
      </c>
      <c r="Y149" s="36">
        <f>SUMIFS(СВЦЭМ!$C$39:$C$782,СВЦЭМ!$A$39:$A$782,$A149,СВЦЭМ!$B$39:$B$782,Y$119)+'СЕТ СН'!$I$9+СВЦЭМ!$D$10+'СЕТ СН'!$I$6-'СЕТ СН'!$I$19</f>
        <v>1501.3649280499999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525339.61873638339</v>
      </c>
      <c r="O155" s="126"/>
      <c r="P155" s="125">
        <f>СВЦЭМ!$D$12+'СЕТ СН'!$F$10-'СЕТ СН'!$G$20</f>
        <v>525339.61873638339</v>
      </c>
      <c r="Q155" s="126"/>
      <c r="R155" s="125">
        <f>СВЦЭМ!$D$12+'СЕТ СН'!$F$10-'СЕТ СН'!$H$20</f>
        <v>525339.61873638339</v>
      </c>
      <c r="S155" s="126"/>
      <c r="T155" s="125">
        <f>СВЦЭМ!$D$12+'СЕТ СН'!$F$10-'СЕТ СН'!$I$20</f>
        <v>525339.61873638339</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921252.81</v>
      </c>
      <c r="O159" s="140"/>
      <c r="P159" s="140">
        <f>'СЕТ СН'!$G$7</f>
        <v>1390504.25</v>
      </c>
      <c r="Q159" s="140"/>
      <c r="R159" s="140">
        <f>'СЕТ СН'!$H$7</f>
        <v>1121514.2</v>
      </c>
      <c r="S159" s="140"/>
      <c r="T159" s="140">
        <f>'СЕТ СН'!$I$7</f>
        <v>874156.75</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SUMIFS(СВЦЭМ!$D$39:$D$782,СВЦЭМ!$A$39:$A$782,$A12,СВЦЭМ!$B$39:$B$782,B$11)+'СЕТ СН'!$F$11+СВЦЭМ!$D$10+'СЕТ СН'!$F$5-'СЕТ СН'!$F$21</f>
        <v>2495.13289902</v>
      </c>
      <c r="C12" s="36">
        <f>SUMIFS(СВЦЭМ!$D$39:$D$782,СВЦЭМ!$A$39:$A$782,$A12,СВЦЭМ!$B$39:$B$782,C$11)+'СЕТ СН'!$F$11+СВЦЭМ!$D$10+'СЕТ СН'!$F$5-'СЕТ СН'!$F$21</f>
        <v>2566.4017010799998</v>
      </c>
      <c r="D12" s="36">
        <f>SUMIFS(СВЦЭМ!$D$39:$D$782,СВЦЭМ!$A$39:$A$782,$A12,СВЦЭМ!$B$39:$B$782,D$11)+'СЕТ СН'!$F$11+СВЦЭМ!$D$10+'СЕТ СН'!$F$5-'СЕТ СН'!$F$21</f>
        <v>2605.36350907</v>
      </c>
      <c r="E12" s="36">
        <f>SUMIFS(СВЦЭМ!$D$39:$D$782,СВЦЭМ!$A$39:$A$782,$A12,СВЦЭМ!$B$39:$B$782,E$11)+'СЕТ СН'!$F$11+СВЦЭМ!$D$10+'СЕТ СН'!$F$5-'СЕТ СН'!$F$21</f>
        <v>2605.2309462100002</v>
      </c>
      <c r="F12" s="36">
        <f>SUMIFS(СВЦЭМ!$D$39:$D$782,СВЦЭМ!$A$39:$A$782,$A12,СВЦЭМ!$B$39:$B$782,F$11)+'СЕТ СН'!$F$11+СВЦЭМ!$D$10+'СЕТ СН'!$F$5-'СЕТ СН'!$F$21</f>
        <v>2601.1165032200001</v>
      </c>
      <c r="G12" s="36">
        <f>SUMIFS(СВЦЭМ!$D$39:$D$782,СВЦЭМ!$A$39:$A$782,$A12,СВЦЭМ!$B$39:$B$782,G$11)+'СЕТ СН'!$F$11+СВЦЭМ!$D$10+'СЕТ СН'!$F$5-'СЕТ СН'!$F$21</f>
        <v>2593.1186522200001</v>
      </c>
      <c r="H12" s="36">
        <f>SUMIFS(СВЦЭМ!$D$39:$D$782,СВЦЭМ!$A$39:$A$782,$A12,СВЦЭМ!$B$39:$B$782,H$11)+'СЕТ СН'!$F$11+СВЦЭМ!$D$10+'СЕТ СН'!$F$5-'СЕТ СН'!$F$21</f>
        <v>2539.3474738900004</v>
      </c>
      <c r="I12" s="36">
        <f>SUMIFS(СВЦЭМ!$D$39:$D$782,СВЦЭМ!$A$39:$A$782,$A12,СВЦЭМ!$B$39:$B$782,I$11)+'СЕТ СН'!$F$11+СВЦЭМ!$D$10+'СЕТ СН'!$F$5-'СЕТ СН'!$F$21</f>
        <v>2510.82718746</v>
      </c>
      <c r="J12" s="36">
        <f>SUMIFS(СВЦЭМ!$D$39:$D$782,СВЦЭМ!$A$39:$A$782,$A12,СВЦЭМ!$B$39:$B$782,J$11)+'СЕТ СН'!$F$11+СВЦЭМ!$D$10+'СЕТ СН'!$F$5-'СЕТ СН'!$F$21</f>
        <v>2471.6735024500003</v>
      </c>
      <c r="K12" s="36">
        <f>SUMIFS(СВЦЭМ!$D$39:$D$782,СВЦЭМ!$A$39:$A$782,$A12,СВЦЭМ!$B$39:$B$782,K$11)+'СЕТ СН'!$F$11+СВЦЭМ!$D$10+'СЕТ СН'!$F$5-'СЕТ СН'!$F$21</f>
        <v>2409.05029341</v>
      </c>
      <c r="L12" s="36">
        <f>SUMIFS(СВЦЭМ!$D$39:$D$782,СВЦЭМ!$A$39:$A$782,$A12,СВЦЭМ!$B$39:$B$782,L$11)+'СЕТ СН'!$F$11+СВЦЭМ!$D$10+'СЕТ СН'!$F$5-'СЕТ СН'!$F$21</f>
        <v>2408.7787502800002</v>
      </c>
      <c r="M12" s="36">
        <f>SUMIFS(СВЦЭМ!$D$39:$D$782,СВЦЭМ!$A$39:$A$782,$A12,СВЦЭМ!$B$39:$B$782,M$11)+'СЕТ СН'!$F$11+СВЦЭМ!$D$10+'СЕТ СН'!$F$5-'СЕТ СН'!$F$21</f>
        <v>2412.0838932500001</v>
      </c>
      <c r="N12" s="36">
        <f>SUMIFS(СВЦЭМ!$D$39:$D$782,СВЦЭМ!$A$39:$A$782,$A12,СВЦЭМ!$B$39:$B$782,N$11)+'СЕТ СН'!$F$11+СВЦЭМ!$D$10+'СЕТ СН'!$F$5-'СЕТ СН'!$F$21</f>
        <v>2436.9275599800003</v>
      </c>
      <c r="O12" s="36">
        <f>SUMIFS(СВЦЭМ!$D$39:$D$782,СВЦЭМ!$A$39:$A$782,$A12,СВЦЭМ!$B$39:$B$782,O$11)+'СЕТ СН'!$F$11+СВЦЭМ!$D$10+'СЕТ СН'!$F$5-'СЕТ СН'!$F$21</f>
        <v>2471.5409630900003</v>
      </c>
      <c r="P12" s="36">
        <f>SUMIFS(СВЦЭМ!$D$39:$D$782,СВЦЭМ!$A$39:$A$782,$A12,СВЦЭМ!$B$39:$B$782,P$11)+'СЕТ СН'!$F$11+СВЦЭМ!$D$10+'СЕТ СН'!$F$5-'СЕТ СН'!$F$21</f>
        <v>2511.58677911</v>
      </c>
      <c r="Q12" s="36">
        <f>SUMIFS(СВЦЭМ!$D$39:$D$782,СВЦЭМ!$A$39:$A$782,$A12,СВЦЭМ!$B$39:$B$782,Q$11)+'СЕТ СН'!$F$11+СВЦЭМ!$D$10+'СЕТ СН'!$F$5-'СЕТ СН'!$F$21</f>
        <v>2534.66321143</v>
      </c>
      <c r="R12" s="36">
        <f>SUMIFS(СВЦЭМ!$D$39:$D$782,СВЦЭМ!$A$39:$A$782,$A12,СВЦЭМ!$B$39:$B$782,R$11)+'СЕТ СН'!$F$11+СВЦЭМ!$D$10+'СЕТ СН'!$F$5-'СЕТ СН'!$F$21</f>
        <v>2522.6264166700003</v>
      </c>
      <c r="S12" s="36">
        <f>SUMIFS(СВЦЭМ!$D$39:$D$782,СВЦЭМ!$A$39:$A$782,$A12,СВЦЭМ!$B$39:$B$782,S$11)+'СЕТ СН'!$F$11+СВЦЭМ!$D$10+'СЕТ СН'!$F$5-'СЕТ СН'!$F$21</f>
        <v>2505.9930945200003</v>
      </c>
      <c r="T12" s="36">
        <f>SUMIFS(СВЦЭМ!$D$39:$D$782,СВЦЭМ!$A$39:$A$782,$A12,СВЦЭМ!$B$39:$B$782,T$11)+'СЕТ СН'!$F$11+СВЦЭМ!$D$10+'СЕТ СН'!$F$5-'СЕТ СН'!$F$21</f>
        <v>2474.14247819</v>
      </c>
      <c r="U12" s="36">
        <f>SUMIFS(СВЦЭМ!$D$39:$D$782,СВЦЭМ!$A$39:$A$782,$A12,СВЦЭМ!$B$39:$B$782,U$11)+'СЕТ СН'!$F$11+СВЦЭМ!$D$10+'СЕТ СН'!$F$5-'СЕТ СН'!$F$21</f>
        <v>2412.79245868</v>
      </c>
      <c r="V12" s="36">
        <f>SUMIFS(СВЦЭМ!$D$39:$D$782,СВЦЭМ!$A$39:$A$782,$A12,СВЦЭМ!$B$39:$B$782,V$11)+'СЕТ СН'!$F$11+СВЦЭМ!$D$10+'СЕТ СН'!$F$5-'СЕТ СН'!$F$21</f>
        <v>2381.40093935</v>
      </c>
      <c r="W12" s="36">
        <f>SUMIFS(СВЦЭМ!$D$39:$D$782,СВЦЭМ!$A$39:$A$782,$A12,СВЦЭМ!$B$39:$B$782,W$11)+'СЕТ СН'!$F$11+СВЦЭМ!$D$10+'СЕТ СН'!$F$5-'СЕТ СН'!$F$21</f>
        <v>2372.0984540500003</v>
      </c>
      <c r="X12" s="36">
        <f>SUMIFS(СВЦЭМ!$D$39:$D$782,СВЦЭМ!$A$39:$A$782,$A12,СВЦЭМ!$B$39:$B$782,X$11)+'СЕТ СН'!$F$11+СВЦЭМ!$D$10+'СЕТ СН'!$F$5-'СЕТ СН'!$F$21</f>
        <v>2389.00112223</v>
      </c>
      <c r="Y12" s="36">
        <f>SUMIFS(СВЦЭМ!$D$39:$D$782,СВЦЭМ!$A$39:$A$782,$A12,СВЦЭМ!$B$39:$B$782,Y$11)+'СЕТ СН'!$F$11+СВЦЭМ!$D$10+'СЕТ СН'!$F$5-'СЕТ СН'!$F$21</f>
        <v>2406.8255282200003</v>
      </c>
      <c r="AA12" s="45"/>
    </row>
    <row r="13" spans="1:27" ht="15.75" x14ac:dyDescent="0.2">
      <c r="A13" s="35">
        <f>A12+1</f>
        <v>44288</v>
      </c>
      <c r="B13" s="36">
        <f>SUMIFS(СВЦЭМ!$D$39:$D$782,СВЦЭМ!$A$39:$A$782,$A13,СВЦЭМ!$B$39:$B$782,B$11)+'СЕТ СН'!$F$11+СВЦЭМ!$D$10+'СЕТ СН'!$F$5-'СЕТ СН'!$F$21</f>
        <v>2464.8614244400001</v>
      </c>
      <c r="C13" s="36">
        <f>SUMIFS(СВЦЭМ!$D$39:$D$782,СВЦЭМ!$A$39:$A$782,$A13,СВЦЭМ!$B$39:$B$782,C$11)+'СЕТ СН'!$F$11+СВЦЭМ!$D$10+'СЕТ СН'!$F$5-'СЕТ СН'!$F$21</f>
        <v>2513.4591910199997</v>
      </c>
      <c r="D13" s="36">
        <f>SUMIFS(СВЦЭМ!$D$39:$D$782,СВЦЭМ!$A$39:$A$782,$A13,СВЦЭМ!$B$39:$B$782,D$11)+'СЕТ СН'!$F$11+СВЦЭМ!$D$10+'СЕТ СН'!$F$5-'СЕТ СН'!$F$21</f>
        <v>2555.5915424700001</v>
      </c>
      <c r="E13" s="36">
        <f>SUMIFS(СВЦЭМ!$D$39:$D$782,СВЦЭМ!$A$39:$A$782,$A13,СВЦЭМ!$B$39:$B$782,E$11)+'СЕТ СН'!$F$11+СВЦЭМ!$D$10+'СЕТ СН'!$F$5-'СЕТ СН'!$F$21</f>
        <v>2566.5723004800002</v>
      </c>
      <c r="F13" s="36">
        <f>SUMIFS(СВЦЭМ!$D$39:$D$782,СВЦЭМ!$A$39:$A$782,$A13,СВЦЭМ!$B$39:$B$782,F$11)+'СЕТ СН'!$F$11+СВЦЭМ!$D$10+'СЕТ СН'!$F$5-'СЕТ СН'!$F$21</f>
        <v>2560.0712528200002</v>
      </c>
      <c r="G13" s="36">
        <f>SUMIFS(СВЦЭМ!$D$39:$D$782,СВЦЭМ!$A$39:$A$782,$A13,СВЦЭМ!$B$39:$B$782,G$11)+'СЕТ СН'!$F$11+СВЦЭМ!$D$10+'СЕТ СН'!$F$5-'СЕТ СН'!$F$21</f>
        <v>2534.2652898900001</v>
      </c>
      <c r="H13" s="36">
        <f>SUMIFS(СВЦЭМ!$D$39:$D$782,СВЦЭМ!$A$39:$A$782,$A13,СВЦЭМ!$B$39:$B$782,H$11)+'СЕТ СН'!$F$11+СВЦЭМ!$D$10+'СЕТ СН'!$F$5-'СЕТ СН'!$F$21</f>
        <v>2504.4746180000002</v>
      </c>
      <c r="I13" s="36">
        <f>SUMIFS(СВЦЭМ!$D$39:$D$782,СВЦЭМ!$A$39:$A$782,$A13,СВЦЭМ!$B$39:$B$782,I$11)+'СЕТ СН'!$F$11+СВЦЭМ!$D$10+'СЕТ СН'!$F$5-'СЕТ СН'!$F$21</f>
        <v>2479.4442214700002</v>
      </c>
      <c r="J13" s="36">
        <f>SUMIFS(СВЦЭМ!$D$39:$D$782,СВЦЭМ!$A$39:$A$782,$A13,СВЦЭМ!$B$39:$B$782,J$11)+'СЕТ СН'!$F$11+СВЦЭМ!$D$10+'СЕТ СН'!$F$5-'СЕТ СН'!$F$21</f>
        <v>2445.3771001499999</v>
      </c>
      <c r="K13" s="36">
        <f>SUMIFS(СВЦЭМ!$D$39:$D$782,СВЦЭМ!$A$39:$A$782,$A13,СВЦЭМ!$B$39:$B$782,K$11)+'СЕТ СН'!$F$11+СВЦЭМ!$D$10+'СЕТ СН'!$F$5-'СЕТ СН'!$F$21</f>
        <v>2421.2293504099998</v>
      </c>
      <c r="L13" s="36">
        <f>SUMIFS(СВЦЭМ!$D$39:$D$782,СВЦЭМ!$A$39:$A$782,$A13,СВЦЭМ!$B$39:$B$782,L$11)+'СЕТ СН'!$F$11+СВЦЭМ!$D$10+'СЕТ СН'!$F$5-'СЕТ СН'!$F$21</f>
        <v>2437.2438793900001</v>
      </c>
      <c r="M13" s="36">
        <f>SUMIFS(СВЦЭМ!$D$39:$D$782,СВЦЭМ!$A$39:$A$782,$A13,СВЦЭМ!$B$39:$B$782,M$11)+'СЕТ СН'!$F$11+СВЦЭМ!$D$10+'СЕТ СН'!$F$5-'СЕТ СН'!$F$21</f>
        <v>2426.01666922</v>
      </c>
      <c r="N13" s="36">
        <f>SUMIFS(СВЦЭМ!$D$39:$D$782,СВЦЭМ!$A$39:$A$782,$A13,СВЦЭМ!$B$39:$B$782,N$11)+'СЕТ СН'!$F$11+СВЦЭМ!$D$10+'СЕТ СН'!$F$5-'СЕТ СН'!$F$21</f>
        <v>2452.2762485100002</v>
      </c>
      <c r="O13" s="36">
        <f>SUMIFS(СВЦЭМ!$D$39:$D$782,СВЦЭМ!$A$39:$A$782,$A13,СВЦЭМ!$B$39:$B$782,O$11)+'СЕТ СН'!$F$11+СВЦЭМ!$D$10+'СЕТ СН'!$F$5-'СЕТ СН'!$F$21</f>
        <v>2483.4384694099999</v>
      </c>
      <c r="P13" s="36">
        <f>SUMIFS(СВЦЭМ!$D$39:$D$782,СВЦЭМ!$A$39:$A$782,$A13,СВЦЭМ!$B$39:$B$782,P$11)+'СЕТ СН'!$F$11+СВЦЭМ!$D$10+'СЕТ СН'!$F$5-'СЕТ СН'!$F$21</f>
        <v>2523.9796828500002</v>
      </c>
      <c r="Q13" s="36">
        <f>SUMIFS(СВЦЭМ!$D$39:$D$782,СВЦЭМ!$A$39:$A$782,$A13,СВЦЭМ!$B$39:$B$782,Q$11)+'СЕТ СН'!$F$11+СВЦЭМ!$D$10+'СЕТ СН'!$F$5-'СЕТ СН'!$F$21</f>
        <v>2539.20021146</v>
      </c>
      <c r="R13" s="36">
        <f>SUMIFS(СВЦЭМ!$D$39:$D$782,СВЦЭМ!$A$39:$A$782,$A13,СВЦЭМ!$B$39:$B$782,R$11)+'СЕТ СН'!$F$11+СВЦЭМ!$D$10+'СЕТ СН'!$F$5-'СЕТ СН'!$F$21</f>
        <v>2541.1691073700003</v>
      </c>
      <c r="S13" s="36">
        <f>SUMIFS(СВЦЭМ!$D$39:$D$782,СВЦЭМ!$A$39:$A$782,$A13,СВЦЭМ!$B$39:$B$782,S$11)+'СЕТ СН'!$F$11+СВЦЭМ!$D$10+'СЕТ СН'!$F$5-'СЕТ СН'!$F$21</f>
        <v>2535.9550523300004</v>
      </c>
      <c r="T13" s="36">
        <f>SUMIFS(СВЦЭМ!$D$39:$D$782,СВЦЭМ!$A$39:$A$782,$A13,СВЦЭМ!$B$39:$B$782,T$11)+'СЕТ СН'!$F$11+СВЦЭМ!$D$10+'СЕТ СН'!$F$5-'СЕТ СН'!$F$21</f>
        <v>2480.7520709600003</v>
      </c>
      <c r="U13" s="36">
        <f>SUMIFS(СВЦЭМ!$D$39:$D$782,СВЦЭМ!$A$39:$A$782,$A13,СВЦЭМ!$B$39:$B$782,U$11)+'СЕТ СН'!$F$11+СВЦЭМ!$D$10+'СЕТ СН'!$F$5-'СЕТ СН'!$F$21</f>
        <v>2416.3849432400002</v>
      </c>
      <c r="V13" s="36">
        <f>SUMIFS(СВЦЭМ!$D$39:$D$782,СВЦЭМ!$A$39:$A$782,$A13,СВЦЭМ!$B$39:$B$782,V$11)+'СЕТ СН'!$F$11+СВЦЭМ!$D$10+'СЕТ СН'!$F$5-'СЕТ СН'!$F$21</f>
        <v>2384.6779257900002</v>
      </c>
      <c r="W13" s="36">
        <f>SUMIFS(СВЦЭМ!$D$39:$D$782,СВЦЭМ!$A$39:$A$782,$A13,СВЦЭМ!$B$39:$B$782,W$11)+'СЕТ СН'!$F$11+СВЦЭМ!$D$10+'СЕТ СН'!$F$5-'СЕТ СН'!$F$21</f>
        <v>2383.4931859200001</v>
      </c>
      <c r="X13" s="36">
        <f>SUMIFS(СВЦЭМ!$D$39:$D$782,СВЦЭМ!$A$39:$A$782,$A13,СВЦЭМ!$B$39:$B$782,X$11)+'СЕТ СН'!$F$11+СВЦЭМ!$D$10+'СЕТ СН'!$F$5-'СЕТ СН'!$F$21</f>
        <v>2407.5289408400004</v>
      </c>
      <c r="Y13" s="36">
        <f>SUMIFS(СВЦЭМ!$D$39:$D$782,СВЦЭМ!$A$39:$A$782,$A13,СВЦЭМ!$B$39:$B$782,Y$11)+'СЕТ СН'!$F$11+СВЦЭМ!$D$10+'СЕТ СН'!$F$5-'СЕТ СН'!$F$21</f>
        <v>2447.9949329600004</v>
      </c>
    </row>
    <row r="14" spans="1:27" ht="15.75" x14ac:dyDescent="0.2">
      <c r="A14" s="35">
        <f t="shared" ref="A14:A42" si="0">A13+1</f>
        <v>44289</v>
      </c>
      <c r="B14" s="36">
        <f>SUMIFS(СВЦЭМ!$D$39:$D$782,СВЦЭМ!$A$39:$A$782,$A14,СВЦЭМ!$B$39:$B$782,B$11)+'СЕТ СН'!$F$11+СВЦЭМ!$D$10+'СЕТ СН'!$F$5-'СЕТ СН'!$F$21</f>
        <v>2529.5790066099999</v>
      </c>
      <c r="C14" s="36">
        <f>SUMIFS(СВЦЭМ!$D$39:$D$782,СВЦЭМ!$A$39:$A$782,$A14,СВЦЭМ!$B$39:$B$782,C$11)+'СЕТ СН'!$F$11+СВЦЭМ!$D$10+'СЕТ СН'!$F$5-'СЕТ СН'!$F$21</f>
        <v>2577.71502487</v>
      </c>
      <c r="D14" s="36">
        <f>SUMIFS(СВЦЭМ!$D$39:$D$782,СВЦЭМ!$A$39:$A$782,$A14,СВЦЭМ!$B$39:$B$782,D$11)+'СЕТ СН'!$F$11+СВЦЭМ!$D$10+'СЕТ СН'!$F$5-'СЕТ СН'!$F$21</f>
        <v>2608.7689422900003</v>
      </c>
      <c r="E14" s="36">
        <f>SUMIFS(СВЦЭМ!$D$39:$D$782,СВЦЭМ!$A$39:$A$782,$A14,СВЦЭМ!$B$39:$B$782,E$11)+'СЕТ СН'!$F$11+СВЦЭМ!$D$10+'СЕТ СН'!$F$5-'СЕТ СН'!$F$21</f>
        <v>2596.6185270400001</v>
      </c>
      <c r="F14" s="36">
        <f>SUMIFS(СВЦЭМ!$D$39:$D$782,СВЦЭМ!$A$39:$A$782,$A14,СВЦЭМ!$B$39:$B$782,F$11)+'СЕТ СН'!$F$11+СВЦЭМ!$D$10+'СЕТ СН'!$F$5-'СЕТ СН'!$F$21</f>
        <v>2610.1550301300003</v>
      </c>
      <c r="G14" s="36">
        <f>SUMIFS(СВЦЭМ!$D$39:$D$782,СВЦЭМ!$A$39:$A$782,$A14,СВЦЭМ!$B$39:$B$782,G$11)+'СЕТ СН'!$F$11+СВЦЭМ!$D$10+'СЕТ СН'!$F$5-'СЕТ СН'!$F$21</f>
        <v>2598.6286403100003</v>
      </c>
      <c r="H14" s="36">
        <f>SUMIFS(СВЦЭМ!$D$39:$D$782,СВЦЭМ!$A$39:$A$782,$A14,СВЦЭМ!$B$39:$B$782,H$11)+'СЕТ СН'!$F$11+СВЦЭМ!$D$10+'СЕТ СН'!$F$5-'СЕТ СН'!$F$21</f>
        <v>2523.6690482900003</v>
      </c>
      <c r="I14" s="36">
        <f>SUMIFS(СВЦЭМ!$D$39:$D$782,СВЦЭМ!$A$39:$A$782,$A14,СВЦЭМ!$B$39:$B$782,I$11)+'СЕТ СН'!$F$11+СВЦЭМ!$D$10+'СЕТ СН'!$F$5-'СЕТ СН'!$F$21</f>
        <v>2493.1252776400001</v>
      </c>
      <c r="J14" s="36">
        <f>SUMIFS(СВЦЭМ!$D$39:$D$782,СВЦЭМ!$A$39:$A$782,$A14,СВЦЭМ!$B$39:$B$782,J$11)+'СЕТ СН'!$F$11+СВЦЭМ!$D$10+'СЕТ СН'!$F$5-'СЕТ СН'!$F$21</f>
        <v>2439.5907052299999</v>
      </c>
      <c r="K14" s="36">
        <f>SUMIFS(СВЦЭМ!$D$39:$D$782,СВЦЭМ!$A$39:$A$782,$A14,СВЦЭМ!$B$39:$B$782,K$11)+'СЕТ СН'!$F$11+СВЦЭМ!$D$10+'СЕТ СН'!$F$5-'СЕТ СН'!$F$21</f>
        <v>2388.18202797</v>
      </c>
      <c r="L14" s="36">
        <f>SUMIFS(СВЦЭМ!$D$39:$D$782,СВЦЭМ!$A$39:$A$782,$A14,СВЦЭМ!$B$39:$B$782,L$11)+'СЕТ СН'!$F$11+СВЦЭМ!$D$10+'СЕТ СН'!$F$5-'СЕТ СН'!$F$21</f>
        <v>2395.6306301</v>
      </c>
      <c r="M14" s="36">
        <f>SUMIFS(СВЦЭМ!$D$39:$D$782,СВЦЭМ!$A$39:$A$782,$A14,СВЦЭМ!$B$39:$B$782,M$11)+'СЕТ СН'!$F$11+СВЦЭМ!$D$10+'СЕТ СН'!$F$5-'СЕТ СН'!$F$21</f>
        <v>2405.4943604700002</v>
      </c>
      <c r="N14" s="36">
        <f>SUMIFS(СВЦЭМ!$D$39:$D$782,СВЦЭМ!$A$39:$A$782,$A14,СВЦЭМ!$B$39:$B$782,N$11)+'СЕТ СН'!$F$11+СВЦЭМ!$D$10+'СЕТ СН'!$F$5-'СЕТ СН'!$F$21</f>
        <v>2436.0033379800002</v>
      </c>
      <c r="O14" s="36">
        <f>SUMIFS(СВЦЭМ!$D$39:$D$782,СВЦЭМ!$A$39:$A$782,$A14,СВЦЭМ!$B$39:$B$782,O$11)+'СЕТ СН'!$F$11+СВЦЭМ!$D$10+'СЕТ СН'!$F$5-'СЕТ СН'!$F$21</f>
        <v>2474.0409244299999</v>
      </c>
      <c r="P14" s="36">
        <f>SUMIFS(СВЦЭМ!$D$39:$D$782,СВЦЭМ!$A$39:$A$782,$A14,СВЦЭМ!$B$39:$B$782,P$11)+'СЕТ СН'!$F$11+СВЦЭМ!$D$10+'СЕТ СН'!$F$5-'СЕТ СН'!$F$21</f>
        <v>2521.7510317000001</v>
      </c>
      <c r="Q14" s="36">
        <f>SUMIFS(СВЦЭМ!$D$39:$D$782,СВЦЭМ!$A$39:$A$782,$A14,СВЦЭМ!$B$39:$B$782,Q$11)+'СЕТ СН'!$F$11+СВЦЭМ!$D$10+'СЕТ СН'!$F$5-'СЕТ СН'!$F$21</f>
        <v>2542.3676313800001</v>
      </c>
      <c r="R14" s="36">
        <f>SUMIFS(СВЦЭМ!$D$39:$D$782,СВЦЭМ!$A$39:$A$782,$A14,СВЦЭМ!$B$39:$B$782,R$11)+'СЕТ СН'!$F$11+СВЦЭМ!$D$10+'СЕТ СН'!$F$5-'СЕТ СН'!$F$21</f>
        <v>2533.2171150800004</v>
      </c>
      <c r="S14" s="36">
        <f>SUMIFS(СВЦЭМ!$D$39:$D$782,СВЦЭМ!$A$39:$A$782,$A14,СВЦЭМ!$B$39:$B$782,S$11)+'СЕТ СН'!$F$11+СВЦЭМ!$D$10+'СЕТ СН'!$F$5-'СЕТ СН'!$F$21</f>
        <v>2516.4332365099999</v>
      </c>
      <c r="T14" s="36">
        <f>SUMIFS(СВЦЭМ!$D$39:$D$782,СВЦЭМ!$A$39:$A$782,$A14,СВЦЭМ!$B$39:$B$782,T$11)+'СЕТ СН'!$F$11+СВЦЭМ!$D$10+'СЕТ СН'!$F$5-'СЕТ СН'!$F$21</f>
        <v>2445.3627386500002</v>
      </c>
      <c r="U14" s="36">
        <f>SUMIFS(СВЦЭМ!$D$39:$D$782,СВЦЭМ!$A$39:$A$782,$A14,СВЦЭМ!$B$39:$B$782,U$11)+'СЕТ СН'!$F$11+СВЦЭМ!$D$10+'СЕТ СН'!$F$5-'СЕТ СН'!$F$21</f>
        <v>2374.34116928</v>
      </c>
      <c r="V14" s="36">
        <f>SUMIFS(СВЦЭМ!$D$39:$D$782,СВЦЭМ!$A$39:$A$782,$A14,СВЦЭМ!$B$39:$B$782,V$11)+'СЕТ СН'!$F$11+СВЦЭМ!$D$10+'СЕТ СН'!$F$5-'СЕТ СН'!$F$21</f>
        <v>2352.32480347</v>
      </c>
      <c r="W14" s="36">
        <f>SUMIFS(СВЦЭМ!$D$39:$D$782,СВЦЭМ!$A$39:$A$782,$A14,СВЦЭМ!$B$39:$B$782,W$11)+'СЕТ СН'!$F$11+СВЦЭМ!$D$10+'СЕТ СН'!$F$5-'СЕТ СН'!$F$21</f>
        <v>2348.8049154600003</v>
      </c>
      <c r="X14" s="36">
        <f>SUMIFS(СВЦЭМ!$D$39:$D$782,СВЦЭМ!$A$39:$A$782,$A14,СВЦЭМ!$B$39:$B$782,X$11)+'СЕТ СН'!$F$11+СВЦЭМ!$D$10+'СЕТ СН'!$F$5-'СЕТ СН'!$F$21</f>
        <v>2370.4619917700002</v>
      </c>
      <c r="Y14" s="36">
        <f>SUMIFS(СВЦЭМ!$D$39:$D$782,СВЦЭМ!$A$39:$A$782,$A14,СВЦЭМ!$B$39:$B$782,Y$11)+'СЕТ СН'!$F$11+СВЦЭМ!$D$10+'СЕТ СН'!$F$5-'СЕТ СН'!$F$21</f>
        <v>2417.3943538200001</v>
      </c>
    </row>
    <row r="15" spans="1:27" ht="15.75" x14ac:dyDescent="0.2">
      <c r="A15" s="35">
        <f t="shared" si="0"/>
        <v>44290</v>
      </c>
      <c r="B15" s="36">
        <f>SUMIFS(СВЦЭМ!$D$39:$D$782,СВЦЭМ!$A$39:$A$782,$A15,СВЦЭМ!$B$39:$B$782,B$11)+'СЕТ СН'!$F$11+СВЦЭМ!$D$10+'СЕТ СН'!$F$5-'СЕТ СН'!$F$21</f>
        <v>2483.4313746100001</v>
      </c>
      <c r="C15" s="36">
        <f>SUMIFS(СВЦЭМ!$D$39:$D$782,СВЦЭМ!$A$39:$A$782,$A15,СВЦЭМ!$B$39:$B$782,C$11)+'СЕТ СН'!$F$11+СВЦЭМ!$D$10+'СЕТ СН'!$F$5-'СЕТ СН'!$F$21</f>
        <v>2554.5219094599997</v>
      </c>
      <c r="D15" s="36">
        <f>SUMIFS(СВЦЭМ!$D$39:$D$782,СВЦЭМ!$A$39:$A$782,$A15,СВЦЭМ!$B$39:$B$782,D$11)+'СЕТ СН'!$F$11+СВЦЭМ!$D$10+'СЕТ СН'!$F$5-'СЕТ СН'!$F$21</f>
        <v>2593.6247152699998</v>
      </c>
      <c r="E15" s="36">
        <f>SUMIFS(СВЦЭМ!$D$39:$D$782,СВЦЭМ!$A$39:$A$782,$A15,СВЦЭМ!$B$39:$B$782,E$11)+'СЕТ СН'!$F$11+СВЦЭМ!$D$10+'СЕТ СН'!$F$5-'СЕТ СН'!$F$21</f>
        <v>2599.8874280199998</v>
      </c>
      <c r="F15" s="36">
        <f>SUMIFS(СВЦЭМ!$D$39:$D$782,СВЦЭМ!$A$39:$A$782,$A15,СВЦЭМ!$B$39:$B$782,F$11)+'СЕТ СН'!$F$11+СВЦЭМ!$D$10+'СЕТ СН'!$F$5-'СЕТ СН'!$F$21</f>
        <v>2610.3467479000001</v>
      </c>
      <c r="G15" s="36">
        <f>SUMIFS(СВЦЭМ!$D$39:$D$782,СВЦЭМ!$A$39:$A$782,$A15,СВЦЭМ!$B$39:$B$782,G$11)+'СЕТ СН'!$F$11+СВЦЭМ!$D$10+'СЕТ СН'!$F$5-'СЕТ СН'!$F$21</f>
        <v>2602.3640273999999</v>
      </c>
      <c r="H15" s="36">
        <f>SUMIFS(СВЦЭМ!$D$39:$D$782,СВЦЭМ!$A$39:$A$782,$A15,СВЦЭМ!$B$39:$B$782,H$11)+'СЕТ СН'!$F$11+СВЦЭМ!$D$10+'СЕТ СН'!$F$5-'СЕТ СН'!$F$21</f>
        <v>2585.49702931</v>
      </c>
      <c r="I15" s="36">
        <f>SUMIFS(СВЦЭМ!$D$39:$D$782,СВЦЭМ!$A$39:$A$782,$A15,СВЦЭМ!$B$39:$B$782,I$11)+'СЕТ СН'!$F$11+СВЦЭМ!$D$10+'СЕТ СН'!$F$5-'СЕТ СН'!$F$21</f>
        <v>2532.9785581599999</v>
      </c>
      <c r="J15" s="36">
        <f>SUMIFS(СВЦЭМ!$D$39:$D$782,СВЦЭМ!$A$39:$A$782,$A15,СВЦЭМ!$B$39:$B$782,J$11)+'СЕТ СН'!$F$11+СВЦЭМ!$D$10+'СЕТ СН'!$F$5-'СЕТ СН'!$F$21</f>
        <v>2465.4509142300003</v>
      </c>
      <c r="K15" s="36">
        <f>SUMIFS(СВЦЭМ!$D$39:$D$782,СВЦЭМ!$A$39:$A$782,$A15,СВЦЭМ!$B$39:$B$782,K$11)+'СЕТ СН'!$F$11+СВЦЭМ!$D$10+'СЕТ СН'!$F$5-'СЕТ СН'!$F$21</f>
        <v>2403.4609901700001</v>
      </c>
      <c r="L15" s="36">
        <f>SUMIFS(СВЦЭМ!$D$39:$D$782,СВЦЭМ!$A$39:$A$782,$A15,СВЦЭМ!$B$39:$B$782,L$11)+'СЕТ СН'!$F$11+СВЦЭМ!$D$10+'СЕТ СН'!$F$5-'СЕТ СН'!$F$21</f>
        <v>2387.1873423300003</v>
      </c>
      <c r="M15" s="36">
        <f>SUMIFS(СВЦЭМ!$D$39:$D$782,СВЦЭМ!$A$39:$A$782,$A15,СВЦЭМ!$B$39:$B$782,M$11)+'СЕТ СН'!$F$11+СВЦЭМ!$D$10+'СЕТ СН'!$F$5-'СЕТ СН'!$F$21</f>
        <v>2392.2238213400001</v>
      </c>
      <c r="N15" s="36">
        <f>SUMIFS(СВЦЭМ!$D$39:$D$782,СВЦЭМ!$A$39:$A$782,$A15,СВЦЭМ!$B$39:$B$782,N$11)+'СЕТ СН'!$F$11+СВЦЭМ!$D$10+'СЕТ СН'!$F$5-'СЕТ СН'!$F$21</f>
        <v>2411.19298407</v>
      </c>
      <c r="O15" s="36">
        <f>SUMIFS(СВЦЭМ!$D$39:$D$782,СВЦЭМ!$A$39:$A$782,$A15,СВЦЭМ!$B$39:$B$782,O$11)+'СЕТ СН'!$F$11+СВЦЭМ!$D$10+'СЕТ СН'!$F$5-'СЕТ СН'!$F$21</f>
        <v>2441.74336219</v>
      </c>
      <c r="P15" s="36">
        <f>SUMIFS(СВЦЭМ!$D$39:$D$782,СВЦЭМ!$A$39:$A$782,$A15,СВЦЭМ!$B$39:$B$782,P$11)+'СЕТ СН'!$F$11+СВЦЭМ!$D$10+'СЕТ СН'!$F$5-'СЕТ СН'!$F$21</f>
        <v>2488.5228036600001</v>
      </c>
      <c r="Q15" s="36">
        <f>SUMIFS(СВЦЭМ!$D$39:$D$782,СВЦЭМ!$A$39:$A$782,$A15,СВЦЭМ!$B$39:$B$782,Q$11)+'СЕТ СН'!$F$11+СВЦЭМ!$D$10+'СЕТ СН'!$F$5-'СЕТ СН'!$F$21</f>
        <v>2515.2753005000004</v>
      </c>
      <c r="R15" s="36">
        <f>SUMIFS(СВЦЭМ!$D$39:$D$782,СВЦЭМ!$A$39:$A$782,$A15,СВЦЭМ!$B$39:$B$782,R$11)+'СЕТ СН'!$F$11+СВЦЭМ!$D$10+'СЕТ СН'!$F$5-'СЕТ СН'!$F$21</f>
        <v>2508.7468754900001</v>
      </c>
      <c r="S15" s="36">
        <f>SUMIFS(СВЦЭМ!$D$39:$D$782,СВЦЭМ!$A$39:$A$782,$A15,СВЦЭМ!$B$39:$B$782,S$11)+'СЕТ СН'!$F$11+СВЦЭМ!$D$10+'СЕТ СН'!$F$5-'СЕТ СН'!$F$21</f>
        <v>2479.4991033900001</v>
      </c>
      <c r="T15" s="36">
        <f>SUMIFS(СВЦЭМ!$D$39:$D$782,СВЦЭМ!$A$39:$A$782,$A15,СВЦЭМ!$B$39:$B$782,T$11)+'СЕТ СН'!$F$11+СВЦЭМ!$D$10+'СЕТ СН'!$F$5-'СЕТ СН'!$F$21</f>
        <v>2396.2859397900002</v>
      </c>
      <c r="U15" s="36">
        <f>SUMIFS(СВЦЭМ!$D$39:$D$782,СВЦЭМ!$A$39:$A$782,$A15,СВЦЭМ!$B$39:$B$782,U$11)+'СЕТ СН'!$F$11+СВЦЭМ!$D$10+'СЕТ СН'!$F$5-'СЕТ СН'!$F$21</f>
        <v>2330.97062908</v>
      </c>
      <c r="V15" s="36">
        <f>SUMIFS(СВЦЭМ!$D$39:$D$782,СВЦЭМ!$A$39:$A$782,$A15,СВЦЭМ!$B$39:$B$782,V$11)+'СЕТ СН'!$F$11+СВЦЭМ!$D$10+'СЕТ СН'!$F$5-'СЕТ СН'!$F$21</f>
        <v>2326.5343004300003</v>
      </c>
      <c r="W15" s="36">
        <f>SUMIFS(СВЦЭМ!$D$39:$D$782,СВЦЭМ!$A$39:$A$782,$A15,СВЦЭМ!$B$39:$B$782,W$11)+'СЕТ СН'!$F$11+СВЦЭМ!$D$10+'СЕТ СН'!$F$5-'СЕТ СН'!$F$21</f>
        <v>2338.6011249900002</v>
      </c>
      <c r="X15" s="36">
        <f>SUMIFS(СВЦЭМ!$D$39:$D$782,СВЦЭМ!$A$39:$A$782,$A15,СВЦЭМ!$B$39:$B$782,X$11)+'СЕТ СН'!$F$11+СВЦЭМ!$D$10+'СЕТ СН'!$F$5-'СЕТ СН'!$F$21</f>
        <v>2360.49732025</v>
      </c>
      <c r="Y15" s="36">
        <f>SUMIFS(СВЦЭМ!$D$39:$D$782,СВЦЭМ!$A$39:$A$782,$A15,СВЦЭМ!$B$39:$B$782,Y$11)+'СЕТ СН'!$F$11+СВЦЭМ!$D$10+'СЕТ СН'!$F$5-'СЕТ СН'!$F$21</f>
        <v>2403.46336492</v>
      </c>
    </row>
    <row r="16" spans="1:27" ht="15.75" x14ac:dyDescent="0.2">
      <c r="A16" s="35">
        <f t="shared" si="0"/>
        <v>44291</v>
      </c>
      <c r="B16" s="36">
        <f>SUMIFS(СВЦЭМ!$D$39:$D$782,СВЦЭМ!$A$39:$A$782,$A16,СВЦЭМ!$B$39:$B$782,B$11)+'СЕТ СН'!$F$11+СВЦЭМ!$D$10+'СЕТ СН'!$F$5-'СЕТ СН'!$F$21</f>
        <v>2475.6494863900002</v>
      </c>
      <c r="C16" s="36">
        <f>SUMIFS(СВЦЭМ!$D$39:$D$782,СВЦЭМ!$A$39:$A$782,$A16,СВЦЭМ!$B$39:$B$782,C$11)+'СЕТ СН'!$F$11+СВЦЭМ!$D$10+'СЕТ СН'!$F$5-'СЕТ СН'!$F$21</f>
        <v>2553.3925677500001</v>
      </c>
      <c r="D16" s="36">
        <f>SUMIFS(СВЦЭМ!$D$39:$D$782,СВЦЭМ!$A$39:$A$782,$A16,СВЦЭМ!$B$39:$B$782,D$11)+'СЕТ СН'!$F$11+СВЦЭМ!$D$10+'СЕТ СН'!$F$5-'СЕТ СН'!$F$21</f>
        <v>2601.3532683499998</v>
      </c>
      <c r="E16" s="36">
        <f>SUMIFS(СВЦЭМ!$D$39:$D$782,СВЦЭМ!$A$39:$A$782,$A16,СВЦЭМ!$B$39:$B$782,E$11)+'СЕТ СН'!$F$11+СВЦЭМ!$D$10+'СЕТ СН'!$F$5-'СЕТ СН'!$F$21</f>
        <v>2607.84849631</v>
      </c>
      <c r="F16" s="36">
        <f>SUMIFS(СВЦЭМ!$D$39:$D$782,СВЦЭМ!$A$39:$A$782,$A16,СВЦЭМ!$B$39:$B$782,F$11)+'СЕТ СН'!$F$11+СВЦЭМ!$D$10+'СЕТ СН'!$F$5-'СЕТ СН'!$F$21</f>
        <v>2610.9544468200002</v>
      </c>
      <c r="G16" s="36">
        <f>SUMIFS(СВЦЭМ!$D$39:$D$782,СВЦЭМ!$A$39:$A$782,$A16,СВЦЭМ!$B$39:$B$782,G$11)+'СЕТ СН'!$F$11+СВЦЭМ!$D$10+'СЕТ СН'!$F$5-'СЕТ СН'!$F$21</f>
        <v>2608.9761322700001</v>
      </c>
      <c r="H16" s="36">
        <f>SUMIFS(СВЦЭМ!$D$39:$D$782,СВЦЭМ!$A$39:$A$782,$A16,СВЦЭМ!$B$39:$B$782,H$11)+'СЕТ СН'!$F$11+СВЦЭМ!$D$10+'СЕТ СН'!$F$5-'СЕТ СН'!$F$21</f>
        <v>2562.9820989099999</v>
      </c>
      <c r="I16" s="36">
        <f>SUMIFS(СВЦЭМ!$D$39:$D$782,СВЦЭМ!$A$39:$A$782,$A16,СВЦЭМ!$B$39:$B$782,I$11)+'СЕТ СН'!$F$11+СВЦЭМ!$D$10+'СЕТ СН'!$F$5-'СЕТ СН'!$F$21</f>
        <v>2498.5035171500003</v>
      </c>
      <c r="J16" s="36">
        <f>SUMIFS(СВЦЭМ!$D$39:$D$782,СВЦЭМ!$A$39:$A$782,$A16,СВЦЭМ!$B$39:$B$782,J$11)+'СЕТ СН'!$F$11+СВЦЭМ!$D$10+'СЕТ СН'!$F$5-'СЕТ СН'!$F$21</f>
        <v>2464.08208384</v>
      </c>
      <c r="K16" s="36">
        <f>SUMIFS(СВЦЭМ!$D$39:$D$782,СВЦЭМ!$A$39:$A$782,$A16,СВЦЭМ!$B$39:$B$782,K$11)+'СЕТ СН'!$F$11+СВЦЭМ!$D$10+'СЕТ СН'!$F$5-'СЕТ СН'!$F$21</f>
        <v>2427.6799231599998</v>
      </c>
      <c r="L16" s="36">
        <f>SUMIFS(СВЦЭМ!$D$39:$D$782,СВЦЭМ!$A$39:$A$782,$A16,СВЦЭМ!$B$39:$B$782,L$11)+'СЕТ СН'!$F$11+СВЦЭМ!$D$10+'СЕТ СН'!$F$5-'СЕТ СН'!$F$21</f>
        <v>2441.9337803900003</v>
      </c>
      <c r="M16" s="36">
        <f>SUMIFS(СВЦЭМ!$D$39:$D$782,СВЦЭМ!$A$39:$A$782,$A16,СВЦЭМ!$B$39:$B$782,M$11)+'СЕТ СН'!$F$11+СВЦЭМ!$D$10+'СЕТ СН'!$F$5-'СЕТ СН'!$F$21</f>
        <v>2436.0674322700002</v>
      </c>
      <c r="N16" s="36">
        <f>SUMIFS(СВЦЭМ!$D$39:$D$782,СВЦЭМ!$A$39:$A$782,$A16,СВЦЭМ!$B$39:$B$782,N$11)+'СЕТ СН'!$F$11+СВЦЭМ!$D$10+'СЕТ СН'!$F$5-'СЕТ СН'!$F$21</f>
        <v>2437.1501489299999</v>
      </c>
      <c r="O16" s="36">
        <f>SUMIFS(СВЦЭМ!$D$39:$D$782,СВЦЭМ!$A$39:$A$782,$A16,СВЦЭМ!$B$39:$B$782,O$11)+'СЕТ СН'!$F$11+СВЦЭМ!$D$10+'СЕТ СН'!$F$5-'СЕТ СН'!$F$21</f>
        <v>2471.3407160300003</v>
      </c>
      <c r="P16" s="36">
        <f>SUMIFS(СВЦЭМ!$D$39:$D$782,СВЦЭМ!$A$39:$A$782,$A16,СВЦЭМ!$B$39:$B$782,P$11)+'СЕТ СН'!$F$11+СВЦЭМ!$D$10+'СЕТ СН'!$F$5-'СЕТ СН'!$F$21</f>
        <v>2517.2217974000005</v>
      </c>
      <c r="Q16" s="36">
        <f>SUMIFS(СВЦЭМ!$D$39:$D$782,СВЦЭМ!$A$39:$A$782,$A16,СВЦЭМ!$B$39:$B$782,Q$11)+'СЕТ СН'!$F$11+СВЦЭМ!$D$10+'СЕТ СН'!$F$5-'СЕТ СН'!$F$21</f>
        <v>2536.6676214500003</v>
      </c>
      <c r="R16" s="36">
        <f>SUMIFS(СВЦЭМ!$D$39:$D$782,СВЦЭМ!$A$39:$A$782,$A16,СВЦЭМ!$B$39:$B$782,R$11)+'СЕТ СН'!$F$11+СВЦЭМ!$D$10+'СЕТ СН'!$F$5-'СЕТ СН'!$F$21</f>
        <v>2526.78339237</v>
      </c>
      <c r="S16" s="36">
        <f>SUMIFS(СВЦЭМ!$D$39:$D$782,СВЦЭМ!$A$39:$A$782,$A16,СВЦЭМ!$B$39:$B$782,S$11)+'СЕТ СН'!$F$11+СВЦЭМ!$D$10+'СЕТ СН'!$F$5-'СЕТ СН'!$F$21</f>
        <v>2504.9405920300001</v>
      </c>
      <c r="T16" s="36">
        <f>SUMIFS(СВЦЭМ!$D$39:$D$782,СВЦЭМ!$A$39:$A$782,$A16,СВЦЭМ!$B$39:$B$782,T$11)+'СЕТ СН'!$F$11+СВЦЭМ!$D$10+'СЕТ СН'!$F$5-'СЕТ СН'!$F$21</f>
        <v>2446.2022687400004</v>
      </c>
      <c r="U16" s="36">
        <f>SUMIFS(СВЦЭМ!$D$39:$D$782,СВЦЭМ!$A$39:$A$782,$A16,СВЦЭМ!$B$39:$B$782,U$11)+'СЕТ СН'!$F$11+СВЦЭМ!$D$10+'СЕТ СН'!$F$5-'СЕТ СН'!$F$21</f>
        <v>2399.0235300600002</v>
      </c>
      <c r="V16" s="36">
        <f>SUMIFS(СВЦЭМ!$D$39:$D$782,СВЦЭМ!$A$39:$A$782,$A16,СВЦЭМ!$B$39:$B$782,V$11)+'СЕТ СН'!$F$11+СВЦЭМ!$D$10+'СЕТ СН'!$F$5-'СЕТ СН'!$F$21</f>
        <v>2395.3799740900004</v>
      </c>
      <c r="W16" s="36">
        <f>SUMIFS(СВЦЭМ!$D$39:$D$782,СВЦЭМ!$A$39:$A$782,$A16,СВЦЭМ!$B$39:$B$782,W$11)+'СЕТ СН'!$F$11+СВЦЭМ!$D$10+'СЕТ СН'!$F$5-'СЕТ СН'!$F$21</f>
        <v>2411.8189544699999</v>
      </c>
      <c r="X16" s="36">
        <f>SUMIFS(СВЦЭМ!$D$39:$D$782,СВЦЭМ!$A$39:$A$782,$A16,СВЦЭМ!$B$39:$B$782,X$11)+'СЕТ СН'!$F$11+СВЦЭМ!$D$10+'СЕТ СН'!$F$5-'СЕТ СН'!$F$21</f>
        <v>2395.3336193800001</v>
      </c>
      <c r="Y16" s="36">
        <f>SUMIFS(СВЦЭМ!$D$39:$D$782,СВЦЭМ!$A$39:$A$782,$A16,СВЦЭМ!$B$39:$B$782,Y$11)+'СЕТ СН'!$F$11+СВЦЭМ!$D$10+'СЕТ СН'!$F$5-'СЕТ СН'!$F$21</f>
        <v>2416.2967545800002</v>
      </c>
    </row>
    <row r="17" spans="1:25" ht="15.75" x14ac:dyDescent="0.2">
      <c r="A17" s="35">
        <f t="shared" si="0"/>
        <v>44292</v>
      </c>
      <c r="B17" s="36">
        <f>SUMIFS(СВЦЭМ!$D$39:$D$782,СВЦЭМ!$A$39:$A$782,$A17,СВЦЭМ!$B$39:$B$782,B$11)+'СЕТ СН'!$F$11+СВЦЭМ!$D$10+'СЕТ СН'!$F$5-'СЕТ СН'!$F$21</f>
        <v>2424.8690205900002</v>
      </c>
      <c r="C17" s="36">
        <f>SUMIFS(СВЦЭМ!$D$39:$D$782,СВЦЭМ!$A$39:$A$782,$A17,СВЦЭМ!$B$39:$B$782,C$11)+'СЕТ СН'!$F$11+СВЦЭМ!$D$10+'СЕТ СН'!$F$5-'СЕТ СН'!$F$21</f>
        <v>2488.1620758500003</v>
      </c>
      <c r="D17" s="36">
        <f>SUMIFS(СВЦЭМ!$D$39:$D$782,СВЦЭМ!$A$39:$A$782,$A17,СВЦЭМ!$B$39:$B$782,D$11)+'СЕТ СН'!$F$11+СВЦЭМ!$D$10+'СЕТ СН'!$F$5-'СЕТ СН'!$F$21</f>
        <v>2547.2132971999999</v>
      </c>
      <c r="E17" s="36">
        <f>SUMIFS(СВЦЭМ!$D$39:$D$782,СВЦЭМ!$A$39:$A$782,$A17,СВЦЭМ!$B$39:$B$782,E$11)+'СЕТ СН'!$F$11+СВЦЭМ!$D$10+'СЕТ СН'!$F$5-'СЕТ СН'!$F$21</f>
        <v>2554.75369335</v>
      </c>
      <c r="F17" s="36">
        <f>SUMIFS(СВЦЭМ!$D$39:$D$782,СВЦЭМ!$A$39:$A$782,$A17,СВЦЭМ!$B$39:$B$782,F$11)+'СЕТ СН'!$F$11+СВЦЭМ!$D$10+'СЕТ СН'!$F$5-'СЕТ СН'!$F$21</f>
        <v>2556.4329768300004</v>
      </c>
      <c r="G17" s="36">
        <f>SUMIFS(СВЦЭМ!$D$39:$D$782,СВЦЭМ!$A$39:$A$782,$A17,СВЦЭМ!$B$39:$B$782,G$11)+'СЕТ СН'!$F$11+СВЦЭМ!$D$10+'СЕТ СН'!$F$5-'СЕТ СН'!$F$21</f>
        <v>2549.3450923500004</v>
      </c>
      <c r="H17" s="36">
        <f>SUMIFS(СВЦЭМ!$D$39:$D$782,СВЦЭМ!$A$39:$A$782,$A17,СВЦЭМ!$B$39:$B$782,H$11)+'СЕТ СН'!$F$11+СВЦЭМ!$D$10+'СЕТ СН'!$F$5-'СЕТ СН'!$F$21</f>
        <v>2521.7772290000003</v>
      </c>
      <c r="I17" s="36">
        <f>SUMIFS(СВЦЭМ!$D$39:$D$782,СВЦЭМ!$A$39:$A$782,$A17,СВЦЭМ!$B$39:$B$782,I$11)+'СЕТ СН'!$F$11+СВЦЭМ!$D$10+'СЕТ СН'!$F$5-'СЕТ СН'!$F$21</f>
        <v>2468.0052441000003</v>
      </c>
      <c r="J17" s="36">
        <f>SUMIFS(СВЦЭМ!$D$39:$D$782,СВЦЭМ!$A$39:$A$782,$A17,СВЦЭМ!$B$39:$B$782,J$11)+'СЕТ СН'!$F$11+СВЦЭМ!$D$10+'СЕТ СН'!$F$5-'СЕТ СН'!$F$21</f>
        <v>2423.2721505500003</v>
      </c>
      <c r="K17" s="36">
        <f>SUMIFS(СВЦЭМ!$D$39:$D$782,СВЦЭМ!$A$39:$A$782,$A17,СВЦЭМ!$B$39:$B$782,K$11)+'СЕТ СН'!$F$11+СВЦЭМ!$D$10+'СЕТ СН'!$F$5-'СЕТ СН'!$F$21</f>
        <v>2388.72667486</v>
      </c>
      <c r="L17" s="36">
        <f>SUMIFS(СВЦЭМ!$D$39:$D$782,СВЦЭМ!$A$39:$A$782,$A17,СВЦЭМ!$B$39:$B$782,L$11)+'СЕТ СН'!$F$11+СВЦЭМ!$D$10+'СЕТ СН'!$F$5-'СЕТ СН'!$F$21</f>
        <v>2405.3205355499999</v>
      </c>
      <c r="M17" s="36">
        <f>SUMIFS(СВЦЭМ!$D$39:$D$782,СВЦЭМ!$A$39:$A$782,$A17,СВЦЭМ!$B$39:$B$782,M$11)+'СЕТ СН'!$F$11+СВЦЭМ!$D$10+'СЕТ СН'!$F$5-'СЕТ СН'!$F$21</f>
        <v>2419.2766053100004</v>
      </c>
      <c r="N17" s="36">
        <f>SUMIFS(СВЦЭМ!$D$39:$D$782,СВЦЭМ!$A$39:$A$782,$A17,СВЦЭМ!$B$39:$B$782,N$11)+'СЕТ СН'!$F$11+СВЦЭМ!$D$10+'СЕТ СН'!$F$5-'СЕТ СН'!$F$21</f>
        <v>2448.0075970100002</v>
      </c>
      <c r="O17" s="36">
        <f>SUMIFS(СВЦЭМ!$D$39:$D$782,СВЦЭМ!$A$39:$A$782,$A17,СВЦЭМ!$B$39:$B$782,O$11)+'СЕТ СН'!$F$11+СВЦЭМ!$D$10+'СЕТ СН'!$F$5-'СЕТ СН'!$F$21</f>
        <v>2487.5124219899999</v>
      </c>
      <c r="P17" s="36">
        <f>SUMIFS(СВЦЭМ!$D$39:$D$782,СВЦЭМ!$A$39:$A$782,$A17,СВЦЭМ!$B$39:$B$782,P$11)+'СЕТ СН'!$F$11+СВЦЭМ!$D$10+'СЕТ СН'!$F$5-'СЕТ СН'!$F$21</f>
        <v>2532.8751916600004</v>
      </c>
      <c r="Q17" s="36">
        <f>SUMIFS(СВЦЭМ!$D$39:$D$782,СВЦЭМ!$A$39:$A$782,$A17,СВЦЭМ!$B$39:$B$782,Q$11)+'СЕТ СН'!$F$11+СВЦЭМ!$D$10+'СЕТ СН'!$F$5-'СЕТ СН'!$F$21</f>
        <v>2541.9102344100002</v>
      </c>
      <c r="R17" s="36">
        <f>SUMIFS(СВЦЭМ!$D$39:$D$782,СВЦЭМ!$A$39:$A$782,$A17,СВЦЭМ!$B$39:$B$782,R$11)+'СЕТ СН'!$F$11+СВЦЭМ!$D$10+'СЕТ СН'!$F$5-'СЕТ СН'!$F$21</f>
        <v>2533.1944572100001</v>
      </c>
      <c r="S17" s="36">
        <f>SUMIFS(СВЦЭМ!$D$39:$D$782,СВЦЭМ!$A$39:$A$782,$A17,СВЦЭМ!$B$39:$B$782,S$11)+'СЕТ СН'!$F$11+СВЦЭМ!$D$10+'СЕТ СН'!$F$5-'СЕТ СН'!$F$21</f>
        <v>2515.4460823999998</v>
      </c>
      <c r="T17" s="36">
        <f>SUMIFS(СВЦЭМ!$D$39:$D$782,СВЦЭМ!$A$39:$A$782,$A17,СВЦЭМ!$B$39:$B$782,T$11)+'СЕТ СН'!$F$11+СВЦЭМ!$D$10+'СЕТ СН'!$F$5-'СЕТ СН'!$F$21</f>
        <v>2457.7506776200003</v>
      </c>
      <c r="U17" s="36">
        <f>SUMIFS(СВЦЭМ!$D$39:$D$782,СВЦЭМ!$A$39:$A$782,$A17,СВЦЭМ!$B$39:$B$782,U$11)+'СЕТ СН'!$F$11+СВЦЭМ!$D$10+'СЕТ СН'!$F$5-'СЕТ СН'!$F$21</f>
        <v>2381.22093516</v>
      </c>
      <c r="V17" s="36">
        <f>SUMIFS(СВЦЭМ!$D$39:$D$782,СВЦЭМ!$A$39:$A$782,$A17,СВЦЭМ!$B$39:$B$782,V$11)+'СЕТ СН'!$F$11+СВЦЭМ!$D$10+'СЕТ СН'!$F$5-'СЕТ СН'!$F$21</f>
        <v>2338.8653949600002</v>
      </c>
      <c r="W17" s="36">
        <f>SUMIFS(СВЦЭМ!$D$39:$D$782,СВЦЭМ!$A$39:$A$782,$A17,СВЦЭМ!$B$39:$B$782,W$11)+'СЕТ СН'!$F$11+СВЦЭМ!$D$10+'СЕТ СН'!$F$5-'СЕТ СН'!$F$21</f>
        <v>2353.2133758099999</v>
      </c>
      <c r="X17" s="36">
        <f>SUMIFS(СВЦЭМ!$D$39:$D$782,СВЦЭМ!$A$39:$A$782,$A17,СВЦЭМ!$B$39:$B$782,X$11)+'СЕТ СН'!$F$11+СВЦЭМ!$D$10+'СЕТ СН'!$F$5-'СЕТ СН'!$F$21</f>
        <v>2375.2663028300003</v>
      </c>
      <c r="Y17" s="36">
        <f>SUMIFS(СВЦЭМ!$D$39:$D$782,СВЦЭМ!$A$39:$A$782,$A17,СВЦЭМ!$B$39:$B$782,Y$11)+'СЕТ СН'!$F$11+СВЦЭМ!$D$10+'СЕТ СН'!$F$5-'СЕТ СН'!$F$21</f>
        <v>2429.5927249200004</v>
      </c>
    </row>
    <row r="18" spans="1:25" ht="15.75" x14ac:dyDescent="0.2">
      <c r="A18" s="35">
        <f t="shared" si="0"/>
        <v>44293</v>
      </c>
      <c r="B18" s="36">
        <f>SUMIFS(СВЦЭМ!$D$39:$D$782,СВЦЭМ!$A$39:$A$782,$A18,СВЦЭМ!$B$39:$B$782,B$11)+'СЕТ СН'!$F$11+СВЦЭМ!$D$10+'СЕТ СН'!$F$5-'СЕТ СН'!$F$21</f>
        <v>2507.0980922100002</v>
      </c>
      <c r="C18" s="36">
        <f>SUMIFS(СВЦЭМ!$D$39:$D$782,СВЦЭМ!$A$39:$A$782,$A18,СВЦЭМ!$B$39:$B$782,C$11)+'СЕТ СН'!$F$11+СВЦЭМ!$D$10+'СЕТ СН'!$F$5-'СЕТ СН'!$F$21</f>
        <v>2542.5383031000001</v>
      </c>
      <c r="D18" s="36">
        <f>SUMIFS(СВЦЭМ!$D$39:$D$782,СВЦЭМ!$A$39:$A$782,$A18,СВЦЭМ!$B$39:$B$782,D$11)+'СЕТ СН'!$F$11+СВЦЭМ!$D$10+'СЕТ СН'!$F$5-'СЕТ СН'!$F$21</f>
        <v>2506.1510871400001</v>
      </c>
      <c r="E18" s="36">
        <f>SUMIFS(СВЦЭМ!$D$39:$D$782,СВЦЭМ!$A$39:$A$782,$A18,СВЦЭМ!$B$39:$B$782,E$11)+'СЕТ СН'!$F$11+СВЦЭМ!$D$10+'СЕТ СН'!$F$5-'СЕТ СН'!$F$21</f>
        <v>2502.02677077</v>
      </c>
      <c r="F18" s="36">
        <f>SUMIFS(СВЦЭМ!$D$39:$D$782,СВЦЭМ!$A$39:$A$782,$A18,СВЦЭМ!$B$39:$B$782,F$11)+'СЕТ СН'!$F$11+СВЦЭМ!$D$10+'СЕТ СН'!$F$5-'СЕТ СН'!$F$21</f>
        <v>2505.5379090800002</v>
      </c>
      <c r="G18" s="36">
        <f>SUMIFS(СВЦЭМ!$D$39:$D$782,СВЦЭМ!$A$39:$A$782,$A18,СВЦЭМ!$B$39:$B$782,G$11)+'СЕТ СН'!$F$11+СВЦЭМ!$D$10+'СЕТ СН'!$F$5-'СЕТ СН'!$F$21</f>
        <v>2513.0620323499998</v>
      </c>
      <c r="H18" s="36">
        <f>SUMIFS(СВЦЭМ!$D$39:$D$782,СВЦЭМ!$A$39:$A$782,$A18,СВЦЭМ!$B$39:$B$782,H$11)+'СЕТ СН'!$F$11+СВЦЭМ!$D$10+'СЕТ СН'!$F$5-'СЕТ СН'!$F$21</f>
        <v>2548.7159677500003</v>
      </c>
      <c r="I18" s="36">
        <f>SUMIFS(СВЦЭМ!$D$39:$D$782,СВЦЭМ!$A$39:$A$782,$A18,СВЦЭМ!$B$39:$B$782,I$11)+'СЕТ СН'!$F$11+СВЦЭМ!$D$10+'СЕТ СН'!$F$5-'СЕТ СН'!$F$21</f>
        <v>2517.5944776599999</v>
      </c>
      <c r="J18" s="36">
        <f>SUMIFS(СВЦЭМ!$D$39:$D$782,СВЦЭМ!$A$39:$A$782,$A18,СВЦЭМ!$B$39:$B$782,J$11)+'СЕТ СН'!$F$11+СВЦЭМ!$D$10+'СЕТ СН'!$F$5-'СЕТ СН'!$F$21</f>
        <v>2470.7524425800002</v>
      </c>
      <c r="K18" s="36">
        <f>SUMIFS(СВЦЭМ!$D$39:$D$782,СВЦЭМ!$A$39:$A$782,$A18,СВЦЭМ!$B$39:$B$782,K$11)+'СЕТ СН'!$F$11+СВЦЭМ!$D$10+'СЕТ СН'!$F$5-'СЕТ СН'!$F$21</f>
        <v>2427.4552565100003</v>
      </c>
      <c r="L18" s="36">
        <f>SUMIFS(СВЦЭМ!$D$39:$D$782,СВЦЭМ!$A$39:$A$782,$A18,СВЦЭМ!$B$39:$B$782,L$11)+'СЕТ СН'!$F$11+СВЦЭМ!$D$10+'СЕТ СН'!$F$5-'СЕТ СН'!$F$21</f>
        <v>2433.46643193</v>
      </c>
      <c r="M18" s="36">
        <f>SUMIFS(СВЦЭМ!$D$39:$D$782,СВЦЭМ!$A$39:$A$782,$A18,СВЦЭМ!$B$39:$B$782,M$11)+'СЕТ СН'!$F$11+СВЦЭМ!$D$10+'СЕТ СН'!$F$5-'СЕТ СН'!$F$21</f>
        <v>2421.21912471</v>
      </c>
      <c r="N18" s="36">
        <f>SUMIFS(СВЦЭМ!$D$39:$D$782,СВЦЭМ!$A$39:$A$782,$A18,СВЦЭМ!$B$39:$B$782,N$11)+'СЕТ СН'!$F$11+СВЦЭМ!$D$10+'СЕТ СН'!$F$5-'СЕТ СН'!$F$21</f>
        <v>2447.00085691</v>
      </c>
      <c r="O18" s="36">
        <f>SUMIFS(СВЦЭМ!$D$39:$D$782,СВЦЭМ!$A$39:$A$782,$A18,СВЦЭМ!$B$39:$B$782,O$11)+'СЕТ СН'!$F$11+СВЦЭМ!$D$10+'СЕТ СН'!$F$5-'СЕТ СН'!$F$21</f>
        <v>2471.5819397400001</v>
      </c>
      <c r="P18" s="36">
        <f>SUMIFS(СВЦЭМ!$D$39:$D$782,СВЦЭМ!$A$39:$A$782,$A18,СВЦЭМ!$B$39:$B$782,P$11)+'СЕТ СН'!$F$11+СВЦЭМ!$D$10+'СЕТ СН'!$F$5-'СЕТ СН'!$F$21</f>
        <v>2510.5695222300001</v>
      </c>
      <c r="Q18" s="36">
        <f>SUMIFS(СВЦЭМ!$D$39:$D$782,СВЦЭМ!$A$39:$A$782,$A18,СВЦЭМ!$B$39:$B$782,Q$11)+'СЕТ СН'!$F$11+СВЦЭМ!$D$10+'СЕТ СН'!$F$5-'СЕТ СН'!$F$21</f>
        <v>2547.1343654700004</v>
      </c>
      <c r="R18" s="36">
        <f>SUMIFS(СВЦЭМ!$D$39:$D$782,СВЦЭМ!$A$39:$A$782,$A18,СВЦЭМ!$B$39:$B$782,R$11)+'СЕТ СН'!$F$11+СВЦЭМ!$D$10+'СЕТ СН'!$F$5-'СЕТ СН'!$F$21</f>
        <v>2547.52114919</v>
      </c>
      <c r="S18" s="36">
        <f>SUMIFS(СВЦЭМ!$D$39:$D$782,СВЦЭМ!$A$39:$A$782,$A18,СВЦЭМ!$B$39:$B$782,S$11)+'СЕТ СН'!$F$11+СВЦЭМ!$D$10+'СЕТ СН'!$F$5-'СЕТ СН'!$F$21</f>
        <v>2515.7158036800001</v>
      </c>
      <c r="T18" s="36">
        <f>SUMIFS(СВЦЭМ!$D$39:$D$782,СВЦЭМ!$A$39:$A$782,$A18,СВЦЭМ!$B$39:$B$782,T$11)+'СЕТ СН'!$F$11+СВЦЭМ!$D$10+'СЕТ СН'!$F$5-'СЕТ СН'!$F$21</f>
        <v>2441.24145021</v>
      </c>
      <c r="U18" s="36">
        <f>SUMIFS(СВЦЭМ!$D$39:$D$782,СВЦЭМ!$A$39:$A$782,$A18,СВЦЭМ!$B$39:$B$782,U$11)+'СЕТ СН'!$F$11+СВЦЭМ!$D$10+'СЕТ СН'!$F$5-'СЕТ СН'!$F$21</f>
        <v>2394.0335495600002</v>
      </c>
      <c r="V18" s="36">
        <f>SUMIFS(СВЦЭМ!$D$39:$D$782,СВЦЭМ!$A$39:$A$782,$A18,СВЦЭМ!$B$39:$B$782,V$11)+'СЕТ СН'!$F$11+СВЦЭМ!$D$10+'СЕТ СН'!$F$5-'СЕТ СН'!$F$21</f>
        <v>2378.2607560500001</v>
      </c>
      <c r="W18" s="36">
        <f>SUMIFS(СВЦЭМ!$D$39:$D$782,СВЦЭМ!$A$39:$A$782,$A18,СВЦЭМ!$B$39:$B$782,W$11)+'СЕТ СН'!$F$11+СВЦЭМ!$D$10+'СЕТ СН'!$F$5-'СЕТ СН'!$F$21</f>
        <v>2378.7426423100001</v>
      </c>
      <c r="X18" s="36">
        <f>SUMIFS(СВЦЭМ!$D$39:$D$782,СВЦЭМ!$A$39:$A$782,$A18,СВЦЭМ!$B$39:$B$782,X$11)+'СЕТ СН'!$F$11+СВЦЭМ!$D$10+'СЕТ СН'!$F$5-'СЕТ СН'!$F$21</f>
        <v>2392.1584572500001</v>
      </c>
      <c r="Y18" s="36">
        <f>SUMIFS(СВЦЭМ!$D$39:$D$782,СВЦЭМ!$A$39:$A$782,$A18,СВЦЭМ!$B$39:$B$782,Y$11)+'СЕТ СН'!$F$11+СВЦЭМ!$D$10+'СЕТ СН'!$F$5-'СЕТ СН'!$F$21</f>
        <v>2438.3289969000002</v>
      </c>
    </row>
    <row r="19" spans="1:25" ht="15.75" x14ac:dyDescent="0.2">
      <c r="A19" s="35">
        <f t="shared" si="0"/>
        <v>44294</v>
      </c>
      <c r="B19" s="36">
        <f>SUMIFS(СВЦЭМ!$D$39:$D$782,СВЦЭМ!$A$39:$A$782,$A19,СВЦЭМ!$B$39:$B$782,B$11)+'СЕТ СН'!$F$11+СВЦЭМ!$D$10+'СЕТ СН'!$F$5-'СЕТ СН'!$F$21</f>
        <v>2468.7267552000003</v>
      </c>
      <c r="C19" s="36">
        <f>SUMIFS(СВЦЭМ!$D$39:$D$782,СВЦЭМ!$A$39:$A$782,$A19,СВЦЭМ!$B$39:$B$782,C$11)+'СЕТ СН'!$F$11+СВЦЭМ!$D$10+'СЕТ СН'!$F$5-'СЕТ СН'!$F$21</f>
        <v>2535.0708403300005</v>
      </c>
      <c r="D19" s="36">
        <f>SUMIFS(СВЦЭМ!$D$39:$D$782,СВЦЭМ!$A$39:$A$782,$A19,СВЦЭМ!$B$39:$B$782,D$11)+'СЕТ СН'!$F$11+СВЦЭМ!$D$10+'СЕТ СН'!$F$5-'СЕТ СН'!$F$21</f>
        <v>2519.8528519299998</v>
      </c>
      <c r="E19" s="36">
        <f>SUMIFS(СВЦЭМ!$D$39:$D$782,СВЦЭМ!$A$39:$A$782,$A19,СВЦЭМ!$B$39:$B$782,E$11)+'СЕТ СН'!$F$11+СВЦЭМ!$D$10+'СЕТ СН'!$F$5-'СЕТ СН'!$F$21</f>
        <v>2514.6591429199998</v>
      </c>
      <c r="F19" s="36">
        <f>SUMIFS(СВЦЭМ!$D$39:$D$782,СВЦЭМ!$A$39:$A$782,$A19,СВЦЭМ!$B$39:$B$782,F$11)+'СЕТ СН'!$F$11+СВЦЭМ!$D$10+'СЕТ СН'!$F$5-'СЕТ СН'!$F$21</f>
        <v>2514.4055812300003</v>
      </c>
      <c r="G19" s="36">
        <f>SUMIFS(СВЦЭМ!$D$39:$D$782,СВЦЭМ!$A$39:$A$782,$A19,СВЦЭМ!$B$39:$B$782,G$11)+'СЕТ СН'!$F$11+СВЦЭМ!$D$10+'СЕТ СН'!$F$5-'СЕТ СН'!$F$21</f>
        <v>2526.6976230700002</v>
      </c>
      <c r="H19" s="36">
        <f>SUMIFS(СВЦЭМ!$D$39:$D$782,СВЦЭМ!$A$39:$A$782,$A19,СВЦЭМ!$B$39:$B$782,H$11)+'СЕТ СН'!$F$11+СВЦЭМ!$D$10+'СЕТ СН'!$F$5-'СЕТ СН'!$F$21</f>
        <v>2513.1191492899998</v>
      </c>
      <c r="I19" s="36">
        <f>SUMIFS(СВЦЭМ!$D$39:$D$782,СВЦЭМ!$A$39:$A$782,$A19,СВЦЭМ!$B$39:$B$782,I$11)+'СЕТ СН'!$F$11+СВЦЭМ!$D$10+'СЕТ СН'!$F$5-'СЕТ СН'!$F$21</f>
        <v>2467.5114649900001</v>
      </c>
      <c r="J19" s="36">
        <f>SUMIFS(СВЦЭМ!$D$39:$D$782,СВЦЭМ!$A$39:$A$782,$A19,СВЦЭМ!$B$39:$B$782,J$11)+'СЕТ СН'!$F$11+СВЦЭМ!$D$10+'СЕТ СН'!$F$5-'СЕТ СН'!$F$21</f>
        <v>2463.08466533</v>
      </c>
      <c r="K19" s="36">
        <f>SUMIFS(СВЦЭМ!$D$39:$D$782,СВЦЭМ!$A$39:$A$782,$A19,СВЦЭМ!$B$39:$B$782,K$11)+'СЕТ СН'!$F$11+СВЦЭМ!$D$10+'СЕТ СН'!$F$5-'СЕТ СН'!$F$21</f>
        <v>2444.7640875699999</v>
      </c>
      <c r="L19" s="36">
        <f>SUMIFS(СВЦЭМ!$D$39:$D$782,СВЦЭМ!$A$39:$A$782,$A19,СВЦЭМ!$B$39:$B$782,L$11)+'СЕТ СН'!$F$11+СВЦЭМ!$D$10+'СЕТ СН'!$F$5-'СЕТ СН'!$F$21</f>
        <v>2448.7120180299999</v>
      </c>
      <c r="M19" s="36">
        <f>SUMIFS(СВЦЭМ!$D$39:$D$782,СВЦЭМ!$A$39:$A$782,$A19,СВЦЭМ!$B$39:$B$782,M$11)+'СЕТ СН'!$F$11+СВЦЭМ!$D$10+'СЕТ СН'!$F$5-'СЕТ СН'!$F$21</f>
        <v>2456.5710439100003</v>
      </c>
      <c r="N19" s="36">
        <f>SUMIFS(СВЦЭМ!$D$39:$D$782,СВЦЭМ!$A$39:$A$782,$A19,СВЦЭМ!$B$39:$B$782,N$11)+'СЕТ СН'!$F$11+СВЦЭМ!$D$10+'СЕТ СН'!$F$5-'СЕТ СН'!$F$21</f>
        <v>2474.9347458800003</v>
      </c>
      <c r="O19" s="36">
        <f>SUMIFS(СВЦЭМ!$D$39:$D$782,СВЦЭМ!$A$39:$A$782,$A19,СВЦЭМ!$B$39:$B$782,O$11)+'СЕТ СН'!$F$11+СВЦЭМ!$D$10+'СЕТ СН'!$F$5-'СЕТ СН'!$F$21</f>
        <v>2479.7168262100004</v>
      </c>
      <c r="P19" s="36">
        <f>SUMIFS(СВЦЭМ!$D$39:$D$782,СВЦЭМ!$A$39:$A$782,$A19,СВЦЭМ!$B$39:$B$782,P$11)+'СЕТ СН'!$F$11+СВЦЭМ!$D$10+'СЕТ СН'!$F$5-'СЕТ СН'!$F$21</f>
        <v>2482.0724084800004</v>
      </c>
      <c r="Q19" s="36">
        <f>SUMIFS(СВЦЭМ!$D$39:$D$782,СВЦЭМ!$A$39:$A$782,$A19,СВЦЭМ!$B$39:$B$782,Q$11)+'СЕТ СН'!$F$11+СВЦЭМ!$D$10+'СЕТ СН'!$F$5-'СЕТ СН'!$F$21</f>
        <v>2503.2780704800002</v>
      </c>
      <c r="R19" s="36">
        <f>SUMIFS(СВЦЭМ!$D$39:$D$782,СВЦЭМ!$A$39:$A$782,$A19,СВЦЭМ!$B$39:$B$782,R$11)+'СЕТ СН'!$F$11+СВЦЭМ!$D$10+'СЕТ СН'!$F$5-'СЕТ СН'!$F$21</f>
        <v>2493.7379067000002</v>
      </c>
      <c r="S19" s="36">
        <f>SUMIFS(СВЦЭМ!$D$39:$D$782,СВЦЭМ!$A$39:$A$782,$A19,СВЦЭМ!$B$39:$B$782,S$11)+'СЕТ СН'!$F$11+СВЦЭМ!$D$10+'СЕТ СН'!$F$5-'СЕТ СН'!$F$21</f>
        <v>2479.4924952300003</v>
      </c>
      <c r="T19" s="36">
        <f>SUMIFS(СВЦЭМ!$D$39:$D$782,СВЦЭМ!$A$39:$A$782,$A19,СВЦЭМ!$B$39:$B$782,T$11)+'СЕТ СН'!$F$11+СВЦЭМ!$D$10+'СЕТ СН'!$F$5-'СЕТ СН'!$F$21</f>
        <v>2458.7877675</v>
      </c>
      <c r="U19" s="36">
        <f>SUMIFS(СВЦЭМ!$D$39:$D$782,СВЦЭМ!$A$39:$A$782,$A19,СВЦЭМ!$B$39:$B$782,U$11)+'СЕТ СН'!$F$11+СВЦЭМ!$D$10+'СЕТ СН'!$F$5-'СЕТ СН'!$F$21</f>
        <v>2394.91413117</v>
      </c>
      <c r="V19" s="36">
        <f>SUMIFS(СВЦЭМ!$D$39:$D$782,СВЦЭМ!$A$39:$A$782,$A19,СВЦЭМ!$B$39:$B$782,V$11)+'СЕТ СН'!$F$11+СВЦЭМ!$D$10+'СЕТ СН'!$F$5-'СЕТ СН'!$F$21</f>
        <v>2391.6836673500002</v>
      </c>
      <c r="W19" s="36">
        <f>SUMIFS(СВЦЭМ!$D$39:$D$782,СВЦЭМ!$A$39:$A$782,$A19,СВЦЭМ!$B$39:$B$782,W$11)+'СЕТ СН'!$F$11+СВЦЭМ!$D$10+'СЕТ СН'!$F$5-'СЕТ СН'!$F$21</f>
        <v>2409.9250707900001</v>
      </c>
      <c r="X19" s="36">
        <f>SUMIFS(СВЦЭМ!$D$39:$D$782,СВЦЭМ!$A$39:$A$782,$A19,СВЦЭМ!$B$39:$B$782,X$11)+'СЕТ СН'!$F$11+СВЦЭМ!$D$10+'СЕТ СН'!$F$5-'СЕТ СН'!$F$21</f>
        <v>2426.36226214</v>
      </c>
      <c r="Y19" s="36">
        <f>SUMIFS(СВЦЭМ!$D$39:$D$782,СВЦЭМ!$A$39:$A$782,$A19,СВЦЭМ!$B$39:$B$782,Y$11)+'СЕТ СН'!$F$11+СВЦЭМ!$D$10+'СЕТ СН'!$F$5-'СЕТ СН'!$F$21</f>
        <v>2463.7866632800001</v>
      </c>
    </row>
    <row r="20" spans="1:25" ht="15.75" x14ac:dyDescent="0.2">
      <c r="A20" s="35">
        <f t="shared" si="0"/>
        <v>44295</v>
      </c>
      <c r="B20" s="36">
        <f>SUMIFS(СВЦЭМ!$D$39:$D$782,СВЦЭМ!$A$39:$A$782,$A20,СВЦЭМ!$B$39:$B$782,B$11)+'СЕТ СН'!$F$11+СВЦЭМ!$D$10+'СЕТ СН'!$F$5-'СЕТ СН'!$F$21</f>
        <v>2442.8867603799999</v>
      </c>
      <c r="C20" s="36">
        <f>SUMIFS(СВЦЭМ!$D$39:$D$782,СВЦЭМ!$A$39:$A$782,$A20,СВЦЭМ!$B$39:$B$782,C$11)+'СЕТ СН'!$F$11+СВЦЭМ!$D$10+'СЕТ СН'!$F$5-'СЕТ СН'!$F$21</f>
        <v>2479.90793218</v>
      </c>
      <c r="D20" s="36">
        <f>SUMIFS(СВЦЭМ!$D$39:$D$782,СВЦЭМ!$A$39:$A$782,$A20,СВЦЭМ!$B$39:$B$782,D$11)+'СЕТ СН'!$F$11+СВЦЭМ!$D$10+'СЕТ СН'!$F$5-'СЕТ СН'!$F$21</f>
        <v>2513.68057086</v>
      </c>
      <c r="E20" s="36">
        <f>SUMIFS(СВЦЭМ!$D$39:$D$782,СВЦЭМ!$A$39:$A$782,$A20,СВЦЭМ!$B$39:$B$782,E$11)+'СЕТ СН'!$F$11+СВЦЭМ!$D$10+'СЕТ СН'!$F$5-'СЕТ СН'!$F$21</f>
        <v>2513.3372260599999</v>
      </c>
      <c r="F20" s="36">
        <f>SUMIFS(СВЦЭМ!$D$39:$D$782,СВЦЭМ!$A$39:$A$782,$A20,СВЦЭМ!$B$39:$B$782,F$11)+'СЕТ СН'!$F$11+СВЦЭМ!$D$10+'СЕТ СН'!$F$5-'СЕТ СН'!$F$21</f>
        <v>2512.9963249100001</v>
      </c>
      <c r="G20" s="36">
        <f>SUMIFS(СВЦЭМ!$D$39:$D$782,СВЦЭМ!$A$39:$A$782,$A20,СВЦЭМ!$B$39:$B$782,G$11)+'СЕТ СН'!$F$11+СВЦЭМ!$D$10+'СЕТ СН'!$F$5-'СЕТ СН'!$F$21</f>
        <v>2516.8946295599999</v>
      </c>
      <c r="H20" s="36">
        <f>SUMIFS(СВЦЭМ!$D$39:$D$782,СВЦЭМ!$A$39:$A$782,$A20,СВЦЭМ!$B$39:$B$782,H$11)+'СЕТ СН'!$F$11+СВЦЭМ!$D$10+'СЕТ СН'!$F$5-'СЕТ СН'!$F$21</f>
        <v>2502.8614864000001</v>
      </c>
      <c r="I20" s="36">
        <f>SUMIFS(СВЦЭМ!$D$39:$D$782,СВЦЭМ!$A$39:$A$782,$A20,СВЦЭМ!$B$39:$B$782,I$11)+'СЕТ СН'!$F$11+СВЦЭМ!$D$10+'СЕТ СН'!$F$5-'СЕТ СН'!$F$21</f>
        <v>2435.30373435</v>
      </c>
      <c r="J20" s="36">
        <f>SUMIFS(СВЦЭМ!$D$39:$D$782,СВЦЭМ!$A$39:$A$782,$A20,СВЦЭМ!$B$39:$B$782,J$11)+'СЕТ СН'!$F$11+СВЦЭМ!$D$10+'СЕТ СН'!$F$5-'СЕТ СН'!$F$21</f>
        <v>2441.7845734299999</v>
      </c>
      <c r="K20" s="36">
        <f>SUMIFS(СВЦЭМ!$D$39:$D$782,СВЦЭМ!$A$39:$A$782,$A20,СВЦЭМ!$B$39:$B$782,K$11)+'СЕТ СН'!$F$11+СВЦЭМ!$D$10+'СЕТ СН'!$F$5-'СЕТ СН'!$F$21</f>
        <v>2442.6651241700001</v>
      </c>
      <c r="L20" s="36">
        <f>SUMIFS(СВЦЭМ!$D$39:$D$782,СВЦЭМ!$A$39:$A$782,$A20,СВЦЭМ!$B$39:$B$782,L$11)+'СЕТ СН'!$F$11+СВЦЭМ!$D$10+'СЕТ СН'!$F$5-'СЕТ СН'!$F$21</f>
        <v>2446.44890725</v>
      </c>
      <c r="M20" s="36">
        <f>SUMIFS(СВЦЭМ!$D$39:$D$782,СВЦЭМ!$A$39:$A$782,$A20,СВЦЭМ!$B$39:$B$782,M$11)+'СЕТ СН'!$F$11+СВЦЭМ!$D$10+'СЕТ СН'!$F$5-'СЕТ СН'!$F$21</f>
        <v>2438.9924599400001</v>
      </c>
      <c r="N20" s="36">
        <f>SUMIFS(СВЦЭМ!$D$39:$D$782,СВЦЭМ!$A$39:$A$782,$A20,СВЦЭМ!$B$39:$B$782,N$11)+'СЕТ СН'!$F$11+СВЦЭМ!$D$10+'СЕТ СН'!$F$5-'СЕТ СН'!$F$21</f>
        <v>2458.9912631500001</v>
      </c>
      <c r="O20" s="36">
        <f>SUMIFS(СВЦЭМ!$D$39:$D$782,СВЦЭМ!$A$39:$A$782,$A20,СВЦЭМ!$B$39:$B$782,O$11)+'СЕТ СН'!$F$11+СВЦЭМ!$D$10+'СЕТ СН'!$F$5-'СЕТ СН'!$F$21</f>
        <v>2441.3859386700001</v>
      </c>
      <c r="P20" s="36">
        <f>SUMIFS(СВЦЭМ!$D$39:$D$782,СВЦЭМ!$A$39:$A$782,$A20,СВЦЭМ!$B$39:$B$782,P$11)+'СЕТ СН'!$F$11+СВЦЭМ!$D$10+'СЕТ СН'!$F$5-'СЕТ СН'!$F$21</f>
        <v>2465.5042193099998</v>
      </c>
      <c r="Q20" s="36">
        <f>SUMIFS(СВЦЭМ!$D$39:$D$782,СВЦЭМ!$A$39:$A$782,$A20,СВЦЭМ!$B$39:$B$782,Q$11)+'СЕТ СН'!$F$11+СВЦЭМ!$D$10+'СЕТ СН'!$F$5-'СЕТ СН'!$F$21</f>
        <v>2489.4148605999999</v>
      </c>
      <c r="R20" s="36">
        <f>SUMIFS(СВЦЭМ!$D$39:$D$782,СВЦЭМ!$A$39:$A$782,$A20,СВЦЭМ!$B$39:$B$782,R$11)+'СЕТ СН'!$F$11+СВЦЭМ!$D$10+'СЕТ СН'!$F$5-'СЕТ СН'!$F$21</f>
        <v>2473.43702841</v>
      </c>
      <c r="S20" s="36">
        <f>SUMIFS(СВЦЭМ!$D$39:$D$782,СВЦЭМ!$A$39:$A$782,$A20,СВЦЭМ!$B$39:$B$782,S$11)+'СЕТ СН'!$F$11+СВЦЭМ!$D$10+'СЕТ СН'!$F$5-'СЕТ СН'!$F$21</f>
        <v>2453.6738103600001</v>
      </c>
      <c r="T20" s="36">
        <f>SUMIFS(СВЦЭМ!$D$39:$D$782,СВЦЭМ!$A$39:$A$782,$A20,СВЦЭМ!$B$39:$B$782,T$11)+'СЕТ СН'!$F$11+СВЦЭМ!$D$10+'СЕТ СН'!$F$5-'СЕТ СН'!$F$21</f>
        <v>2450.7664906800001</v>
      </c>
      <c r="U20" s="36">
        <f>SUMIFS(СВЦЭМ!$D$39:$D$782,СВЦЭМ!$A$39:$A$782,$A20,СВЦЭМ!$B$39:$B$782,U$11)+'СЕТ СН'!$F$11+СВЦЭМ!$D$10+'СЕТ СН'!$F$5-'СЕТ СН'!$F$21</f>
        <v>2445.3878439200003</v>
      </c>
      <c r="V20" s="36">
        <f>SUMIFS(СВЦЭМ!$D$39:$D$782,СВЦЭМ!$A$39:$A$782,$A20,СВЦЭМ!$B$39:$B$782,V$11)+'СЕТ СН'!$F$11+СВЦЭМ!$D$10+'СЕТ СН'!$F$5-'СЕТ СН'!$F$21</f>
        <v>2456.5441479000001</v>
      </c>
      <c r="W20" s="36">
        <f>SUMIFS(СВЦЭМ!$D$39:$D$782,СВЦЭМ!$A$39:$A$782,$A20,СВЦЭМ!$B$39:$B$782,W$11)+'СЕТ СН'!$F$11+СВЦЭМ!$D$10+'СЕТ СН'!$F$5-'СЕТ СН'!$F$21</f>
        <v>2461.0867120299999</v>
      </c>
      <c r="X20" s="36">
        <f>SUMIFS(СВЦЭМ!$D$39:$D$782,СВЦЭМ!$A$39:$A$782,$A20,СВЦЭМ!$B$39:$B$782,X$11)+'СЕТ СН'!$F$11+СВЦЭМ!$D$10+'СЕТ СН'!$F$5-'СЕТ СН'!$F$21</f>
        <v>2445.8037925899998</v>
      </c>
      <c r="Y20" s="36">
        <f>SUMIFS(СВЦЭМ!$D$39:$D$782,СВЦЭМ!$A$39:$A$782,$A20,СВЦЭМ!$B$39:$B$782,Y$11)+'СЕТ СН'!$F$11+СВЦЭМ!$D$10+'СЕТ СН'!$F$5-'СЕТ СН'!$F$21</f>
        <v>2418.1107865900003</v>
      </c>
    </row>
    <row r="21" spans="1:25" ht="15.75" x14ac:dyDescent="0.2">
      <c r="A21" s="35">
        <f t="shared" si="0"/>
        <v>44296</v>
      </c>
      <c r="B21" s="36">
        <f>SUMIFS(СВЦЭМ!$D$39:$D$782,СВЦЭМ!$A$39:$A$782,$A21,СВЦЭМ!$B$39:$B$782,B$11)+'СЕТ СН'!$F$11+СВЦЭМ!$D$10+'СЕТ СН'!$F$5-'СЕТ СН'!$F$21</f>
        <v>2487.7695946100002</v>
      </c>
      <c r="C21" s="36">
        <f>SUMIFS(СВЦЭМ!$D$39:$D$782,СВЦЭМ!$A$39:$A$782,$A21,СВЦЭМ!$B$39:$B$782,C$11)+'СЕТ СН'!$F$11+СВЦЭМ!$D$10+'СЕТ СН'!$F$5-'СЕТ СН'!$F$21</f>
        <v>2528.9411386600004</v>
      </c>
      <c r="D21" s="36">
        <f>SUMIFS(СВЦЭМ!$D$39:$D$782,СВЦЭМ!$A$39:$A$782,$A21,СВЦЭМ!$B$39:$B$782,D$11)+'СЕТ СН'!$F$11+СВЦЭМ!$D$10+'СЕТ СН'!$F$5-'СЕТ СН'!$F$21</f>
        <v>2538.5799905200001</v>
      </c>
      <c r="E21" s="36">
        <f>SUMIFS(СВЦЭМ!$D$39:$D$782,СВЦЭМ!$A$39:$A$782,$A21,СВЦЭМ!$B$39:$B$782,E$11)+'СЕТ СН'!$F$11+СВЦЭМ!$D$10+'СЕТ СН'!$F$5-'СЕТ СН'!$F$21</f>
        <v>2522.2007094500004</v>
      </c>
      <c r="F21" s="36">
        <f>SUMIFS(СВЦЭМ!$D$39:$D$782,СВЦЭМ!$A$39:$A$782,$A21,СВЦЭМ!$B$39:$B$782,F$11)+'СЕТ СН'!$F$11+СВЦЭМ!$D$10+'СЕТ СН'!$F$5-'СЕТ СН'!$F$21</f>
        <v>2507.6440640400001</v>
      </c>
      <c r="G21" s="36">
        <f>SUMIFS(СВЦЭМ!$D$39:$D$782,СВЦЭМ!$A$39:$A$782,$A21,СВЦЭМ!$B$39:$B$782,G$11)+'СЕТ СН'!$F$11+СВЦЭМ!$D$10+'СЕТ СН'!$F$5-'СЕТ СН'!$F$21</f>
        <v>2510.7920086700001</v>
      </c>
      <c r="H21" s="36">
        <f>SUMIFS(СВЦЭМ!$D$39:$D$782,СВЦЭМ!$A$39:$A$782,$A21,СВЦЭМ!$B$39:$B$782,H$11)+'СЕТ СН'!$F$11+СВЦЭМ!$D$10+'СЕТ СН'!$F$5-'СЕТ СН'!$F$21</f>
        <v>2498.8269934</v>
      </c>
      <c r="I21" s="36">
        <f>SUMIFS(СВЦЭМ!$D$39:$D$782,СВЦЭМ!$A$39:$A$782,$A21,СВЦЭМ!$B$39:$B$782,I$11)+'СЕТ СН'!$F$11+СВЦЭМ!$D$10+'СЕТ СН'!$F$5-'СЕТ СН'!$F$21</f>
        <v>2465.9374748300002</v>
      </c>
      <c r="J21" s="36">
        <f>SUMIFS(СВЦЭМ!$D$39:$D$782,СВЦЭМ!$A$39:$A$782,$A21,СВЦЭМ!$B$39:$B$782,J$11)+'СЕТ СН'!$F$11+СВЦЭМ!$D$10+'СЕТ СН'!$F$5-'СЕТ СН'!$F$21</f>
        <v>2424.2563182000004</v>
      </c>
      <c r="K21" s="36">
        <f>SUMIFS(СВЦЭМ!$D$39:$D$782,СВЦЭМ!$A$39:$A$782,$A21,СВЦЭМ!$B$39:$B$782,K$11)+'СЕТ СН'!$F$11+СВЦЭМ!$D$10+'СЕТ СН'!$F$5-'СЕТ СН'!$F$21</f>
        <v>2367.5932687700001</v>
      </c>
      <c r="L21" s="36">
        <f>SUMIFS(СВЦЭМ!$D$39:$D$782,СВЦЭМ!$A$39:$A$782,$A21,СВЦЭМ!$B$39:$B$782,L$11)+'СЕТ СН'!$F$11+СВЦЭМ!$D$10+'СЕТ СН'!$F$5-'СЕТ СН'!$F$21</f>
        <v>2376.1086002800002</v>
      </c>
      <c r="M21" s="36">
        <f>SUMIFS(СВЦЭМ!$D$39:$D$782,СВЦЭМ!$A$39:$A$782,$A21,СВЦЭМ!$B$39:$B$782,M$11)+'СЕТ СН'!$F$11+СВЦЭМ!$D$10+'СЕТ СН'!$F$5-'СЕТ СН'!$F$21</f>
        <v>2394.0296312600003</v>
      </c>
      <c r="N21" s="36">
        <f>SUMIFS(СВЦЭМ!$D$39:$D$782,СВЦЭМ!$A$39:$A$782,$A21,СВЦЭМ!$B$39:$B$782,N$11)+'СЕТ СН'!$F$11+СВЦЭМ!$D$10+'СЕТ СН'!$F$5-'СЕТ СН'!$F$21</f>
        <v>2438.1543159100002</v>
      </c>
      <c r="O21" s="36">
        <f>SUMIFS(СВЦЭМ!$D$39:$D$782,СВЦЭМ!$A$39:$A$782,$A21,СВЦЭМ!$B$39:$B$782,O$11)+'СЕТ СН'!$F$11+СВЦЭМ!$D$10+'СЕТ СН'!$F$5-'СЕТ СН'!$F$21</f>
        <v>2462.4812518700001</v>
      </c>
      <c r="P21" s="36">
        <f>SUMIFS(СВЦЭМ!$D$39:$D$782,СВЦЭМ!$A$39:$A$782,$A21,СВЦЭМ!$B$39:$B$782,P$11)+'СЕТ СН'!$F$11+СВЦЭМ!$D$10+'СЕТ СН'!$F$5-'СЕТ СН'!$F$21</f>
        <v>2507.83957762</v>
      </c>
      <c r="Q21" s="36">
        <f>SUMIFS(СВЦЭМ!$D$39:$D$782,СВЦЭМ!$A$39:$A$782,$A21,СВЦЭМ!$B$39:$B$782,Q$11)+'СЕТ СН'!$F$11+СВЦЭМ!$D$10+'СЕТ СН'!$F$5-'СЕТ СН'!$F$21</f>
        <v>2521.19902473</v>
      </c>
      <c r="R21" s="36">
        <f>SUMIFS(СВЦЭМ!$D$39:$D$782,СВЦЭМ!$A$39:$A$782,$A21,СВЦЭМ!$B$39:$B$782,R$11)+'СЕТ СН'!$F$11+СВЦЭМ!$D$10+'СЕТ СН'!$F$5-'СЕТ СН'!$F$21</f>
        <v>2509.3204112600001</v>
      </c>
      <c r="S21" s="36">
        <f>SUMIFS(СВЦЭМ!$D$39:$D$782,СВЦЭМ!$A$39:$A$782,$A21,СВЦЭМ!$B$39:$B$782,S$11)+'СЕТ СН'!$F$11+СВЦЭМ!$D$10+'СЕТ СН'!$F$5-'СЕТ СН'!$F$21</f>
        <v>2462.4525200799999</v>
      </c>
      <c r="T21" s="36">
        <f>SUMIFS(СВЦЭМ!$D$39:$D$782,СВЦЭМ!$A$39:$A$782,$A21,СВЦЭМ!$B$39:$B$782,T$11)+'СЕТ СН'!$F$11+СВЦЭМ!$D$10+'СЕТ СН'!$F$5-'СЕТ СН'!$F$21</f>
        <v>2363.89682472</v>
      </c>
      <c r="U21" s="36">
        <f>SUMIFS(СВЦЭМ!$D$39:$D$782,СВЦЭМ!$A$39:$A$782,$A21,СВЦЭМ!$B$39:$B$782,U$11)+'СЕТ СН'!$F$11+СВЦЭМ!$D$10+'СЕТ СН'!$F$5-'СЕТ СН'!$F$21</f>
        <v>2298.4605710800001</v>
      </c>
      <c r="V21" s="36">
        <f>SUMIFS(СВЦЭМ!$D$39:$D$782,СВЦЭМ!$A$39:$A$782,$A21,СВЦЭМ!$B$39:$B$782,V$11)+'СЕТ СН'!$F$11+СВЦЭМ!$D$10+'СЕТ СН'!$F$5-'СЕТ СН'!$F$21</f>
        <v>2294.4217044100001</v>
      </c>
      <c r="W21" s="36">
        <f>SUMIFS(СВЦЭМ!$D$39:$D$782,СВЦЭМ!$A$39:$A$782,$A21,СВЦЭМ!$B$39:$B$782,W$11)+'СЕТ СН'!$F$11+СВЦЭМ!$D$10+'СЕТ СН'!$F$5-'СЕТ СН'!$F$21</f>
        <v>2306.9052350700003</v>
      </c>
      <c r="X21" s="36">
        <f>SUMIFS(СВЦЭМ!$D$39:$D$782,СВЦЭМ!$A$39:$A$782,$A21,СВЦЭМ!$B$39:$B$782,X$11)+'СЕТ СН'!$F$11+СВЦЭМ!$D$10+'СЕТ СН'!$F$5-'СЕТ СН'!$F$21</f>
        <v>2311.1471461300002</v>
      </c>
      <c r="Y21" s="36">
        <f>SUMIFS(СВЦЭМ!$D$39:$D$782,СВЦЭМ!$A$39:$A$782,$A21,СВЦЭМ!$B$39:$B$782,Y$11)+'СЕТ СН'!$F$11+СВЦЭМ!$D$10+'СЕТ СН'!$F$5-'СЕТ СН'!$F$21</f>
        <v>2351.63313651</v>
      </c>
    </row>
    <row r="22" spans="1:25" ht="15.75" x14ac:dyDescent="0.2">
      <c r="A22" s="35">
        <f t="shared" si="0"/>
        <v>44297</v>
      </c>
      <c r="B22" s="36">
        <f>SUMIFS(СВЦЭМ!$D$39:$D$782,СВЦЭМ!$A$39:$A$782,$A22,СВЦЭМ!$B$39:$B$782,B$11)+'СЕТ СН'!$F$11+СВЦЭМ!$D$10+'СЕТ СН'!$F$5-'СЕТ СН'!$F$21</f>
        <v>2429.07574793</v>
      </c>
      <c r="C22" s="36">
        <f>SUMIFS(СВЦЭМ!$D$39:$D$782,СВЦЭМ!$A$39:$A$782,$A22,СВЦЭМ!$B$39:$B$782,C$11)+'СЕТ СН'!$F$11+СВЦЭМ!$D$10+'СЕТ СН'!$F$5-'СЕТ СН'!$F$21</f>
        <v>2529.85144347</v>
      </c>
      <c r="D22" s="36">
        <f>SUMIFS(СВЦЭМ!$D$39:$D$782,СВЦЭМ!$A$39:$A$782,$A22,СВЦЭМ!$B$39:$B$782,D$11)+'СЕТ СН'!$F$11+СВЦЭМ!$D$10+'СЕТ СН'!$F$5-'СЕТ СН'!$F$21</f>
        <v>2599.6742305400003</v>
      </c>
      <c r="E22" s="36">
        <f>SUMIFS(СВЦЭМ!$D$39:$D$782,СВЦЭМ!$A$39:$A$782,$A22,СВЦЭМ!$B$39:$B$782,E$11)+'СЕТ СН'!$F$11+СВЦЭМ!$D$10+'СЕТ СН'!$F$5-'СЕТ СН'!$F$21</f>
        <v>2620.2411369800002</v>
      </c>
      <c r="F22" s="36">
        <f>SUMIFS(СВЦЭМ!$D$39:$D$782,СВЦЭМ!$A$39:$A$782,$A22,СВЦЭМ!$B$39:$B$782,F$11)+'СЕТ СН'!$F$11+СВЦЭМ!$D$10+'СЕТ СН'!$F$5-'СЕТ СН'!$F$21</f>
        <v>2635.3490901200003</v>
      </c>
      <c r="G22" s="36">
        <f>SUMIFS(СВЦЭМ!$D$39:$D$782,СВЦЭМ!$A$39:$A$782,$A22,СВЦЭМ!$B$39:$B$782,G$11)+'СЕТ СН'!$F$11+СВЦЭМ!$D$10+'СЕТ СН'!$F$5-'СЕТ СН'!$F$21</f>
        <v>2631.9827701900003</v>
      </c>
      <c r="H22" s="36">
        <f>SUMIFS(СВЦЭМ!$D$39:$D$782,СВЦЭМ!$A$39:$A$782,$A22,СВЦЭМ!$B$39:$B$782,H$11)+'СЕТ СН'!$F$11+СВЦЭМ!$D$10+'СЕТ СН'!$F$5-'СЕТ СН'!$F$21</f>
        <v>2615.7957101299999</v>
      </c>
      <c r="I22" s="36">
        <f>SUMIFS(СВЦЭМ!$D$39:$D$782,СВЦЭМ!$A$39:$A$782,$A22,СВЦЭМ!$B$39:$B$782,I$11)+'СЕТ СН'!$F$11+СВЦЭМ!$D$10+'СЕТ СН'!$F$5-'СЕТ СН'!$F$21</f>
        <v>2550.2969671800001</v>
      </c>
      <c r="J22" s="36">
        <f>SUMIFS(СВЦЭМ!$D$39:$D$782,СВЦЭМ!$A$39:$A$782,$A22,СВЦЭМ!$B$39:$B$782,J$11)+'СЕТ СН'!$F$11+СВЦЭМ!$D$10+'СЕТ СН'!$F$5-'СЕТ СН'!$F$21</f>
        <v>2491.1451432100002</v>
      </c>
      <c r="K22" s="36">
        <f>SUMIFS(СВЦЭМ!$D$39:$D$782,СВЦЭМ!$A$39:$A$782,$A22,СВЦЭМ!$B$39:$B$782,K$11)+'СЕТ СН'!$F$11+СВЦЭМ!$D$10+'СЕТ СН'!$F$5-'СЕТ СН'!$F$21</f>
        <v>2427.0230992100001</v>
      </c>
      <c r="L22" s="36">
        <f>SUMIFS(СВЦЭМ!$D$39:$D$782,СВЦЭМ!$A$39:$A$782,$A22,СВЦЭМ!$B$39:$B$782,L$11)+'СЕТ СН'!$F$11+СВЦЭМ!$D$10+'СЕТ СН'!$F$5-'СЕТ СН'!$F$21</f>
        <v>2424.4447250399999</v>
      </c>
      <c r="M22" s="36">
        <f>SUMIFS(СВЦЭМ!$D$39:$D$782,СВЦЭМ!$A$39:$A$782,$A22,СВЦЭМ!$B$39:$B$782,M$11)+'СЕТ СН'!$F$11+СВЦЭМ!$D$10+'СЕТ СН'!$F$5-'СЕТ СН'!$F$21</f>
        <v>2430.3537629699999</v>
      </c>
      <c r="N22" s="36">
        <f>SUMIFS(СВЦЭМ!$D$39:$D$782,СВЦЭМ!$A$39:$A$782,$A22,СВЦЭМ!$B$39:$B$782,N$11)+'СЕТ СН'!$F$11+СВЦЭМ!$D$10+'СЕТ СН'!$F$5-'СЕТ СН'!$F$21</f>
        <v>2458.1623820100003</v>
      </c>
      <c r="O22" s="36">
        <f>SUMIFS(СВЦЭМ!$D$39:$D$782,СВЦЭМ!$A$39:$A$782,$A22,СВЦЭМ!$B$39:$B$782,O$11)+'СЕТ СН'!$F$11+СВЦЭМ!$D$10+'СЕТ СН'!$F$5-'СЕТ СН'!$F$21</f>
        <v>2485.1701587699999</v>
      </c>
      <c r="P22" s="36">
        <f>SUMIFS(СВЦЭМ!$D$39:$D$782,СВЦЭМ!$A$39:$A$782,$A22,СВЦЭМ!$B$39:$B$782,P$11)+'СЕТ СН'!$F$11+СВЦЭМ!$D$10+'СЕТ СН'!$F$5-'СЕТ СН'!$F$21</f>
        <v>2534.0621663299999</v>
      </c>
      <c r="Q22" s="36">
        <f>SUMIFS(СВЦЭМ!$D$39:$D$782,СВЦЭМ!$A$39:$A$782,$A22,СВЦЭМ!$B$39:$B$782,Q$11)+'СЕТ СН'!$F$11+СВЦЭМ!$D$10+'СЕТ СН'!$F$5-'СЕТ СН'!$F$21</f>
        <v>2562.8401811800004</v>
      </c>
      <c r="R22" s="36">
        <f>SUMIFS(СВЦЭМ!$D$39:$D$782,СВЦЭМ!$A$39:$A$782,$A22,СВЦЭМ!$B$39:$B$782,R$11)+'СЕТ СН'!$F$11+СВЦЭМ!$D$10+'СЕТ СН'!$F$5-'СЕТ СН'!$F$21</f>
        <v>2548.1913751299999</v>
      </c>
      <c r="S22" s="36">
        <f>SUMIFS(СВЦЭМ!$D$39:$D$782,СВЦЭМ!$A$39:$A$782,$A22,СВЦЭМ!$B$39:$B$782,S$11)+'СЕТ СН'!$F$11+СВЦЭМ!$D$10+'СЕТ СН'!$F$5-'СЕТ СН'!$F$21</f>
        <v>2521.8990764199998</v>
      </c>
      <c r="T22" s="36">
        <f>SUMIFS(СВЦЭМ!$D$39:$D$782,СВЦЭМ!$A$39:$A$782,$A22,СВЦЭМ!$B$39:$B$782,T$11)+'СЕТ СН'!$F$11+СВЦЭМ!$D$10+'СЕТ СН'!$F$5-'СЕТ СН'!$F$21</f>
        <v>2454.2158983099998</v>
      </c>
      <c r="U22" s="36">
        <f>SUMIFS(СВЦЭМ!$D$39:$D$782,СВЦЭМ!$A$39:$A$782,$A22,СВЦЭМ!$B$39:$B$782,U$11)+'СЕТ СН'!$F$11+СВЦЭМ!$D$10+'СЕТ СН'!$F$5-'СЕТ СН'!$F$21</f>
        <v>2392.1881850899999</v>
      </c>
      <c r="V22" s="36">
        <f>SUMIFS(СВЦЭМ!$D$39:$D$782,СВЦЭМ!$A$39:$A$782,$A22,СВЦЭМ!$B$39:$B$782,V$11)+'СЕТ СН'!$F$11+СВЦЭМ!$D$10+'СЕТ СН'!$F$5-'СЕТ СН'!$F$21</f>
        <v>2372.2006472100002</v>
      </c>
      <c r="W22" s="36">
        <f>SUMIFS(СВЦЭМ!$D$39:$D$782,СВЦЭМ!$A$39:$A$782,$A22,СВЦЭМ!$B$39:$B$782,W$11)+'СЕТ СН'!$F$11+СВЦЭМ!$D$10+'СЕТ СН'!$F$5-'СЕТ СН'!$F$21</f>
        <v>2374.12361328</v>
      </c>
      <c r="X22" s="36">
        <f>SUMIFS(СВЦЭМ!$D$39:$D$782,СВЦЭМ!$A$39:$A$782,$A22,СВЦЭМ!$B$39:$B$782,X$11)+'СЕТ СН'!$F$11+СВЦЭМ!$D$10+'СЕТ СН'!$F$5-'СЕТ СН'!$F$21</f>
        <v>2373.4320022299999</v>
      </c>
      <c r="Y22" s="36">
        <f>SUMIFS(СВЦЭМ!$D$39:$D$782,СВЦЭМ!$A$39:$A$782,$A22,СВЦЭМ!$B$39:$B$782,Y$11)+'СЕТ СН'!$F$11+СВЦЭМ!$D$10+'СЕТ СН'!$F$5-'СЕТ СН'!$F$21</f>
        <v>2414.43354903</v>
      </c>
    </row>
    <row r="23" spans="1:25" ht="15.75" x14ac:dyDescent="0.2">
      <c r="A23" s="35">
        <f t="shared" si="0"/>
        <v>44298</v>
      </c>
      <c r="B23" s="36">
        <f>SUMIFS(СВЦЭМ!$D$39:$D$782,СВЦЭМ!$A$39:$A$782,$A23,СВЦЭМ!$B$39:$B$782,B$11)+'СЕТ СН'!$F$11+СВЦЭМ!$D$10+'СЕТ СН'!$F$5-'СЕТ СН'!$F$21</f>
        <v>2457.4948861299999</v>
      </c>
      <c r="C23" s="36">
        <f>SUMIFS(СВЦЭМ!$D$39:$D$782,СВЦЭМ!$A$39:$A$782,$A23,СВЦЭМ!$B$39:$B$782,C$11)+'СЕТ СН'!$F$11+СВЦЭМ!$D$10+'СЕТ СН'!$F$5-'СЕТ СН'!$F$21</f>
        <v>2516.3634971199999</v>
      </c>
      <c r="D23" s="36">
        <f>SUMIFS(СВЦЭМ!$D$39:$D$782,СВЦЭМ!$A$39:$A$782,$A23,СВЦЭМ!$B$39:$B$782,D$11)+'СЕТ СН'!$F$11+СВЦЭМ!$D$10+'СЕТ СН'!$F$5-'СЕТ СН'!$F$21</f>
        <v>2569.6645934400003</v>
      </c>
      <c r="E23" s="36">
        <f>SUMIFS(СВЦЭМ!$D$39:$D$782,СВЦЭМ!$A$39:$A$782,$A23,СВЦЭМ!$B$39:$B$782,E$11)+'СЕТ СН'!$F$11+СВЦЭМ!$D$10+'СЕТ СН'!$F$5-'СЕТ СН'!$F$21</f>
        <v>2629.5642298700004</v>
      </c>
      <c r="F23" s="36">
        <f>SUMIFS(СВЦЭМ!$D$39:$D$782,СВЦЭМ!$A$39:$A$782,$A23,СВЦЭМ!$B$39:$B$782,F$11)+'СЕТ СН'!$F$11+СВЦЭМ!$D$10+'СЕТ СН'!$F$5-'СЕТ СН'!$F$21</f>
        <v>2647.3722060099999</v>
      </c>
      <c r="G23" s="36">
        <f>SUMIFS(СВЦЭМ!$D$39:$D$782,СВЦЭМ!$A$39:$A$782,$A23,СВЦЭМ!$B$39:$B$782,G$11)+'СЕТ СН'!$F$11+СВЦЭМ!$D$10+'СЕТ СН'!$F$5-'СЕТ СН'!$F$21</f>
        <v>2623.6455557099998</v>
      </c>
      <c r="H23" s="36">
        <f>SUMIFS(СВЦЭМ!$D$39:$D$782,СВЦЭМ!$A$39:$A$782,$A23,СВЦЭМ!$B$39:$B$782,H$11)+'СЕТ СН'!$F$11+СВЦЭМ!$D$10+'СЕТ СН'!$F$5-'СЕТ СН'!$F$21</f>
        <v>2590.87123096</v>
      </c>
      <c r="I23" s="36">
        <f>SUMIFS(СВЦЭМ!$D$39:$D$782,СВЦЭМ!$A$39:$A$782,$A23,СВЦЭМ!$B$39:$B$782,I$11)+'СЕТ СН'!$F$11+СВЦЭМ!$D$10+'СЕТ СН'!$F$5-'СЕТ СН'!$F$21</f>
        <v>2525.87680963</v>
      </c>
      <c r="J23" s="36">
        <f>SUMIFS(СВЦЭМ!$D$39:$D$782,СВЦЭМ!$A$39:$A$782,$A23,СВЦЭМ!$B$39:$B$782,J$11)+'СЕТ СН'!$F$11+СВЦЭМ!$D$10+'СЕТ СН'!$F$5-'СЕТ СН'!$F$21</f>
        <v>2462.7969494600002</v>
      </c>
      <c r="K23" s="36">
        <f>SUMIFS(СВЦЭМ!$D$39:$D$782,СВЦЭМ!$A$39:$A$782,$A23,СВЦЭМ!$B$39:$B$782,K$11)+'СЕТ СН'!$F$11+СВЦЭМ!$D$10+'СЕТ СН'!$F$5-'СЕТ СН'!$F$21</f>
        <v>2420.3938187500003</v>
      </c>
      <c r="L23" s="36">
        <f>SUMIFS(СВЦЭМ!$D$39:$D$782,СВЦЭМ!$A$39:$A$782,$A23,СВЦЭМ!$B$39:$B$782,L$11)+'СЕТ СН'!$F$11+СВЦЭМ!$D$10+'СЕТ СН'!$F$5-'СЕТ СН'!$F$21</f>
        <v>2414.1815919199998</v>
      </c>
      <c r="M23" s="36">
        <f>SUMIFS(СВЦЭМ!$D$39:$D$782,СВЦЭМ!$A$39:$A$782,$A23,СВЦЭМ!$B$39:$B$782,M$11)+'СЕТ СН'!$F$11+СВЦЭМ!$D$10+'СЕТ СН'!$F$5-'СЕТ СН'!$F$21</f>
        <v>2423.5501523200001</v>
      </c>
      <c r="N23" s="36">
        <f>SUMIFS(СВЦЭМ!$D$39:$D$782,СВЦЭМ!$A$39:$A$782,$A23,СВЦЭМ!$B$39:$B$782,N$11)+'СЕТ СН'!$F$11+СВЦЭМ!$D$10+'СЕТ СН'!$F$5-'СЕТ СН'!$F$21</f>
        <v>2445.24750911</v>
      </c>
      <c r="O23" s="36">
        <f>SUMIFS(СВЦЭМ!$D$39:$D$782,СВЦЭМ!$A$39:$A$782,$A23,СВЦЭМ!$B$39:$B$782,O$11)+'СЕТ СН'!$F$11+СВЦЭМ!$D$10+'СЕТ СН'!$F$5-'СЕТ СН'!$F$21</f>
        <v>2483.9570744600001</v>
      </c>
      <c r="P23" s="36">
        <f>SUMIFS(СВЦЭМ!$D$39:$D$782,СВЦЭМ!$A$39:$A$782,$A23,СВЦЭМ!$B$39:$B$782,P$11)+'СЕТ СН'!$F$11+СВЦЭМ!$D$10+'СЕТ СН'!$F$5-'СЕТ СН'!$F$21</f>
        <v>2521.8068435599998</v>
      </c>
      <c r="Q23" s="36">
        <f>SUMIFS(СВЦЭМ!$D$39:$D$782,СВЦЭМ!$A$39:$A$782,$A23,СВЦЭМ!$B$39:$B$782,Q$11)+'СЕТ СН'!$F$11+СВЦЭМ!$D$10+'СЕТ СН'!$F$5-'СЕТ СН'!$F$21</f>
        <v>2541.4791660199999</v>
      </c>
      <c r="R23" s="36">
        <f>SUMIFS(СВЦЭМ!$D$39:$D$782,СВЦЭМ!$A$39:$A$782,$A23,СВЦЭМ!$B$39:$B$782,R$11)+'СЕТ СН'!$F$11+СВЦЭМ!$D$10+'СЕТ СН'!$F$5-'СЕТ СН'!$F$21</f>
        <v>2533.6402390399999</v>
      </c>
      <c r="S23" s="36">
        <f>SUMIFS(СВЦЭМ!$D$39:$D$782,СВЦЭМ!$A$39:$A$782,$A23,СВЦЭМ!$B$39:$B$782,S$11)+'СЕТ СН'!$F$11+СВЦЭМ!$D$10+'СЕТ СН'!$F$5-'СЕТ СН'!$F$21</f>
        <v>2515.79599461</v>
      </c>
      <c r="T23" s="36">
        <f>SUMIFS(СВЦЭМ!$D$39:$D$782,СВЦЭМ!$A$39:$A$782,$A23,СВЦЭМ!$B$39:$B$782,T$11)+'СЕТ СН'!$F$11+СВЦЭМ!$D$10+'СЕТ СН'!$F$5-'СЕТ СН'!$F$21</f>
        <v>2441.20471963</v>
      </c>
      <c r="U23" s="36">
        <f>SUMIFS(СВЦЭМ!$D$39:$D$782,СВЦЭМ!$A$39:$A$782,$A23,СВЦЭМ!$B$39:$B$782,U$11)+'СЕТ СН'!$F$11+СВЦЭМ!$D$10+'СЕТ СН'!$F$5-'СЕТ СН'!$F$21</f>
        <v>2393.8288578400002</v>
      </c>
      <c r="V23" s="36">
        <f>SUMIFS(СВЦЭМ!$D$39:$D$782,СВЦЭМ!$A$39:$A$782,$A23,СВЦЭМ!$B$39:$B$782,V$11)+'СЕТ СН'!$F$11+СВЦЭМ!$D$10+'СЕТ СН'!$F$5-'СЕТ СН'!$F$21</f>
        <v>2380.0165298400002</v>
      </c>
      <c r="W23" s="36">
        <f>SUMIFS(СВЦЭМ!$D$39:$D$782,СВЦЭМ!$A$39:$A$782,$A23,СВЦЭМ!$B$39:$B$782,W$11)+'СЕТ СН'!$F$11+СВЦЭМ!$D$10+'СЕТ СН'!$F$5-'СЕТ СН'!$F$21</f>
        <v>2374.61039093</v>
      </c>
      <c r="X23" s="36">
        <f>SUMIFS(СВЦЭМ!$D$39:$D$782,СВЦЭМ!$A$39:$A$782,$A23,СВЦЭМ!$B$39:$B$782,X$11)+'СЕТ СН'!$F$11+СВЦЭМ!$D$10+'СЕТ СН'!$F$5-'СЕТ СН'!$F$21</f>
        <v>2390.7562880200003</v>
      </c>
      <c r="Y23" s="36">
        <f>SUMIFS(СВЦЭМ!$D$39:$D$782,СВЦЭМ!$A$39:$A$782,$A23,СВЦЭМ!$B$39:$B$782,Y$11)+'СЕТ СН'!$F$11+СВЦЭМ!$D$10+'СЕТ СН'!$F$5-'СЕТ СН'!$F$21</f>
        <v>2430.8100197100002</v>
      </c>
    </row>
    <row r="24" spans="1:25" ht="15.75" x14ac:dyDescent="0.2">
      <c r="A24" s="35">
        <f t="shared" si="0"/>
        <v>44299</v>
      </c>
      <c r="B24" s="36">
        <f>SUMIFS(СВЦЭМ!$D$39:$D$782,СВЦЭМ!$A$39:$A$782,$A24,СВЦЭМ!$B$39:$B$782,B$11)+'СЕТ СН'!$F$11+СВЦЭМ!$D$10+'СЕТ СН'!$F$5-'СЕТ СН'!$F$21</f>
        <v>2505.2346688500002</v>
      </c>
      <c r="C24" s="36">
        <f>SUMIFS(СВЦЭМ!$D$39:$D$782,СВЦЭМ!$A$39:$A$782,$A24,СВЦЭМ!$B$39:$B$782,C$11)+'СЕТ СН'!$F$11+СВЦЭМ!$D$10+'СЕТ СН'!$F$5-'СЕТ СН'!$F$21</f>
        <v>2560.8005833699999</v>
      </c>
      <c r="D24" s="36">
        <f>SUMIFS(СВЦЭМ!$D$39:$D$782,СВЦЭМ!$A$39:$A$782,$A24,СВЦЭМ!$B$39:$B$782,D$11)+'СЕТ СН'!$F$11+СВЦЭМ!$D$10+'СЕТ СН'!$F$5-'СЕТ СН'!$F$21</f>
        <v>2584.5454299000003</v>
      </c>
      <c r="E24" s="36">
        <f>SUMIFS(СВЦЭМ!$D$39:$D$782,СВЦЭМ!$A$39:$A$782,$A24,СВЦЭМ!$B$39:$B$782,E$11)+'СЕТ СН'!$F$11+СВЦЭМ!$D$10+'СЕТ СН'!$F$5-'СЕТ СН'!$F$21</f>
        <v>2595.3410663100003</v>
      </c>
      <c r="F24" s="36">
        <f>SUMIFS(СВЦЭМ!$D$39:$D$782,СВЦЭМ!$A$39:$A$782,$A24,СВЦЭМ!$B$39:$B$782,F$11)+'СЕТ СН'!$F$11+СВЦЭМ!$D$10+'СЕТ СН'!$F$5-'СЕТ СН'!$F$21</f>
        <v>2605.1975501000002</v>
      </c>
      <c r="G24" s="36">
        <f>SUMIFS(СВЦЭМ!$D$39:$D$782,СВЦЭМ!$A$39:$A$782,$A24,СВЦЭМ!$B$39:$B$782,G$11)+'СЕТ СН'!$F$11+СВЦЭМ!$D$10+'СЕТ СН'!$F$5-'СЕТ СН'!$F$21</f>
        <v>2584.18938329</v>
      </c>
      <c r="H24" s="36">
        <f>SUMIFS(СВЦЭМ!$D$39:$D$782,СВЦЭМ!$A$39:$A$782,$A24,СВЦЭМ!$B$39:$B$782,H$11)+'СЕТ СН'!$F$11+СВЦЭМ!$D$10+'СЕТ СН'!$F$5-'СЕТ СН'!$F$21</f>
        <v>2546.0840571700001</v>
      </c>
      <c r="I24" s="36">
        <f>SUMIFS(СВЦЭМ!$D$39:$D$782,СВЦЭМ!$A$39:$A$782,$A24,СВЦЭМ!$B$39:$B$782,I$11)+'СЕТ СН'!$F$11+СВЦЭМ!$D$10+'СЕТ СН'!$F$5-'СЕТ СН'!$F$21</f>
        <v>2498.4160229399999</v>
      </c>
      <c r="J24" s="36">
        <f>SUMIFS(СВЦЭМ!$D$39:$D$782,СВЦЭМ!$A$39:$A$782,$A24,СВЦЭМ!$B$39:$B$782,J$11)+'СЕТ СН'!$F$11+СВЦЭМ!$D$10+'СЕТ СН'!$F$5-'СЕТ СН'!$F$21</f>
        <v>2471.2288116999998</v>
      </c>
      <c r="K24" s="36">
        <f>SUMIFS(СВЦЭМ!$D$39:$D$782,СВЦЭМ!$A$39:$A$782,$A24,СВЦЭМ!$B$39:$B$782,K$11)+'СЕТ СН'!$F$11+СВЦЭМ!$D$10+'СЕТ СН'!$F$5-'СЕТ СН'!$F$21</f>
        <v>2447.99836074</v>
      </c>
      <c r="L24" s="36">
        <f>SUMIFS(СВЦЭМ!$D$39:$D$782,СВЦЭМ!$A$39:$A$782,$A24,СВЦЭМ!$B$39:$B$782,L$11)+'СЕТ СН'!$F$11+СВЦЭМ!$D$10+'СЕТ СН'!$F$5-'СЕТ СН'!$F$21</f>
        <v>2455.2158307500004</v>
      </c>
      <c r="M24" s="36">
        <f>SUMIFS(СВЦЭМ!$D$39:$D$782,СВЦЭМ!$A$39:$A$782,$A24,СВЦЭМ!$B$39:$B$782,M$11)+'СЕТ СН'!$F$11+СВЦЭМ!$D$10+'СЕТ СН'!$F$5-'СЕТ СН'!$F$21</f>
        <v>2460.4039431800002</v>
      </c>
      <c r="N24" s="36">
        <f>SUMIFS(СВЦЭМ!$D$39:$D$782,СВЦЭМ!$A$39:$A$782,$A24,СВЦЭМ!$B$39:$B$782,N$11)+'СЕТ СН'!$F$11+СВЦЭМ!$D$10+'СЕТ СН'!$F$5-'СЕТ СН'!$F$21</f>
        <v>2472.6793467500001</v>
      </c>
      <c r="O24" s="36">
        <f>SUMIFS(СВЦЭМ!$D$39:$D$782,СВЦЭМ!$A$39:$A$782,$A24,СВЦЭМ!$B$39:$B$782,O$11)+'СЕТ СН'!$F$11+СВЦЭМ!$D$10+'СЕТ СН'!$F$5-'СЕТ СН'!$F$21</f>
        <v>2501.8447811200003</v>
      </c>
      <c r="P24" s="36">
        <f>SUMIFS(СВЦЭМ!$D$39:$D$782,СВЦЭМ!$A$39:$A$782,$A24,СВЦЭМ!$B$39:$B$782,P$11)+'СЕТ СН'!$F$11+СВЦЭМ!$D$10+'СЕТ СН'!$F$5-'СЕТ СН'!$F$21</f>
        <v>2543.2800255100001</v>
      </c>
      <c r="Q24" s="36">
        <f>SUMIFS(СВЦЭМ!$D$39:$D$782,СВЦЭМ!$A$39:$A$782,$A24,СВЦЭМ!$B$39:$B$782,Q$11)+'СЕТ СН'!$F$11+СВЦЭМ!$D$10+'СЕТ СН'!$F$5-'СЕТ СН'!$F$21</f>
        <v>2561.7681859700001</v>
      </c>
      <c r="R24" s="36">
        <f>SUMIFS(СВЦЭМ!$D$39:$D$782,СВЦЭМ!$A$39:$A$782,$A24,СВЦЭМ!$B$39:$B$782,R$11)+'СЕТ СН'!$F$11+СВЦЭМ!$D$10+'СЕТ СН'!$F$5-'СЕТ СН'!$F$21</f>
        <v>2551.1647718700001</v>
      </c>
      <c r="S24" s="36">
        <f>SUMIFS(СВЦЭМ!$D$39:$D$782,СВЦЭМ!$A$39:$A$782,$A24,СВЦЭМ!$B$39:$B$782,S$11)+'СЕТ СН'!$F$11+СВЦЭМ!$D$10+'СЕТ СН'!$F$5-'СЕТ СН'!$F$21</f>
        <v>2535.8002569199998</v>
      </c>
      <c r="T24" s="36">
        <f>SUMIFS(СВЦЭМ!$D$39:$D$782,СВЦЭМ!$A$39:$A$782,$A24,СВЦЭМ!$B$39:$B$782,T$11)+'СЕТ СН'!$F$11+СВЦЭМ!$D$10+'СЕТ СН'!$F$5-'СЕТ СН'!$F$21</f>
        <v>2478.0649129100002</v>
      </c>
      <c r="U24" s="36">
        <f>SUMIFS(СВЦЭМ!$D$39:$D$782,СВЦЭМ!$A$39:$A$782,$A24,СВЦЭМ!$B$39:$B$782,U$11)+'СЕТ СН'!$F$11+СВЦЭМ!$D$10+'СЕТ СН'!$F$5-'СЕТ СН'!$F$21</f>
        <v>2425.97960263</v>
      </c>
      <c r="V24" s="36">
        <f>SUMIFS(СВЦЭМ!$D$39:$D$782,СВЦЭМ!$A$39:$A$782,$A24,СВЦЭМ!$B$39:$B$782,V$11)+'СЕТ СН'!$F$11+СВЦЭМ!$D$10+'СЕТ СН'!$F$5-'СЕТ СН'!$F$21</f>
        <v>2397.64874233</v>
      </c>
      <c r="W24" s="36">
        <f>SUMIFS(СВЦЭМ!$D$39:$D$782,СВЦЭМ!$A$39:$A$782,$A24,СВЦЭМ!$B$39:$B$782,W$11)+'СЕТ СН'!$F$11+СВЦЭМ!$D$10+'СЕТ СН'!$F$5-'СЕТ СН'!$F$21</f>
        <v>2417.0545787999999</v>
      </c>
      <c r="X24" s="36">
        <f>SUMIFS(СВЦЭМ!$D$39:$D$782,СВЦЭМ!$A$39:$A$782,$A24,СВЦЭМ!$B$39:$B$782,X$11)+'СЕТ СН'!$F$11+СВЦЭМ!$D$10+'СЕТ СН'!$F$5-'СЕТ СН'!$F$21</f>
        <v>2450.0467419500001</v>
      </c>
      <c r="Y24" s="36">
        <f>SUMIFS(СВЦЭМ!$D$39:$D$782,СВЦЭМ!$A$39:$A$782,$A24,СВЦЭМ!$B$39:$B$782,Y$11)+'СЕТ СН'!$F$11+СВЦЭМ!$D$10+'СЕТ СН'!$F$5-'СЕТ СН'!$F$21</f>
        <v>2502.3444399800001</v>
      </c>
    </row>
    <row r="25" spans="1:25" ht="15.75" x14ac:dyDescent="0.2">
      <c r="A25" s="35">
        <f t="shared" si="0"/>
        <v>44300</v>
      </c>
      <c r="B25" s="36">
        <f>SUMIFS(СВЦЭМ!$D$39:$D$782,СВЦЭМ!$A$39:$A$782,$A25,СВЦЭМ!$B$39:$B$782,B$11)+'СЕТ СН'!$F$11+СВЦЭМ!$D$10+'СЕТ СН'!$F$5-'СЕТ СН'!$F$21</f>
        <v>2528.0541036100003</v>
      </c>
      <c r="C25" s="36">
        <f>SUMIFS(СВЦЭМ!$D$39:$D$782,СВЦЭМ!$A$39:$A$782,$A25,СВЦЭМ!$B$39:$B$782,C$11)+'СЕТ СН'!$F$11+СВЦЭМ!$D$10+'СЕТ СН'!$F$5-'СЕТ СН'!$F$21</f>
        <v>2597.37126373</v>
      </c>
      <c r="D25" s="36">
        <f>SUMIFS(СВЦЭМ!$D$39:$D$782,СВЦЭМ!$A$39:$A$782,$A25,СВЦЭМ!$B$39:$B$782,D$11)+'СЕТ СН'!$F$11+СВЦЭМ!$D$10+'СЕТ СН'!$F$5-'СЕТ СН'!$F$21</f>
        <v>2644.145622</v>
      </c>
      <c r="E25" s="36">
        <f>SUMIFS(СВЦЭМ!$D$39:$D$782,СВЦЭМ!$A$39:$A$782,$A25,СВЦЭМ!$B$39:$B$782,E$11)+'СЕТ СН'!$F$11+СВЦЭМ!$D$10+'СЕТ СН'!$F$5-'СЕТ СН'!$F$21</f>
        <v>2650.2235733400003</v>
      </c>
      <c r="F25" s="36">
        <f>SUMIFS(СВЦЭМ!$D$39:$D$782,СВЦЭМ!$A$39:$A$782,$A25,СВЦЭМ!$B$39:$B$782,F$11)+'СЕТ СН'!$F$11+СВЦЭМ!$D$10+'СЕТ СН'!$F$5-'СЕТ СН'!$F$21</f>
        <v>2661.4395322400001</v>
      </c>
      <c r="G25" s="36">
        <f>SUMIFS(СВЦЭМ!$D$39:$D$782,СВЦЭМ!$A$39:$A$782,$A25,СВЦЭМ!$B$39:$B$782,G$11)+'СЕТ СН'!$F$11+СВЦЭМ!$D$10+'СЕТ СН'!$F$5-'СЕТ СН'!$F$21</f>
        <v>2647.55704135</v>
      </c>
      <c r="H25" s="36">
        <f>SUMIFS(СВЦЭМ!$D$39:$D$782,СВЦЭМ!$A$39:$A$782,$A25,СВЦЭМ!$B$39:$B$782,H$11)+'СЕТ СН'!$F$11+СВЦЭМ!$D$10+'СЕТ СН'!$F$5-'СЕТ СН'!$F$21</f>
        <v>2611.0372784000001</v>
      </c>
      <c r="I25" s="36">
        <f>SUMIFS(СВЦЭМ!$D$39:$D$782,СВЦЭМ!$A$39:$A$782,$A25,СВЦЭМ!$B$39:$B$782,I$11)+'СЕТ СН'!$F$11+СВЦЭМ!$D$10+'СЕТ СН'!$F$5-'СЕТ СН'!$F$21</f>
        <v>2559.4591415599998</v>
      </c>
      <c r="J25" s="36">
        <f>SUMIFS(СВЦЭМ!$D$39:$D$782,СВЦЭМ!$A$39:$A$782,$A25,СВЦЭМ!$B$39:$B$782,J$11)+'СЕТ СН'!$F$11+СВЦЭМ!$D$10+'СЕТ СН'!$F$5-'СЕТ СН'!$F$21</f>
        <v>2500.47562049</v>
      </c>
      <c r="K25" s="36">
        <f>SUMIFS(СВЦЭМ!$D$39:$D$782,СВЦЭМ!$A$39:$A$782,$A25,СВЦЭМ!$B$39:$B$782,K$11)+'СЕТ СН'!$F$11+СВЦЭМ!$D$10+'СЕТ СН'!$F$5-'СЕТ СН'!$F$21</f>
        <v>2444.4305068000003</v>
      </c>
      <c r="L25" s="36">
        <f>SUMIFS(СВЦЭМ!$D$39:$D$782,СВЦЭМ!$A$39:$A$782,$A25,СВЦЭМ!$B$39:$B$782,L$11)+'СЕТ СН'!$F$11+СВЦЭМ!$D$10+'СЕТ СН'!$F$5-'СЕТ СН'!$F$21</f>
        <v>2439.5198002800003</v>
      </c>
      <c r="M25" s="36">
        <f>SUMIFS(СВЦЭМ!$D$39:$D$782,СВЦЭМ!$A$39:$A$782,$A25,СВЦЭМ!$B$39:$B$782,M$11)+'СЕТ СН'!$F$11+СВЦЭМ!$D$10+'СЕТ СН'!$F$5-'СЕТ СН'!$F$21</f>
        <v>2446.9494499699999</v>
      </c>
      <c r="N25" s="36">
        <f>SUMIFS(СВЦЭМ!$D$39:$D$782,СВЦЭМ!$A$39:$A$782,$A25,СВЦЭМ!$B$39:$B$782,N$11)+'СЕТ СН'!$F$11+СВЦЭМ!$D$10+'СЕТ СН'!$F$5-'СЕТ СН'!$F$21</f>
        <v>2474.1715452500002</v>
      </c>
      <c r="O25" s="36">
        <f>SUMIFS(СВЦЭМ!$D$39:$D$782,СВЦЭМ!$A$39:$A$782,$A25,СВЦЭМ!$B$39:$B$782,O$11)+'СЕТ СН'!$F$11+СВЦЭМ!$D$10+'СЕТ СН'!$F$5-'СЕТ СН'!$F$21</f>
        <v>2502.5449685399999</v>
      </c>
      <c r="P25" s="36">
        <f>SUMIFS(СВЦЭМ!$D$39:$D$782,СВЦЭМ!$A$39:$A$782,$A25,СВЦЭМ!$B$39:$B$782,P$11)+'СЕТ СН'!$F$11+СВЦЭМ!$D$10+'СЕТ СН'!$F$5-'СЕТ СН'!$F$21</f>
        <v>2542.8202365799998</v>
      </c>
      <c r="Q25" s="36">
        <f>SUMIFS(СВЦЭМ!$D$39:$D$782,СВЦЭМ!$A$39:$A$782,$A25,СВЦЭМ!$B$39:$B$782,Q$11)+'СЕТ СН'!$F$11+СВЦЭМ!$D$10+'СЕТ СН'!$F$5-'СЕТ СН'!$F$21</f>
        <v>2568.1893342800004</v>
      </c>
      <c r="R25" s="36">
        <f>SUMIFS(СВЦЭМ!$D$39:$D$782,СВЦЭМ!$A$39:$A$782,$A25,СВЦЭМ!$B$39:$B$782,R$11)+'СЕТ СН'!$F$11+СВЦЭМ!$D$10+'СЕТ СН'!$F$5-'СЕТ СН'!$F$21</f>
        <v>2550.8983597900001</v>
      </c>
      <c r="S25" s="36">
        <f>SUMIFS(СВЦЭМ!$D$39:$D$782,СВЦЭМ!$A$39:$A$782,$A25,СВЦЭМ!$B$39:$B$782,S$11)+'СЕТ СН'!$F$11+СВЦЭМ!$D$10+'СЕТ СН'!$F$5-'СЕТ СН'!$F$21</f>
        <v>2530.1825332999997</v>
      </c>
      <c r="T25" s="36">
        <f>SUMIFS(СВЦЭМ!$D$39:$D$782,СВЦЭМ!$A$39:$A$782,$A25,СВЦЭМ!$B$39:$B$782,T$11)+'СЕТ СН'!$F$11+СВЦЭМ!$D$10+'СЕТ СН'!$F$5-'СЕТ СН'!$F$21</f>
        <v>2472.6871951200001</v>
      </c>
      <c r="U25" s="36">
        <f>SUMIFS(СВЦЭМ!$D$39:$D$782,СВЦЭМ!$A$39:$A$782,$A25,СВЦЭМ!$B$39:$B$782,U$11)+'СЕТ СН'!$F$11+СВЦЭМ!$D$10+'СЕТ СН'!$F$5-'СЕТ СН'!$F$21</f>
        <v>2422.4626609300003</v>
      </c>
      <c r="V25" s="36">
        <f>SUMIFS(СВЦЭМ!$D$39:$D$782,СВЦЭМ!$A$39:$A$782,$A25,СВЦЭМ!$B$39:$B$782,V$11)+'СЕТ СН'!$F$11+СВЦЭМ!$D$10+'СЕТ СН'!$F$5-'СЕТ СН'!$F$21</f>
        <v>2392.03921872</v>
      </c>
      <c r="W25" s="36">
        <f>SUMIFS(СВЦЭМ!$D$39:$D$782,СВЦЭМ!$A$39:$A$782,$A25,СВЦЭМ!$B$39:$B$782,W$11)+'СЕТ СН'!$F$11+СВЦЭМ!$D$10+'СЕТ СН'!$F$5-'СЕТ СН'!$F$21</f>
        <v>2402.9966923299999</v>
      </c>
      <c r="X25" s="36">
        <f>SUMIFS(СВЦЭМ!$D$39:$D$782,СВЦЭМ!$A$39:$A$782,$A25,СВЦЭМ!$B$39:$B$782,X$11)+'СЕТ СН'!$F$11+СВЦЭМ!$D$10+'СЕТ СН'!$F$5-'СЕТ СН'!$F$21</f>
        <v>2430.6546914800001</v>
      </c>
      <c r="Y25" s="36">
        <f>SUMIFS(СВЦЭМ!$D$39:$D$782,СВЦЭМ!$A$39:$A$782,$A25,СВЦЭМ!$B$39:$B$782,Y$11)+'СЕТ СН'!$F$11+СВЦЭМ!$D$10+'СЕТ СН'!$F$5-'СЕТ СН'!$F$21</f>
        <v>2473.5162123</v>
      </c>
    </row>
    <row r="26" spans="1:25" ht="15.75" x14ac:dyDescent="0.2">
      <c r="A26" s="35">
        <f t="shared" si="0"/>
        <v>44301</v>
      </c>
      <c r="B26" s="36">
        <f>SUMIFS(СВЦЭМ!$D$39:$D$782,СВЦЭМ!$A$39:$A$782,$A26,СВЦЭМ!$B$39:$B$782,B$11)+'СЕТ СН'!$F$11+СВЦЭМ!$D$10+'СЕТ СН'!$F$5-'СЕТ СН'!$F$21</f>
        <v>2499.02688167</v>
      </c>
      <c r="C26" s="36">
        <f>SUMIFS(СВЦЭМ!$D$39:$D$782,СВЦЭМ!$A$39:$A$782,$A26,СВЦЭМ!$B$39:$B$782,C$11)+'СЕТ СН'!$F$11+СВЦЭМ!$D$10+'СЕТ СН'!$F$5-'СЕТ СН'!$F$21</f>
        <v>2577.44257315</v>
      </c>
      <c r="D26" s="36">
        <f>SUMIFS(СВЦЭМ!$D$39:$D$782,СВЦЭМ!$A$39:$A$782,$A26,СВЦЭМ!$B$39:$B$782,D$11)+'СЕТ СН'!$F$11+СВЦЭМ!$D$10+'СЕТ СН'!$F$5-'СЕТ СН'!$F$21</f>
        <v>2634.5171166099999</v>
      </c>
      <c r="E26" s="36">
        <f>SUMIFS(СВЦЭМ!$D$39:$D$782,СВЦЭМ!$A$39:$A$782,$A26,СВЦЭМ!$B$39:$B$782,E$11)+'СЕТ СН'!$F$11+СВЦЭМ!$D$10+'СЕТ СН'!$F$5-'СЕТ СН'!$F$21</f>
        <v>2640.3147861799998</v>
      </c>
      <c r="F26" s="36">
        <f>SUMIFS(СВЦЭМ!$D$39:$D$782,СВЦЭМ!$A$39:$A$782,$A26,СВЦЭМ!$B$39:$B$782,F$11)+'СЕТ СН'!$F$11+СВЦЭМ!$D$10+'СЕТ СН'!$F$5-'СЕТ СН'!$F$21</f>
        <v>2648.7225870399998</v>
      </c>
      <c r="G26" s="36">
        <f>SUMIFS(СВЦЭМ!$D$39:$D$782,СВЦЭМ!$A$39:$A$782,$A26,СВЦЭМ!$B$39:$B$782,G$11)+'СЕТ СН'!$F$11+СВЦЭМ!$D$10+'СЕТ СН'!$F$5-'СЕТ СН'!$F$21</f>
        <v>2627.14658495</v>
      </c>
      <c r="H26" s="36">
        <f>SUMIFS(СВЦЭМ!$D$39:$D$782,СВЦЭМ!$A$39:$A$782,$A26,СВЦЭМ!$B$39:$B$782,H$11)+'СЕТ СН'!$F$11+СВЦЭМ!$D$10+'СЕТ СН'!$F$5-'СЕТ СН'!$F$21</f>
        <v>2576.0666587200003</v>
      </c>
      <c r="I26" s="36">
        <f>SUMIFS(СВЦЭМ!$D$39:$D$782,СВЦЭМ!$A$39:$A$782,$A26,СВЦЭМ!$B$39:$B$782,I$11)+'СЕТ СН'!$F$11+СВЦЭМ!$D$10+'СЕТ СН'!$F$5-'СЕТ СН'!$F$21</f>
        <v>2512.9143558300002</v>
      </c>
      <c r="J26" s="36">
        <f>SUMIFS(СВЦЭМ!$D$39:$D$782,СВЦЭМ!$A$39:$A$782,$A26,СВЦЭМ!$B$39:$B$782,J$11)+'СЕТ СН'!$F$11+СВЦЭМ!$D$10+'СЕТ СН'!$F$5-'СЕТ СН'!$F$21</f>
        <v>2466.5353650900001</v>
      </c>
      <c r="K26" s="36">
        <f>SUMIFS(СВЦЭМ!$D$39:$D$782,СВЦЭМ!$A$39:$A$782,$A26,СВЦЭМ!$B$39:$B$782,K$11)+'СЕТ СН'!$F$11+СВЦЭМ!$D$10+'СЕТ СН'!$F$5-'СЕТ СН'!$F$21</f>
        <v>2428.5961041199998</v>
      </c>
      <c r="L26" s="36">
        <f>SUMIFS(СВЦЭМ!$D$39:$D$782,СВЦЭМ!$A$39:$A$782,$A26,СВЦЭМ!$B$39:$B$782,L$11)+'СЕТ СН'!$F$11+СВЦЭМ!$D$10+'СЕТ СН'!$F$5-'СЕТ СН'!$F$21</f>
        <v>2451.4522609300002</v>
      </c>
      <c r="M26" s="36">
        <f>SUMIFS(СВЦЭМ!$D$39:$D$782,СВЦЭМ!$A$39:$A$782,$A26,СВЦЭМ!$B$39:$B$782,M$11)+'СЕТ СН'!$F$11+СВЦЭМ!$D$10+'СЕТ СН'!$F$5-'СЕТ СН'!$F$21</f>
        <v>2438.46949043</v>
      </c>
      <c r="N26" s="36">
        <f>SUMIFS(СВЦЭМ!$D$39:$D$782,СВЦЭМ!$A$39:$A$782,$A26,СВЦЭМ!$B$39:$B$782,N$11)+'СЕТ СН'!$F$11+СВЦЭМ!$D$10+'СЕТ СН'!$F$5-'СЕТ СН'!$F$21</f>
        <v>2461.4096631900002</v>
      </c>
      <c r="O26" s="36">
        <f>SUMIFS(СВЦЭМ!$D$39:$D$782,СВЦЭМ!$A$39:$A$782,$A26,СВЦЭМ!$B$39:$B$782,O$11)+'СЕТ СН'!$F$11+СВЦЭМ!$D$10+'СЕТ СН'!$F$5-'СЕТ СН'!$F$21</f>
        <v>2501.2478722000001</v>
      </c>
      <c r="P26" s="36">
        <f>SUMIFS(СВЦЭМ!$D$39:$D$782,СВЦЭМ!$A$39:$A$782,$A26,СВЦЭМ!$B$39:$B$782,P$11)+'СЕТ СН'!$F$11+СВЦЭМ!$D$10+'СЕТ СН'!$F$5-'СЕТ СН'!$F$21</f>
        <v>2541.26946856</v>
      </c>
      <c r="Q26" s="36">
        <f>SUMIFS(СВЦЭМ!$D$39:$D$782,СВЦЭМ!$A$39:$A$782,$A26,СВЦЭМ!$B$39:$B$782,Q$11)+'СЕТ СН'!$F$11+СВЦЭМ!$D$10+'СЕТ СН'!$F$5-'СЕТ СН'!$F$21</f>
        <v>2555.7839817499998</v>
      </c>
      <c r="R26" s="36">
        <f>SUMIFS(СВЦЭМ!$D$39:$D$782,СВЦЭМ!$A$39:$A$782,$A26,СВЦЭМ!$B$39:$B$782,R$11)+'СЕТ СН'!$F$11+СВЦЭМ!$D$10+'СЕТ СН'!$F$5-'СЕТ СН'!$F$21</f>
        <v>2539.4576651300004</v>
      </c>
      <c r="S26" s="36">
        <f>SUMIFS(СВЦЭМ!$D$39:$D$782,СВЦЭМ!$A$39:$A$782,$A26,СВЦЭМ!$B$39:$B$782,S$11)+'СЕТ СН'!$F$11+СВЦЭМ!$D$10+'СЕТ СН'!$F$5-'СЕТ СН'!$F$21</f>
        <v>2526.7213138900001</v>
      </c>
      <c r="T26" s="36">
        <f>SUMIFS(СВЦЭМ!$D$39:$D$782,СВЦЭМ!$A$39:$A$782,$A26,СВЦЭМ!$B$39:$B$782,T$11)+'СЕТ СН'!$F$11+СВЦЭМ!$D$10+'СЕТ СН'!$F$5-'СЕТ СН'!$F$21</f>
        <v>2452.5102782900003</v>
      </c>
      <c r="U26" s="36">
        <f>SUMIFS(СВЦЭМ!$D$39:$D$782,СВЦЭМ!$A$39:$A$782,$A26,СВЦЭМ!$B$39:$B$782,U$11)+'СЕТ СН'!$F$11+СВЦЭМ!$D$10+'СЕТ СН'!$F$5-'СЕТ СН'!$F$21</f>
        <v>2399.7290555600002</v>
      </c>
      <c r="V26" s="36">
        <f>SUMIFS(СВЦЭМ!$D$39:$D$782,СВЦЭМ!$A$39:$A$782,$A26,СВЦЭМ!$B$39:$B$782,V$11)+'СЕТ СН'!$F$11+СВЦЭМ!$D$10+'СЕТ СН'!$F$5-'СЕТ СН'!$F$21</f>
        <v>2362.8058020600001</v>
      </c>
      <c r="W26" s="36">
        <f>SUMIFS(СВЦЭМ!$D$39:$D$782,СВЦЭМ!$A$39:$A$782,$A26,СВЦЭМ!$B$39:$B$782,W$11)+'СЕТ СН'!$F$11+СВЦЭМ!$D$10+'СЕТ СН'!$F$5-'СЕТ СН'!$F$21</f>
        <v>2369.59518557</v>
      </c>
      <c r="X26" s="36">
        <f>SUMIFS(СВЦЭМ!$D$39:$D$782,СВЦЭМ!$A$39:$A$782,$A26,СВЦЭМ!$B$39:$B$782,X$11)+'СЕТ СН'!$F$11+СВЦЭМ!$D$10+'СЕТ СН'!$F$5-'СЕТ СН'!$F$21</f>
        <v>2394.7042996099999</v>
      </c>
      <c r="Y26" s="36">
        <f>SUMIFS(СВЦЭМ!$D$39:$D$782,СВЦЭМ!$A$39:$A$782,$A26,СВЦЭМ!$B$39:$B$782,Y$11)+'СЕТ СН'!$F$11+СВЦЭМ!$D$10+'СЕТ СН'!$F$5-'СЕТ СН'!$F$21</f>
        <v>2453.7347596099999</v>
      </c>
    </row>
    <row r="27" spans="1:25" ht="15.75" x14ac:dyDescent="0.2">
      <c r="A27" s="35">
        <f t="shared" si="0"/>
        <v>44302</v>
      </c>
      <c r="B27" s="36">
        <f>SUMIFS(СВЦЭМ!$D$39:$D$782,СВЦЭМ!$A$39:$A$782,$A27,СВЦЭМ!$B$39:$B$782,B$11)+'СЕТ СН'!$F$11+СВЦЭМ!$D$10+'СЕТ СН'!$F$5-'СЕТ СН'!$F$21</f>
        <v>2526.2588877200001</v>
      </c>
      <c r="C27" s="36">
        <f>SUMIFS(СВЦЭМ!$D$39:$D$782,СВЦЭМ!$A$39:$A$782,$A27,СВЦЭМ!$B$39:$B$782,C$11)+'СЕТ СН'!$F$11+СВЦЭМ!$D$10+'СЕТ СН'!$F$5-'СЕТ СН'!$F$21</f>
        <v>2586.7191559500002</v>
      </c>
      <c r="D27" s="36">
        <f>SUMIFS(СВЦЭМ!$D$39:$D$782,СВЦЭМ!$A$39:$A$782,$A27,СВЦЭМ!$B$39:$B$782,D$11)+'СЕТ СН'!$F$11+СВЦЭМ!$D$10+'СЕТ СН'!$F$5-'СЕТ СН'!$F$21</f>
        <v>2633.8649360300001</v>
      </c>
      <c r="E27" s="36">
        <f>SUMIFS(СВЦЭМ!$D$39:$D$782,СВЦЭМ!$A$39:$A$782,$A27,СВЦЭМ!$B$39:$B$782,E$11)+'СЕТ СН'!$F$11+СВЦЭМ!$D$10+'СЕТ СН'!$F$5-'СЕТ СН'!$F$21</f>
        <v>2642.4954149900004</v>
      </c>
      <c r="F27" s="36">
        <f>SUMIFS(СВЦЭМ!$D$39:$D$782,СВЦЭМ!$A$39:$A$782,$A27,СВЦЭМ!$B$39:$B$782,F$11)+'СЕТ СН'!$F$11+СВЦЭМ!$D$10+'СЕТ СН'!$F$5-'СЕТ СН'!$F$21</f>
        <v>2658.20209342</v>
      </c>
      <c r="G27" s="36">
        <f>SUMIFS(СВЦЭМ!$D$39:$D$782,СВЦЭМ!$A$39:$A$782,$A27,СВЦЭМ!$B$39:$B$782,G$11)+'СЕТ СН'!$F$11+СВЦЭМ!$D$10+'СЕТ СН'!$F$5-'СЕТ СН'!$F$21</f>
        <v>2637.3450286400002</v>
      </c>
      <c r="H27" s="36">
        <f>SUMIFS(СВЦЭМ!$D$39:$D$782,СВЦЭМ!$A$39:$A$782,$A27,СВЦЭМ!$B$39:$B$782,H$11)+'СЕТ СН'!$F$11+СВЦЭМ!$D$10+'СЕТ СН'!$F$5-'СЕТ СН'!$F$21</f>
        <v>2597.6542540300002</v>
      </c>
      <c r="I27" s="36">
        <f>SUMIFS(СВЦЭМ!$D$39:$D$782,СВЦЭМ!$A$39:$A$782,$A27,СВЦЭМ!$B$39:$B$782,I$11)+'СЕТ СН'!$F$11+СВЦЭМ!$D$10+'СЕТ СН'!$F$5-'СЕТ СН'!$F$21</f>
        <v>2534.9555699399998</v>
      </c>
      <c r="J27" s="36">
        <f>SUMIFS(СВЦЭМ!$D$39:$D$782,СВЦЭМ!$A$39:$A$782,$A27,СВЦЭМ!$B$39:$B$782,J$11)+'СЕТ СН'!$F$11+СВЦЭМ!$D$10+'СЕТ СН'!$F$5-'СЕТ СН'!$F$21</f>
        <v>2470.9785032899999</v>
      </c>
      <c r="K27" s="36">
        <f>SUMIFS(СВЦЭМ!$D$39:$D$782,СВЦЭМ!$A$39:$A$782,$A27,СВЦЭМ!$B$39:$B$782,K$11)+'СЕТ СН'!$F$11+СВЦЭМ!$D$10+'СЕТ СН'!$F$5-'СЕТ СН'!$F$21</f>
        <v>2420.5101787399999</v>
      </c>
      <c r="L27" s="36">
        <f>SUMIFS(СВЦЭМ!$D$39:$D$782,СВЦЭМ!$A$39:$A$782,$A27,СВЦЭМ!$B$39:$B$782,L$11)+'СЕТ СН'!$F$11+СВЦЭМ!$D$10+'СЕТ СН'!$F$5-'СЕТ СН'!$F$21</f>
        <v>2425.1364111100002</v>
      </c>
      <c r="M27" s="36">
        <f>SUMIFS(СВЦЭМ!$D$39:$D$782,СВЦЭМ!$A$39:$A$782,$A27,СВЦЭМ!$B$39:$B$782,M$11)+'СЕТ СН'!$F$11+СВЦЭМ!$D$10+'СЕТ СН'!$F$5-'СЕТ СН'!$F$21</f>
        <v>2431.2787517500001</v>
      </c>
      <c r="N27" s="36">
        <f>SUMIFS(СВЦЭМ!$D$39:$D$782,СВЦЭМ!$A$39:$A$782,$A27,СВЦЭМ!$B$39:$B$782,N$11)+'СЕТ СН'!$F$11+СВЦЭМ!$D$10+'СЕТ СН'!$F$5-'СЕТ СН'!$F$21</f>
        <v>2453.5390265400001</v>
      </c>
      <c r="O27" s="36">
        <f>SUMIFS(СВЦЭМ!$D$39:$D$782,СВЦЭМ!$A$39:$A$782,$A27,СВЦЭМ!$B$39:$B$782,O$11)+'СЕТ СН'!$F$11+СВЦЭМ!$D$10+'СЕТ СН'!$F$5-'СЕТ СН'!$F$21</f>
        <v>2484.2480700900001</v>
      </c>
      <c r="P27" s="36">
        <f>SUMIFS(СВЦЭМ!$D$39:$D$782,СВЦЭМ!$A$39:$A$782,$A27,СВЦЭМ!$B$39:$B$782,P$11)+'СЕТ СН'!$F$11+СВЦЭМ!$D$10+'СЕТ СН'!$F$5-'СЕТ СН'!$F$21</f>
        <v>2519.1815285399998</v>
      </c>
      <c r="Q27" s="36">
        <f>SUMIFS(СВЦЭМ!$D$39:$D$782,СВЦЭМ!$A$39:$A$782,$A27,СВЦЭМ!$B$39:$B$782,Q$11)+'СЕТ СН'!$F$11+СВЦЭМ!$D$10+'СЕТ СН'!$F$5-'СЕТ СН'!$F$21</f>
        <v>2544.9582105899999</v>
      </c>
      <c r="R27" s="36">
        <f>SUMIFS(СВЦЭМ!$D$39:$D$782,СВЦЭМ!$A$39:$A$782,$A27,СВЦЭМ!$B$39:$B$782,R$11)+'СЕТ СН'!$F$11+СВЦЭМ!$D$10+'СЕТ СН'!$F$5-'СЕТ СН'!$F$21</f>
        <v>2529.0305684499999</v>
      </c>
      <c r="S27" s="36">
        <f>SUMIFS(СВЦЭМ!$D$39:$D$782,СВЦЭМ!$A$39:$A$782,$A27,СВЦЭМ!$B$39:$B$782,S$11)+'СЕТ СН'!$F$11+СВЦЭМ!$D$10+'СЕТ СН'!$F$5-'СЕТ СН'!$F$21</f>
        <v>2478.3533263700001</v>
      </c>
      <c r="T27" s="36">
        <f>SUMIFS(СВЦЭМ!$D$39:$D$782,СВЦЭМ!$A$39:$A$782,$A27,СВЦЭМ!$B$39:$B$782,T$11)+'СЕТ СН'!$F$11+СВЦЭМ!$D$10+'СЕТ СН'!$F$5-'СЕТ СН'!$F$21</f>
        <v>2391.8314070500001</v>
      </c>
      <c r="U27" s="36">
        <f>SUMIFS(СВЦЭМ!$D$39:$D$782,СВЦЭМ!$A$39:$A$782,$A27,СВЦЭМ!$B$39:$B$782,U$11)+'СЕТ СН'!$F$11+СВЦЭМ!$D$10+'СЕТ СН'!$F$5-'СЕТ СН'!$F$21</f>
        <v>2324.9073047800002</v>
      </c>
      <c r="V27" s="36">
        <f>SUMIFS(СВЦЭМ!$D$39:$D$782,СВЦЭМ!$A$39:$A$782,$A27,СВЦЭМ!$B$39:$B$782,V$11)+'СЕТ СН'!$F$11+СВЦЭМ!$D$10+'СЕТ СН'!$F$5-'СЕТ СН'!$F$21</f>
        <v>2309.8256507000001</v>
      </c>
      <c r="W27" s="36">
        <f>SUMIFS(СВЦЭМ!$D$39:$D$782,СВЦЭМ!$A$39:$A$782,$A27,СВЦЭМ!$B$39:$B$782,W$11)+'СЕТ СН'!$F$11+СВЦЭМ!$D$10+'СЕТ СН'!$F$5-'СЕТ СН'!$F$21</f>
        <v>2321.25892995</v>
      </c>
      <c r="X27" s="36">
        <f>SUMIFS(СВЦЭМ!$D$39:$D$782,СВЦЭМ!$A$39:$A$782,$A27,СВЦЭМ!$B$39:$B$782,X$11)+'СЕТ СН'!$F$11+СВЦЭМ!$D$10+'СЕТ СН'!$F$5-'СЕТ СН'!$F$21</f>
        <v>2343.6303410800001</v>
      </c>
      <c r="Y27" s="36">
        <f>SUMIFS(СВЦЭМ!$D$39:$D$782,СВЦЭМ!$A$39:$A$782,$A27,СВЦЭМ!$B$39:$B$782,Y$11)+'СЕТ СН'!$F$11+СВЦЭМ!$D$10+'СЕТ СН'!$F$5-'СЕТ СН'!$F$21</f>
        <v>2387.0252006300002</v>
      </c>
    </row>
    <row r="28" spans="1:25" ht="15.75" x14ac:dyDescent="0.2">
      <c r="A28" s="35">
        <f t="shared" si="0"/>
        <v>44303</v>
      </c>
      <c r="B28" s="36">
        <f>SUMIFS(СВЦЭМ!$D$39:$D$782,СВЦЭМ!$A$39:$A$782,$A28,СВЦЭМ!$B$39:$B$782,B$11)+'СЕТ СН'!$F$11+СВЦЭМ!$D$10+'СЕТ СН'!$F$5-'СЕТ СН'!$F$21</f>
        <v>2443.7475272500001</v>
      </c>
      <c r="C28" s="36">
        <f>SUMIFS(СВЦЭМ!$D$39:$D$782,СВЦЭМ!$A$39:$A$782,$A28,СВЦЭМ!$B$39:$B$782,C$11)+'СЕТ СН'!$F$11+СВЦЭМ!$D$10+'СЕТ СН'!$F$5-'СЕТ СН'!$F$21</f>
        <v>2495.3171742600002</v>
      </c>
      <c r="D28" s="36">
        <f>SUMIFS(СВЦЭМ!$D$39:$D$782,СВЦЭМ!$A$39:$A$782,$A28,СВЦЭМ!$B$39:$B$782,D$11)+'СЕТ СН'!$F$11+СВЦЭМ!$D$10+'СЕТ СН'!$F$5-'СЕТ СН'!$F$21</f>
        <v>2517.8290606099999</v>
      </c>
      <c r="E28" s="36">
        <f>SUMIFS(СВЦЭМ!$D$39:$D$782,СВЦЭМ!$A$39:$A$782,$A28,СВЦЭМ!$B$39:$B$782,E$11)+'СЕТ СН'!$F$11+СВЦЭМ!$D$10+'СЕТ СН'!$F$5-'СЕТ СН'!$F$21</f>
        <v>2515.3173173100004</v>
      </c>
      <c r="F28" s="36">
        <f>SUMIFS(СВЦЭМ!$D$39:$D$782,СВЦЭМ!$A$39:$A$782,$A28,СВЦЭМ!$B$39:$B$782,F$11)+'СЕТ СН'!$F$11+СВЦЭМ!$D$10+'СЕТ СН'!$F$5-'СЕТ СН'!$F$21</f>
        <v>2553.2180323499997</v>
      </c>
      <c r="G28" s="36">
        <f>SUMIFS(СВЦЭМ!$D$39:$D$782,СВЦЭМ!$A$39:$A$782,$A28,СВЦЭМ!$B$39:$B$782,G$11)+'СЕТ СН'!$F$11+СВЦЭМ!$D$10+'СЕТ СН'!$F$5-'СЕТ СН'!$F$21</f>
        <v>2555.0875728299998</v>
      </c>
      <c r="H28" s="36">
        <f>SUMIFS(СВЦЭМ!$D$39:$D$782,СВЦЭМ!$A$39:$A$782,$A28,СВЦЭМ!$B$39:$B$782,H$11)+'СЕТ СН'!$F$11+СВЦЭМ!$D$10+'СЕТ СН'!$F$5-'СЕТ СН'!$F$21</f>
        <v>2546.0717817000004</v>
      </c>
      <c r="I28" s="36">
        <f>SUMIFS(СВЦЭМ!$D$39:$D$782,СВЦЭМ!$A$39:$A$782,$A28,СВЦЭМ!$B$39:$B$782,I$11)+'СЕТ СН'!$F$11+СВЦЭМ!$D$10+'СЕТ СН'!$F$5-'СЕТ СН'!$F$21</f>
        <v>2493.6174411700003</v>
      </c>
      <c r="J28" s="36">
        <f>SUMIFS(СВЦЭМ!$D$39:$D$782,СВЦЭМ!$A$39:$A$782,$A28,СВЦЭМ!$B$39:$B$782,J$11)+'СЕТ СН'!$F$11+СВЦЭМ!$D$10+'СЕТ СН'!$F$5-'СЕТ СН'!$F$21</f>
        <v>2418.9650529099999</v>
      </c>
      <c r="K28" s="36">
        <f>SUMIFS(СВЦЭМ!$D$39:$D$782,СВЦЭМ!$A$39:$A$782,$A28,СВЦЭМ!$B$39:$B$782,K$11)+'СЕТ СН'!$F$11+СВЦЭМ!$D$10+'СЕТ СН'!$F$5-'СЕТ СН'!$F$21</f>
        <v>2364.8010463300002</v>
      </c>
      <c r="L28" s="36">
        <f>SUMIFS(СВЦЭМ!$D$39:$D$782,СВЦЭМ!$A$39:$A$782,$A28,СВЦЭМ!$B$39:$B$782,L$11)+'СЕТ СН'!$F$11+СВЦЭМ!$D$10+'СЕТ СН'!$F$5-'СЕТ СН'!$F$21</f>
        <v>2370.3721001900003</v>
      </c>
      <c r="M28" s="36">
        <f>SUMIFS(СВЦЭМ!$D$39:$D$782,СВЦЭМ!$A$39:$A$782,$A28,СВЦЭМ!$B$39:$B$782,M$11)+'СЕТ СН'!$F$11+СВЦЭМ!$D$10+'СЕТ СН'!$F$5-'СЕТ СН'!$F$21</f>
        <v>2388.0137889500002</v>
      </c>
      <c r="N28" s="36">
        <f>SUMIFS(СВЦЭМ!$D$39:$D$782,СВЦЭМ!$A$39:$A$782,$A28,СВЦЭМ!$B$39:$B$782,N$11)+'СЕТ СН'!$F$11+СВЦЭМ!$D$10+'СЕТ СН'!$F$5-'СЕТ СН'!$F$21</f>
        <v>2518.7053993199997</v>
      </c>
      <c r="O28" s="36">
        <f>SUMIFS(СВЦЭМ!$D$39:$D$782,СВЦЭМ!$A$39:$A$782,$A28,СВЦЭМ!$B$39:$B$782,O$11)+'СЕТ СН'!$F$11+СВЦЭМ!$D$10+'СЕТ СН'!$F$5-'СЕТ СН'!$F$21</f>
        <v>2609.7000192700002</v>
      </c>
      <c r="P28" s="36">
        <f>SUMIFS(СВЦЭМ!$D$39:$D$782,СВЦЭМ!$A$39:$A$782,$A28,СВЦЭМ!$B$39:$B$782,P$11)+'СЕТ СН'!$F$11+СВЦЭМ!$D$10+'СЕТ СН'!$F$5-'СЕТ СН'!$F$21</f>
        <v>2600.35105449</v>
      </c>
      <c r="Q28" s="36">
        <f>SUMIFS(СВЦЭМ!$D$39:$D$782,СВЦЭМ!$A$39:$A$782,$A28,СВЦЭМ!$B$39:$B$782,Q$11)+'СЕТ СН'!$F$11+СВЦЭМ!$D$10+'СЕТ СН'!$F$5-'СЕТ СН'!$F$21</f>
        <v>2595.0507649299998</v>
      </c>
      <c r="R28" s="36">
        <f>SUMIFS(СВЦЭМ!$D$39:$D$782,СВЦЭМ!$A$39:$A$782,$A28,СВЦЭМ!$B$39:$B$782,R$11)+'СЕТ СН'!$F$11+СВЦЭМ!$D$10+'СЕТ СН'!$F$5-'СЕТ СН'!$F$21</f>
        <v>2593.4097859499998</v>
      </c>
      <c r="S28" s="36">
        <f>SUMIFS(СВЦЭМ!$D$39:$D$782,СВЦЭМ!$A$39:$A$782,$A28,СВЦЭМ!$B$39:$B$782,S$11)+'СЕТ СН'!$F$11+СВЦЭМ!$D$10+'СЕТ СН'!$F$5-'СЕТ СН'!$F$21</f>
        <v>2579.9904443</v>
      </c>
      <c r="T28" s="36">
        <f>SUMIFS(СВЦЭМ!$D$39:$D$782,СВЦЭМ!$A$39:$A$782,$A28,СВЦЭМ!$B$39:$B$782,T$11)+'СЕТ СН'!$F$11+СВЦЭМ!$D$10+'СЕТ СН'!$F$5-'СЕТ СН'!$F$21</f>
        <v>2423.40294098</v>
      </c>
      <c r="U28" s="36">
        <f>SUMIFS(СВЦЭМ!$D$39:$D$782,СВЦЭМ!$A$39:$A$782,$A28,СВЦЭМ!$B$39:$B$782,U$11)+'СЕТ СН'!$F$11+СВЦЭМ!$D$10+'СЕТ СН'!$F$5-'СЕТ СН'!$F$21</f>
        <v>2359.90834017</v>
      </c>
      <c r="V28" s="36">
        <f>SUMIFS(СВЦЭМ!$D$39:$D$782,СВЦЭМ!$A$39:$A$782,$A28,СВЦЭМ!$B$39:$B$782,V$11)+'СЕТ СН'!$F$11+СВЦЭМ!$D$10+'СЕТ СН'!$F$5-'СЕТ СН'!$F$21</f>
        <v>2340.8599780100003</v>
      </c>
      <c r="W28" s="36">
        <f>SUMIFS(СВЦЭМ!$D$39:$D$782,СВЦЭМ!$A$39:$A$782,$A28,СВЦЭМ!$B$39:$B$782,W$11)+'СЕТ СН'!$F$11+СВЦЭМ!$D$10+'СЕТ СН'!$F$5-'СЕТ СН'!$F$21</f>
        <v>2348.72858451</v>
      </c>
      <c r="X28" s="36">
        <f>SUMIFS(СВЦЭМ!$D$39:$D$782,СВЦЭМ!$A$39:$A$782,$A28,СВЦЭМ!$B$39:$B$782,X$11)+'СЕТ СН'!$F$11+СВЦЭМ!$D$10+'СЕТ СН'!$F$5-'СЕТ СН'!$F$21</f>
        <v>2381.8547752900004</v>
      </c>
      <c r="Y28" s="36">
        <f>SUMIFS(СВЦЭМ!$D$39:$D$782,СВЦЭМ!$A$39:$A$782,$A28,СВЦЭМ!$B$39:$B$782,Y$11)+'СЕТ СН'!$F$11+СВЦЭМ!$D$10+'СЕТ СН'!$F$5-'СЕТ СН'!$F$21</f>
        <v>2432.6424520400001</v>
      </c>
    </row>
    <row r="29" spans="1:25" ht="15.75" x14ac:dyDescent="0.2">
      <c r="A29" s="35">
        <f t="shared" si="0"/>
        <v>44304</v>
      </c>
      <c r="B29" s="36">
        <f>SUMIFS(СВЦЭМ!$D$39:$D$782,СВЦЭМ!$A$39:$A$782,$A29,СВЦЭМ!$B$39:$B$782,B$11)+'СЕТ СН'!$F$11+СВЦЭМ!$D$10+'СЕТ СН'!$F$5-'СЕТ СН'!$F$21</f>
        <v>2453.53141306</v>
      </c>
      <c r="C29" s="36">
        <f>SUMIFS(СВЦЭМ!$D$39:$D$782,СВЦЭМ!$A$39:$A$782,$A29,СВЦЭМ!$B$39:$B$782,C$11)+'СЕТ СН'!$F$11+СВЦЭМ!$D$10+'СЕТ СН'!$F$5-'СЕТ СН'!$F$21</f>
        <v>2508.1903559000002</v>
      </c>
      <c r="D29" s="36">
        <f>SUMIFS(СВЦЭМ!$D$39:$D$782,СВЦЭМ!$A$39:$A$782,$A29,СВЦЭМ!$B$39:$B$782,D$11)+'СЕТ СН'!$F$11+СВЦЭМ!$D$10+'СЕТ СН'!$F$5-'СЕТ СН'!$F$21</f>
        <v>2523.1568483900001</v>
      </c>
      <c r="E29" s="36">
        <f>SUMIFS(СВЦЭМ!$D$39:$D$782,СВЦЭМ!$A$39:$A$782,$A29,СВЦЭМ!$B$39:$B$782,E$11)+'СЕТ СН'!$F$11+СВЦЭМ!$D$10+'СЕТ СН'!$F$5-'СЕТ СН'!$F$21</f>
        <v>2515.7030652900003</v>
      </c>
      <c r="F29" s="36">
        <f>SUMIFS(СВЦЭМ!$D$39:$D$782,СВЦЭМ!$A$39:$A$782,$A29,СВЦЭМ!$B$39:$B$782,F$11)+'СЕТ СН'!$F$11+СВЦЭМ!$D$10+'СЕТ СН'!$F$5-'СЕТ СН'!$F$21</f>
        <v>2537.5224325899999</v>
      </c>
      <c r="G29" s="36">
        <f>SUMIFS(СВЦЭМ!$D$39:$D$782,СВЦЭМ!$A$39:$A$782,$A29,СВЦЭМ!$B$39:$B$782,G$11)+'СЕТ СН'!$F$11+СВЦЭМ!$D$10+'СЕТ СН'!$F$5-'СЕТ СН'!$F$21</f>
        <v>2538.4421447300001</v>
      </c>
      <c r="H29" s="36">
        <f>SUMIFS(СВЦЭМ!$D$39:$D$782,СВЦЭМ!$A$39:$A$782,$A29,СВЦЭМ!$B$39:$B$782,H$11)+'СЕТ СН'!$F$11+СВЦЭМ!$D$10+'СЕТ СН'!$F$5-'СЕТ СН'!$F$21</f>
        <v>2536.3190398200004</v>
      </c>
      <c r="I29" s="36">
        <f>SUMIFS(СВЦЭМ!$D$39:$D$782,СВЦЭМ!$A$39:$A$782,$A29,СВЦЭМ!$B$39:$B$782,I$11)+'СЕТ СН'!$F$11+СВЦЭМ!$D$10+'СЕТ СН'!$F$5-'СЕТ СН'!$F$21</f>
        <v>2488.0054722200002</v>
      </c>
      <c r="J29" s="36">
        <f>SUMIFS(СВЦЭМ!$D$39:$D$782,СВЦЭМ!$A$39:$A$782,$A29,СВЦЭМ!$B$39:$B$782,J$11)+'СЕТ СН'!$F$11+СВЦЭМ!$D$10+'СЕТ СН'!$F$5-'СЕТ СН'!$F$21</f>
        <v>2431.0577669200002</v>
      </c>
      <c r="K29" s="36">
        <f>SUMIFS(СВЦЭМ!$D$39:$D$782,СВЦЭМ!$A$39:$A$782,$A29,СВЦЭМ!$B$39:$B$782,K$11)+'СЕТ СН'!$F$11+СВЦЭМ!$D$10+'СЕТ СН'!$F$5-'СЕТ СН'!$F$21</f>
        <v>2366.27153559</v>
      </c>
      <c r="L29" s="36">
        <f>SUMIFS(СВЦЭМ!$D$39:$D$782,СВЦЭМ!$A$39:$A$782,$A29,СВЦЭМ!$B$39:$B$782,L$11)+'СЕТ СН'!$F$11+СВЦЭМ!$D$10+'СЕТ СН'!$F$5-'СЕТ СН'!$F$21</f>
        <v>2357.6920659500001</v>
      </c>
      <c r="M29" s="36">
        <f>SUMIFS(СВЦЭМ!$D$39:$D$782,СВЦЭМ!$A$39:$A$782,$A29,СВЦЭМ!$B$39:$B$782,M$11)+'СЕТ СН'!$F$11+СВЦЭМ!$D$10+'СЕТ СН'!$F$5-'СЕТ СН'!$F$21</f>
        <v>2372.14511193</v>
      </c>
      <c r="N29" s="36">
        <f>SUMIFS(СВЦЭМ!$D$39:$D$782,СВЦЭМ!$A$39:$A$782,$A29,СВЦЭМ!$B$39:$B$782,N$11)+'СЕТ СН'!$F$11+СВЦЭМ!$D$10+'СЕТ СН'!$F$5-'СЕТ СН'!$F$21</f>
        <v>2470.1811641900003</v>
      </c>
      <c r="O29" s="36">
        <f>SUMIFS(СВЦЭМ!$D$39:$D$782,СВЦЭМ!$A$39:$A$782,$A29,СВЦЭМ!$B$39:$B$782,O$11)+'СЕТ СН'!$F$11+СВЦЭМ!$D$10+'СЕТ СН'!$F$5-'СЕТ СН'!$F$21</f>
        <v>2579.8310921800003</v>
      </c>
      <c r="P29" s="36">
        <f>SUMIFS(СВЦЭМ!$D$39:$D$782,СВЦЭМ!$A$39:$A$782,$A29,СВЦЭМ!$B$39:$B$782,P$11)+'СЕТ СН'!$F$11+СВЦЭМ!$D$10+'СЕТ СН'!$F$5-'СЕТ СН'!$F$21</f>
        <v>2566.9110310599999</v>
      </c>
      <c r="Q29" s="36">
        <f>SUMIFS(СВЦЭМ!$D$39:$D$782,СВЦЭМ!$A$39:$A$782,$A29,СВЦЭМ!$B$39:$B$782,Q$11)+'СЕТ СН'!$F$11+СВЦЭМ!$D$10+'СЕТ СН'!$F$5-'СЕТ СН'!$F$21</f>
        <v>2560.5999747200003</v>
      </c>
      <c r="R29" s="36">
        <f>SUMIFS(СВЦЭМ!$D$39:$D$782,СВЦЭМ!$A$39:$A$782,$A29,СВЦЭМ!$B$39:$B$782,R$11)+'СЕТ СН'!$F$11+СВЦЭМ!$D$10+'СЕТ СН'!$F$5-'СЕТ СН'!$F$21</f>
        <v>2561.6805835499999</v>
      </c>
      <c r="S29" s="36">
        <f>SUMIFS(СВЦЭМ!$D$39:$D$782,СВЦЭМ!$A$39:$A$782,$A29,СВЦЭМ!$B$39:$B$782,S$11)+'СЕТ СН'!$F$11+СВЦЭМ!$D$10+'СЕТ СН'!$F$5-'СЕТ СН'!$F$21</f>
        <v>2545.7501886500004</v>
      </c>
      <c r="T29" s="36">
        <f>SUMIFS(СВЦЭМ!$D$39:$D$782,СВЦЭМ!$A$39:$A$782,$A29,СВЦЭМ!$B$39:$B$782,T$11)+'СЕТ СН'!$F$11+СВЦЭМ!$D$10+'СЕТ СН'!$F$5-'СЕТ СН'!$F$21</f>
        <v>2380.6323683800001</v>
      </c>
      <c r="U29" s="36">
        <f>SUMIFS(СВЦЭМ!$D$39:$D$782,СВЦЭМ!$A$39:$A$782,$A29,СВЦЭМ!$B$39:$B$782,U$11)+'СЕТ СН'!$F$11+СВЦЭМ!$D$10+'СЕТ СН'!$F$5-'СЕТ СН'!$F$21</f>
        <v>2300.3618251000003</v>
      </c>
      <c r="V29" s="36">
        <f>SUMIFS(СВЦЭМ!$D$39:$D$782,СВЦЭМ!$A$39:$A$782,$A29,СВЦЭМ!$B$39:$B$782,V$11)+'СЕТ СН'!$F$11+СВЦЭМ!$D$10+'СЕТ СН'!$F$5-'СЕТ СН'!$F$21</f>
        <v>2270.52271023</v>
      </c>
      <c r="W29" s="36">
        <f>SUMIFS(СВЦЭМ!$D$39:$D$782,СВЦЭМ!$A$39:$A$782,$A29,СВЦЭМ!$B$39:$B$782,W$11)+'СЕТ СН'!$F$11+СВЦЭМ!$D$10+'СЕТ СН'!$F$5-'СЕТ СН'!$F$21</f>
        <v>2274.0797212100001</v>
      </c>
      <c r="X29" s="36">
        <f>SUMIFS(СВЦЭМ!$D$39:$D$782,СВЦЭМ!$A$39:$A$782,$A29,СВЦЭМ!$B$39:$B$782,X$11)+'СЕТ СН'!$F$11+СВЦЭМ!$D$10+'СЕТ СН'!$F$5-'СЕТ СН'!$F$21</f>
        <v>2311.5616897999998</v>
      </c>
      <c r="Y29" s="36">
        <f>SUMIFS(СВЦЭМ!$D$39:$D$782,СВЦЭМ!$A$39:$A$782,$A29,СВЦЭМ!$B$39:$B$782,Y$11)+'СЕТ СН'!$F$11+СВЦЭМ!$D$10+'СЕТ СН'!$F$5-'СЕТ СН'!$F$21</f>
        <v>2344.5583373899999</v>
      </c>
    </row>
    <row r="30" spans="1:25" ht="15.75" x14ac:dyDescent="0.2">
      <c r="A30" s="35">
        <f t="shared" si="0"/>
        <v>44305</v>
      </c>
      <c r="B30" s="36">
        <f>SUMIFS(СВЦЭМ!$D$39:$D$782,СВЦЭМ!$A$39:$A$782,$A30,СВЦЭМ!$B$39:$B$782,B$11)+'СЕТ СН'!$F$11+СВЦЭМ!$D$10+'СЕТ СН'!$F$5-'СЕТ СН'!$F$21</f>
        <v>2519.2832389100004</v>
      </c>
      <c r="C30" s="36">
        <f>SUMIFS(СВЦЭМ!$D$39:$D$782,СВЦЭМ!$A$39:$A$782,$A30,СВЦЭМ!$B$39:$B$782,C$11)+'СЕТ СН'!$F$11+СВЦЭМ!$D$10+'СЕТ СН'!$F$5-'СЕТ СН'!$F$21</f>
        <v>2563.17485179</v>
      </c>
      <c r="D30" s="36">
        <f>SUMIFS(СВЦЭМ!$D$39:$D$782,СВЦЭМ!$A$39:$A$782,$A30,СВЦЭМ!$B$39:$B$782,D$11)+'СЕТ СН'!$F$11+СВЦЭМ!$D$10+'СЕТ СН'!$F$5-'СЕТ СН'!$F$21</f>
        <v>2603.5887211200002</v>
      </c>
      <c r="E30" s="36">
        <f>SUMIFS(СВЦЭМ!$D$39:$D$782,СВЦЭМ!$A$39:$A$782,$A30,СВЦЭМ!$B$39:$B$782,E$11)+'СЕТ СН'!$F$11+СВЦЭМ!$D$10+'СЕТ СН'!$F$5-'СЕТ СН'!$F$21</f>
        <v>2602.74365515</v>
      </c>
      <c r="F30" s="36">
        <f>SUMIFS(СВЦЭМ!$D$39:$D$782,СВЦЭМ!$A$39:$A$782,$A30,СВЦЭМ!$B$39:$B$782,F$11)+'СЕТ СН'!$F$11+СВЦЭМ!$D$10+'СЕТ СН'!$F$5-'СЕТ СН'!$F$21</f>
        <v>2609.7699733099998</v>
      </c>
      <c r="G30" s="36">
        <f>SUMIFS(СВЦЭМ!$D$39:$D$782,СВЦЭМ!$A$39:$A$782,$A30,СВЦЭМ!$B$39:$B$782,G$11)+'СЕТ СН'!$F$11+СВЦЭМ!$D$10+'СЕТ СН'!$F$5-'СЕТ СН'!$F$21</f>
        <v>2607.60485887</v>
      </c>
      <c r="H30" s="36">
        <f>SUMIFS(СВЦЭМ!$D$39:$D$782,СВЦЭМ!$A$39:$A$782,$A30,СВЦЭМ!$B$39:$B$782,H$11)+'СЕТ СН'!$F$11+СВЦЭМ!$D$10+'СЕТ СН'!$F$5-'СЕТ СН'!$F$21</f>
        <v>2569.2875940000004</v>
      </c>
      <c r="I30" s="36">
        <f>SUMIFS(СВЦЭМ!$D$39:$D$782,СВЦЭМ!$A$39:$A$782,$A30,СВЦЭМ!$B$39:$B$782,I$11)+'СЕТ СН'!$F$11+СВЦЭМ!$D$10+'СЕТ СН'!$F$5-'СЕТ СН'!$F$21</f>
        <v>2492.5518674899999</v>
      </c>
      <c r="J30" s="36">
        <f>SUMIFS(СВЦЭМ!$D$39:$D$782,СВЦЭМ!$A$39:$A$782,$A30,СВЦЭМ!$B$39:$B$782,J$11)+'СЕТ СН'!$F$11+СВЦЭМ!$D$10+'СЕТ СН'!$F$5-'СЕТ СН'!$F$21</f>
        <v>2428.5463554299999</v>
      </c>
      <c r="K30" s="36">
        <f>SUMIFS(СВЦЭМ!$D$39:$D$782,СВЦЭМ!$A$39:$A$782,$A30,СВЦЭМ!$B$39:$B$782,K$11)+'СЕТ СН'!$F$11+СВЦЭМ!$D$10+'СЕТ СН'!$F$5-'СЕТ СН'!$F$21</f>
        <v>2368.24520785</v>
      </c>
      <c r="L30" s="36">
        <f>SUMIFS(СВЦЭМ!$D$39:$D$782,СВЦЭМ!$A$39:$A$782,$A30,СВЦЭМ!$B$39:$B$782,L$11)+'СЕТ СН'!$F$11+СВЦЭМ!$D$10+'СЕТ СН'!$F$5-'СЕТ СН'!$F$21</f>
        <v>2362.8256553400001</v>
      </c>
      <c r="M30" s="36">
        <f>SUMIFS(СВЦЭМ!$D$39:$D$782,СВЦЭМ!$A$39:$A$782,$A30,СВЦЭМ!$B$39:$B$782,M$11)+'СЕТ СН'!$F$11+СВЦЭМ!$D$10+'СЕТ СН'!$F$5-'СЕТ СН'!$F$21</f>
        <v>2386.1603627700001</v>
      </c>
      <c r="N30" s="36">
        <f>SUMIFS(СВЦЭМ!$D$39:$D$782,СВЦЭМ!$A$39:$A$782,$A30,СВЦЭМ!$B$39:$B$782,N$11)+'СЕТ СН'!$F$11+СВЦЭМ!$D$10+'СЕТ СН'!$F$5-'СЕТ СН'!$F$21</f>
        <v>2421.3553232700001</v>
      </c>
      <c r="O30" s="36">
        <f>SUMIFS(СВЦЭМ!$D$39:$D$782,СВЦЭМ!$A$39:$A$782,$A30,СВЦЭМ!$B$39:$B$782,O$11)+'СЕТ СН'!$F$11+СВЦЭМ!$D$10+'СЕТ СН'!$F$5-'СЕТ СН'!$F$21</f>
        <v>2467.0702894200003</v>
      </c>
      <c r="P30" s="36">
        <f>SUMIFS(СВЦЭМ!$D$39:$D$782,СВЦЭМ!$A$39:$A$782,$A30,СВЦЭМ!$B$39:$B$782,P$11)+'СЕТ СН'!$F$11+СВЦЭМ!$D$10+'СЕТ СН'!$F$5-'СЕТ СН'!$F$21</f>
        <v>2513.9568828900001</v>
      </c>
      <c r="Q30" s="36">
        <f>SUMIFS(СВЦЭМ!$D$39:$D$782,СВЦЭМ!$A$39:$A$782,$A30,СВЦЭМ!$B$39:$B$782,Q$11)+'СЕТ СН'!$F$11+СВЦЭМ!$D$10+'СЕТ СН'!$F$5-'СЕТ СН'!$F$21</f>
        <v>2530.6022013399997</v>
      </c>
      <c r="R30" s="36">
        <f>SUMIFS(СВЦЭМ!$D$39:$D$782,СВЦЭМ!$A$39:$A$782,$A30,СВЦЭМ!$B$39:$B$782,R$11)+'СЕТ СН'!$F$11+СВЦЭМ!$D$10+'СЕТ СН'!$F$5-'СЕТ СН'!$F$21</f>
        <v>2519.7528936300005</v>
      </c>
      <c r="S30" s="36">
        <f>SUMIFS(СВЦЭМ!$D$39:$D$782,СВЦЭМ!$A$39:$A$782,$A30,СВЦЭМ!$B$39:$B$782,S$11)+'СЕТ СН'!$F$11+СВЦЭМ!$D$10+'СЕТ СН'!$F$5-'СЕТ СН'!$F$21</f>
        <v>2498.96858776</v>
      </c>
      <c r="T30" s="36">
        <f>SUMIFS(СВЦЭМ!$D$39:$D$782,СВЦЭМ!$A$39:$A$782,$A30,СВЦЭМ!$B$39:$B$782,T$11)+'СЕТ СН'!$F$11+СВЦЭМ!$D$10+'СЕТ СН'!$F$5-'СЕТ СН'!$F$21</f>
        <v>2441.8749929800001</v>
      </c>
      <c r="U30" s="36">
        <f>SUMIFS(СВЦЭМ!$D$39:$D$782,СВЦЭМ!$A$39:$A$782,$A30,СВЦЭМ!$B$39:$B$782,U$11)+'СЕТ СН'!$F$11+СВЦЭМ!$D$10+'СЕТ СН'!$F$5-'СЕТ СН'!$F$21</f>
        <v>2395.5202007600001</v>
      </c>
      <c r="V30" s="36">
        <f>SUMIFS(СВЦЭМ!$D$39:$D$782,СВЦЭМ!$A$39:$A$782,$A30,СВЦЭМ!$B$39:$B$782,V$11)+'СЕТ СН'!$F$11+СВЦЭМ!$D$10+'СЕТ СН'!$F$5-'СЕТ СН'!$F$21</f>
        <v>2367.0529905200001</v>
      </c>
      <c r="W30" s="36">
        <f>SUMIFS(СВЦЭМ!$D$39:$D$782,СВЦЭМ!$A$39:$A$782,$A30,СВЦЭМ!$B$39:$B$782,W$11)+'СЕТ СН'!$F$11+СВЦЭМ!$D$10+'СЕТ СН'!$F$5-'СЕТ СН'!$F$21</f>
        <v>2378.8714704200002</v>
      </c>
      <c r="X30" s="36">
        <f>SUMIFS(СВЦЭМ!$D$39:$D$782,СВЦЭМ!$A$39:$A$782,$A30,СВЦЭМ!$B$39:$B$782,X$11)+'СЕТ СН'!$F$11+СВЦЭМ!$D$10+'СЕТ СН'!$F$5-'СЕТ СН'!$F$21</f>
        <v>2410.44075105</v>
      </c>
      <c r="Y30" s="36">
        <f>SUMIFS(СВЦЭМ!$D$39:$D$782,СВЦЭМ!$A$39:$A$782,$A30,СВЦЭМ!$B$39:$B$782,Y$11)+'СЕТ СН'!$F$11+СВЦЭМ!$D$10+'СЕТ СН'!$F$5-'СЕТ СН'!$F$21</f>
        <v>2453.5543074300003</v>
      </c>
    </row>
    <row r="31" spans="1:25" ht="15.75" x14ac:dyDescent="0.2">
      <c r="A31" s="35">
        <f t="shared" si="0"/>
        <v>44306</v>
      </c>
      <c r="B31" s="36">
        <f>SUMIFS(СВЦЭМ!$D$39:$D$782,СВЦЭМ!$A$39:$A$782,$A31,СВЦЭМ!$B$39:$B$782,B$11)+'СЕТ СН'!$F$11+СВЦЭМ!$D$10+'СЕТ СН'!$F$5-'СЕТ СН'!$F$21</f>
        <v>2563.6797778400005</v>
      </c>
      <c r="C31" s="36">
        <f>SUMIFS(СВЦЭМ!$D$39:$D$782,СВЦЭМ!$A$39:$A$782,$A31,СВЦЭМ!$B$39:$B$782,C$11)+'СЕТ СН'!$F$11+СВЦЭМ!$D$10+'СЕТ СН'!$F$5-'СЕТ СН'!$F$21</f>
        <v>2540.5720390300003</v>
      </c>
      <c r="D31" s="36">
        <f>SUMIFS(СВЦЭМ!$D$39:$D$782,СВЦЭМ!$A$39:$A$782,$A31,СВЦЭМ!$B$39:$B$782,D$11)+'СЕТ СН'!$F$11+СВЦЭМ!$D$10+'СЕТ СН'!$F$5-'СЕТ СН'!$F$21</f>
        <v>2495.4879257900002</v>
      </c>
      <c r="E31" s="36">
        <f>SUMIFS(СВЦЭМ!$D$39:$D$782,СВЦЭМ!$A$39:$A$782,$A31,СВЦЭМ!$B$39:$B$782,E$11)+'СЕТ СН'!$F$11+СВЦЭМ!$D$10+'СЕТ СН'!$F$5-'СЕТ СН'!$F$21</f>
        <v>2491.0712046500003</v>
      </c>
      <c r="F31" s="36">
        <f>SUMIFS(СВЦЭМ!$D$39:$D$782,СВЦЭМ!$A$39:$A$782,$A31,СВЦЭМ!$B$39:$B$782,F$11)+'СЕТ СН'!$F$11+СВЦЭМ!$D$10+'СЕТ СН'!$F$5-'СЕТ СН'!$F$21</f>
        <v>2493.1136154599999</v>
      </c>
      <c r="G31" s="36">
        <f>SUMIFS(СВЦЭМ!$D$39:$D$782,СВЦЭМ!$A$39:$A$782,$A31,СВЦЭМ!$B$39:$B$782,G$11)+'СЕТ СН'!$F$11+СВЦЭМ!$D$10+'СЕТ СН'!$F$5-'СЕТ СН'!$F$21</f>
        <v>2494.8485499200001</v>
      </c>
      <c r="H31" s="36">
        <f>SUMIFS(СВЦЭМ!$D$39:$D$782,СВЦЭМ!$A$39:$A$782,$A31,СВЦЭМ!$B$39:$B$782,H$11)+'СЕТ СН'!$F$11+СВЦЭМ!$D$10+'СЕТ СН'!$F$5-'СЕТ СН'!$F$21</f>
        <v>2535.8623863600001</v>
      </c>
      <c r="I31" s="36">
        <f>SUMIFS(СВЦЭМ!$D$39:$D$782,СВЦЭМ!$A$39:$A$782,$A31,СВЦЭМ!$B$39:$B$782,I$11)+'СЕТ СН'!$F$11+СВЦЭМ!$D$10+'СЕТ СН'!$F$5-'СЕТ СН'!$F$21</f>
        <v>2569.6035430299999</v>
      </c>
      <c r="J31" s="36">
        <f>SUMIFS(СВЦЭМ!$D$39:$D$782,СВЦЭМ!$A$39:$A$782,$A31,СВЦЭМ!$B$39:$B$782,J$11)+'СЕТ СН'!$F$11+СВЦЭМ!$D$10+'СЕТ СН'!$F$5-'СЕТ СН'!$F$21</f>
        <v>2531.1880643800005</v>
      </c>
      <c r="K31" s="36">
        <f>SUMIFS(СВЦЭМ!$D$39:$D$782,СВЦЭМ!$A$39:$A$782,$A31,СВЦЭМ!$B$39:$B$782,K$11)+'СЕТ СН'!$F$11+СВЦЭМ!$D$10+'СЕТ СН'!$F$5-'СЕТ СН'!$F$21</f>
        <v>2477.6527683300001</v>
      </c>
      <c r="L31" s="36">
        <f>SUMIFS(СВЦЭМ!$D$39:$D$782,СВЦЭМ!$A$39:$A$782,$A31,СВЦЭМ!$B$39:$B$782,L$11)+'СЕТ СН'!$F$11+СВЦЭМ!$D$10+'СЕТ СН'!$F$5-'СЕТ СН'!$F$21</f>
        <v>2483.08292532</v>
      </c>
      <c r="M31" s="36">
        <f>SUMIFS(СВЦЭМ!$D$39:$D$782,СВЦЭМ!$A$39:$A$782,$A31,СВЦЭМ!$B$39:$B$782,M$11)+'СЕТ СН'!$F$11+СВЦЭМ!$D$10+'СЕТ СН'!$F$5-'СЕТ СН'!$F$21</f>
        <v>2488.1453482100001</v>
      </c>
      <c r="N31" s="36">
        <f>SUMIFS(СВЦЭМ!$D$39:$D$782,СВЦЭМ!$A$39:$A$782,$A31,СВЦЭМ!$B$39:$B$782,N$11)+'СЕТ СН'!$F$11+СВЦЭМ!$D$10+'СЕТ СН'!$F$5-'СЕТ СН'!$F$21</f>
        <v>2505.9388573599999</v>
      </c>
      <c r="O31" s="36">
        <f>SUMIFS(СВЦЭМ!$D$39:$D$782,СВЦЭМ!$A$39:$A$782,$A31,СВЦЭМ!$B$39:$B$782,O$11)+'СЕТ СН'!$F$11+СВЦЭМ!$D$10+'СЕТ СН'!$F$5-'СЕТ СН'!$F$21</f>
        <v>2547.3541651300002</v>
      </c>
      <c r="P31" s="36">
        <f>SUMIFS(СВЦЭМ!$D$39:$D$782,СВЦЭМ!$A$39:$A$782,$A31,СВЦЭМ!$B$39:$B$782,P$11)+'СЕТ СН'!$F$11+СВЦЭМ!$D$10+'СЕТ СН'!$F$5-'СЕТ СН'!$F$21</f>
        <v>2565.9125163899998</v>
      </c>
      <c r="Q31" s="36">
        <f>SUMIFS(СВЦЭМ!$D$39:$D$782,СВЦЭМ!$A$39:$A$782,$A31,СВЦЭМ!$B$39:$B$782,Q$11)+'СЕТ СН'!$F$11+СВЦЭМ!$D$10+'СЕТ СН'!$F$5-'СЕТ СН'!$F$21</f>
        <v>2555.7168917700001</v>
      </c>
      <c r="R31" s="36">
        <f>SUMIFS(СВЦЭМ!$D$39:$D$782,СВЦЭМ!$A$39:$A$782,$A31,СВЦЭМ!$B$39:$B$782,R$11)+'СЕТ СН'!$F$11+СВЦЭМ!$D$10+'СЕТ СН'!$F$5-'СЕТ СН'!$F$21</f>
        <v>2559.8226454100004</v>
      </c>
      <c r="S31" s="36">
        <f>SUMIFS(СВЦЭМ!$D$39:$D$782,СВЦЭМ!$A$39:$A$782,$A31,СВЦЭМ!$B$39:$B$782,S$11)+'СЕТ СН'!$F$11+СВЦЭМ!$D$10+'СЕТ СН'!$F$5-'СЕТ СН'!$F$21</f>
        <v>2575.0747973300004</v>
      </c>
      <c r="T31" s="36">
        <f>SUMIFS(СВЦЭМ!$D$39:$D$782,СВЦЭМ!$A$39:$A$782,$A31,СВЦЭМ!$B$39:$B$782,T$11)+'СЕТ СН'!$F$11+СВЦЭМ!$D$10+'СЕТ СН'!$F$5-'СЕТ СН'!$F$21</f>
        <v>2516.9805192900003</v>
      </c>
      <c r="U31" s="36">
        <f>SUMIFS(СВЦЭМ!$D$39:$D$782,СВЦЭМ!$A$39:$A$782,$A31,СВЦЭМ!$B$39:$B$782,U$11)+'СЕТ СН'!$F$11+СВЦЭМ!$D$10+'СЕТ СН'!$F$5-'СЕТ СН'!$F$21</f>
        <v>2448.61012734</v>
      </c>
      <c r="V31" s="36">
        <f>SUMIFS(СВЦЭМ!$D$39:$D$782,СВЦЭМ!$A$39:$A$782,$A31,СВЦЭМ!$B$39:$B$782,V$11)+'СЕТ СН'!$F$11+СВЦЭМ!$D$10+'СЕТ СН'!$F$5-'СЕТ СН'!$F$21</f>
        <v>2412.1023036900001</v>
      </c>
      <c r="W31" s="36">
        <f>SUMIFS(СВЦЭМ!$D$39:$D$782,СВЦЭМ!$A$39:$A$782,$A31,СВЦЭМ!$B$39:$B$782,W$11)+'СЕТ СН'!$F$11+СВЦЭМ!$D$10+'СЕТ СН'!$F$5-'СЕТ СН'!$F$21</f>
        <v>2420.2882950000003</v>
      </c>
      <c r="X31" s="36">
        <f>SUMIFS(СВЦЭМ!$D$39:$D$782,СВЦЭМ!$A$39:$A$782,$A31,СВЦЭМ!$B$39:$B$782,X$11)+'СЕТ СН'!$F$11+СВЦЭМ!$D$10+'СЕТ СН'!$F$5-'СЕТ СН'!$F$21</f>
        <v>2444.9111727</v>
      </c>
      <c r="Y31" s="36">
        <f>SUMIFS(СВЦЭМ!$D$39:$D$782,СВЦЭМ!$A$39:$A$782,$A31,СВЦЭМ!$B$39:$B$782,Y$11)+'СЕТ СН'!$F$11+СВЦЭМ!$D$10+'СЕТ СН'!$F$5-'СЕТ СН'!$F$21</f>
        <v>2505.9257670400002</v>
      </c>
    </row>
    <row r="32" spans="1:25" ht="15.75" x14ac:dyDescent="0.2">
      <c r="A32" s="35">
        <f t="shared" si="0"/>
        <v>44307</v>
      </c>
      <c r="B32" s="36">
        <f>SUMIFS(СВЦЭМ!$D$39:$D$782,СВЦЭМ!$A$39:$A$782,$A32,СВЦЭМ!$B$39:$B$782,B$11)+'СЕТ СН'!$F$11+СВЦЭМ!$D$10+'СЕТ СН'!$F$5-'СЕТ СН'!$F$21</f>
        <v>2524.00037367</v>
      </c>
      <c r="C32" s="36">
        <f>SUMIFS(СВЦЭМ!$D$39:$D$782,СВЦЭМ!$A$39:$A$782,$A32,СВЦЭМ!$B$39:$B$782,C$11)+'СЕТ СН'!$F$11+СВЦЭМ!$D$10+'СЕТ СН'!$F$5-'СЕТ СН'!$F$21</f>
        <v>2542.2086209700001</v>
      </c>
      <c r="D32" s="36">
        <f>SUMIFS(СВЦЭМ!$D$39:$D$782,СВЦЭМ!$A$39:$A$782,$A32,СВЦЭМ!$B$39:$B$782,D$11)+'СЕТ СН'!$F$11+СВЦЭМ!$D$10+'СЕТ СН'!$F$5-'СЕТ СН'!$F$21</f>
        <v>2491.5675153800003</v>
      </c>
      <c r="E32" s="36">
        <f>SUMIFS(СВЦЭМ!$D$39:$D$782,СВЦЭМ!$A$39:$A$782,$A32,СВЦЭМ!$B$39:$B$782,E$11)+'СЕТ СН'!$F$11+СВЦЭМ!$D$10+'СЕТ СН'!$F$5-'СЕТ СН'!$F$21</f>
        <v>2498.4499737400001</v>
      </c>
      <c r="F32" s="36">
        <f>SUMIFS(СВЦЭМ!$D$39:$D$782,СВЦЭМ!$A$39:$A$782,$A32,СВЦЭМ!$B$39:$B$782,F$11)+'СЕТ СН'!$F$11+СВЦЭМ!$D$10+'СЕТ СН'!$F$5-'СЕТ СН'!$F$21</f>
        <v>2499.6227759900003</v>
      </c>
      <c r="G32" s="36">
        <f>SUMIFS(СВЦЭМ!$D$39:$D$782,СВЦЭМ!$A$39:$A$782,$A32,СВЦЭМ!$B$39:$B$782,G$11)+'СЕТ СН'!$F$11+СВЦЭМ!$D$10+'СЕТ СН'!$F$5-'СЕТ СН'!$F$21</f>
        <v>2495.36066063</v>
      </c>
      <c r="H32" s="36">
        <f>SUMIFS(СВЦЭМ!$D$39:$D$782,СВЦЭМ!$A$39:$A$782,$A32,СВЦЭМ!$B$39:$B$782,H$11)+'СЕТ СН'!$F$11+СВЦЭМ!$D$10+'СЕТ СН'!$F$5-'СЕТ СН'!$F$21</f>
        <v>2526.0069981000001</v>
      </c>
      <c r="I32" s="36">
        <f>SUMIFS(СВЦЭМ!$D$39:$D$782,СВЦЭМ!$A$39:$A$782,$A32,СВЦЭМ!$B$39:$B$782,I$11)+'СЕТ СН'!$F$11+СВЦЭМ!$D$10+'СЕТ СН'!$F$5-'СЕТ СН'!$F$21</f>
        <v>2522.5896831099999</v>
      </c>
      <c r="J32" s="36">
        <f>SUMIFS(СВЦЭМ!$D$39:$D$782,СВЦЭМ!$A$39:$A$782,$A32,СВЦЭМ!$B$39:$B$782,J$11)+'СЕТ СН'!$F$11+СВЦЭМ!$D$10+'СЕТ СН'!$F$5-'СЕТ СН'!$F$21</f>
        <v>2492.1988454800003</v>
      </c>
      <c r="K32" s="36">
        <f>SUMIFS(СВЦЭМ!$D$39:$D$782,СВЦЭМ!$A$39:$A$782,$A32,СВЦЭМ!$B$39:$B$782,K$11)+'СЕТ СН'!$F$11+СВЦЭМ!$D$10+'СЕТ СН'!$F$5-'СЕТ СН'!$F$21</f>
        <v>2449.1580588500001</v>
      </c>
      <c r="L32" s="36">
        <f>SUMIFS(СВЦЭМ!$D$39:$D$782,СВЦЭМ!$A$39:$A$782,$A32,СВЦЭМ!$B$39:$B$782,L$11)+'СЕТ СН'!$F$11+СВЦЭМ!$D$10+'СЕТ СН'!$F$5-'СЕТ СН'!$F$21</f>
        <v>2452.1187602300001</v>
      </c>
      <c r="M32" s="36">
        <f>SUMIFS(СВЦЭМ!$D$39:$D$782,СВЦЭМ!$A$39:$A$782,$A32,СВЦЭМ!$B$39:$B$782,M$11)+'СЕТ СН'!$F$11+СВЦЭМ!$D$10+'СЕТ СН'!$F$5-'СЕТ СН'!$F$21</f>
        <v>2459.9739784200001</v>
      </c>
      <c r="N32" s="36">
        <f>SUMIFS(СВЦЭМ!$D$39:$D$782,СВЦЭМ!$A$39:$A$782,$A32,СВЦЭМ!$B$39:$B$782,N$11)+'СЕТ СН'!$F$11+СВЦЭМ!$D$10+'СЕТ СН'!$F$5-'СЕТ СН'!$F$21</f>
        <v>2478.8180263000004</v>
      </c>
      <c r="O32" s="36">
        <f>SUMIFS(СВЦЭМ!$D$39:$D$782,СВЦЭМ!$A$39:$A$782,$A32,СВЦЭМ!$B$39:$B$782,O$11)+'СЕТ СН'!$F$11+СВЦЭМ!$D$10+'СЕТ СН'!$F$5-'СЕТ СН'!$F$21</f>
        <v>2513.2094818599999</v>
      </c>
      <c r="P32" s="36">
        <f>SUMIFS(СВЦЭМ!$D$39:$D$782,СВЦЭМ!$A$39:$A$782,$A32,СВЦЭМ!$B$39:$B$782,P$11)+'СЕТ СН'!$F$11+СВЦЭМ!$D$10+'СЕТ СН'!$F$5-'СЕТ СН'!$F$21</f>
        <v>2528.3454045899998</v>
      </c>
      <c r="Q32" s="36">
        <f>SUMIFS(СВЦЭМ!$D$39:$D$782,СВЦЭМ!$A$39:$A$782,$A32,СВЦЭМ!$B$39:$B$782,Q$11)+'СЕТ СН'!$F$11+СВЦЭМ!$D$10+'СЕТ СН'!$F$5-'СЕТ СН'!$F$21</f>
        <v>2527.29194542</v>
      </c>
      <c r="R32" s="36">
        <f>SUMIFS(СВЦЭМ!$D$39:$D$782,СВЦЭМ!$A$39:$A$782,$A32,СВЦЭМ!$B$39:$B$782,R$11)+'СЕТ СН'!$F$11+СВЦЭМ!$D$10+'СЕТ СН'!$F$5-'СЕТ СН'!$F$21</f>
        <v>2513.9811271799999</v>
      </c>
      <c r="S32" s="36">
        <f>SUMIFS(СВЦЭМ!$D$39:$D$782,СВЦЭМ!$A$39:$A$782,$A32,СВЦЭМ!$B$39:$B$782,S$11)+'СЕТ СН'!$F$11+СВЦЭМ!$D$10+'СЕТ СН'!$F$5-'СЕТ СН'!$F$21</f>
        <v>2524.2477607199999</v>
      </c>
      <c r="T32" s="36">
        <f>SUMIFS(СВЦЭМ!$D$39:$D$782,СВЦЭМ!$A$39:$A$782,$A32,СВЦЭМ!$B$39:$B$782,T$11)+'СЕТ СН'!$F$11+СВЦЭМ!$D$10+'СЕТ СН'!$F$5-'СЕТ СН'!$F$21</f>
        <v>2479.2857555199998</v>
      </c>
      <c r="U32" s="36">
        <f>SUMIFS(СВЦЭМ!$D$39:$D$782,СВЦЭМ!$A$39:$A$782,$A32,СВЦЭМ!$B$39:$B$782,U$11)+'СЕТ СН'!$F$11+СВЦЭМ!$D$10+'СЕТ СН'!$F$5-'СЕТ СН'!$F$21</f>
        <v>2413.0087071100002</v>
      </c>
      <c r="V32" s="36">
        <f>SUMIFS(СВЦЭМ!$D$39:$D$782,СВЦЭМ!$A$39:$A$782,$A32,СВЦЭМ!$B$39:$B$782,V$11)+'СЕТ СН'!$F$11+СВЦЭМ!$D$10+'СЕТ СН'!$F$5-'СЕТ СН'!$F$21</f>
        <v>2379.84091941</v>
      </c>
      <c r="W32" s="36">
        <f>SUMIFS(СВЦЭМ!$D$39:$D$782,СВЦЭМ!$A$39:$A$782,$A32,СВЦЭМ!$B$39:$B$782,W$11)+'СЕТ СН'!$F$11+СВЦЭМ!$D$10+'СЕТ СН'!$F$5-'СЕТ СН'!$F$21</f>
        <v>2393.1338725099999</v>
      </c>
      <c r="X32" s="36">
        <f>SUMIFS(СВЦЭМ!$D$39:$D$782,СВЦЭМ!$A$39:$A$782,$A32,СВЦЭМ!$B$39:$B$782,X$11)+'СЕТ СН'!$F$11+СВЦЭМ!$D$10+'СЕТ СН'!$F$5-'СЕТ СН'!$F$21</f>
        <v>2416.7177796800001</v>
      </c>
      <c r="Y32" s="36">
        <f>SUMIFS(СВЦЭМ!$D$39:$D$782,СВЦЭМ!$A$39:$A$782,$A32,СВЦЭМ!$B$39:$B$782,Y$11)+'СЕТ СН'!$F$11+СВЦЭМ!$D$10+'СЕТ СН'!$F$5-'СЕТ СН'!$F$21</f>
        <v>2469.0563999599999</v>
      </c>
    </row>
    <row r="33" spans="1:27" ht="15.75" x14ac:dyDescent="0.2">
      <c r="A33" s="35">
        <f t="shared" si="0"/>
        <v>44308</v>
      </c>
      <c r="B33" s="36">
        <f>SUMIFS(СВЦЭМ!$D$39:$D$782,СВЦЭМ!$A$39:$A$782,$A33,СВЦЭМ!$B$39:$B$782,B$11)+'СЕТ СН'!$F$11+СВЦЭМ!$D$10+'СЕТ СН'!$F$5-'СЕТ СН'!$F$21</f>
        <v>2347.39279437</v>
      </c>
      <c r="C33" s="36">
        <f>SUMIFS(СВЦЭМ!$D$39:$D$782,СВЦЭМ!$A$39:$A$782,$A33,СВЦЭМ!$B$39:$B$782,C$11)+'СЕТ СН'!$F$11+СВЦЭМ!$D$10+'СЕТ СН'!$F$5-'СЕТ СН'!$F$21</f>
        <v>2401.55016578</v>
      </c>
      <c r="D33" s="36">
        <f>SUMIFS(СВЦЭМ!$D$39:$D$782,СВЦЭМ!$A$39:$A$782,$A33,СВЦЭМ!$B$39:$B$782,D$11)+'СЕТ СН'!$F$11+СВЦЭМ!$D$10+'СЕТ СН'!$F$5-'СЕТ СН'!$F$21</f>
        <v>2421.29410805</v>
      </c>
      <c r="E33" s="36">
        <f>SUMIFS(СВЦЭМ!$D$39:$D$782,СВЦЭМ!$A$39:$A$782,$A33,СВЦЭМ!$B$39:$B$782,E$11)+'СЕТ СН'!$F$11+СВЦЭМ!$D$10+'СЕТ СН'!$F$5-'СЕТ СН'!$F$21</f>
        <v>2424.70181482</v>
      </c>
      <c r="F33" s="36">
        <f>SUMIFS(СВЦЭМ!$D$39:$D$782,СВЦЭМ!$A$39:$A$782,$A33,СВЦЭМ!$B$39:$B$782,F$11)+'СЕТ СН'!$F$11+СВЦЭМ!$D$10+'СЕТ СН'!$F$5-'СЕТ СН'!$F$21</f>
        <v>2427.7679454700001</v>
      </c>
      <c r="G33" s="36">
        <f>SUMIFS(СВЦЭМ!$D$39:$D$782,СВЦЭМ!$A$39:$A$782,$A33,СВЦЭМ!$B$39:$B$782,G$11)+'СЕТ СН'!$F$11+СВЦЭМ!$D$10+'СЕТ СН'!$F$5-'СЕТ СН'!$F$21</f>
        <v>2420.8826950299999</v>
      </c>
      <c r="H33" s="36">
        <f>SUMIFS(СВЦЭМ!$D$39:$D$782,СВЦЭМ!$A$39:$A$782,$A33,СВЦЭМ!$B$39:$B$782,H$11)+'СЕТ СН'!$F$11+СВЦЭМ!$D$10+'СЕТ СН'!$F$5-'СЕТ СН'!$F$21</f>
        <v>2417.6801351399999</v>
      </c>
      <c r="I33" s="36">
        <f>SUMIFS(СВЦЭМ!$D$39:$D$782,СВЦЭМ!$A$39:$A$782,$A33,СВЦЭМ!$B$39:$B$782,I$11)+'СЕТ СН'!$F$11+СВЦЭМ!$D$10+'СЕТ СН'!$F$5-'СЕТ СН'!$F$21</f>
        <v>2361.4028870000002</v>
      </c>
      <c r="J33" s="36">
        <f>SUMIFS(СВЦЭМ!$D$39:$D$782,СВЦЭМ!$A$39:$A$782,$A33,СВЦЭМ!$B$39:$B$782,J$11)+'СЕТ СН'!$F$11+СВЦЭМ!$D$10+'СЕТ СН'!$F$5-'СЕТ СН'!$F$21</f>
        <v>2308.12141526</v>
      </c>
      <c r="K33" s="36">
        <f>SUMIFS(СВЦЭМ!$D$39:$D$782,СВЦЭМ!$A$39:$A$782,$A33,СВЦЭМ!$B$39:$B$782,K$11)+'СЕТ СН'!$F$11+СВЦЭМ!$D$10+'СЕТ СН'!$F$5-'СЕТ СН'!$F$21</f>
        <v>2265.45031642</v>
      </c>
      <c r="L33" s="36">
        <f>SUMIFS(СВЦЭМ!$D$39:$D$782,СВЦЭМ!$A$39:$A$782,$A33,СВЦЭМ!$B$39:$B$782,L$11)+'СЕТ СН'!$F$11+СВЦЭМ!$D$10+'СЕТ СН'!$F$5-'СЕТ СН'!$F$21</f>
        <v>2273.75735179</v>
      </c>
      <c r="M33" s="36">
        <f>SUMIFS(СВЦЭМ!$D$39:$D$782,СВЦЭМ!$A$39:$A$782,$A33,СВЦЭМ!$B$39:$B$782,M$11)+'СЕТ СН'!$F$11+СВЦЭМ!$D$10+'СЕТ СН'!$F$5-'СЕТ СН'!$F$21</f>
        <v>2273.1926647800001</v>
      </c>
      <c r="N33" s="36">
        <f>SUMIFS(СВЦЭМ!$D$39:$D$782,СВЦЭМ!$A$39:$A$782,$A33,СВЦЭМ!$B$39:$B$782,N$11)+'СЕТ СН'!$F$11+СВЦЭМ!$D$10+'СЕТ СН'!$F$5-'СЕТ СН'!$F$21</f>
        <v>2292.0579223200002</v>
      </c>
      <c r="O33" s="36">
        <f>SUMIFS(СВЦЭМ!$D$39:$D$782,СВЦЭМ!$A$39:$A$782,$A33,СВЦЭМ!$B$39:$B$782,O$11)+'СЕТ СН'!$F$11+СВЦЭМ!$D$10+'СЕТ СН'!$F$5-'СЕТ СН'!$F$21</f>
        <v>2356.5082436100001</v>
      </c>
      <c r="P33" s="36">
        <f>SUMIFS(СВЦЭМ!$D$39:$D$782,СВЦЭМ!$A$39:$A$782,$A33,СВЦЭМ!$B$39:$B$782,P$11)+'СЕТ СН'!$F$11+СВЦЭМ!$D$10+'СЕТ СН'!$F$5-'СЕТ СН'!$F$21</f>
        <v>2357.6214451300002</v>
      </c>
      <c r="Q33" s="36">
        <f>SUMIFS(СВЦЭМ!$D$39:$D$782,СВЦЭМ!$A$39:$A$782,$A33,СВЦЭМ!$B$39:$B$782,Q$11)+'СЕТ СН'!$F$11+СВЦЭМ!$D$10+'СЕТ СН'!$F$5-'СЕТ СН'!$F$21</f>
        <v>2357.5977775300003</v>
      </c>
      <c r="R33" s="36">
        <f>SUMIFS(СВЦЭМ!$D$39:$D$782,СВЦЭМ!$A$39:$A$782,$A33,СВЦЭМ!$B$39:$B$782,R$11)+'СЕТ СН'!$F$11+СВЦЭМ!$D$10+'СЕТ СН'!$F$5-'СЕТ СН'!$F$21</f>
        <v>2342.80112792</v>
      </c>
      <c r="S33" s="36">
        <f>SUMIFS(СВЦЭМ!$D$39:$D$782,СВЦЭМ!$A$39:$A$782,$A33,СВЦЭМ!$B$39:$B$782,S$11)+'СЕТ СН'!$F$11+СВЦЭМ!$D$10+'СЕТ СН'!$F$5-'СЕТ СН'!$F$21</f>
        <v>2348.4394877600002</v>
      </c>
      <c r="T33" s="36">
        <f>SUMIFS(СВЦЭМ!$D$39:$D$782,СВЦЭМ!$A$39:$A$782,$A33,СВЦЭМ!$B$39:$B$782,T$11)+'СЕТ СН'!$F$11+СВЦЭМ!$D$10+'СЕТ СН'!$F$5-'СЕТ СН'!$F$21</f>
        <v>2293.0744702800002</v>
      </c>
      <c r="U33" s="36">
        <f>SUMIFS(СВЦЭМ!$D$39:$D$782,СВЦЭМ!$A$39:$A$782,$A33,СВЦЭМ!$B$39:$B$782,U$11)+'СЕТ СН'!$F$11+СВЦЭМ!$D$10+'СЕТ СН'!$F$5-'СЕТ СН'!$F$21</f>
        <v>2295.0968885800003</v>
      </c>
      <c r="V33" s="36">
        <f>SUMIFS(СВЦЭМ!$D$39:$D$782,СВЦЭМ!$A$39:$A$782,$A33,СВЦЭМ!$B$39:$B$782,V$11)+'СЕТ СН'!$F$11+СВЦЭМ!$D$10+'СЕТ СН'!$F$5-'СЕТ СН'!$F$21</f>
        <v>2327.6914342099999</v>
      </c>
      <c r="W33" s="36">
        <f>SUMIFS(СВЦЭМ!$D$39:$D$782,СВЦЭМ!$A$39:$A$782,$A33,СВЦЭМ!$B$39:$B$782,W$11)+'СЕТ СН'!$F$11+СВЦЭМ!$D$10+'СЕТ СН'!$F$5-'СЕТ СН'!$F$21</f>
        <v>2341.0637362400003</v>
      </c>
      <c r="X33" s="36">
        <f>SUMIFS(СВЦЭМ!$D$39:$D$782,СВЦЭМ!$A$39:$A$782,$A33,СВЦЭМ!$B$39:$B$782,X$11)+'СЕТ СН'!$F$11+СВЦЭМ!$D$10+'СЕТ СН'!$F$5-'СЕТ СН'!$F$21</f>
        <v>2317.2484699000001</v>
      </c>
      <c r="Y33" s="36">
        <f>SUMIFS(СВЦЭМ!$D$39:$D$782,СВЦЭМ!$A$39:$A$782,$A33,СВЦЭМ!$B$39:$B$782,Y$11)+'СЕТ СН'!$F$11+СВЦЭМ!$D$10+'СЕТ СН'!$F$5-'СЕТ СН'!$F$21</f>
        <v>2299.18477811</v>
      </c>
    </row>
    <row r="34" spans="1:27" ht="15.75" x14ac:dyDescent="0.2">
      <c r="A34" s="35">
        <f t="shared" si="0"/>
        <v>44309</v>
      </c>
      <c r="B34" s="36">
        <f>SUMIFS(СВЦЭМ!$D$39:$D$782,СВЦЭМ!$A$39:$A$782,$A34,СВЦЭМ!$B$39:$B$782,B$11)+'СЕТ СН'!$F$11+СВЦЭМ!$D$10+'СЕТ СН'!$F$5-'СЕТ СН'!$F$21</f>
        <v>2298.0234731400001</v>
      </c>
      <c r="C34" s="36">
        <f>SUMIFS(СВЦЭМ!$D$39:$D$782,СВЦЭМ!$A$39:$A$782,$A34,СВЦЭМ!$B$39:$B$782,C$11)+'СЕТ СН'!$F$11+СВЦЭМ!$D$10+'СЕТ СН'!$F$5-'СЕТ СН'!$F$21</f>
        <v>2351.1575701900001</v>
      </c>
      <c r="D34" s="36">
        <f>SUMIFS(СВЦЭМ!$D$39:$D$782,СВЦЭМ!$A$39:$A$782,$A34,СВЦЭМ!$B$39:$B$782,D$11)+'СЕТ СН'!$F$11+СВЦЭМ!$D$10+'СЕТ СН'!$F$5-'СЕТ СН'!$F$21</f>
        <v>2377.2532076900002</v>
      </c>
      <c r="E34" s="36">
        <f>SUMIFS(СВЦЭМ!$D$39:$D$782,СВЦЭМ!$A$39:$A$782,$A34,СВЦЭМ!$B$39:$B$782,E$11)+'СЕТ СН'!$F$11+СВЦЭМ!$D$10+'СЕТ СН'!$F$5-'СЕТ СН'!$F$21</f>
        <v>2377.9679428500003</v>
      </c>
      <c r="F34" s="36">
        <f>SUMIFS(СВЦЭМ!$D$39:$D$782,СВЦЭМ!$A$39:$A$782,$A34,СВЦЭМ!$B$39:$B$782,F$11)+'СЕТ СН'!$F$11+СВЦЭМ!$D$10+'СЕТ СН'!$F$5-'СЕТ СН'!$F$21</f>
        <v>2377.7405624200001</v>
      </c>
      <c r="G34" s="36">
        <f>SUMIFS(СВЦЭМ!$D$39:$D$782,СВЦЭМ!$A$39:$A$782,$A34,СВЦЭМ!$B$39:$B$782,G$11)+'СЕТ СН'!$F$11+СВЦЭМ!$D$10+'СЕТ СН'!$F$5-'СЕТ СН'!$F$21</f>
        <v>2363.2074251700001</v>
      </c>
      <c r="H34" s="36">
        <f>SUMIFS(СВЦЭМ!$D$39:$D$782,СВЦЭМ!$A$39:$A$782,$A34,СВЦЭМ!$B$39:$B$782,H$11)+'СЕТ СН'!$F$11+СВЦЭМ!$D$10+'СЕТ СН'!$F$5-'СЕТ СН'!$F$21</f>
        <v>2346.3110869700004</v>
      </c>
      <c r="I34" s="36">
        <f>SUMIFS(СВЦЭМ!$D$39:$D$782,СВЦЭМ!$A$39:$A$782,$A34,СВЦЭМ!$B$39:$B$782,I$11)+'СЕТ СН'!$F$11+СВЦЭМ!$D$10+'СЕТ СН'!$F$5-'СЕТ СН'!$F$21</f>
        <v>2308.6077214699999</v>
      </c>
      <c r="J34" s="36">
        <f>SUMIFS(СВЦЭМ!$D$39:$D$782,СВЦЭМ!$A$39:$A$782,$A34,СВЦЭМ!$B$39:$B$782,J$11)+'СЕТ СН'!$F$11+СВЦЭМ!$D$10+'СЕТ СН'!$F$5-'СЕТ СН'!$F$21</f>
        <v>2315.75138397</v>
      </c>
      <c r="K34" s="36">
        <f>SUMIFS(СВЦЭМ!$D$39:$D$782,СВЦЭМ!$A$39:$A$782,$A34,СВЦЭМ!$B$39:$B$782,K$11)+'СЕТ СН'!$F$11+СВЦЭМ!$D$10+'СЕТ СН'!$F$5-'СЕТ СН'!$F$21</f>
        <v>2280.0208362000003</v>
      </c>
      <c r="L34" s="36">
        <f>SUMIFS(СВЦЭМ!$D$39:$D$782,СВЦЭМ!$A$39:$A$782,$A34,СВЦЭМ!$B$39:$B$782,L$11)+'СЕТ СН'!$F$11+СВЦЭМ!$D$10+'СЕТ СН'!$F$5-'СЕТ СН'!$F$21</f>
        <v>2284.51268007</v>
      </c>
      <c r="M34" s="36">
        <f>SUMIFS(СВЦЭМ!$D$39:$D$782,СВЦЭМ!$A$39:$A$782,$A34,СВЦЭМ!$B$39:$B$782,M$11)+'СЕТ СН'!$F$11+СВЦЭМ!$D$10+'СЕТ СН'!$F$5-'СЕТ СН'!$F$21</f>
        <v>2275.71146357</v>
      </c>
      <c r="N34" s="36">
        <f>SUMIFS(СВЦЭМ!$D$39:$D$782,СВЦЭМ!$A$39:$A$782,$A34,СВЦЭМ!$B$39:$B$782,N$11)+'СЕТ СН'!$F$11+СВЦЭМ!$D$10+'СЕТ СН'!$F$5-'СЕТ СН'!$F$21</f>
        <v>2285.04318435</v>
      </c>
      <c r="O34" s="36">
        <f>SUMIFS(СВЦЭМ!$D$39:$D$782,СВЦЭМ!$A$39:$A$782,$A34,СВЦЭМ!$B$39:$B$782,O$11)+'СЕТ СН'!$F$11+СВЦЭМ!$D$10+'СЕТ СН'!$F$5-'СЕТ СН'!$F$21</f>
        <v>2321.9553987099998</v>
      </c>
      <c r="P34" s="36">
        <f>SUMIFS(СВЦЭМ!$D$39:$D$782,СВЦЭМ!$A$39:$A$782,$A34,СВЦЭМ!$B$39:$B$782,P$11)+'СЕТ СН'!$F$11+СВЦЭМ!$D$10+'СЕТ СН'!$F$5-'СЕТ СН'!$F$21</f>
        <v>2304.5482781199998</v>
      </c>
      <c r="Q34" s="36">
        <f>SUMIFS(СВЦЭМ!$D$39:$D$782,СВЦЭМ!$A$39:$A$782,$A34,СВЦЭМ!$B$39:$B$782,Q$11)+'СЕТ СН'!$F$11+СВЦЭМ!$D$10+'СЕТ СН'!$F$5-'СЕТ СН'!$F$21</f>
        <v>2298.7698630800001</v>
      </c>
      <c r="R34" s="36">
        <f>SUMIFS(СВЦЭМ!$D$39:$D$782,СВЦЭМ!$A$39:$A$782,$A34,СВЦЭМ!$B$39:$B$782,R$11)+'СЕТ СН'!$F$11+СВЦЭМ!$D$10+'СЕТ СН'!$F$5-'СЕТ СН'!$F$21</f>
        <v>2296.9239057300001</v>
      </c>
      <c r="S34" s="36">
        <f>SUMIFS(СВЦЭМ!$D$39:$D$782,СВЦЭМ!$A$39:$A$782,$A34,СВЦЭМ!$B$39:$B$782,S$11)+'СЕТ СН'!$F$11+СВЦЭМ!$D$10+'СЕТ СН'!$F$5-'СЕТ СН'!$F$21</f>
        <v>2313.5036096499998</v>
      </c>
      <c r="T34" s="36">
        <f>SUMIFS(СВЦЭМ!$D$39:$D$782,СВЦЭМ!$A$39:$A$782,$A34,СВЦЭМ!$B$39:$B$782,T$11)+'СЕТ СН'!$F$11+СВЦЭМ!$D$10+'СЕТ СН'!$F$5-'СЕТ СН'!$F$21</f>
        <v>2292.3038815</v>
      </c>
      <c r="U34" s="36">
        <f>SUMIFS(СВЦЭМ!$D$39:$D$782,СВЦЭМ!$A$39:$A$782,$A34,СВЦЭМ!$B$39:$B$782,U$11)+'СЕТ СН'!$F$11+СВЦЭМ!$D$10+'СЕТ СН'!$F$5-'СЕТ СН'!$F$21</f>
        <v>2257.1818874700002</v>
      </c>
      <c r="V34" s="36">
        <f>SUMIFS(СВЦЭМ!$D$39:$D$782,СВЦЭМ!$A$39:$A$782,$A34,СВЦЭМ!$B$39:$B$782,V$11)+'СЕТ СН'!$F$11+СВЦЭМ!$D$10+'СЕТ СН'!$F$5-'СЕТ СН'!$F$21</f>
        <v>2277.2241121699999</v>
      </c>
      <c r="W34" s="36">
        <f>SUMIFS(СВЦЭМ!$D$39:$D$782,СВЦЭМ!$A$39:$A$782,$A34,СВЦЭМ!$B$39:$B$782,W$11)+'СЕТ СН'!$F$11+СВЦЭМ!$D$10+'СЕТ СН'!$F$5-'СЕТ СН'!$F$21</f>
        <v>2297.4249091000001</v>
      </c>
      <c r="X34" s="36">
        <f>SUMIFS(СВЦЭМ!$D$39:$D$782,СВЦЭМ!$A$39:$A$782,$A34,СВЦЭМ!$B$39:$B$782,X$11)+'СЕТ СН'!$F$11+СВЦЭМ!$D$10+'СЕТ СН'!$F$5-'СЕТ СН'!$F$21</f>
        <v>2257.60346007</v>
      </c>
      <c r="Y34" s="36">
        <f>SUMIFS(СВЦЭМ!$D$39:$D$782,СВЦЭМ!$A$39:$A$782,$A34,СВЦЭМ!$B$39:$B$782,Y$11)+'СЕТ СН'!$F$11+СВЦЭМ!$D$10+'СЕТ СН'!$F$5-'СЕТ СН'!$F$21</f>
        <v>2243.1963373899998</v>
      </c>
    </row>
    <row r="35" spans="1:27" ht="15.75" x14ac:dyDescent="0.2">
      <c r="A35" s="35">
        <f t="shared" si="0"/>
        <v>44310</v>
      </c>
      <c r="B35" s="36">
        <f>SUMIFS(СВЦЭМ!$D$39:$D$782,СВЦЭМ!$A$39:$A$782,$A35,СВЦЭМ!$B$39:$B$782,B$11)+'СЕТ СН'!$F$11+СВЦЭМ!$D$10+'СЕТ СН'!$F$5-'СЕТ СН'!$F$21</f>
        <v>2443.03676159</v>
      </c>
      <c r="C35" s="36">
        <f>SUMIFS(СВЦЭМ!$D$39:$D$782,СВЦЭМ!$A$39:$A$782,$A35,СВЦЭМ!$B$39:$B$782,C$11)+'СЕТ СН'!$F$11+СВЦЭМ!$D$10+'СЕТ СН'!$F$5-'СЕТ СН'!$F$21</f>
        <v>2528.7489779300004</v>
      </c>
      <c r="D35" s="36">
        <f>SUMIFS(СВЦЭМ!$D$39:$D$782,СВЦЭМ!$A$39:$A$782,$A35,СВЦЭМ!$B$39:$B$782,D$11)+'СЕТ СН'!$F$11+СВЦЭМ!$D$10+'СЕТ СН'!$F$5-'СЕТ СН'!$F$21</f>
        <v>2584.5368785500004</v>
      </c>
      <c r="E35" s="36">
        <f>SUMIFS(СВЦЭМ!$D$39:$D$782,СВЦЭМ!$A$39:$A$782,$A35,СВЦЭМ!$B$39:$B$782,E$11)+'СЕТ СН'!$F$11+СВЦЭМ!$D$10+'СЕТ СН'!$F$5-'СЕТ СН'!$F$21</f>
        <v>2576.0459188300001</v>
      </c>
      <c r="F35" s="36">
        <f>SUMIFS(СВЦЭМ!$D$39:$D$782,СВЦЭМ!$A$39:$A$782,$A35,СВЦЭМ!$B$39:$B$782,F$11)+'СЕТ СН'!$F$11+СВЦЭМ!$D$10+'СЕТ СН'!$F$5-'СЕТ СН'!$F$21</f>
        <v>2589.4054058900001</v>
      </c>
      <c r="G35" s="36">
        <f>SUMIFS(СВЦЭМ!$D$39:$D$782,СВЦЭМ!$A$39:$A$782,$A35,СВЦЭМ!$B$39:$B$782,G$11)+'СЕТ СН'!$F$11+СВЦЭМ!$D$10+'СЕТ СН'!$F$5-'СЕТ СН'!$F$21</f>
        <v>2564.6484435399998</v>
      </c>
      <c r="H35" s="36">
        <f>SUMIFS(СВЦЭМ!$D$39:$D$782,СВЦЭМ!$A$39:$A$782,$A35,СВЦЭМ!$B$39:$B$782,H$11)+'СЕТ СН'!$F$11+СВЦЭМ!$D$10+'СЕТ СН'!$F$5-'СЕТ СН'!$F$21</f>
        <v>2524.89952533</v>
      </c>
      <c r="I35" s="36">
        <f>SUMIFS(СВЦЭМ!$D$39:$D$782,СВЦЭМ!$A$39:$A$782,$A35,СВЦЭМ!$B$39:$B$782,I$11)+'СЕТ СН'!$F$11+СВЦЭМ!$D$10+'СЕТ СН'!$F$5-'СЕТ СН'!$F$21</f>
        <v>2484.42582055</v>
      </c>
      <c r="J35" s="36">
        <f>SUMIFS(СВЦЭМ!$D$39:$D$782,СВЦЭМ!$A$39:$A$782,$A35,СВЦЭМ!$B$39:$B$782,J$11)+'СЕТ СН'!$F$11+СВЦЭМ!$D$10+'СЕТ СН'!$F$5-'СЕТ СН'!$F$21</f>
        <v>2401.7754520400003</v>
      </c>
      <c r="K35" s="36">
        <f>SUMIFS(СВЦЭМ!$D$39:$D$782,СВЦЭМ!$A$39:$A$782,$A35,СВЦЭМ!$B$39:$B$782,K$11)+'СЕТ СН'!$F$11+СВЦЭМ!$D$10+'СЕТ СН'!$F$5-'СЕТ СН'!$F$21</f>
        <v>2338.3602829700003</v>
      </c>
      <c r="L35" s="36">
        <f>SUMIFS(СВЦЭМ!$D$39:$D$782,СВЦЭМ!$A$39:$A$782,$A35,СВЦЭМ!$B$39:$B$782,L$11)+'СЕТ СН'!$F$11+СВЦЭМ!$D$10+'СЕТ СН'!$F$5-'СЕТ СН'!$F$21</f>
        <v>2334.3263899900003</v>
      </c>
      <c r="M35" s="36">
        <f>SUMIFS(СВЦЭМ!$D$39:$D$782,СВЦЭМ!$A$39:$A$782,$A35,СВЦЭМ!$B$39:$B$782,M$11)+'СЕТ СН'!$F$11+СВЦЭМ!$D$10+'СЕТ СН'!$F$5-'СЕТ СН'!$F$21</f>
        <v>2347.17528541</v>
      </c>
      <c r="N35" s="36">
        <f>SUMIFS(СВЦЭМ!$D$39:$D$782,СВЦЭМ!$A$39:$A$782,$A35,СВЦЭМ!$B$39:$B$782,N$11)+'СЕТ СН'!$F$11+СВЦЭМ!$D$10+'СЕТ СН'!$F$5-'СЕТ СН'!$F$21</f>
        <v>2368.5619200800002</v>
      </c>
      <c r="O35" s="36">
        <f>SUMIFS(СВЦЭМ!$D$39:$D$782,СВЦЭМ!$A$39:$A$782,$A35,СВЦЭМ!$B$39:$B$782,O$11)+'СЕТ СН'!$F$11+СВЦЭМ!$D$10+'СЕТ СН'!$F$5-'СЕТ СН'!$F$21</f>
        <v>2425.1235667600004</v>
      </c>
      <c r="P35" s="36">
        <f>SUMIFS(СВЦЭМ!$D$39:$D$782,СВЦЭМ!$A$39:$A$782,$A35,СВЦЭМ!$B$39:$B$782,P$11)+'СЕТ СН'!$F$11+СВЦЭМ!$D$10+'СЕТ СН'!$F$5-'СЕТ СН'!$F$21</f>
        <v>2477.9870044099998</v>
      </c>
      <c r="Q35" s="36">
        <f>SUMIFS(СВЦЭМ!$D$39:$D$782,СВЦЭМ!$A$39:$A$782,$A35,СВЦЭМ!$B$39:$B$782,Q$11)+'СЕТ СН'!$F$11+СВЦЭМ!$D$10+'СЕТ СН'!$F$5-'СЕТ СН'!$F$21</f>
        <v>2483.6425360200001</v>
      </c>
      <c r="R35" s="36">
        <f>SUMIFS(СВЦЭМ!$D$39:$D$782,СВЦЭМ!$A$39:$A$782,$A35,СВЦЭМ!$B$39:$B$782,R$11)+'СЕТ СН'!$F$11+СВЦЭМ!$D$10+'СЕТ СН'!$F$5-'СЕТ СН'!$F$21</f>
        <v>2477.4206773400001</v>
      </c>
      <c r="S35" s="36">
        <f>SUMIFS(СВЦЭМ!$D$39:$D$782,СВЦЭМ!$A$39:$A$782,$A35,СВЦЭМ!$B$39:$B$782,S$11)+'СЕТ СН'!$F$11+СВЦЭМ!$D$10+'СЕТ СН'!$F$5-'СЕТ СН'!$F$21</f>
        <v>2456.3012001300003</v>
      </c>
      <c r="T35" s="36">
        <f>SUMIFS(СВЦЭМ!$D$39:$D$782,СВЦЭМ!$A$39:$A$782,$A35,СВЦЭМ!$B$39:$B$782,T$11)+'СЕТ СН'!$F$11+СВЦЭМ!$D$10+'СЕТ СН'!$F$5-'СЕТ СН'!$F$21</f>
        <v>2381.45262551</v>
      </c>
      <c r="U35" s="36">
        <f>SUMIFS(СВЦЭМ!$D$39:$D$782,СВЦЭМ!$A$39:$A$782,$A35,СВЦЭМ!$B$39:$B$782,U$11)+'СЕТ СН'!$F$11+СВЦЭМ!$D$10+'СЕТ СН'!$F$5-'СЕТ СН'!$F$21</f>
        <v>2319.1127941700001</v>
      </c>
      <c r="V35" s="36">
        <f>SUMIFS(СВЦЭМ!$D$39:$D$782,СВЦЭМ!$A$39:$A$782,$A35,СВЦЭМ!$B$39:$B$782,V$11)+'СЕТ СН'!$F$11+СВЦЭМ!$D$10+'СЕТ СН'!$F$5-'СЕТ СН'!$F$21</f>
        <v>2268.5857777199999</v>
      </c>
      <c r="W35" s="36">
        <f>SUMIFS(СВЦЭМ!$D$39:$D$782,СВЦЭМ!$A$39:$A$782,$A35,СВЦЭМ!$B$39:$B$782,W$11)+'СЕТ СН'!$F$11+СВЦЭМ!$D$10+'СЕТ СН'!$F$5-'СЕТ СН'!$F$21</f>
        <v>2294.0604885100001</v>
      </c>
      <c r="X35" s="36">
        <f>SUMIFS(СВЦЭМ!$D$39:$D$782,СВЦЭМ!$A$39:$A$782,$A35,СВЦЭМ!$B$39:$B$782,X$11)+'СЕТ СН'!$F$11+СВЦЭМ!$D$10+'СЕТ СН'!$F$5-'СЕТ СН'!$F$21</f>
        <v>2313.9124877200002</v>
      </c>
      <c r="Y35" s="36">
        <f>SUMIFS(СВЦЭМ!$D$39:$D$782,СВЦЭМ!$A$39:$A$782,$A35,СВЦЭМ!$B$39:$B$782,Y$11)+'СЕТ СН'!$F$11+СВЦЭМ!$D$10+'СЕТ СН'!$F$5-'СЕТ СН'!$F$21</f>
        <v>2369.5516740100002</v>
      </c>
    </row>
    <row r="36" spans="1:27" ht="15.75" x14ac:dyDescent="0.2">
      <c r="A36" s="35">
        <f t="shared" si="0"/>
        <v>44311</v>
      </c>
      <c r="B36" s="36">
        <f>SUMIFS(СВЦЭМ!$D$39:$D$782,СВЦЭМ!$A$39:$A$782,$A36,СВЦЭМ!$B$39:$B$782,B$11)+'СЕТ СН'!$F$11+СВЦЭМ!$D$10+'СЕТ СН'!$F$5-'СЕТ СН'!$F$21</f>
        <v>2401.7204673800002</v>
      </c>
      <c r="C36" s="36">
        <f>SUMIFS(СВЦЭМ!$D$39:$D$782,СВЦЭМ!$A$39:$A$782,$A36,СВЦЭМ!$B$39:$B$782,C$11)+'СЕТ СН'!$F$11+СВЦЭМ!$D$10+'СЕТ СН'!$F$5-'СЕТ СН'!$F$21</f>
        <v>2445.3358797700002</v>
      </c>
      <c r="D36" s="36">
        <f>SUMIFS(СВЦЭМ!$D$39:$D$782,СВЦЭМ!$A$39:$A$782,$A36,СВЦЭМ!$B$39:$B$782,D$11)+'СЕТ СН'!$F$11+СВЦЭМ!$D$10+'СЕТ СН'!$F$5-'СЕТ СН'!$F$21</f>
        <v>2397.3820006200003</v>
      </c>
      <c r="E36" s="36">
        <f>SUMIFS(СВЦЭМ!$D$39:$D$782,СВЦЭМ!$A$39:$A$782,$A36,СВЦЭМ!$B$39:$B$782,E$11)+'СЕТ СН'!$F$11+СВЦЭМ!$D$10+'СЕТ СН'!$F$5-'СЕТ СН'!$F$21</f>
        <v>2387.27417754</v>
      </c>
      <c r="F36" s="36">
        <f>SUMIFS(СВЦЭМ!$D$39:$D$782,СВЦЭМ!$A$39:$A$782,$A36,СВЦЭМ!$B$39:$B$782,F$11)+'СЕТ СН'!$F$11+СВЦЭМ!$D$10+'СЕТ СН'!$F$5-'СЕТ СН'!$F$21</f>
        <v>2386.1419038399999</v>
      </c>
      <c r="G36" s="36">
        <f>SUMIFS(СВЦЭМ!$D$39:$D$782,СВЦЭМ!$A$39:$A$782,$A36,СВЦЭМ!$B$39:$B$782,G$11)+'СЕТ СН'!$F$11+СВЦЭМ!$D$10+'СЕТ СН'!$F$5-'СЕТ СН'!$F$21</f>
        <v>2390.9130277700001</v>
      </c>
      <c r="H36" s="36">
        <f>SUMIFS(СВЦЭМ!$D$39:$D$782,СВЦЭМ!$A$39:$A$782,$A36,СВЦЭМ!$B$39:$B$782,H$11)+'СЕТ СН'!$F$11+СВЦЭМ!$D$10+'СЕТ СН'!$F$5-'СЕТ СН'!$F$21</f>
        <v>2396.9712368300002</v>
      </c>
      <c r="I36" s="36">
        <f>SUMIFS(СВЦЭМ!$D$39:$D$782,СВЦЭМ!$A$39:$A$782,$A36,СВЦЭМ!$B$39:$B$782,I$11)+'СЕТ СН'!$F$11+СВЦЭМ!$D$10+'СЕТ СН'!$F$5-'СЕТ СН'!$F$21</f>
        <v>2415.8513178500002</v>
      </c>
      <c r="J36" s="36">
        <f>SUMIFS(СВЦЭМ!$D$39:$D$782,СВЦЭМ!$A$39:$A$782,$A36,СВЦЭМ!$B$39:$B$782,J$11)+'СЕТ СН'!$F$11+СВЦЭМ!$D$10+'СЕТ СН'!$F$5-'СЕТ СН'!$F$21</f>
        <v>2363.2879265299998</v>
      </c>
      <c r="K36" s="36">
        <f>SUMIFS(СВЦЭМ!$D$39:$D$782,СВЦЭМ!$A$39:$A$782,$A36,СВЦЭМ!$B$39:$B$782,K$11)+'СЕТ СН'!$F$11+СВЦЭМ!$D$10+'СЕТ СН'!$F$5-'СЕТ СН'!$F$21</f>
        <v>2299.2674907400001</v>
      </c>
      <c r="L36" s="36">
        <f>SUMIFS(СВЦЭМ!$D$39:$D$782,СВЦЭМ!$A$39:$A$782,$A36,СВЦЭМ!$B$39:$B$782,L$11)+'СЕТ СН'!$F$11+СВЦЭМ!$D$10+'СЕТ СН'!$F$5-'СЕТ СН'!$F$21</f>
        <v>2305.12602556</v>
      </c>
      <c r="M36" s="36">
        <f>SUMIFS(СВЦЭМ!$D$39:$D$782,СВЦЭМ!$A$39:$A$782,$A36,СВЦЭМ!$B$39:$B$782,M$11)+'СЕТ СН'!$F$11+СВЦЭМ!$D$10+'СЕТ СН'!$F$5-'СЕТ СН'!$F$21</f>
        <v>2302.8902485899998</v>
      </c>
      <c r="N36" s="36">
        <f>SUMIFS(СВЦЭМ!$D$39:$D$782,СВЦЭМ!$A$39:$A$782,$A36,СВЦЭМ!$B$39:$B$782,N$11)+'СЕТ СН'!$F$11+СВЦЭМ!$D$10+'СЕТ СН'!$F$5-'СЕТ СН'!$F$21</f>
        <v>2326.2066204800003</v>
      </c>
      <c r="O36" s="36">
        <f>SUMIFS(СВЦЭМ!$D$39:$D$782,СВЦЭМ!$A$39:$A$782,$A36,СВЦЭМ!$B$39:$B$782,O$11)+'СЕТ СН'!$F$11+СВЦЭМ!$D$10+'СЕТ СН'!$F$5-'СЕТ СН'!$F$21</f>
        <v>2388.0857296900003</v>
      </c>
      <c r="P36" s="36">
        <f>SUMIFS(СВЦЭМ!$D$39:$D$782,СВЦЭМ!$A$39:$A$782,$A36,СВЦЭМ!$B$39:$B$782,P$11)+'СЕТ СН'!$F$11+СВЦЭМ!$D$10+'СЕТ СН'!$F$5-'СЕТ СН'!$F$21</f>
        <v>2375.53721524</v>
      </c>
      <c r="Q36" s="36">
        <f>SUMIFS(СВЦЭМ!$D$39:$D$782,СВЦЭМ!$A$39:$A$782,$A36,СВЦЭМ!$B$39:$B$782,Q$11)+'СЕТ СН'!$F$11+СВЦЭМ!$D$10+'СЕТ СН'!$F$5-'СЕТ СН'!$F$21</f>
        <v>2350.0454043200002</v>
      </c>
      <c r="R36" s="36">
        <f>SUMIFS(СВЦЭМ!$D$39:$D$782,СВЦЭМ!$A$39:$A$782,$A36,СВЦЭМ!$B$39:$B$782,R$11)+'СЕТ СН'!$F$11+СВЦЭМ!$D$10+'СЕТ СН'!$F$5-'СЕТ СН'!$F$21</f>
        <v>2354.5941453400001</v>
      </c>
      <c r="S36" s="36">
        <f>SUMIFS(СВЦЭМ!$D$39:$D$782,СВЦЭМ!$A$39:$A$782,$A36,СВЦЭМ!$B$39:$B$782,S$11)+'СЕТ СН'!$F$11+СВЦЭМ!$D$10+'СЕТ СН'!$F$5-'СЕТ СН'!$F$21</f>
        <v>2379.2670274000002</v>
      </c>
      <c r="T36" s="36">
        <f>SUMIFS(СВЦЭМ!$D$39:$D$782,СВЦЭМ!$A$39:$A$782,$A36,СВЦЭМ!$B$39:$B$782,T$11)+'СЕТ СН'!$F$11+СВЦЭМ!$D$10+'СЕТ СН'!$F$5-'СЕТ СН'!$F$21</f>
        <v>2315.3801047900001</v>
      </c>
      <c r="U36" s="36">
        <f>SUMIFS(СВЦЭМ!$D$39:$D$782,СВЦЭМ!$A$39:$A$782,$A36,СВЦЭМ!$B$39:$B$782,U$11)+'СЕТ СН'!$F$11+СВЦЭМ!$D$10+'СЕТ СН'!$F$5-'СЕТ СН'!$F$21</f>
        <v>2252.3946068800001</v>
      </c>
      <c r="V36" s="36">
        <f>SUMIFS(СВЦЭМ!$D$39:$D$782,СВЦЭМ!$A$39:$A$782,$A36,СВЦЭМ!$B$39:$B$782,V$11)+'СЕТ СН'!$F$11+СВЦЭМ!$D$10+'СЕТ СН'!$F$5-'СЕТ СН'!$F$21</f>
        <v>2236.4353338800001</v>
      </c>
      <c r="W36" s="36">
        <f>SUMIFS(СВЦЭМ!$D$39:$D$782,СВЦЭМ!$A$39:$A$782,$A36,СВЦЭМ!$B$39:$B$782,W$11)+'СЕТ СН'!$F$11+СВЦЭМ!$D$10+'СЕТ СН'!$F$5-'СЕТ СН'!$F$21</f>
        <v>2253.1097187100004</v>
      </c>
      <c r="X36" s="36">
        <f>SUMIFS(СВЦЭМ!$D$39:$D$782,СВЦЭМ!$A$39:$A$782,$A36,СВЦЭМ!$B$39:$B$782,X$11)+'СЕТ СН'!$F$11+СВЦЭМ!$D$10+'СЕТ СН'!$F$5-'СЕТ СН'!$F$21</f>
        <v>2231.5891539499999</v>
      </c>
      <c r="Y36" s="36">
        <f>SUMIFS(СВЦЭМ!$D$39:$D$782,СВЦЭМ!$A$39:$A$782,$A36,СВЦЭМ!$B$39:$B$782,Y$11)+'СЕТ СН'!$F$11+СВЦЭМ!$D$10+'СЕТ СН'!$F$5-'СЕТ СН'!$F$21</f>
        <v>2250.80828578</v>
      </c>
    </row>
    <row r="37" spans="1:27" ht="15.75" x14ac:dyDescent="0.2">
      <c r="A37" s="35">
        <f t="shared" si="0"/>
        <v>44312</v>
      </c>
      <c r="B37" s="36">
        <f>SUMIFS(СВЦЭМ!$D$39:$D$782,СВЦЭМ!$A$39:$A$782,$A37,СВЦЭМ!$B$39:$B$782,B$11)+'СЕТ СН'!$F$11+СВЦЭМ!$D$10+'СЕТ СН'!$F$5-'СЕТ СН'!$F$21</f>
        <v>2343.82959046</v>
      </c>
      <c r="C37" s="36">
        <f>SUMIFS(СВЦЭМ!$D$39:$D$782,СВЦЭМ!$A$39:$A$782,$A37,СВЦЭМ!$B$39:$B$782,C$11)+'СЕТ СН'!$F$11+СВЦЭМ!$D$10+'СЕТ СН'!$F$5-'СЕТ СН'!$F$21</f>
        <v>2350.9182427200003</v>
      </c>
      <c r="D37" s="36">
        <f>SUMIFS(СВЦЭМ!$D$39:$D$782,СВЦЭМ!$A$39:$A$782,$A37,СВЦЭМ!$B$39:$B$782,D$11)+'СЕТ СН'!$F$11+СВЦЭМ!$D$10+'СЕТ СН'!$F$5-'СЕТ СН'!$F$21</f>
        <v>2385.9767729200003</v>
      </c>
      <c r="E37" s="36">
        <f>SUMIFS(СВЦЭМ!$D$39:$D$782,СВЦЭМ!$A$39:$A$782,$A37,СВЦЭМ!$B$39:$B$782,E$11)+'СЕТ СН'!$F$11+СВЦЭМ!$D$10+'СЕТ СН'!$F$5-'СЕТ СН'!$F$21</f>
        <v>2383.63566201</v>
      </c>
      <c r="F37" s="36">
        <f>SUMIFS(СВЦЭМ!$D$39:$D$782,СВЦЭМ!$A$39:$A$782,$A37,СВЦЭМ!$B$39:$B$782,F$11)+'СЕТ СН'!$F$11+СВЦЭМ!$D$10+'СЕТ СН'!$F$5-'СЕТ СН'!$F$21</f>
        <v>2395.7308208900004</v>
      </c>
      <c r="G37" s="36">
        <f>SUMIFS(СВЦЭМ!$D$39:$D$782,СВЦЭМ!$A$39:$A$782,$A37,СВЦЭМ!$B$39:$B$782,G$11)+'СЕТ СН'!$F$11+СВЦЭМ!$D$10+'СЕТ СН'!$F$5-'СЕТ СН'!$F$21</f>
        <v>2408.1614631000002</v>
      </c>
      <c r="H37" s="36">
        <f>SUMIFS(СВЦЭМ!$D$39:$D$782,СВЦЭМ!$A$39:$A$782,$A37,СВЦЭМ!$B$39:$B$782,H$11)+'СЕТ СН'!$F$11+СВЦЭМ!$D$10+'СЕТ СН'!$F$5-'СЕТ СН'!$F$21</f>
        <v>2441.2236052600001</v>
      </c>
      <c r="I37" s="36">
        <f>SUMIFS(СВЦЭМ!$D$39:$D$782,СВЦЭМ!$A$39:$A$782,$A37,СВЦЭМ!$B$39:$B$782,I$11)+'СЕТ СН'!$F$11+СВЦЭМ!$D$10+'СЕТ СН'!$F$5-'СЕТ СН'!$F$21</f>
        <v>2388.77483351</v>
      </c>
      <c r="J37" s="36">
        <f>SUMIFS(СВЦЭМ!$D$39:$D$782,СВЦЭМ!$A$39:$A$782,$A37,СВЦЭМ!$B$39:$B$782,J$11)+'СЕТ СН'!$F$11+СВЦЭМ!$D$10+'СЕТ СН'!$F$5-'СЕТ СН'!$F$21</f>
        <v>2362.4952028500002</v>
      </c>
      <c r="K37" s="36">
        <f>SUMIFS(СВЦЭМ!$D$39:$D$782,СВЦЭМ!$A$39:$A$782,$A37,СВЦЭМ!$B$39:$B$782,K$11)+'СЕТ СН'!$F$11+СВЦЭМ!$D$10+'СЕТ СН'!$F$5-'СЕТ СН'!$F$21</f>
        <v>2305.8896711100001</v>
      </c>
      <c r="L37" s="36">
        <f>SUMIFS(СВЦЭМ!$D$39:$D$782,СВЦЭМ!$A$39:$A$782,$A37,СВЦЭМ!$B$39:$B$782,L$11)+'СЕТ СН'!$F$11+СВЦЭМ!$D$10+'СЕТ СН'!$F$5-'СЕТ СН'!$F$21</f>
        <v>2307.2137779</v>
      </c>
      <c r="M37" s="36">
        <f>SUMIFS(СВЦЭМ!$D$39:$D$782,СВЦЭМ!$A$39:$A$782,$A37,СВЦЭМ!$B$39:$B$782,M$11)+'СЕТ СН'!$F$11+СВЦЭМ!$D$10+'СЕТ СН'!$F$5-'СЕТ СН'!$F$21</f>
        <v>2308.1443514900002</v>
      </c>
      <c r="N37" s="36">
        <f>SUMIFS(СВЦЭМ!$D$39:$D$782,СВЦЭМ!$A$39:$A$782,$A37,СВЦЭМ!$B$39:$B$782,N$11)+'СЕТ СН'!$F$11+СВЦЭМ!$D$10+'СЕТ СН'!$F$5-'СЕТ СН'!$F$21</f>
        <v>2333.3919845099999</v>
      </c>
      <c r="O37" s="36">
        <f>SUMIFS(СВЦЭМ!$D$39:$D$782,СВЦЭМ!$A$39:$A$782,$A37,СВЦЭМ!$B$39:$B$782,O$11)+'СЕТ СН'!$F$11+СВЦЭМ!$D$10+'СЕТ СН'!$F$5-'СЕТ СН'!$F$21</f>
        <v>2380.34354648</v>
      </c>
      <c r="P37" s="36">
        <f>SUMIFS(СВЦЭМ!$D$39:$D$782,СВЦЭМ!$A$39:$A$782,$A37,СВЦЭМ!$B$39:$B$782,P$11)+'СЕТ СН'!$F$11+СВЦЭМ!$D$10+'СЕТ СН'!$F$5-'СЕТ СН'!$F$21</f>
        <v>2426.6923795299999</v>
      </c>
      <c r="Q37" s="36">
        <f>SUMIFS(СВЦЭМ!$D$39:$D$782,СВЦЭМ!$A$39:$A$782,$A37,СВЦЭМ!$B$39:$B$782,Q$11)+'СЕТ СН'!$F$11+СВЦЭМ!$D$10+'СЕТ СН'!$F$5-'СЕТ СН'!$F$21</f>
        <v>2434.7507432500001</v>
      </c>
      <c r="R37" s="36">
        <f>SUMIFS(СВЦЭМ!$D$39:$D$782,СВЦЭМ!$A$39:$A$782,$A37,СВЦЭМ!$B$39:$B$782,R$11)+'СЕТ СН'!$F$11+СВЦЭМ!$D$10+'СЕТ СН'!$F$5-'СЕТ СН'!$F$21</f>
        <v>2415.9530523100002</v>
      </c>
      <c r="S37" s="36">
        <f>SUMIFS(СВЦЭМ!$D$39:$D$782,СВЦЭМ!$A$39:$A$782,$A37,СВЦЭМ!$B$39:$B$782,S$11)+'СЕТ СН'!$F$11+СВЦЭМ!$D$10+'СЕТ СН'!$F$5-'СЕТ СН'!$F$21</f>
        <v>2395.05737942</v>
      </c>
      <c r="T37" s="36">
        <f>SUMIFS(СВЦЭМ!$D$39:$D$782,СВЦЭМ!$A$39:$A$782,$A37,СВЦЭМ!$B$39:$B$782,T$11)+'СЕТ СН'!$F$11+СВЦЭМ!$D$10+'СЕТ СН'!$F$5-'СЕТ СН'!$F$21</f>
        <v>2338.8970836799999</v>
      </c>
      <c r="U37" s="36">
        <f>SUMIFS(СВЦЭМ!$D$39:$D$782,СВЦЭМ!$A$39:$A$782,$A37,СВЦЭМ!$B$39:$B$782,U$11)+'СЕТ СН'!$F$11+СВЦЭМ!$D$10+'СЕТ СН'!$F$5-'СЕТ СН'!$F$21</f>
        <v>2288.4733562500001</v>
      </c>
      <c r="V37" s="36">
        <f>SUMIFS(СВЦЭМ!$D$39:$D$782,СВЦЭМ!$A$39:$A$782,$A37,СВЦЭМ!$B$39:$B$782,V$11)+'СЕТ СН'!$F$11+СВЦЭМ!$D$10+'СЕТ СН'!$F$5-'СЕТ СН'!$F$21</f>
        <v>2286.0104259999998</v>
      </c>
      <c r="W37" s="36">
        <f>SUMIFS(СВЦЭМ!$D$39:$D$782,СВЦЭМ!$A$39:$A$782,$A37,СВЦЭМ!$B$39:$B$782,W$11)+'СЕТ СН'!$F$11+СВЦЭМ!$D$10+'СЕТ СН'!$F$5-'СЕТ СН'!$F$21</f>
        <v>2298.9744868500002</v>
      </c>
      <c r="X37" s="36">
        <f>SUMIFS(СВЦЭМ!$D$39:$D$782,СВЦЭМ!$A$39:$A$782,$A37,СВЦЭМ!$B$39:$B$782,X$11)+'СЕТ СН'!$F$11+СВЦЭМ!$D$10+'СЕТ СН'!$F$5-'СЕТ СН'!$F$21</f>
        <v>2296.1874938999999</v>
      </c>
      <c r="Y37" s="36">
        <f>SUMIFS(СВЦЭМ!$D$39:$D$782,СВЦЭМ!$A$39:$A$782,$A37,СВЦЭМ!$B$39:$B$782,Y$11)+'СЕТ СН'!$F$11+СВЦЭМ!$D$10+'СЕТ СН'!$F$5-'СЕТ СН'!$F$21</f>
        <v>2337.6089820400002</v>
      </c>
    </row>
    <row r="38" spans="1:27" ht="15.75" x14ac:dyDescent="0.2">
      <c r="A38" s="35">
        <f t="shared" si="0"/>
        <v>44313</v>
      </c>
      <c r="B38" s="36">
        <f>SUMIFS(СВЦЭМ!$D$39:$D$782,СВЦЭМ!$A$39:$A$782,$A38,СВЦЭМ!$B$39:$B$782,B$11)+'СЕТ СН'!$F$11+СВЦЭМ!$D$10+'СЕТ СН'!$F$5-'СЕТ СН'!$F$21</f>
        <v>2546.2183123599998</v>
      </c>
      <c r="C38" s="36">
        <f>SUMIFS(СВЦЭМ!$D$39:$D$782,СВЦЭМ!$A$39:$A$782,$A38,СВЦЭМ!$B$39:$B$782,C$11)+'СЕТ СН'!$F$11+СВЦЭМ!$D$10+'СЕТ СН'!$F$5-'СЕТ СН'!$F$21</f>
        <v>2621.05562293</v>
      </c>
      <c r="D38" s="36">
        <f>SUMIFS(СВЦЭМ!$D$39:$D$782,СВЦЭМ!$A$39:$A$782,$A38,СВЦЭМ!$B$39:$B$782,D$11)+'СЕТ СН'!$F$11+СВЦЭМ!$D$10+'СЕТ СН'!$F$5-'СЕТ СН'!$F$21</f>
        <v>2598.21567994</v>
      </c>
      <c r="E38" s="36">
        <f>SUMIFS(СВЦЭМ!$D$39:$D$782,СВЦЭМ!$A$39:$A$782,$A38,СВЦЭМ!$B$39:$B$782,E$11)+'СЕТ СН'!$F$11+СВЦЭМ!$D$10+'СЕТ СН'!$F$5-'СЕТ СН'!$F$21</f>
        <v>2595.0944078500002</v>
      </c>
      <c r="F38" s="36">
        <f>SUMIFS(СВЦЭМ!$D$39:$D$782,СВЦЭМ!$A$39:$A$782,$A38,СВЦЭМ!$B$39:$B$782,F$11)+'СЕТ СН'!$F$11+СВЦЭМ!$D$10+'СЕТ СН'!$F$5-'СЕТ СН'!$F$21</f>
        <v>2595.2205328700002</v>
      </c>
      <c r="G38" s="36">
        <f>SUMIFS(СВЦЭМ!$D$39:$D$782,СВЦЭМ!$A$39:$A$782,$A38,СВЦЭМ!$B$39:$B$782,G$11)+'СЕТ СН'!$F$11+СВЦЭМ!$D$10+'СЕТ СН'!$F$5-'СЕТ СН'!$F$21</f>
        <v>2604.6878486300002</v>
      </c>
      <c r="H38" s="36">
        <f>SUMIFS(СВЦЭМ!$D$39:$D$782,СВЦЭМ!$A$39:$A$782,$A38,СВЦЭМ!$B$39:$B$782,H$11)+'СЕТ СН'!$F$11+СВЦЭМ!$D$10+'СЕТ СН'!$F$5-'СЕТ СН'!$F$21</f>
        <v>2616.3169232400001</v>
      </c>
      <c r="I38" s="36">
        <f>SUMIFS(СВЦЭМ!$D$39:$D$782,СВЦЭМ!$A$39:$A$782,$A38,СВЦЭМ!$B$39:$B$782,I$11)+'СЕТ СН'!$F$11+СВЦЭМ!$D$10+'СЕТ СН'!$F$5-'СЕТ СН'!$F$21</f>
        <v>2554.0581551100004</v>
      </c>
      <c r="J38" s="36">
        <f>SUMIFS(СВЦЭМ!$D$39:$D$782,СВЦЭМ!$A$39:$A$782,$A38,СВЦЭМ!$B$39:$B$782,J$11)+'СЕТ СН'!$F$11+СВЦЭМ!$D$10+'СЕТ СН'!$F$5-'СЕТ СН'!$F$21</f>
        <v>2482.8134008300003</v>
      </c>
      <c r="K38" s="36">
        <f>SUMIFS(СВЦЭМ!$D$39:$D$782,СВЦЭМ!$A$39:$A$782,$A38,СВЦЭМ!$B$39:$B$782,K$11)+'СЕТ СН'!$F$11+СВЦЭМ!$D$10+'СЕТ СН'!$F$5-'СЕТ СН'!$F$21</f>
        <v>2437.30501615</v>
      </c>
      <c r="L38" s="36">
        <f>SUMIFS(СВЦЭМ!$D$39:$D$782,СВЦЭМ!$A$39:$A$782,$A38,СВЦЭМ!$B$39:$B$782,L$11)+'СЕТ СН'!$F$11+СВЦЭМ!$D$10+'СЕТ СН'!$F$5-'СЕТ СН'!$F$21</f>
        <v>2443.2282102700001</v>
      </c>
      <c r="M38" s="36">
        <f>SUMIFS(СВЦЭМ!$D$39:$D$782,СВЦЭМ!$A$39:$A$782,$A38,СВЦЭМ!$B$39:$B$782,M$11)+'СЕТ СН'!$F$11+СВЦЭМ!$D$10+'СЕТ СН'!$F$5-'СЕТ СН'!$F$21</f>
        <v>2453.5571195100001</v>
      </c>
      <c r="N38" s="36">
        <f>SUMIFS(СВЦЭМ!$D$39:$D$782,СВЦЭМ!$A$39:$A$782,$A38,СВЦЭМ!$B$39:$B$782,N$11)+'СЕТ СН'!$F$11+СВЦЭМ!$D$10+'СЕТ СН'!$F$5-'СЕТ СН'!$F$21</f>
        <v>2479.8432928299999</v>
      </c>
      <c r="O38" s="36">
        <f>SUMIFS(СВЦЭМ!$D$39:$D$782,СВЦЭМ!$A$39:$A$782,$A38,СВЦЭМ!$B$39:$B$782,O$11)+'СЕТ СН'!$F$11+СВЦЭМ!$D$10+'СЕТ СН'!$F$5-'СЕТ СН'!$F$21</f>
        <v>2527.5877402400001</v>
      </c>
      <c r="P38" s="36">
        <f>SUMIFS(СВЦЭМ!$D$39:$D$782,СВЦЭМ!$A$39:$A$782,$A38,СВЦЭМ!$B$39:$B$782,P$11)+'СЕТ СН'!$F$11+СВЦЭМ!$D$10+'СЕТ СН'!$F$5-'СЕТ СН'!$F$21</f>
        <v>2542.1949138700002</v>
      </c>
      <c r="Q38" s="36">
        <f>SUMIFS(СВЦЭМ!$D$39:$D$782,СВЦЭМ!$A$39:$A$782,$A38,СВЦЭМ!$B$39:$B$782,Q$11)+'СЕТ СН'!$F$11+СВЦЭМ!$D$10+'СЕТ СН'!$F$5-'СЕТ СН'!$F$21</f>
        <v>2527.5500885800002</v>
      </c>
      <c r="R38" s="36">
        <f>SUMIFS(СВЦЭМ!$D$39:$D$782,СВЦЭМ!$A$39:$A$782,$A38,СВЦЭМ!$B$39:$B$782,R$11)+'СЕТ СН'!$F$11+СВЦЭМ!$D$10+'СЕТ СН'!$F$5-'СЕТ СН'!$F$21</f>
        <v>2528.0302408899997</v>
      </c>
      <c r="S38" s="36">
        <f>SUMIFS(СВЦЭМ!$D$39:$D$782,СВЦЭМ!$A$39:$A$782,$A38,СВЦЭМ!$B$39:$B$782,S$11)+'СЕТ СН'!$F$11+СВЦЭМ!$D$10+'СЕТ СН'!$F$5-'СЕТ СН'!$F$21</f>
        <v>2547.9923296300003</v>
      </c>
      <c r="T38" s="36">
        <f>SUMIFS(СВЦЭМ!$D$39:$D$782,СВЦЭМ!$A$39:$A$782,$A38,СВЦЭМ!$B$39:$B$782,T$11)+'СЕТ СН'!$F$11+СВЦЭМ!$D$10+'СЕТ СН'!$F$5-'СЕТ СН'!$F$21</f>
        <v>2475.9655059400002</v>
      </c>
      <c r="U38" s="36">
        <f>SUMIFS(СВЦЭМ!$D$39:$D$782,СВЦЭМ!$A$39:$A$782,$A38,СВЦЭМ!$B$39:$B$782,U$11)+'СЕТ СН'!$F$11+СВЦЭМ!$D$10+'СЕТ СН'!$F$5-'СЕТ СН'!$F$21</f>
        <v>2402.1443518700003</v>
      </c>
      <c r="V38" s="36">
        <f>SUMIFS(СВЦЭМ!$D$39:$D$782,СВЦЭМ!$A$39:$A$782,$A38,СВЦЭМ!$B$39:$B$782,V$11)+'СЕТ СН'!$F$11+СВЦЭМ!$D$10+'СЕТ СН'!$F$5-'СЕТ СН'!$F$21</f>
        <v>2386.2968762</v>
      </c>
      <c r="W38" s="36">
        <f>SUMIFS(СВЦЭМ!$D$39:$D$782,СВЦЭМ!$A$39:$A$782,$A38,СВЦЭМ!$B$39:$B$782,W$11)+'СЕТ СН'!$F$11+СВЦЭМ!$D$10+'СЕТ СН'!$F$5-'СЕТ СН'!$F$21</f>
        <v>2394.0962127000003</v>
      </c>
      <c r="X38" s="36">
        <f>SUMIFS(СВЦЭМ!$D$39:$D$782,СВЦЭМ!$A$39:$A$782,$A38,СВЦЭМ!$B$39:$B$782,X$11)+'СЕТ СН'!$F$11+СВЦЭМ!$D$10+'СЕТ СН'!$F$5-'СЕТ СН'!$F$21</f>
        <v>2391.6272821400003</v>
      </c>
      <c r="Y38" s="36">
        <f>SUMIFS(СВЦЭМ!$D$39:$D$782,СВЦЭМ!$A$39:$A$782,$A38,СВЦЭМ!$B$39:$B$782,Y$11)+'СЕТ СН'!$F$11+СВЦЭМ!$D$10+'СЕТ СН'!$F$5-'СЕТ СН'!$F$21</f>
        <v>2427.5529112000004</v>
      </c>
    </row>
    <row r="39" spans="1:27" ht="15.75" x14ac:dyDescent="0.2">
      <c r="A39" s="35">
        <f t="shared" si="0"/>
        <v>44314</v>
      </c>
      <c r="B39" s="36">
        <f>SUMIFS(СВЦЭМ!$D$39:$D$782,СВЦЭМ!$A$39:$A$782,$A39,СВЦЭМ!$B$39:$B$782,B$11)+'СЕТ СН'!$F$11+СВЦЭМ!$D$10+'СЕТ СН'!$F$5-'СЕТ СН'!$F$21</f>
        <v>2545.5910300100004</v>
      </c>
      <c r="C39" s="36">
        <f>SUMIFS(СВЦЭМ!$D$39:$D$782,СВЦЭМ!$A$39:$A$782,$A39,СВЦЭМ!$B$39:$B$782,C$11)+'СЕТ СН'!$F$11+СВЦЭМ!$D$10+'СЕТ СН'!$F$5-'СЕТ СН'!$F$21</f>
        <v>2622.0618730699998</v>
      </c>
      <c r="D39" s="36">
        <f>SUMIFS(СВЦЭМ!$D$39:$D$782,СВЦЭМ!$A$39:$A$782,$A39,СВЦЭМ!$B$39:$B$782,D$11)+'СЕТ СН'!$F$11+СВЦЭМ!$D$10+'СЕТ СН'!$F$5-'СЕТ СН'!$F$21</f>
        <v>2643.28101341</v>
      </c>
      <c r="E39" s="36">
        <f>SUMIFS(СВЦЭМ!$D$39:$D$782,СВЦЭМ!$A$39:$A$782,$A39,СВЦЭМ!$B$39:$B$782,E$11)+'СЕТ СН'!$F$11+СВЦЭМ!$D$10+'СЕТ СН'!$F$5-'СЕТ СН'!$F$21</f>
        <v>2643.18041369</v>
      </c>
      <c r="F39" s="36">
        <f>SUMIFS(СВЦЭМ!$D$39:$D$782,СВЦЭМ!$A$39:$A$782,$A39,СВЦЭМ!$B$39:$B$782,F$11)+'СЕТ СН'!$F$11+СВЦЭМ!$D$10+'СЕТ СН'!$F$5-'СЕТ СН'!$F$21</f>
        <v>2652.2183798400001</v>
      </c>
      <c r="G39" s="36">
        <f>SUMIFS(СВЦЭМ!$D$39:$D$782,СВЦЭМ!$A$39:$A$782,$A39,СВЦЭМ!$B$39:$B$782,G$11)+'СЕТ СН'!$F$11+СВЦЭМ!$D$10+'СЕТ СН'!$F$5-'СЕТ СН'!$F$21</f>
        <v>2658.74963931</v>
      </c>
      <c r="H39" s="36">
        <f>SUMIFS(СВЦЭМ!$D$39:$D$782,СВЦЭМ!$A$39:$A$782,$A39,СВЦЭМ!$B$39:$B$782,H$11)+'СЕТ СН'!$F$11+СВЦЭМ!$D$10+'СЕТ СН'!$F$5-'СЕТ СН'!$F$21</f>
        <v>2649.46129698</v>
      </c>
      <c r="I39" s="36">
        <f>SUMIFS(СВЦЭМ!$D$39:$D$782,СВЦЭМ!$A$39:$A$782,$A39,СВЦЭМ!$B$39:$B$782,I$11)+'СЕТ СН'!$F$11+СВЦЭМ!$D$10+'СЕТ СН'!$F$5-'СЕТ СН'!$F$21</f>
        <v>2575.0979821999999</v>
      </c>
      <c r="J39" s="36">
        <f>SUMIFS(СВЦЭМ!$D$39:$D$782,СВЦЭМ!$A$39:$A$782,$A39,СВЦЭМ!$B$39:$B$782,J$11)+'СЕТ СН'!$F$11+СВЦЭМ!$D$10+'СЕТ СН'!$F$5-'СЕТ СН'!$F$21</f>
        <v>2503.1275599999999</v>
      </c>
      <c r="K39" s="36">
        <f>SUMIFS(СВЦЭМ!$D$39:$D$782,СВЦЭМ!$A$39:$A$782,$A39,СВЦЭМ!$B$39:$B$782,K$11)+'СЕТ СН'!$F$11+СВЦЭМ!$D$10+'СЕТ СН'!$F$5-'СЕТ СН'!$F$21</f>
        <v>2446.92970775</v>
      </c>
      <c r="L39" s="36">
        <f>SUMIFS(СВЦЭМ!$D$39:$D$782,СВЦЭМ!$A$39:$A$782,$A39,СВЦЭМ!$B$39:$B$782,L$11)+'СЕТ СН'!$F$11+СВЦЭМ!$D$10+'СЕТ СН'!$F$5-'СЕТ СН'!$F$21</f>
        <v>2443.52492889</v>
      </c>
      <c r="M39" s="36">
        <f>SUMIFS(СВЦЭМ!$D$39:$D$782,СВЦЭМ!$A$39:$A$782,$A39,СВЦЭМ!$B$39:$B$782,M$11)+'СЕТ СН'!$F$11+СВЦЭМ!$D$10+'СЕТ СН'!$F$5-'СЕТ СН'!$F$21</f>
        <v>2457.02859674</v>
      </c>
      <c r="N39" s="36">
        <f>SUMIFS(СВЦЭМ!$D$39:$D$782,СВЦЭМ!$A$39:$A$782,$A39,СВЦЭМ!$B$39:$B$782,N$11)+'СЕТ СН'!$F$11+СВЦЭМ!$D$10+'СЕТ СН'!$F$5-'СЕТ СН'!$F$21</f>
        <v>2493.3500559600002</v>
      </c>
      <c r="O39" s="36">
        <f>SUMIFS(СВЦЭМ!$D$39:$D$782,СВЦЭМ!$A$39:$A$782,$A39,СВЦЭМ!$B$39:$B$782,O$11)+'СЕТ СН'!$F$11+СВЦЭМ!$D$10+'СЕТ СН'!$F$5-'СЕТ СН'!$F$21</f>
        <v>2531.1580900300005</v>
      </c>
      <c r="P39" s="36">
        <f>SUMIFS(СВЦЭМ!$D$39:$D$782,СВЦЭМ!$A$39:$A$782,$A39,СВЦЭМ!$B$39:$B$782,P$11)+'СЕТ СН'!$F$11+СВЦЭМ!$D$10+'СЕТ СН'!$F$5-'СЕТ СН'!$F$21</f>
        <v>2574.1111151200002</v>
      </c>
      <c r="Q39" s="36">
        <f>SUMIFS(СВЦЭМ!$D$39:$D$782,СВЦЭМ!$A$39:$A$782,$A39,СВЦЭМ!$B$39:$B$782,Q$11)+'СЕТ СН'!$F$11+СВЦЭМ!$D$10+'СЕТ СН'!$F$5-'СЕТ СН'!$F$21</f>
        <v>2575.5071561499999</v>
      </c>
      <c r="R39" s="36">
        <f>SUMIFS(СВЦЭМ!$D$39:$D$782,СВЦЭМ!$A$39:$A$782,$A39,СВЦЭМ!$B$39:$B$782,R$11)+'СЕТ СН'!$F$11+СВЦЭМ!$D$10+'СЕТ СН'!$F$5-'СЕТ СН'!$F$21</f>
        <v>2573.3197387999999</v>
      </c>
      <c r="S39" s="36">
        <f>SUMIFS(СВЦЭМ!$D$39:$D$782,СВЦЭМ!$A$39:$A$782,$A39,СВЦЭМ!$B$39:$B$782,S$11)+'СЕТ СН'!$F$11+СВЦЭМ!$D$10+'СЕТ СН'!$F$5-'СЕТ СН'!$F$21</f>
        <v>2579.3354300400001</v>
      </c>
      <c r="T39" s="36">
        <f>SUMIFS(СВЦЭМ!$D$39:$D$782,СВЦЭМ!$A$39:$A$782,$A39,СВЦЭМ!$B$39:$B$782,T$11)+'СЕТ СН'!$F$11+СВЦЭМ!$D$10+'СЕТ СН'!$F$5-'СЕТ СН'!$F$21</f>
        <v>2502.87282516</v>
      </c>
      <c r="U39" s="36">
        <f>SUMIFS(СВЦЭМ!$D$39:$D$782,СВЦЭМ!$A$39:$A$782,$A39,СВЦЭМ!$B$39:$B$782,U$11)+'СЕТ СН'!$F$11+СВЦЭМ!$D$10+'СЕТ СН'!$F$5-'СЕТ СН'!$F$21</f>
        <v>2437.00866477</v>
      </c>
      <c r="V39" s="36">
        <f>SUMIFS(СВЦЭМ!$D$39:$D$782,СВЦЭМ!$A$39:$A$782,$A39,СВЦЭМ!$B$39:$B$782,V$11)+'СЕТ СН'!$F$11+СВЦЭМ!$D$10+'СЕТ СН'!$F$5-'СЕТ СН'!$F$21</f>
        <v>2411.2526121000001</v>
      </c>
      <c r="W39" s="36">
        <f>SUMIFS(СВЦЭМ!$D$39:$D$782,СВЦЭМ!$A$39:$A$782,$A39,СВЦЭМ!$B$39:$B$782,W$11)+'СЕТ СН'!$F$11+СВЦЭМ!$D$10+'СЕТ СН'!$F$5-'СЕТ СН'!$F$21</f>
        <v>2427.8657228700004</v>
      </c>
      <c r="X39" s="36">
        <f>SUMIFS(СВЦЭМ!$D$39:$D$782,СВЦЭМ!$A$39:$A$782,$A39,СВЦЭМ!$B$39:$B$782,X$11)+'СЕТ СН'!$F$11+СВЦЭМ!$D$10+'СЕТ СН'!$F$5-'СЕТ СН'!$F$21</f>
        <v>2459.3860855200001</v>
      </c>
      <c r="Y39" s="36">
        <f>SUMIFS(СВЦЭМ!$D$39:$D$782,СВЦЭМ!$A$39:$A$782,$A39,СВЦЭМ!$B$39:$B$782,Y$11)+'СЕТ СН'!$F$11+СВЦЭМ!$D$10+'СЕТ СН'!$F$5-'СЕТ СН'!$F$21</f>
        <v>2517.5279477599997</v>
      </c>
    </row>
    <row r="40" spans="1:27" ht="15.75" x14ac:dyDescent="0.2">
      <c r="A40" s="35">
        <f t="shared" si="0"/>
        <v>44315</v>
      </c>
      <c r="B40" s="36">
        <f>SUMIFS(СВЦЭМ!$D$39:$D$782,СВЦЭМ!$A$39:$A$782,$A40,СВЦЭМ!$B$39:$B$782,B$11)+'СЕТ СН'!$F$11+СВЦЭМ!$D$10+'СЕТ СН'!$F$5-'СЕТ СН'!$F$21</f>
        <v>2552.3593006900001</v>
      </c>
      <c r="C40" s="36">
        <f>SUMIFS(СВЦЭМ!$D$39:$D$782,СВЦЭМ!$A$39:$A$782,$A40,СВЦЭМ!$B$39:$B$782,C$11)+'СЕТ СН'!$F$11+СВЦЭМ!$D$10+'СЕТ СН'!$F$5-'СЕТ СН'!$F$21</f>
        <v>2637.8158293800002</v>
      </c>
      <c r="D40" s="36">
        <f>SUMIFS(СВЦЭМ!$D$39:$D$782,СВЦЭМ!$A$39:$A$782,$A40,СВЦЭМ!$B$39:$B$782,D$11)+'СЕТ СН'!$F$11+СВЦЭМ!$D$10+'СЕТ СН'!$F$5-'СЕТ СН'!$F$21</f>
        <v>2640.54648726</v>
      </c>
      <c r="E40" s="36">
        <f>SUMIFS(СВЦЭМ!$D$39:$D$782,СВЦЭМ!$A$39:$A$782,$A40,СВЦЭМ!$B$39:$B$782,E$11)+'СЕТ СН'!$F$11+СВЦЭМ!$D$10+'СЕТ СН'!$F$5-'СЕТ СН'!$F$21</f>
        <v>2637.11458511</v>
      </c>
      <c r="F40" s="36">
        <f>SUMIFS(СВЦЭМ!$D$39:$D$782,СВЦЭМ!$A$39:$A$782,$A40,СВЦЭМ!$B$39:$B$782,F$11)+'СЕТ СН'!$F$11+СВЦЭМ!$D$10+'СЕТ СН'!$F$5-'СЕТ СН'!$F$21</f>
        <v>2648.4057777300004</v>
      </c>
      <c r="G40" s="36">
        <f>SUMIFS(СВЦЭМ!$D$39:$D$782,СВЦЭМ!$A$39:$A$782,$A40,СВЦЭМ!$B$39:$B$782,G$11)+'СЕТ СН'!$F$11+СВЦЭМ!$D$10+'СЕТ СН'!$F$5-'СЕТ СН'!$F$21</f>
        <v>2655.83222875</v>
      </c>
      <c r="H40" s="36">
        <f>SUMIFS(СВЦЭМ!$D$39:$D$782,СВЦЭМ!$A$39:$A$782,$A40,СВЦЭМ!$B$39:$B$782,H$11)+'СЕТ СН'!$F$11+СВЦЭМ!$D$10+'СЕТ СН'!$F$5-'СЕТ СН'!$F$21</f>
        <v>2655.9974580200001</v>
      </c>
      <c r="I40" s="36">
        <f>SUMIFS(СВЦЭМ!$D$39:$D$782,СВЦЭМ!$A$39:$A$782,$A40,СВЦЭМ!$B$39:$B$782,I$11)+'СЕТ СН'!$F$11+СВЦЭМ!$D$10+'СЕТ СН'!$F$5-'СЕТ СН'!$F$21</f>
        <v>2567.3080981399999</v>
      </c>
      <c r="J40" s="36">
        <f>SUMIFS(СВЦЭМ!$D$39:$D$782,СВЦЭМ!$A$39:$A$782,$A40,СВЦЭМ!$B$39:$B$782,J$11)+'СЕТ СН'!$F$11+СВЦЭМ!$D$10+'СЕТ СН'!$F$5-'СЕТ СН'!$F$21</f>
        <v>2508.4545014300002</v>
      </c>
      <c r="K40" s="36">
        <f>SUMIFS(СВЦЭМ!$D$39:$D$782,СВЦЭМ!$A$39:$A$782,$A40,СВЦЭМ!$B$39:$B$782,K$11)+'СЕТ СН'!$F$11+СВЦЭМ!$D$10+'СЕТ СН'!$F$5-'СЕТ СН'!$F$21</f>
        <v>2450.7149689900002</v>
      </c>
      <c r="L40" s="36">
        <f>SUMIFS(СВЦЭМ!$D$39:$D$782,СВЦЭМ!$A$39:$A$782,$A40,СВЦЭМ!$B$39:$B$782,L$11)+'СЕТ СН'!$F$11+СВЦЭМ!$D$10+'СЕТ СН'!$F$5-'СЕТ СН'!$F$21</f>
        <v>2454.9460297599999</v>
      </c>
      <c r="M40" s="36">
        <f>SUMIFS(СВЦЭМ!$D$39:$D$782,СВЦЭМ!$A$39:$A$782,$A40,СВЦЭМ!$B$39:$B$782,M$11)+'СЕТ СН'!$F$11+СВЦЭМ!$D$10+'СЕТ СН'!$F$5-'СЕТ СН'!$F$21</f>
        <v>2463.48430869</v>
      </c>
      <c r="N40" s="36">
        <f>SUMIFS(СВЦЭМ!$D$39:$D$782,СВЦЭМ!$A$39:$A$782,$A40,СВЦЭМ!$B$39:$B$782,N$11)+'СЕТ СН'!$F$11+СВЦЭМ!$D$10+'СЕТ СН'!$F$5-'СЕТ СН'!$F$21</f>
        <v>2491.67764803</v>
      </c>
      <c r="O40" s="36">
        <f>SUMIFS(СВЦЭМ!$D$39:$D$782,СВЦЭМ!$A$39:$A$782,$A40,СВЦЭМ!$B$39:$B$782,O$11)+'СЕТ СН'!$F$11+СВЦЭМ!$D$10+'СЕТ СН'!$F$5-'СЕТ СН'!$F$21</f>
        <v>2537.73311414</v>
      </c>
      <c r="P40" s="36">
        <f>SUMIFS(СВЦЭМ!$D$39:$D$782,СВЦЭМ!$A$39:$A$782,$A40,СВЦЭМ!$B$39:$B$782,P$11)+'СЕТ СН'!$F$11+СВЦЭМ!$D$10+'СЕТ СН'!$F$5-'СЕТ СН'!$F$21</f>
        <v>2572.6667268000001</v>
      </c>
      <c r="Q40" s="36">
        <f>SUMIFS(СВЦЭМ!$D$39:$D$782,СВЦЭМ!$A$39:$A$782,$A40,СВЦЭМ!$B$39:$B$782,Q$11)+'СЕТ СН'!$F$11+СВЦЭМ!$D$10+'СЕТ СН'!$F$5-'СЕТ СН'!$F$21</f>
        <v>2567.1873639300002</v>
      </c>
      <c r="R40" s="36">
        <f>SUMIFS(СВЦЭМ!$D$39:$D$782,СВЦЭМ!$A$39:$A$782,$A40,СВЦЭМ!$B$39:$B$782,R$11)+'СЕТ СН'!$F$11+СВЦЭМ!$D$10+'СЕТ СН'!$F$5-'СЕТ СН'!$F$21</f>
        <v>2569.6051780600001</v>
      </c>
      <c r="S40" s="36">
        <f>SUMIFS(СВЦЭМ!$D$39:$D$782,СВЦЭМ!$A$39:$A$782,$A40,СВЦЭМ!$B$39:$B$782,S$11)+'СЕТ СН'!$F$11+СВЦЭМ!$D$10+'СЕТ СН'!$F$5-'СЕТ СН'!$F$21</f>
        <v>2588.0712808799999</v>
      </c>
      <c r="T40" s="36">
        <f>SUMIFS(СВЦЭМ!$D$39:$D$782,СВЦЭМ!$A$39:$A$782,$A40,СВЦЭМ!$B$39:$B$782,T$11)+'СЕТ СН'!$F$11+СВЦЭМ!$D$10+'СЕТ СН'!$F$5-'СЕТ СН'!$F$21</f>
        <v>2506.13708142</v>
      </c>
      <c r="U40" s="36">
        <f>SUMIFS(СВЦЭМ!$D$39:$D$782,СВЦЭМ!$A$39:$A$782,$A40,СВЦЭМ!$B$39:$B$782,U$11)+'СЕТ СН'!$F$11+СВЦЭМ!$D$10+'СЕТ СН'!$F$5-'СЕТ СН'!$F$21</f>
        <v>2428.4593833500003</v>
      </c>
      <c r="V40" s="36">
        <f>SUMIFS(СВЦЭМ!$D$39:$D$782,СВЦЭМ!$A$39:$A$782,$A40,СВЦЭМ!$B$39:$B$782,V$11)+'СЕТ СН'!$F$11+СВЦЭМ!$D$10+'СЕТ СН'!$F$5-'СЕТ СН'!$F$21</f>
        <v>2400.2944381699999</v>
      </c>
      <c r="W40" s="36">
        <f>SUMIFS(СВЦЭМ!$D$39:$D$782,СВЦЭМ!$A$39:$A$782,$A40,СВЦЭМ!$B$39:$B$782,W$11)+'СЕТ СН'!$F$11+СВЦЭМ!$D$10+'СЕТ СН'!$F$5-'СЕТ СН'!$F$21</f>
        <v>2406.92764197</v>
      </c>
      <c r="X40" s="36">
        <f>SUMIFS(СВЦЭМ!$D$39:$D$782,СВЦЭМ!$A$39:$A$782,$A40,СВЦЭМ!$B$39:$B$782,X$11)+'СЕТ СН'!$F$11+СВЦЭМ!$D$10+'СЕТ СН'!$F$5-'СЕТ СН'!$F$21</f>
        <v>2428.62530904</v>
      </c>
      <c r="Y40" s="36">
        <f>SUMIFS(СВЦЭМ!$D$39:$D$782,СВЦЭМ!$A$39:$A$782,$A40,СВЦЭМ!$B$39:$B$782,Y$11)+'СЕТ СН'!$F$11+СВЦЭМ!$D$10+'СЕТ СН'!$F$5-'СЕТ СН'!$F$21</f>
        <v>2487.6011151000002</v>
      </c>
    </row>
    <row r="41" spans="1:27" ht="15.75" x14ac:dyDescent="0.2">
      <c r="A41" s="35">
        <f t="shared" si="0"/>
        <v>44316</v>
      </c>
      <c r="B41" s="36">
        <f>SUMIFS(СВЦЭМ!$D$39:$D$782,СВЦЭМ!$A$39:$A$782,$A41,СВЦЭМ!$B$39:$B$782,B$11)+'СЕТ СН'!$F$11+СВЦЭМ!$D$10+'СЕТ СН'!$F$5-'СЕТ СН'!$F$21</f>
        <v>2538.6938989700002</v>
      </c>
      <c r="C41" s="36">
        <f>SUMIFS(СВЦЭМ!$D$39:$D$782,СВЦЭМ!$A$39:$A$782,$A41,СВЦЭМ!$B$39:$B$782,C$11)+'СЕТ СН'!$F$11+СВЦЭМ!$D$10+'СЕТ СН'!$F$5-'СЕТ СН'!$F$21</f>
        <v>2613.0909249900001</v>
      </c>
      <c r="D41" s="36">
        <f>SUMIFS(СВЦЭМ!$D$39:$D$782,СВЦЭМ!$A$39:$A$782,$A41,СВЦЭМ!$B$39:$B$782,D$11)+'СЕТ СН'!$F$11+СВЦЭМ!$D$10+'СЕТ СН'!$F$5-'СЕТ СН'!$F$21</f>
        <v>2633.22437902</v>
      </c>
      <c r="E41" s="36">
        <f>SUMIFS(СВЦЭМ!$D$39:$D$782,СВЦЭМ!$A$39:$A$782,$A41,СВЦЭМ!$B$39:$B$782,E$11)+'СЕТ СН'!$F$11+СВЦЭМ!$D$10+'СЕТ СН'!$F$5-'СЕТ СН'!$F$21</f>
        <v>2629.0826682400002</v>
      </c>
      <c r="F41" s="36">
        <f>SUMIFS(СВЦЭМ!$D$39:$D$782,СВЦЭМ!$A$39:$A$782,$A41,СВЦЭМ!$B$39:$B$782,F$11)+'СЕТ СН'!$F$11+СВЦЭМ!$D$10+'СЕТ СН'!$F$5-'СЕТ СН'!$F$21</f>
        <v>2640.0803568800002</v>
      </c>
      <c r="G41" s="36">
        <f>SUMIFS(СВЦЭМ!$D$39:$D$782,СВЦЭМ!$A$39:$A$782,$A41,СВЦЭМ!$B$39:$B$782,G$11)+'СЕТ СН'!$F$11+СВЦЭМ!$D$10+'СЕТ СН'!$F$5-'СЕТ СН'!$F$21</f>
        <v>2655.4252886600002</v>
      </c>
      <c r="H41" s="36">
        <f>SUMIFS(СВЦЭМ!$D$39:$D$782,СВЦЭМ!$A$39:$A$782,$A41,СВЦЭМ!$B$39:$B$782,H$11)+'СЕТ СН'!$F$11+СВЦЭМ!$D$10+'СЕТ СН'!$F$5-'СЕТ СН'!$F$21</f>
        <v>2658.4176546500003</v>
      </c>
      <c r="I41" s="36">
        <f>SUMIFS(СВЦЭМ!$D$39:$D$782,СВЦЭМ!$A$39:$A$782,$A41,СВЦЭМ!$B$39:$B$782,I$11)+'СЕТ СН'!$F$11+СВЦЭМ!$D$10+'СЕТ СН'!$F$5-'СЕТ СН'!$F$21</f>
        <v>2588.13713809</v>
      </c>
      <c r="J41" s="36">
        <f>SUMIFS(СВЦЭМ!$D$39:$D$782,СВЦЭМ!$A$39:$A$782,$A41,СВЦЭМ!$B$39:$B$782,J$11)+'СЕТ СН'!$F$11+СВЦЭМ!$D$10+'СЕТ СН'!$F$5-'СЕТ СН'!$F$21</f>
        <v>2526.4540965900001</v>
      </c>
      <c r="K41" s="36">
        <f>SUMIFS(СВЦЭМ!$D$39:$D$782,СВЦЭМ!$A$39:$A$782,$A41,СВЦЭМ!$B$39:$B$782,K$11)+'СЕТ СН'!$F$11+СВЦЭМ!$D$10+'СЕТ СН'!$F$5-'СЕТ СН'!$F$21</f>
        <v>2495.0873383799999</v>
      </c>
      <c r="L41" s="36">
        <f>SUMIFS(СВЦЭМ!$D$39:$D$782,СВЦЭМ!$A$39:$A$782,$A41,СВЦЭМ!$B$39:$B$782,L$11)+'СЕТ СН'!$F$11+СВЦЭМ!$D$10+'СЕТ СН'!$F$5-'СЕТ СН'!$F$21</f>
        <v>2472.6577496600003</v>
      </c>
      <c r="M41" s="36">
        <f>SUMIFS(СВЦЭМ!$D$39:$D$782,СВЦЭМ!$A$39:$A$782,$A41,СВЦЭМ!$B$39:$B$782,M$11)+'СЕТ СН'!$F$11+СВЦЭМ!$D$10+'СЕТ СН'!$F$5-'СЕТ СН'!$F$21</f>
        <v>2479.9000758100001</v>
      </c>
      <c r="N41" s="36">
        <f>SUMIFS(СВЦЭМ!$D$39:$D$782,СВЦЭМ!$A$39:$A$782,$A41,СВЦЭМ!$B$39:$B$782,N$11)+'СЕТ СН'!$F$11+СВЦЭМ!$D$10+'СЕТ СН'!$F$5-'СЕТ СН'!$F$21</f>
        <v>2536.9227770799998</v>
      </c>
      <c r="O41" s="36">
        <f>SUMIFS(СВЦЭМ!$D$39:$D$782,СВЦЭМ!$A$39:$A$782,$A41,СВЦЭМ!$B$39:$B$782,O$11)+'СЕТ СН'!$F$11+СВЦЭМ!$D$10+'СЕТ СН'!$F$5-'СЕТ СН'!$F$21</f>
        <v>2572.8339079500001</v>
      </c>
      <c r="P41" s="36">
        <f>SUMIFS(СВЦЭМ!$D$39:$D$782,СВЦЭМ!$A$39:$A$782,$A41,СВЦЭМ!$B$39:$B$782,P$11)+'СЕТ СН'!$F$11+СВЦЭМ!$D$10+'СЕТ СН'!$F$5-'СЕТ СН'!$F$21</f>
        <v>2596.2984599199999</v>
      </c>
      <c r="Q41" s="36">
        <f>SUMIFS(СВЦЭМ!$D$39:$D$782,СВЦЭМ!$A$39:$A$782,$A41,СВЦЭМ!$B$39:$B$782,Q$11)+'СЕТ СН'!$F$11+СВЦЭМ!$D$10+'СЕТ СН'!$F$5-'СЕТ СН'!$F$21</f>
        <v>2591.3184000000001</v>
      </c>
      <c r="R41" s="36">
        <f>SUMIFS(СВЦЭМ!$D$39:$D$782,СВЦЭМ!$A$39:$A$782,$A41,СВЦЭМ!$B$39:$B$782,R$11)+'СЕТ СН'!$F$11+СВЦЭМ!$D$10+'СЕТ СН'!$F$5-'СЕТ СН'!$F$21</f>
        <v>2582.8419776600003</v>
      </c>
      <c r="S41" s="36">
        <f>SUMIFS(СВЦЭМ!$D$39:$D$782,СВЦЭМ!$A$39:$A$782,$A41,СВЦЭМ!$B$39:$B$782,S$11)+'СЕТ СН'!$F$11+СВЦЭМ!$D$10+'СЕТ СН'!$F$5-'СЕТ СН'!$F$21</f>
        <v>2574.4456579100001</v>
      </c>
      <c r="T41" s="36">
        <f>SUMIFS(СВЦЭМ!$D$39:$D$782,СВЦЭМ!$A$39:$A$782,$A41,СВЦЭМ!$B$39:$B$782,T$11)+'СЕТ СН'!$F$11+СВЦЭМ!$D$10+'СЕТ СН'!$F$5-'СЕТ СН'!$F$21</f>
        <v>2491.30057115</v>
      </c>
      <c r="U41" s="36">
        <f>SUMIFS(СВЦЭМ!$D$39:$D$782,СВЦЭМ!$A$39:$A$782,$A41,СВЦЭМ!$B$39:$B$782,U$11)+'СЕТ СН'!$F$11+СВЦЭМ!$D$10+'СЕТ СН'!$F$5-'СЕТ СН'!$F$21</f>
        <v>2418.2932213100003</v>
      </c>
      <c r="V41" s="36">
        <f>SUMIFS(СВЦЭМ!$D$39:$D$782,СВЦЭМ!$A$39:$A$782,$A41,СВЦЭМ!$B$39:$B$782,V$11)+'СЕТ СН'!$F$11+СВЦЭМ!$D$10+'СЕТ СН'!$F$5-'СЕТ СН'!$F$21</f>
        <v>2390.7894369200003</v>
      </c>
      <c r="W41" s="36">
        <f>SUMIFS(СВЦЭМ!$D$39:$D$782,СВЦЭМ!$A$39:$A$782,$A41,СВЦЭМ!$B$39:$B$782,W$11)+'СЕТ СН'!$F$11+СВЦЭМ!$D$10+'СЕТ СН'!$F$5-'СЕТ СН'!$F$21</f>
        <v>2396.7559693600001</v>
      </c>
      <c r="X41" s="36">
        <f>SUMIFS(СВЦЭМ!$D$39:$D$782,СВЦЭМ!$A$39:$A$782,$A41,СВЦЭМ!$B$39:$B$782,X$11)+'СЕТ СН'!$F$11+СВЦЭМ!$D$10+'СЕТ СН'!$F$5-'СЕТ СН'!$F$21</f>
        <v>2432.8799846400002</v>
      </c>
      <c r="Y41" s="36">
        <f>SUMIFS(СВЦЭМ!$D$39:$D$782,СВЦЭМ!$A$39:$A$782,$A41,СВЦЭМ!$B$39:$B$782,Y$11)+'СЕТ СН'!$F$11+СВЦЭМ!$D$10+'СЕТ СН'!$F$5-'СЕТ СН'!$F$21</f>
        <v>2504.7589405600002</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01.04.2021</v>
      </c>
      <c r="B48" s="36">
        <f>SUMIFS(СВЦЭМ!$D$39:$D$782,СВЦЭМ!$A$39:$A$782,$A48,СВЦЭМ!$B$39:$B$782,B$47)+'СЕТ СН'!$G$11+СВЦЭМ!$D$10+'СЕТ СН'!$G$5-'СЕТ СН'!$G$21</f>
        <v>3200.9028990199999</v>
      </c>
      <c r="C48" s="36">
        <f>SUMIFS(СВЦЭМ!$D$39:$D$782,СВЦЭМ!$A$39:$A$782,$A48,СВЦЭМ!$B$39:$B$782,C$47)+'СЕТ СН'!$G$11+СВЦЭМ!$D$10+'СЕТ СН'!$G$5-'СЕТ СН'!$G$21</f>
        <v>3272.1717010800003</v>
      </c>
      <c r="D48" s="36">
        <f>SUMIFS(СВЦЭМ!$D$39:$D$782,СВЦЭМ!$A$39:$A$782,$A48,СВЦЭМ!$B$39:$B$782,D$47)+'СЕТ СН'!$G$11+СВЦЭМ!$D$10+'СЕТ СН'!$G$5-'СЕТ СН'!$G$21</f>
        <v>3311.1335090700004</v>
      </c>
      <c r="E48" s="36">
        <f>SUMIFS(СВЦЭМ!$D$39:$D$782,СВЦЭМ!$A$39:$A$782,$A48,СВЦЭМ!$B$39:$B$782,E$47)+'СЕТ СН'!$G$11+СВЦЭМ!$D$10+'СЕТ СН'!$G$5-'СЕТ СН'!$G$21</f>
        <v>3311.0009462100002</v>
      </c>
      <c r="F48" s="36">
        <f>SUMIFS(СВЦЭМ!$D$39:$D$782,СВЦЭМ!$A$39:$A$782,$A48,СВЦЭМ!$B$39:$B$782,F$47)+'СЕТ СН'!$G$11+СВЦЭМ!$D$10+'СЕТ СН'!$G$5-'СЕТ СН'!$G$21</f>
        <v>3306.8865032200001</v>
      </c>
      <c r="G48" s="36">
        <f>SUMIFS(СВЦЭМ!$D$39:$D$782,СВЦЭМ!$A$39:$A$782,$A48,СВЦЭМ!$B$39:$B$782,G$47)+'СЕТ СН'!$G$11+СВЦЭМ!$D$10+'СЕТ СН'!$G$5-'СЕТ СН'!$G$21</f>
        <v>3298.88865222</v>
      </c>
      <c r="H48" s="36">
        <f>SUMIFS(СВЦЭМ!$D$39:$D$782,СВЦЭМ!$A$39:$A$782,$A48,СВЦЭМ!$B$39:$B$782,H$47)+'СЕТ СН'!$G$11+СВЦЭМ!$D$10+'СЕТ СН'!$G$5-'СЕТ СН'!$G$21</f>
        <v>3245.1174738899999</v>
      </c>
      <c r="I48" s="36">
        <f>SUMIFS(СВЦЭМ!$D$39:$D$782,СВЦЭМ!$A$39:$A$782,$A48,СВЦЭМ!$B$39:$B$782,I$47)+'СЕТ СН'!$G$11+СВЦЭМ!$D$10+'СЕТ СН'!$G$5-'СЕТ СН'!$G$21</f>
        <v>3216.59718746</v>
      </c>
      <c r="J48" s="36">
        <f>SUMIFS(СВЦЭМ!$D$39:$D$782,СВЦЭМ!$A$39:$A$782,$A48,СВЦЭМ!$B$39:$B$782,J$47)+'СЕТ СН'!$G$11+СВЦЭМ!$D$10+'СЕТ СН'!$G$5-'СЕТ СН'!$G$21</f>
        <v>3177.4435024499999</v>
      </c>
      <c r="K48" s="36">
        <f>SUMIFS(СВЦЭМ!$D$39:$D$782,СВЦЭМ!$A$39:$A$782,$A48,СВЦЭМ!$B$39:$B$782,K$47)+'СЕТ СН'!$G$11+СВЦЭМ!$D$10+'СЕТ СН'!$G$5-'СЕТ СН'!$G$21</f>
        <v>3114.82029341</v>
      </c>
      <c r="L48" s="36">
        <f>SUMIFS(СВЦЭМ!$D$39:$D$782,СВЦЭМ!$A$39:$A$782,$A48,СВЦЭМ!$B$39:$B$782,L$47)+'СЕТ СН'!$G$11+СВЦЭМ!$D$10+'СЕТ СН'!$G$5-'СЕТ СН'!$G$21</f>
        <v>3114.5487502800001</v>
      </c>
      <c r="M48" s="36">
        <f>SUMIFS(СВЦЭМ!$D$39:$D$782,СВЦЭМ!$A$39:$A$782,$A48,СВЦЭМ!$B$39:$B$782,M$47)+'СЕТ СН'!$G$11+СВЦЭМ!$D$10+'СЕТ СН'!$G$5-'СЕТ СН'!$G$21</f>
        <v>3117.8538932500001</v>
      </c>
      <c r="N48" s="36">
        <f>SUMIFS(СВЦЭМ!$D$39:$D$782,СВЦЭМ!$A$39:$A$782,$A48,СВЦЭМ!$B$39:$B$782,N$47)+'СЕТ СН'!$G$11+СВЦЭМ!$D$10+'СЕТ СН'!$G$5-'СЕТ СН'!$G$21</f>
        <v>3142.6975599799998</v>
      </c>
      <c r="O48" s="36">
        <f>SUMIFS(СВЦЭМ!$D$39:$D$782,СВЦЭМ!$A$39:$A$782,$A48,СВЦЭМ!$B$39:$B$782,O$47)+'СЕТ СН'!$G$11+СВЦЭМ!$D$10+'СЕТ СН'!$G$5-'СЕТ СН'!$G$21</f>
        <v>3177.3109630899999</v>
      </c>
      <c r="P48" s="36">
        <f>SUMIFS(СВЦЭМ!$D$39:$D$782,СВЦЭМ!$A$39:$A$782,$A48,СВЦЭМ!$B$39:$B$782,P$47)+'СЕТ СН'!$G$11+СВЦЭМ!$D$10+'СЕТ СН'!$G$5-'СЕТ СН'!$G$21</f>
        <v>3217.3567791099999</v>
      </c>
      <c r="Q48" s="36">
        <f>SUMIFS(СВЦЭМ!$D$39:$D$782,СВЦЭМ!$A$39:$A$782,$A48,СВЦЭМ!$B$39:$B$782,Q$47)+'СЕТ СН'!$G$11+СВЦЭМ!$D$10+'СЕТ СН'!$G$5-'СЕТ СН'!$G$21</f>
        <v>3240.43321143</v>
      </c>
      <c r="R48" s="36">
        <f>SUMIFS(СВЦЭМ!$D$39:$D$782,СВЦЭМ!$A$39:$A$782,$A48,СВЦЭМ!$B$39:$B$782,R$47)+'СЕТ СН'!$G$11+СВЦЭМ!$D$10+'СЕТ СН'!$G$5-'СЕТ СН'!$G$21</f>
        <v>3228.3964166699998</v>
      </c>
      <c r="S48" s="36">
        <f>SUMIFS(СВЦЭМ!$D$39:$D$782,СВЦЭМ!$A$39:$A$782,$A48,СВЦЭМ!$B$39:$B$782,S$47)+'СЕТ СН'!$G$11+СВЦЭМ!$D$10+'СЕТ СН'!$G$5-'СЕТ СН'!$G$21</f>
        <v>3211.7630945199999</v>
      </c>
      <c r="T48" s="36">
        <f>SUMIFS(СВЦЭМ!$D$39:$D$782,СВЦЭМ!$A$39:$A$782,$A48,СВЦЭМ!$B$39:$B$782,T$47)+'СЕТ СН'!$G$11+СВЦЭМ!$D$10+'СЕТ СН'!$G$5-'СЕТ СН'!$G$21</f>
        <v>3179.91247819</v>
      </c>
      <c r="U48" s="36">
        <f>SUMIFS(СВЦЭМ!$D$39:$D$782,СВЦЭМ!$A$39:$A$782,$A48,СВЦЭМ!$B$39:$B$782,U$47)+'СЕТ СН'!$G$11+СВЦЭМ!$D$10+'СЕТ СН'!$G$5-'СЕТ СН'!$G$21</f>
        <v>3118.56245868</v>
      </c>
      <c r="V48" s="36">
        <f>SUMIFS(СВЦЭМ!$D$39:$D$782,СВЦЭМ!$A$39:$A$782,$A48,СВЦЭМ!$B$39:$B$782,V$47)+'СЕТ СН'!$G$11+СВЦЭМ!$D$10+'СЕТ СН'!$G$5-'СЕТ СН'!$G$21</f>
        <v>3087.17093935</v>
      </c>
      <c r="W48" s="36">
        <f>SUMIFS(СВЦЭМ!$D$39:$D$782,СВЦЭМ!$A$39:$A$782,$A48,СВЦЭМ!$B$39:$B$782,W$47)+'СЕТ СН'!$G$11+СВЦЭМ!$D$10+'СЕТ СН'!$G$5-'СЕТ СН'!$G$21</f>
        <v>3077.8684540499999</v>
      </c>
      <c r="X48" s="36">
        <f>SUMIFS(СВЦЭМ!$D$39:$D$782,СВЦЭМ!$A$39:$A$782,$A48,СВЦЭМ!$B$39:$B$782,X$47)+'СЕТ СН'!$G$11+СВЦЭМ!$D$10+'СЕТ СН'!$G$5-'СЕТ СН'!$G$21</f>
        <v>3094.7711222299999</v>
      </c>
      <c r="Y48" s="36">
        <f>SUMIFS(СВЦЭМ!$D$39:$D$782,СВЦЭМ!$A$39:$A$782,$A48,СВЦЭМ!$B$39:$B$782,Y$47)+'СЕТ СН'!$G$11+СВЦЭМ!$D$10+'СЕТ СН'!$G$5-'СЕТ СН'!$G$21</f>
        <v>3112.5955282200002</v>
      </c>
      <c r="AA48" s="45"/>
    </row>
    <row r="49" spans="1:25" ht="15.75" x14ac:dyDescent="0.2">
      <c r="A49" s="35">
        <f>A48+1</f>
        <v>44288</v>
      </c>
      <c r="B49" s="36">
        <f>SUMIFS(СВЦЭМ!$D$39:$D$782,СВЦЭМ!$A$39:$A$782,$A49,СВЦЭМ!$B$39:$B$782,B$47)+'СЕТ СН'!$G$11+СВЦЭМ!$D$10+'СЕТ СН'!$G$5-'СЕТ СН'!$G$21</f>
        <v>3170.63142444</v>
      </c>
      <c r="C49" s="36">
        <f>SUMIFS(СВЦЭМ!$D$39:$D$782,СВЦЭМ!$A$39:$A$782,$A49,СВЦЭМ!$B$39:$B$782,C$47)+'СЕТ СН'!$G$11+СВЦЭМ!$D$10+'СЕТ СН'!$G$5-'СЕТ СН'!$G$21</f>
        <v>3219.2291910200001</v>
      </c>
      <c r="D49" s="36">
        <f>SUMIFS(СВЦЭМ!$D$39:$D$782,СВЦЭМ!$A$39:$A$782,$A49,СВЦЭМ!$B$39:$B$782,D$47)+'СЕТ СН'!$G$11+СВЦЭМ!$D$10+'СЕТ СН'!$G$5-'СЕТ СН'!$G$21</f>
        <v>3261.3615424700001</v>
      </c>
      <c r="E49" s="36">
        <f>SUMIFS(СВЦЭМ!$D$39:$D$782,СВЦЭМ!$A$39:$A$782,$A49,СВЦЭМ!$B$39:$B$782,E$47)+'СЕТ СН'!$G$11+СВЦЭМ!$D$10+'СЕТ СН'!$G$5-'СЕТ СН'!$G$21</f>
        <v>3272.3423004800002</v>
      </c>
      <c r="F49" s="36">
        <f>SUMIFS(СВЦЭМ!$D$39:$D$782,СВЦЭМ!$A$39:$A$782,$A49,СВЦЭМ!$B$39:$B$782,F$47)+'СЕТ СН'!$G$11+СВЦЭМ!$D$10+'СЕТ СН'!$G$5-'СЕТ СН'!$G$21</f>
        <v>3265.8412528200001</v>
      </c>
      <c r="G49" s="36">
        <f>SUMIFS(СВЦЭМ!$D$39:$D$782,СВЦЭМ!$A$39:$A$782,$A49,СВЦЭМ!$B$39:$B$782,G$47)+'СЕТ СН'!$G$11+СВЦЭМ!$D$10+'СЕТ СН'!$G$5-'СЕТ СН'!$G$21</f>
        <v>3240.0352898900001</v>
      </c>
      <c r="H49" s="36">
        <f>SUMIFS(СВЦЭМ!$D$39:$D$782,СВЦЭМ!$A$39:$A$782,$A49,СВЦЭМ!$B$39:$B$782,H$47)+'СЕТ СН'!$G$11+СВЦЭМ!$D$10+'СЕТ СН'!$G$5-'СЕТ СН'!$G$21</f>
        <v>3210.2446180000002</v>
      </c>
      <c r="I49" s="36">
        <f>SUMIFS(СВЦЭМ!$D$39:$D$782,СВЦЭМ!$A$39:$A$782,$A49,СВЦЭМ!$B$39:$B$782,I$47)+'СЕТ СН'!$G$11+СВЦЭМ!$D$10+'СЕТ СН'!$G$5-'СЕТ СН'!$G$21</f>
        <v>3185.2142214700002</v>
      </c>
      <c r="J49" s="36">
        <f>SUMIFS(СВЦЭМ!$D$39:$D$782,СВЦЭМ!$A$39:$A$782,$A49,СВЦЭМ!$B$39:$B$782,J$47)+'СЕТ СН'!$G$11+СВЦЭМ!$D$10+'СЕТ СН'!$G$5-'СЕТ СН'!$G$21</f>
        <v>3151.1471001499999</v>
      </c>
      <c r="K49" s="36">
        <f>SUMIFS(СВЦЭМ!$D$39:$D$782,СВЦЭМ!$A$39:$A$782,$A49,СВЦЭМ!$B$39:$B$782,K$47)+'СЕТ СН'!$G$11+СВЦЭМ!$D$10+'СЕТ СН'!$G$5-'СЕТ СН'!$G$21</f>
        <v>3126.9993504100003</v>
      </c>
      <c r="L49" s="36">
        <f>SUMIFS(СВЦЭМ!$D$39:$D$782,СВЦЭМ!$A$39:$A$782,$A49,СВЦЭМ!$B$39:$B$782,L$47)+'СЕТ СН'!$G$11+СВЦЭМ!$D$10+'СЕТ СН'!$G$5-'СЕТ СН'!$G$21</f>
        <v>3143.0138793900001</v>
      </c>
      <c r="M49" s="36">
        <f>SUMIFS(СВЦЭМ!$D$39:$D$782,СВЦЭМ!$A$39:$A$782,$A49,СВЦЭМ!$B$39:$B$782,M$47)+'СЕТ СН'!$G$11+СВЦЭМ!$D$10+'СЕТ СН'!$G$5-'СЕТ СН'!$G$21</f>
        <v>3131.78666922</v>
      </c>
      <c r="N49" s="36">
        <f>SUMIFS(СВЦЭМ!$D$39:$D$782,СВЦЭМ!$A$39:$A$782,$A49,СВЦЭМ!$B$39:$B$782,N$47)+'СЕТ СН'!$G$11+СВЦЭМ!$D$10+'СЕТ СН'!$G$5-'СЕТ СН'!$G$21</f>
        <v>3158.0462485100002</v>
      </c>
      <c r="O49" s="36">
        <f>SUMIFS(СВЦЭМ!$D$39:$D$782,СВЦЭМ!$A$39:$A$782,$A49,СВЦЭМ!$B$39:$B$782,O$47)+'СЕТ СН'!$G$11+СВЦЭМ!$D$10+'СЕТ СН'!$G$5-'СЕТ СН'!$G$21</f>
        <v>3189.2084694100004</v>
      </c>
      <c r="P49" s="36">
        <f>SUMIFS(СВЦЭМ!$D$39:$D$782,СВЦЭМ!$A$39:$A$782,$A49,СВЦЭМ!$B$39:$B$782,P$47)+'СЕТ СН'!$G$11+СВЦЭМ!$D$10+'СЕТ СН'!$G$5-'СЕТ СН'!$G$21</f>
        <v>3229.7496828499998</v>
      </c>
      <c r="Q49" s="36">
        <f>SUMIFS(СВЦЭМ!$D$39:$D$782,СВЦЭМ!$A$39:$A$782,$A49,СВЦЭМ!$B$39:$B$782,Q$47)+'СЕТ СН'!$G$11+СВЦЭМ!$D$10+'СЕТ СН'!$G$5-'СЕТ СН'!$G$21</f>
        <v>3244.9702114600004</v>
      </c>
      <c r="R49" s="36">
        <f>SUMIFS(СВЦЭМ!$D$39:$D$782,СВЦЭМ!$A$39:$A$782,$A49,СВЦЭМ!$B$39:$B$782,R$47)+'СЕТ СН'!$G$11+СВЦЭМ!$D$10+'СЕТ СН'!$G$5-'СЕТ СН'!$G$21</f>
        <v>3246.9391073699999</v>
      </c>
      <c r="S49" s="36">
        <f>SUMIFS(СВЦЭМ!$D$39:$D$782,СВЦЭМ!$A$39:$A$782,$A49,СВЦЭМ!$B$39:$B$782,S$47)+'СЕТ СН'!$G$11+СВЦЭМ!$D$10+'СЕТ СН'!$G$5-'СЕТ СН'!$G$21</f>
        <v>3241.7250523299999</v>
      </c>
      <c r="T49" s="36">
        <f>SUMIFS(СВЦЭМ!$D$39:$D$782,СВЦЭМ!$A$39:$A$782,$A49,СВЦЭМ!$B$39:$B$782,T$47)+'СЕТ СН'!$G$11+СВЦЭМ!$D$10+'СЕТ СН'!$G$5-'СЕТ СН'!$G$21</f>
        <v>3186.5220709599998</v>
      </c>
      <c r="U49" s="36">
        <f>SUMIFS(СВЦЭМ!$D$39:$D$782,СВЦЭМ!$A$39:$A$782,$A49,СВЦЭМ!$B$39:$B$782,U$47)+'СЕТ СН'!$G$11+СВЦЭМ!$D$10+'СЕТ СН'!$G$5-'СЕТ СН'!$G$21</f>
        <v>3122.1549432400002</v>
      </c>
      <c r="V49" s="36">
        <f>SUMIFS(СВЦЭМ!$D$39:$D$782,СВЦЭМ!$A$39:$A$782,$A49,СВЦЭМ!$B$39:$B$782,V$47)+'СЕТ СН'!$G$11+СВЦЭМ!$D$10+'СЕТ СН'!$G$5-'СЕТ СН'!$G$21</f>
        <v>3090.4479257900002</v>
      </c>
      <c r="W49" s="36">
        <f>SUMIFS(СВЦЭМ!$D$39:$D$782,СВЦЭМ!$A$39:$A$782,$A49,СВЦЭМ!$B$39:$B$782,W$47)+'СЕТ СН'!$G$11+СВЦЭМ!$D$10+'СЕТ СН'!$G$5-'СЕТ СН'!$G$21</f>
        <v>3089.2631859200001</v>
      </c>
      <c r="X49" s="36">
        <f>SUMIFS(СВЦЭМ!$D$39:$D$782,СВЦЭМ!$A$39:$A$782,$A49,СВЦЭМ!$B$39:$B$782,X$47)+'СЕТ СН'!$G$11+СВЦЭМ!$D$10+'СЕТ СН'!$G$5-'СЕТ СН'!$G$21</f>
        <v>3113.2989408399999</v>
      </c>
      <c r="Y49" s="36">
        <f>SUMIFS(СВЦЭМ!$D$39:$D$782,СВЦЭМ!$A$39:$A$782,$A49,СВЦЭМ!$B$39:$B$782,Y$47)+'СЕТ СН'!$G$11+СВЦЭМ!$D$10+'СЕТ СН'!$G$5-'СЕТ СН'!$G$21</f>
        <v>3153.7649329599999</v>
      </c>
    </row>
    <row r="50" spans="1:25" ht="15.75" x14ac:dyDescent="0.2">
      <c r="A50" s="35">
        <f t="shared" ref="A50:A78" si="1">A49+1</f>
        <v>44289</v>
      </c>
      <c r="B50" s="36">
        <f>SUMIFS(СВЦЭМ!$D$39:$D$782,СВЦЭМ!$A$39:$A$782,$A50,СВЦЭМ!$B$39:$B$782,B$47)+'СЕТ СН'!$G$11+СВЦЭМ!$D$10+'СЕТ СН'!$G$5-'СЕТ СН'!$G$21</f>
        <v>3235.3490066100003</v>
      </c>
      <c r="C50" s="36">
        <f>SUMIFS(СВЦЭМ!$D$39:$D$782,СВЦЭМ!$A$39:$A$782,$A50,СВЦЭМ!$B$39:$B$782,C$47)+'СЕТ СН'!$G$11+СВЦЭМ!$D$10+'СЕТ СН'!$G$5-'СЕТ СН'!$G$21</f>
        <v>3283.4850248700004</v>
      </c>
      <c r="D50" s="36">
        <f>SUMIFS(СВЦЭМ!$D$39:$D$782,СВЦЭМ!$A$39:$A$782,$A50,СВЦЭМ!$B$39:$B$782,D$47)+'СЕТ СН'!$G$11+СВЦЭМ!$D$10+'СЕТ СН'!$G$5-'СЕТ СН'!$G$21</f>
        <v>3314.5389422899998</v>
      </c>
      <c r="E50" s="36">
        <f>SUMIFS(СВЦЭМ!$D$39:$D$782,СВЦЭМ!$A$39:$A$782,$A50,СВЦЭМ!$B$39:$B$782,E$47)+'СЕТ СН'!$G$11+СВЦЭМ!$D$10+'СЕТ СН'!$G$5-'СЕТ СН'!$G$21</f>
        <v>3302.3885270400001</v>
      </c>
      <c r="F50" s="36">
        <f>SUMIFS(СВЦЭМ!$D$39:$D$782,СВЦЭМ!$A$39:$A$782,$A50,СВЦЭМ!$B$39:$B$782,F$47)+'СЕТ СН'!$G$11+СВЦЭМ!$D$10+'СЕТ СН'!$G$5-'СЕТ СН'!$G$21</f>
        <v>3315.9250301299999</v>
      </c>
      <c r="G50" s="36">
        <f>SUMIFS(СВЦЭМ!$D$39:$D$782,СВЦЭМ!$A$39:$A$782,$A50,СВЦЭМ!$B$39:$B$782,G$47)+'СЕТ СН'!$G$11+СВЦЭМ!$D$10+'СЕТ СН'!$G$5-'СЕТ СН'!$G$21</f>
        <v>3304.3986403099998</v>
      </c>
      <c r="H50" s="36">
        <f>SUMIFS(СВЦЭМ!$D$39:$D$782,СВЦЭМ!$A$39:$A$782,$A50,СВЦЭМ!$B$39:$B$782,H$47)+'СЕТ СН'!$G$11+СВЦЭМ!$D$10+'СЕТ СН'!$G$5-'СЕТ СН'!$G$21</f>
        <v>3229.4390482899998</v>
      </c>
      <c r="I50" s="36">
        <f>SUMIFS(СВЦЭМ!$D$39:$D$782,СВЦЭМ!$A$39:$A$782,$A50,СВЦЭМ!$B$39:$B$782,I$47)+'СЕТ СН'!$G$11+СВЦЭМ!$D$10+'СЕТ СН'!$G$5-'СЕТ СН'!$G$21</f>
        <v>3198.8952776400001</v>
      </c>
      <c r="J50" s="36">
        <f>SUMIFS(СВЦЭМ!$D$39:$D$782,СВЦЭМ!$A$39:$A$782,$A50,СВЦЭМ!$B$39:$B$782,J$47)+'СЕТ СН'!$G$11+СВЦЭМ!$D$10+'СЕТ СН'!$G$5-'СЕТ СН'!$G$21</f>
        <v>3145.3607052300003</v>
      </c>
      <c r="K50" s="36">
        <f>SUMIFS(СВЦЭМ!$D$39:$D$782,СВЦЭМ!$A$39:$A$782,$A50,СВЦЭМ!$B$39:$B$782,K$47)+'СЕТ СН'!$G$11+СВЦЭМ!$D$10+'СЕТ СН'!$G$5-'СЕТ СН'!$G$21</f>
        <v>3093.95202797</v>
      </c>
      <c r="L50" s="36">
        <f>SUMIFS(СВЦЭМ!$D$39:$D$782,СВЦЭМ!$A$39:$A$782,$A50,СВЦЭМ!$B$39:$B$782,L$47)+'СЕТ СН'!$G$11+СВЦЭМ!$D$10+'СЕТ СН'!$G$5-'СЕТ СН'!$G$21</f>
        <v>3101.4006300999999</v>
      </c>
      <c r="M50" s="36">
        <f>SUMIFS(СВЦЭМ!$D$39:$D$782,СВЦЭМ!$A$39:$A$782,$A50,СВЦЭМ!$B$39:$B$782,M$47)+'СЕТ СН'!$G$11+СВЦЭМ!$D$10+'СЕТ СН'!$G$5-'СЕТ СН'!$G$21</f>
        <v>3111.2643604700002</v>
      </c>
      <c r="N50" s="36">
        <f>SUMIFS(СВЦЭМ!$D$39:$D$782,СВЦЭМ!$A$39:$A$782,$A50,СВЦЭМ!$B$39:$B$782,N$47)+'СЕТ СН'!$G$11+СВЦЭМ!$D$10+'СЕТ СН'!$G$5-'СЕТ СН'!$G$21</f>
        <v>3141.7733379800002</v>
      </c>
      <c r="O50" s="36">
        <f>SUMIFS(СВЦЭМ!$D$39:$D$782,СВЦЭМ!$A$39:$A$782,$A50,СВЦЭМ!$B$39:$B$782,O$47)+'СЕТ СН'!$G$11+СВЦЭМ!$D$10+'СЕТ СН'!$G$5-'СЕТ СН'!$G$21</f>
        <v>3179.8109244300003</v>
      </c>
      <c r="P50" s="36">
        <f>SUMIFS(СВЦЭМ!$D$39:$D$782,СВЦЭМ!$A$39:$A$782,$A50,СВЦЭМ!$B$39:$B$782,P$47)+'СЕТ СН'!$G$11+СВЦЭМ!$D$10+'СЕТ СН'!$G$5-'СЕТ СН'!$G$21</f>
        <v>3227.5210317000001</v>
      </c>
      <c r="Q50" s="36">
        <f>SUMIFS(СВЦЭМ!$D$39:$D$782,СВЦЭМ!$A$39:$A$782,$A50,СВЦЭМ!$B$39:$B$782,Q$47)+'СЕТ СН'!$G$11+СВЦЭМ!$D$10+'СЕТ СН'!$G$5-'СЕТ СН'!$G$21</f>
        <v>3248.1376313800001</v>
      </c>
      <c r="R50" s="36">
        <f>SUMIFS(СВЦЭМ!$D$39:$D$782,СВЦЭМ!$A$39:$A$782,$A50,СВЦЭМ!$B$39:$B$782,R$47)+'СЕТ СН'!$G$11+СВЦЭМ!$D$10+'СЕТ СН'!$G$5-'СЕТ СН'!$G$21</f>
        <v>3238.98711508</v>
      </c>
      <c r="S50" s="36">
        <f>SUMIFS(СВЦЭМ!$D$39:$D$782,СВЦЭМ!$A$39:$A$782,$A50,СВЦЭМ!$B$39:$B$782,S$47)+'СЕТ СН'!$G$11+СВЦЭМ!$D$10+'СЕТ СН'!$G$5-'СЕТ СН'!$G$21</f>
        <v>3222.2032365100004</v>
      </c>
      <c r="T50" s="36">
        <f>SUMIFS(СВЦЭМ!$D$39:$D$782,СВЦЭМ!$A$39:$A$782,$A50,СВЦЭМ!$B$39:$B$782,T$47)+'СЕТ СН'!$G$11+СВЦЭМ!$D$10+'СЕТ СН'!$G$5-'СЕТ СН'!$G$21</f>
        <v>3151.1327386500002</v>
      </c>
      <c r="U50" s="36">
        <f>SUMIFS(СВЦЭМ!$D$39:$D$782,СВЦЭМ!$A$39:$A$782,$A50,СВЦЭМ!$B$39:$B$782,U$47)+'СЕТ СН'!$G$11+СВЦЭМ!$D$10+'СЕТ СН'!$G$5-'СЕТ СН'!$G$21</f>
        <v>3080.11116928</v>
      </c>
      <c r="V50" s="36">
        <f>SUMIFS(СВЦЭМ!$D$39:$D$782,СВЦЭМ!$A$39:$A$782,$A50,СВЦЭМ!$B$39:$B$782,V$47)+'СЕТ СН'!$G$11+СВЦЭМ!$D$10+'СЕТ СН'!$G$5-'СЕТ СН'!$G$21</f>
        <v>3058.09480347</v>
      </c>
      <c r="W50" s="36">
        <f>SUMIFS(СВЦЭМ!$D$39:$D$782,СВЦЭМ!$A$39:$A$782,$A50,СВЦЭМ!$B$39:$B$782,W$47)+'СЕТ СН'!$G$11+СВЦЭМ!$D$10+'СЕТ СН'!$G$5-'СЕТ СН'!$G$21</f>
        <v>3054.5749154599998</v>
      </c>
      <c r="X50" s="36">
        <f>SUMIFS(СВЦЭМ!$D$39:$D$782,СВЦЭМ!$A$39:$A$782,$A50,СВЦЭМ!$B$39:$B$782,X$47)+'СЕТ СН'!$G$11+СВЦЭМ!$D$10+'СЕТ СН'!$G$5-'СЕТ СН'!$G$21</f>
        <v>3076.2319917700001</v>
      </c>
      <c r="Y50" s="36">
        <f>SUMIFS(СВЦЭМ!$D$39:$D$782,СВЦЭМ!$A$39:$A$782,$A50,СВЦЭМ!$B$39:$B$782,Y$47)+'СЕТ СН'!$G$11+СВЦЭМ!$D$10+'СЕТ СН'!$G$5-'СЕТ СН'!$G$21</f>
        <v>3123.1643538200001</v>
      </c>
    </row>
    <row r="51" spans="1:25" ht="15.75" x14ac:dyDescent="0.2">
      <c r="A51" s="35">
        <f t="shared" si="1"/>
        <v>44290</v>
      </c>
      <c r="B51" s="36">
        <f>SUMIFS(СВЦЭМ!$D$39:$D$782,СВЦЭМ!$A$39:$A$782,$A51,СВЦЭМ!$B$39:$B$782,B$47)+'СЕТ СН'!$G$11+СВЦЭМ!$D$10+'СЕТ СН'!$G$5-'СЕТ СН'!$G$21</f>
        <v>3189.2013746100001</v>
      </c>
      <c r="C51" s="36">
        <f>SUMIFS(СВЦЭМ!$D$39:$D$782,СВЦЭМ!$A$39:$A$782,$A51,СВЦЭМ!$B$39:$B$782,C$47)+'СЕТ СН'!$G$11+СВЦЭМ!$D$10+'СЕТ СН'!$G$5-'СЕТ СН'!$G$21</f>
        <v>3260.2919094600002</v>
      </c>
      <c r="D51" s="36">
        <f>SUMIFS(СВЦЭМ!$D$39:$D$782,СВЦЭМ!$A$39:$A$782,$A51,СВЦЭМ!$B$39:$B$782,D$47)+'СЕТ СН'!$G$11+СВЦЭМ!$D$10+'СЕТ СН'!$G$5-'СЕТ СН'!$G$21</f>
        <v>3299.3947152700002</v>
      </c>
      <c r="E51" s="36">
        <f>SUMIFS(СВЦЭМ!$D$39:$D$782,СВЦЭМ!$A$39:$A$782,$A51,СВЦЭМ!$B$39:$B$782,E$47)+'СЕТ СН'!$G$11+СВЦЭМ!$D$10+'СЕТ СН'!$G$5-'СЕТ СН'!$G$21</f>
        <v>3305.6574280200002</v>
      </c>
      <c r="F51" s="36">
        <f>SUMIFS(СВЦЭМ!$D$39:$D$782,СВЦЭМ!$A$39:$A$782,$A51,СВЦЭМ!$B$39:$B$782,F$47)+'СЕТ СН'!$G$11+СВЦЭМ!$D$10+'СЕТ СН'!$G$5-'СЕТ СН'!$G$21</f>
        <v>3316.1167479000001</v>
      </c>
      <c r="G51" s="36">
        <f>SUMIFS(СВЦЭМ!$D$39:$D$782,СВЦЭМ!$A$39:$A$782,$A51,СВЦЭМ!$B$39:$B$782,G$47)+'СЕТ СН'!$G$11+СВЦЭМ!$D$10+'СЕТ СН'!$G$5-'СЕТ СН'!$G$21</f>
        <v>3308.1340274000004</v>
      </c>
      <c r="H51" s="36">
        <f>SUMIFS(СВЦЭМ!$D$39:$D$782,СВЦЭМ!$A$39:$A$782,$A51,СВЦЭМ!$B$39:$B$782,H$47)+'СЕТ СН'!$G$11+СВЦЭМ!$D$10+'СЕТ СН'!$G$5-'СЕТ СН'!$G$21</f>
        <v>3291.26702931</v>
      </c>
      <c r="I51" s="36">
        <f>SUMIFS(СВЦЭМ!$D$39:$D$782,СВЦЭМ!$A$39:$A$782,$A51,СВЦЭМ!$B$39:$B$782,I$47)+'СЕТ СН'!$G$11+СВЦЭМ!$D$10+'СЕТ СН'!$G$5-'СЕТ СН'!$G$21</f>
        <v>3238.7485581600004</v>
      </c>
      <c r="J51" s="36">
        <f>SUMIFS(СВЦЭМ!$D$39:$D$782,СВЦЭМ!$A$39:$A$782,$A51,СВЦЭМ!$B$39:$B$782,J$47)+'СЕТ СН'!$G$11+СВЦЭМ!$D$10+'СЕТ СН'!$G$5-'СЕТ СН'!$G$21</f>
        <v>3171.2209142299998</v>
      </c>
      <c r="K51" s="36">
        <f>SUMIFS(СВЦЭМ!$D$39:$D$782,СВЦЭМ!$A$39:$A$782,$A51,СВЦЭМ!$B$39:$B$782,K$47)+'СЕТ СН'!$G$11+СВЦЭМ!$D$10+'СЕТ СН'!$G$5-'СЕТ СН'!$G$21</f>
        <v>3109.23099017</v>
      </c>
      <c r="L51" s="36">
        <f>SUMIFS(СВЦЭМ!$D$39:$D$782,СВЦЭМ!$A$39:$A$782,$A51,СВЦЭМ!$B$39:$B$782,L$47)+'СЕТ СН'!$G$11+СВЦЭМ!$D$10+'СЕТ СН'!$G$5-'СЕТ СН'!$G$21</f>
        <v>3092.9573423299998</v>
      </c>
      <c r="M51" s="36">
        <f>SUMIFS(СВЦЭМ!$D$39:$D$782,СВЦЭМ!$A$39:$A$782,$A51,СВЦЭМ!$B$39:$B$782,M$47)+'СЕТ СН'!$G$11+СВЦЭМ!$D$10+'СЕТ СН'!$G$5-'СЕТ СН'!$G$21</f>
        <v>3097.9938213400001</v>
      </c>
      <c r="N51" s="36">
        <f>SUMIFS(СВЦЭМ!$D$39:$D$782,СВЦЭМ!$A$39:$A$782,$A51,СВЦЭМ!$B$39:$B$782,N$47)+'СЕТ СН'!$G$11+СВЦЭМ!$D$10+'СЕТ СН'!$G$5-'СЕТ СН'!$G$21</f>
        <v>3116.9629840699999</v>
      </c>
      <c r="O51" s="36">
        <f>SUMIFS(СВЦЭМ!$D$39:$D$782,СВЦЭМ!$A$39:$A$782,$A51,СВЦЭМ!$B$39:$B$782,O$47)+'СЕТ СН'!$G$11+СВЦЭМ!$D$10+'СЕТ СН'!$G$5-'СЕТ СН'!$G$21</f>
        <v>3147.51336219</v>
      </c>
      <c r="P51" s="36">
        <f>SUMIFS(СВЦЭМ!$D$39:$D$782,СВЦЭМ!$A$39:$A$782,$A51,СВЦЭМ!$B$39:$B$782,P$47)+'СЕТ СН'!$G$11+СВЦЭМ!$D$10+'СЕТ СН'!$G$5-'СЕТ СН'!$G$21</f>
        <v>3194.2928036600001</v>
      </c>
      <c r="Q51" s="36">
        <f>SUMIFS(СВЦЭМ!$D$39:$D$782,СВЦЭМ!$A$39:$A$782,$A51,СВЦЭМ!$B$39:$B$782,Q$47)+'СЕТ СН'!$G$11+СВЦЭМ!$D$10+'СЕТ СН'!$G$5-'СЕТ СН'!$G$21</f>
        <v>3221.0453004999999</v>
      </c>
      <c r="R51" s="36">
        <f>SUMIFS(СВЦЭМ!$D$39:$D$782,СВЦЭМ!$A$39:$A$782,$A51,СВЦЭМ!$B$39:$B$782,R$47)+'СЕТ СН'!$G$11+СВЦЭМ!$D$10+'СЕТ СН'!$G$5-'СЕТ СН'!$G$21</f>
        <v>3214.5168754900001</v>
      </c>
      <c r="S51" s="36">
        <f>SUMIFS(СВЦЭМ!$D$39:$D$782,СВЦЭМ!$A$39:$A$782,$A51,СВЦЭМ!$B$39:$B$782,S$47)+'СЕТ СН'!$G$11+СВЦЭМ!$D$10+'СЕТ СН'!$G$5-'СЕТ СН'!$G$21</f>
        <v>3185.2691033900001</v>
      </c>
      <c r="T51" s="36">
        <f>SUMIFS(СВЦЭМ!$D$39:$D$782,СВЦЭМ!$A$39:$A$782,$A51,СВЦЭМ!$B$39:$B$782,T$47)+'СЕТ СН'!$G$11+СВЦЭМ!$D$10+'СЕТ СН'!$G$5-'СЕТ СН'!$G$21</f>
        <v>3102.0559397900001</v>
      </c>
      <c r="U51" s="36">
        <f>SUMIFS(СВЦЭМ!$D$39:$D$782,СВЦЭМ!$A$39:$A$782,$A51,СВЦЭМ!$B$39:$B$782,U$47)+'СЕТ СН'!$G$11+СВЦЭМ!$D$10+'СЕТ СН'!$G$5-'СЕТ СН'!$G$21</f>
        <v>3036.74062908</v>
      </c>
      <c r="V51" s="36">
        <f>SUMIFS(СВЦЭМ!$D$39:$D$782,СВЦЭМ!$A$39:$A$782,$A51,СВЦЭМ!$B$39:$B$782,V$47)+'СЕТ СН'!$G$11+СВЦЭМ!$D$10+'СЕТ СН'!$G$5-'СЕТ СН'!$G$21</f>
        <v>3032.3043004300002</v>
      </c>
      <c r="W51" s="36">
        <f>SUMIFS(СВЦЭМ!$D$39:$D$782,СВЦЭМ!$A$39:$A$782,$A51,СВЦЭМ!$B$39:$B$782,W$47)+'СЕТ СН'!$G$11+СВЦЭМ!$D$10+'СЕТ СН'!$G$5-'СЕТ СН'!$G$21</f>
        <v>3044.3711249900002</v>
      </c>
      <c r="X51" s="36">
        <f>SUMIFS(СВЦЭМ!$D$39:$D$782,СВЦЭМ!$A$39:$A$782,$A51,СВЦЭМ!$B$39:$B$782,X$47)+'СЕТ СН'!$G$11+СВЦЭМ!$D$10+'СЕТ СН'!$G$5-'СЕТ СН'!$G$21</f>
        <v>3066.26732025</v>
      </c>
      <c r="Y51" s="36">
        <f>SUMIFS(СВЦЭМ!$D$39:$D$782,СВЦЭМ!$A$39:$A$782,$A51,СВЦЭМ!$B$39:$B$782,Y$47)+'СЕТ СН'!$G$11+СВЦЭМ!$D$10+'СЕТ СН'!$G$5-'СЕТ СН'!$G$21</f>
        <v>3109.23336492</v>
      </c>
    </row>
    <row r="52" spans="1:25" ht="15.75" x14ac:dyDescent="0.2">
      <c r="A52" s="35">
        <f t="shared" si="1"/>
        <v>44291</v>
      </c>
      <c r="B52" s="36">
        <f>SUMIFS(СВЦЭМ!$D$39:$D$782,СВЦЭМ!$A$39:$A$782,$A52,СВЦЭМ!$B$39:$B$782,B$47)+'СЕТ СН'!$G$11+СВЦЭМ!$D$10+'СЕТ СН'!$G$5-'СЕТ СН'!$G$21</f>
        <v>3181.4194863900002</v>
      </c>
      <c r="C52" s="36">
        <f>SUMIFS(СВЦЭМ!$D$39:$D$782,СВЦЭМ!$A$39:$A$782,$A52,СВЦЭМ!$B$39:$B$782,C$47)+'СЕТ СН'!$G$11+СВЦЭМ!$D$10+'СЕТ СН'!$G$5-'СЕТ СН'!$G$21</f>
        <v>3259.1625677500001</v>
      </c>
      <c r="D52" s="36">
        <f>SUMIFS(СВЦЭМ!$D$39:$D$782,СВЦЭМ!$A$39:$A$782,$A52,СВЦЭМ!$B$39:$B$782,D$47)+'СЕТ СН'!$G$11+СВЦЭМ!$D$10+'СЕТ СН'!$G$5-'СЕТ СН'!$G$21</f>
        <v>3307.1232683500002</v>
      </c>
      <c r="E52" s="36">
        <f>SUMIFS(СВЦЭМ!$D$39:$D$782,СВЦЭМ!$A$39:$A$782,$A52,СВЦЭМ!$B$39:$B$782,E$47)+'СЕТ СН'!$G$11+СВЦЭМ!$D$10+'СЕТ СН'!$G$5-'СЕТ СН'!$G$21</f>
        <v>3313.6184963100004</v>
      </c>
      <c r="F52" s="36">
        <f>SUMIFS(СВЦЭМ!$D$39:$D$782,СВЦЭМ!$A$39:$A$782,$A52,СВЦЭМ!$B$39:$B$782,F$47)+'СЕТ СН'!$G$11+СВЦЭМ!$D$10+'СЕТ СН'!$G$5-'СЕТ СН'!$G$21</f>
        <v>3316.7244468200001</v>
      </c>
      <c r="G52" s="36">
        <f>SUMIFS(СВЦЭМ!$D$39:$D$782,СВЦЭМ!$A$39:$A$782,$A52,СВЦЭМ!$B$39:$B$782,G$47)+'СЕТ СН'!$G$11+СВЦЭМ!$D$10+'СЕТ СН'!$G$5-'СЕТ СН'!$G$21</f>
        <v>3314.7461322700001</v>
      </c>
      <c r="H52" s="36">
        <f>SUMIFS(СВЦЭМ!$D$39:$D$782,СВЦЭМ!$A$39:$A$782,$A52,СВЦЭМ!$B$39:$B$782,H$47)+'СЕТ СН'!$G$11+СВЦЭМ!$D$10+'СЕТ СН'!$G$5-'СЕТ СН'!$G$21</f>
        <v>3268.7520989100003</v>
      </c>
      <c r="I52" s="36">
        <f>SUMIFS(СВЦЭМ!$D$39:$D$782,СВЦЭМ!$A$39:$A$782,$A52,СВЦЭМ!$B$39:$B$782,I$47)+'СЕТ СН'!$G$11+СВЦЭМ!$D$10+'СЕТ СН'!$G$5-'СЕТ СН'!$G$21</f>
        <v>3204.2735171499999</v>
      </c>
      <c r="J52" s="36">
        <f>SUMIFS(СВЦЭМ!$D$39:$D$782,СВЦЭМ!$A$39:$A$782,$A52,СВЦЭМ!$B$39:$B$782,J$47)+'СЕТ СН'!$G$11+СВЦЭМ!$D$10+'СЕТ СН'!$G$5-'СЕТ СН'!$G$21</f>
        <v>3169.85208384</v>
      </c>
      <c r="K52" s="36">
        <f>SUMIFS(СВЦЭМ!$D$39:$D$782,СВЦЭМ!$A$39:$A$782,$A52,СВЦЭМ!$B$39:$B$782,K$47)+'СЕТ СН'!$G$11+СВЦЭМ!$D$10+'СЕТ СН'!$G$5-'СЕТ СН'!$G$21</f>
        <v>3133.4499231600003</v>
      </c>
      <c r="L52" s="36">
        <f>SUMIFS(СВЦЭМ!$D$39:$D$782,СВЦЭМ!$A$39:$A$782,$A52,СВЦЭМ!$B$39:$B$782,L$47)+'СЕТ СН'!$G$11+СВЦЭМ!$D$10+'СЕТ СН'!$G$5-'СЕТ СН'!$G$21</f>
        <v>3147.7037803900002</v>
      </c>
      <c r="M52" s="36">
        <f>SUMIFS(СВЦЭМ!$D$39:$D$782,СВЦЭМ!$A$39:$A$782,$A52,СВЦЭМ!$B$39:$B$782,M$47)+'СЕТ СН'!$G$11+СВЦЭМ!$D$10+'СЕТ СН'!$G$5-'СЕТ СН'!$G$21</f>
        <v>3141.8374322700001</v>
      </c>
      <c r="N52" s="36">
        <f>SUMIFS(СВЦЭМ!$D$39:$D$782,СВЦЭМ!$A$39:$A$782,$A52,СВЦЭМ!$B$39:$B$782,N$47)+'СЕТ СН'!$G$11+СВЦЭМ!$D$10+'СЕТ СН'!$G$5-'СЕТ СН'!$G$21</f>
        <v>3142.9201489300003</v>
      </c>
      <c r="O52" s="36">
        <f>SUMIFS(СВЦЭМ!$D$39:$D$782,СВЦЭМ!$A$39:$A$782,$A52,СВЦЭМ!$B$39:$B$782,O$47)+'СЕТ СН'!$G$11+СВЦЭМ!$D$10+'СЕТ СН'!$G$5-'СЕТ СН'!$G$21</f>
        <v>3177.1107160299998</v>
      </c>
      <c r="P52" s="36">
        <f>SUMIFS(СВЦЭМ!$D$39:$D$782,СВЦЭМ!$A$39:$A$782,$A52,СВЦЭМ!$B$39:$B$782,P$47)+'СЕТ СН'!$G$11+СВЦЭМ!$D$10+'СЕТ СН'!$G$5-'СЕТ СН'!$G$21</f>
        <v>3222.9917974</v>
      </c>
      <c r="Q52" s="36">
        <f>SUMIFS(СВЦЭМ!$D$39:$D$782,СВЦЭМ!$A$39:$A$782,$A52,СВЦЭМ!$B$39:$B$782,Q$47)+'СЕТ СН'!$G$11+СВЦЭМ!$D$10+'СЕТ СН'!$G$5-'СЕТ СН'!$G$21</f>
        <v>3242.4376214499998</v>
      </c>
      <c r="R52" s="36">
        <f>SUMIFS(СВЦЭМ!$D$39:$D$782,СВЦЭМ!$A$39:$A$782,$A52,СВЦЭМ!$B$39:$B$782,R$47)+'СЕТ СН'!$G$11+СВЦЭМ!$D$10+'СЕТ СН'!$G$5-'СЕТ СН'!$G$21</f>
        <v>3232.5533923700004</v>
      </c>
      <c r="S52" s="36">
        <f>SUMIFS(СВЦЭМ!$D$39:$D$782,СВЦЭМ!$A$39:$A$782,$A52,СВЦЭМ!$B$39:$B$782,S$47)+'СЕТ СН'!$G$11+СВЦЭМ!$D$10+'СЕТ СН'!$G$5-'СЕТ СН'!$G$21</f>
        <v>3210.71059203</v>
      </c>
      <c r="T52" s="36">
        <f>SUMIFS(СВЦЭМ!$D$39:$D$782,СВЦЭМ!$A$39:$A$782,$A52,СВЦЭМ!$B$39:$B$782,T$47)+'СЕТ СН'!$G$11+СВЦЭМ!$D$10+'СЕТ СН'!$G$5-'СЕТ СН'!$G$21</f>
        <v>3151.9722687399999</v>
      </c>
      <c r="U52" s="36">
        <f>SUMIFS(СВЦЭМ!$D$39:$D$782,СВЦЭМ!$A$39:$A$782,$A52,СВЦЭМ!$B$39:$B$782,U$47)+'СЕТ СН'!$G$11+СВЦЭМ!$D$10+'СЕТ СН'!$G$5-'СЕТ СН'!$G$21</f>
        <v>3104.7935300600002</v>
      </c>
      <c r="V52" s="36">
        <f>SUMIFS(СВЦЭМ!$D$39:$D$782,СВЦЭМ!$A$39:$A$782,$A52,СВЦЭМ!$B$39:$B$782,V$47)+'СЕТ СН'!$G$11+СВЦЭМ!$D$10+'СЕТ СН'!$G$5-'СЕТ СН'!$G$21</f>
        <v>3101.1499740899999</v>
      </c>
      <c r="W52" s="36">
        <f>SUMIFS(СВЦЭМ!$D$39:$D$782,СВЦЭМ!$A$39:$A$782,$A52,СВЦЭМ!$B$39:$B$782,W$47)+'СЕТ СН'!$G$11+СВЦЭМ!$D$10+'СЕТ СН'!$G$5-'СЕТ СН'!$G$21</f>
        <v>3117.5889544700003</v>
      </c>
      <c r="X52" s="36">
        <f>SUMIFS(СВЦЭМ!$D$39:$D$782,СВЦЭМ!$A$39:$A$782,$A52,СВЦЭМ!$B$39:$B$782,X$47)+'СЕТ СН'!$G$11+СВЦЭМ!$D$10+'СЕТ СН'!$G$5-'СЕТ СН'!$G$21</f>
        <v>3101.1036193800001</v>
      </c>
      <c r="Y52" s="36">
        <f>SUMIFS(СВЦЭМ!$D$39:$D$782,СВЦЭМ!$A$39:$A$782,$A52,СВЦЭМ!$B$39:$B$782,Y$47)+'СЕТ СН'!$G$11+СВЦЭМ!$D$10+'СЕТ СН'!$G$5-'СЕТ СН'!$G$21</f>
        <v>3122.0667545800002</v>
      </c>
    </row>
    <row r="53" spans="1:25" ht="15.75" x14ac:dyDescent="0.2">
      <c r="A53" s="35">
        <f t="shared" si="1"/>
        <v>44292</v>
      </c>
      <c r="B53" s="36">
        <f>SUMIFS(СВЦЭМ!$D$39:$D$782,СВЦЭМ!$A$39:$A$782,$A53,СВЦЭМ!$B$39:$B$782,B$47)+'СЕТ СН'!$G$11+СВЦЭМ!$D$10+'СЕТ СН'!$G$5-'СЕТ СН'!$G$21</f>
        <v>3130.6390205900002</v>
      </c>
      <c r="C53" s="36">
        <f>SUMIFS(СВЦЭМ!$D$39:$D$782,СВЦЭМ!$A$39:$A$782,$A53,СВЦЭМ!$B$39:$B$782,C$47)+'СЕТ СН'!$G$11+СВЦЭМ!$D$10+'СЕТ СН'!$G$5-'СЕТ СН'!$G$21</f>
        <v>3193.9320758499998</v>
      </c>
      <c r="D53" s="36">
        <f>SUMIFS(СВЦЭМ!$D$39:$D$782,СВЦЭМ!$A$39:$A$782,$A53,СВЦЭМ!$B$39:$B$782,D$47)+'СЕТ СН'!$G$11+СВЦЭМ!$D$10+'СЕТ СН'!$G$5-'СЕТ СН'!$G$21</f>
        <v>3252.9832972000004</v>
      </c>
      <c r="E53" s="36">
        <f>SUMIFS(СВЦЭМ!$D$39:$D$782,СВЦЭМ!$A$39:$A$782,$A53,СВЦЭМ!$B$39:$B$782,E$47)+'СЕТ СН'!$G$11+СВЦЭМ!$D$10+'СЕТ СН'!$G$5-'СЕТ СН'!$G$21</f>
        <v>3260.52369335</v>
      </c>
      <c r="F53" s="36">
        <f>SUMIFS(СВЦЭМ!$D$39:$D$782,СВЦЭМ!$A$39:$A$782,$A53,СВЦЭМ!$B$39:$B$782,F$47)+'СЕТ СН'!$G$11+СВЦЭМ!$D$10+'СЕТ СН'!$G$5-'СЕТ СН'!$G$21</f>
        <v>3262.2029768299999</v>
      </c>
      <c r="G53" s="36">
        <f>SUMIFS(СВЦЭМ!$D$39:$D$782,СВЦЭМ!$A$39:$A$782,$A53,СВЦЭМ!$B$39:$B$782,G$47)+'СЕТ СН'!$G$11+СВЦЭМ!$D$10+'СЕТ СН'!$G$5-'СЕТ СН'!$G$21</f>
        <v>3255.1150923499999</v>
      </c>
      <c r="H53" s="36">
        <f>SUMIFS(СВЦЭМ!$D$39:$D$782,СВЦЭМ!$A$39:$A$782,$A53,СВЦЭМ!$B$39:$B$782,H$47)+'СЕТ СН'!$G$11+СВЦЭМ!$D$10+'СЕТ СН'!$G$5-'СЕТ СН'!$G$21</f>
        <v>3227.5472289999998</v>
      </c>
      <c r="I53" s="36">
        <f>SUMIFS(СВЦЭМ!$D$39:$D$782,СВЦЭМ!$A$39:$A$782,$A53,СВЦЭМ!$B$39:$B$782,I$47)+'СЕТ СН'!$G$11+СВЦЭМ!$D$10+'СЕТ СН'!$G$5-'СЕТ СН'!$G$21</f>
        <v>3173.7752441000002</v>
      </c>
      <c r="J53" s="36">
        <f>SUMIFS(СВЦЭМ!$D$39:$D$782,СВЦЭМ!$A$39:$A$782,$A53,СВЦЭМ!$B$39:$B$782,J$47)+'СЕТ СН'!$G$11+СВЦЭМ!$D$10+'СЕТ СН'!$G$5-'СЕТ СН'!$G$21</f>
        <v>3129.0421505499999</v>
      </c>
      <c r="K53" s="36">
        <f>SUMIFS(СВЦЭМ!$D$39:$D$782,СВЦЭМ!$A$39:$A$782,$A53,СВЦЭМ!$B$39:$B$782,K$47)+'СЕТ СН'!$G$11+СВЦЭМ!$D$10+'СЕТ СН'!$G$5-'СЕТ СН'!$G$21</f>
        <v>3094.49667486</v>
      </c>
      <c r="L53" s="36">
        <f>SUMIFS(СВЦЭМ!$D$39:$D$782,СВЦЭМ!$A$39:$A$782,$A53,СВЦЭМ!$B$39:$B$782,L$47)+'СЕТ СН'!$G$11+СВЦЭМ!$D$10+'СЕТ СН'!$G$5-'СЕТ СН'!$G$21</f>
        <v>3111.0905355499999</v>
      </c>
      <c r="M53" s="36">
        <f>SUMIFS(СВЦЭМ!$D$39:$D$782,СВЦЭМ!$A$39:$A$782,$A53,СВЦЭМ!$B$39:$B$782,M$47)+'СЕТ СН'!$G$11+СВЦЭМ!$D$10+'СЕТ СН'!$G$5-'СЕТ СН'!$G$21</f>
        <v>3125.0466053099999</v>
      </c>
      <c r="N53" s="36">
        <f>SUMIFS(СВЦЭМ!$D$39:$D$782,СВЦЭМ!$A$39:$A$782,$A53,СВЦЭМ!$B$39:$B$782,N$47)+'СЕТ СН'!$G$11+СВЦЭМ!$D$10+'СЕТ СН'!$G$5-'СЕТ СН'!$G$21</f>
        <v>3153.7775970100001</v>
      </c>
      <c r="O53" s="36">
        <f>SUMIFS(СВЦЭМ!$D$39:$D$782,СВЦЭМ!$A$39:$A$782,$A53,СВЦЭМ!$B$39:$B$782,O$47)+'СЕТ СН'!$G$11+СВЦЭМ!$D$10+'СЕТ СН'!$G$5-'СЕТ СН'!$G$21</f>
        <v>3193.2824219900003</v>
      </c>
      <c r="P53" s="36">
        <f>SUMIFS(СВЦЭМ!$D$39:$D$782,СВЦЭМ!$A$39:$A$782,$A53,СВЦЭМ!$B$39:$B$782,P$47)+'СЕТ СН'!$G$11+СВЦЭМ!$D$10+'СЕТ СН'!$G$5-'СЕТ СН'!$G$21</f>
        <v>3238.6451916599999</v>
      </c>
      <c r="Q53" s="36">
        <f>SUMIFS(СВЦЭМ!$D$39:$D$782,СВЦЭМ!$A$39:$A$782,$A53,СВЦЭМ!$B$39:$B$782,Q$47)+'СЕТ СН'!$G$11+СВЦЭМ!$D$10+'СЕТ СН'!$G$5-'СЕТ СН'!$G$21</f>
        <v>3247.6802344099997</v>
      </c>
      <c r="R53" s="36">
        <f>SUMIFS(СВЦЭМ!$D$39:$D$782,СВЦЭМ!$A$39:$A$782,$A53,СВЦЭМ!$B$39:$B$782,R$47)+'СЕТ СН'!$G$11+СВЦЭМ!$D$10+'СЕТ СН'!$G$5-'СЕТ СН'!$G$21</f>
        <v>3238.9644572100001</v>
      </c>
      <c r="S53" s="36">
        <f>SUMIFS(СВЦЭМ!$D$39:$D$782,СВЦЭМ!$A$39:$A$782,$A53,СВЦЭМ!$B$39:$B$782,S$47)+'СЕТ СН'!$G$11+СВЦЭМ!$D$10+'СЕТ СН'!$G$5-'СЕТ СН'!$G$21</f>
        <v>3221.2160824000002</v>
      </c>
      <c r="T53" s="36">
        <f>SUMIFS(СВЦЭМ!$D$39:$D$782,СВЦЭМ!$A$39:$A$782,$A53,СВЦЭМ!$B$39:$B$782,T$47)+'СЕТ СН'!$G$11+СВЦЭМ!$D$10+'СЕТ СН'!$G$5-'СЕТ СН'!$G$21</f>
        <v>3163.5206776200002</v>
      </c>
      <c r="U53" s="36">
        <f>SUMIFS(СВЦЭМ!$D$39:$D$782,СВЦЭМ!$A$39:$A$782,$A53,СВЦЭМ!$B$39:$B$782,U$47)+'СЕТ СН'!$G$11+СВЦЭМ!$D$10+'СЕТ СН'!$G$5-'СЕТ СН'!$G$21</f>
        <v>3086.9909351599999</v>
      </c>
      <c r="V53" s="36">
        <f>SUMIFS(СВЦЭМ!$D$39:$D$782,СВЦЭМ!$A$39:$A$782,$A53,СВЦЭМ!$B$39:$B$782,V$47)+'СЕТ СН'!$G$11+СВЦЭМ!$D$10+'СЕТ СН'!$G$5-'СЕТ СН'!$G$21</f>
        <v>3044.6353949600002</v>
      </c>
      <c r="W53" s="36">
        <f>SUMIFS(СВЦЭМ!$D$39:$D$782,СВЦЭМ!$A$39:$A$782,$A53,СВЦЭМ!$B$39:$B$782,W$47)+'СЕТ СН'!$G$11+СВЦЭМ!$D$10+'СЕТ СН'!$G$5-'СЕТ СН'!$G$21</f>
        <v>3058.9833758100003</v>
      </c>
      <c r="X53" s="36">
        <f>SUMIFS(СВЦЭМ!$D$39:$D$782,СВЦЭМ!$A$39:$A$782,$A53,СВЦЭМ!$B$39:$B$782,X$47)+'СЕТ СН'!$G$11+СВЦЭМ!$D$10+'СЕТ СН'!$G$5-'СЕТ СН'!$G$21</f>
        <v>3081.0363028299998</v>
      </c>
      <c r="Y53" s="36">
        <f>SUMIFS(СВЦЭМ!$D$39:$D$782,СВЦЭМ!$A$39:$A$782,$A53,СВЦЭМ!$B$39:$B$782,Y$47)+'СЕТ СН'!$G$11+СВЦЭМ!$D$10+'СЕТ СН'!$G$5-'СЕТ СН'!$G$21</f>
        <v>3135.3627249199999</v>
      </c>
    </row>
    <row r="54" spans="1:25" ht="15.75" x14ac:dyDescent="0.2">
      <c r="A54" s="35">
        <f t="shared" si="1"/>
        <v>44293</v>
      </c>
      <c r="B54" s="36">
        <f>SUMIFS(СВЦЭМ!$D$39:$D$782,СВЦЭМ!$A$39:$A$782,$A54,СВЦЭМ!$B$39:$B$782,B$47)+'СЕТ СН'!$G$11+СВЦЭМ!$D$10+'СЕТ СН'!$G$5-'СЕТ СН'!$G$21</f>
        <v>3212.8680922100002</v>
      </c>
      <c r="C54" s="36">
        <f>SUMIFS(СВЦЭМ!$D$39:$D$782,СВЦЭМ!$A$39:$A$782,$A54,СВЦЭМ!$B$39:$B$782,C$47)+'СЕТ СН'!$G$11+СВЦЭМ!$D$10+'СЕТ СН'!$G$5-'СЕТ СН'!$G$21</f>
        <v>3248.3083031000001</v>
      </c>
      <c r="D54" s="36">
        <f>SUMIFS(СВЦЭМ!$D$39:$D$782,СВЦЭМ!$A$39:$A$782,$A54,СВЦЭМ!$B$39:$B$782,D$47)+'СЕТ СН'!$G$11+СВЦЭМ!$D$10+'СЕТ СН'!$G$5-'СЕТ СН'!$G$21</f>
        <v>3211.9210871400001</v>
      </c>
      <c r="E54" s="36">
        <f>SUMIFS(СВЦЭМ!$D$39:$D$782,СВЦЭМ!$A$39:$A$782,$A54,СВЦЭМ!$B$39:$B$782,E$47)+'СЕТ СН'!$G$11+СВЦЭМ!$D$10+'СЕТ СН'!$G$5-'СЕТ СН'!$G$21</f>
        <v>3207.79677077</v>
      </c>
      <c r="F54" s="36">
        <f>SUMIFS(СВЦЭМ!$D$39:$D$782,СВЦЭМ!$A$39:$A$782,$A54,СВЦЭМ!$B$39:$B$782,F$47)+'СЕТ СН'!$G$11+СВЦЭМ!$D$10+'СЕТ СН'!$G$5-'СЕТ СН'!$G$21</f>
        <v>3211.3079090800002</v>
      </c>
      <c r="G54" s="36">
        <f>SUMIFS(СВЦЭМ!$D$39:$D$782,СВЦЭМ!$A$39:$A$782,$A54,СВЦЭМ!$B$39:$B$782,G$47)+'СЕТ СН'!$G$11+СВЦЭМ!$D$10+'СЕТ СН'!$G$5-'СЕТ СН'!$G$21</f>
        <v>3218.8320323500002</v>
      </c>
      <c r="H54" s="36">
        <f>SUMIFS(СВЦЭМ!$D$39:$D$782,СВЦЭМ!$A$39:$A$782,$A54,СВЦЭМ!$B$39:$B$782,H$47)+'СЕТ СН'!$G$11+СВЦЭМ!$D$10+'СЕТ СН'!$G$5-'СЕТ СН'!$G$21</f>
        <v>3254.4859677499999</v>
      </c>
      <c r="I54" s="36">
        <f>SUMIFS(СВЦЭМ!$D$39:$D$782,СВЦЭМ!$A$39:$A$782,$A54,СВЦЭМ!$B$39:$B$782,I$47)+'СЕТ СН'!$G$11+СВЦЭМ!$D$10+'СЕТ СН'!$G$5-'СЕТ СН'!$G$21</f>
        <v>3223.3644776600004</v>
      </c>
      <c r="J54" s="36">
        <f>SUMIFS(СВЦЭМ!$D$39:$D$782,СВЦЭМ!$A$39:$A$782,$A54,СВЦЭМ!$B$39:$B$782,J$47)+'СЕТ СН'!$G$11+СВЦЭМ!$D$10+'СЕТ СН'!$G$5-'СЕТ СН'!$G$21</f>
        <v>3176.5224425800002</v>
      </c>
      <c r="K54" s="36">
        <f>SUMIFS(СВЦЭМ!$D$39:$D$782,СВЦЭМ!$A$39:$A$782,$A54,СВЦЭМ!$B$39:$B$782,K$47)+'СЕТ СН'!$G$11+СВЦЭМ!$D$10+'СЕТ СН'!$G$5-'СЕТ СН'!$G$21</f>
        <v>3133.2252565100002</v>
      </c>
      <c r="L54" s="36">
        <f>SUMIFS(СВЦЭМ!$D$39:$D$782,СВЦЭМ!$A$39:$A$782,$A54,СВЦЭМ!$B$39:$B$782,L$47)+'СЕТ СН'!$G$11+СВЦЭМ!$D$10+'СЕТ СН'!$G$5-'СЕТ СН'!$G$21</f>
        <v>3139.23643193</v>
      </c>
      <c r="M54" s="36">
        <f>SUMIFS(СВЦЭМ!$D$39:$D$782,СВЦЭМ!$A$39:$A$782,$A54,СВЦЭМ!$B$39:$B$782,M$47)+'СЕТ СН'!$G$11+СВЦЭМ!$D$10+'СЕТ СН'!$G$5-'СЕТ СН'!$G$21</f>
        <v>3126.9891247099999</v>
      </c>
      <c r="N54" s="36">
        <f>SUMIFS(СВЦЭМ!$D$39:$D$782,СВЦЭМ!$A$39:$A$782,$A54,СВЦЭМ!$B$39:$B$782,N$47)+'СЕТ СН'!$G$11+СВЦЭМ!$D$10+'СЕТ СН'!$G$5-'СЕТ СН'!$G$21</f>
        <v>3152.77085691</v>
      </c>
      <c r="O54" s="36">
        <f>SUMIFS(СВЦЭМ!$D$39:$D$782,СВЦЭМ!$A$39:$A$782,$A54,СВЦЭМ!$B$39:$B$782,O$47)+'СЕТ СН'!$G$11+СВЦЭМ!$D$10+'СЕТ СН'!$G$5-'СЕТ СН'!$G$21</f>
        <v>3177.35193974</v>
      </c>
      <c r="P54" s="36">
        <f>SUMIFS(СВЦЭМ!$D$39:$D$782,СВЦЭМ!$A$39:$A$782,$A54,СВЦЭМ!$B$39:$B$782,P$47)+'СЕТ СН'!$G$11+СВЦЭМ!$D$10+'СЕТ СН'!$G$5-'СЕТ СН'!$G$21</f>
        <v>3216.3395222300001</v>
      </c>
      <c r="Q54" s="36">
        <f>SUMIFS(СВЦЭМ!$D$39:$D$782,СВЦЭМ!$A$39:$A$782,$A54,СВЦЭМ!$B$39:$B$782,Q$47)+'СЕТ СН'!$G$11+СВЦЭМ!$D$10+'СЕТ СН'!$G$5-'СЕТ СН'!$G$21</f>
        <v>3252.9043654699999</v>
      </c>
      <c r="R54" s="36">
        <f>SUMIFS(СВЦЭМ!$D$39:$D$782,СВЦЭМ!$A$39:$A$782,$A54,СВЦЭМ!$B$39:$B$782,R$47)+'СЕТ СН'!$G$11+СВЦЭМ!$D$10+'СЕТ СН'!$G$5-'СЕТ СН'!$G$21</f>
        <v>3253.2911491900004</v>
      </c>
      <c r="S54" s="36">
        <f>SUMIFS(СВЦЭМ!$D$39:$D$782,СВЦЭМ!$A$39:$A$782,$A54,СВЦЭМ!$B$39:$B$782,S$47)+'СЕТ СН'!$G$11+СВЦЭМ!$D$10+'СЕТ СН'!$G$5-'СЕТ СН'!$G$21</f>
        <v>3221.4858036800001</v>
      </c>
      <c r="T54" s="36">
        <f>SUMIFS(СВЦЭМ!$D$39:$D$782,СВЦЭМ!$A$39:$A$782,$A54,СВЦЭМ!$B$39:$B$782,T$47)+'СЕТ СН'!$G$11+СВЦЭМ!$D$10+'СЕТ СН'!$G$5-'СЕТ СН'!$G$21</f>
        <v>3147.01145021</v>
      </c>
      <c r="U54" s="36">
        <f>SUMIFS(СВЦЭМ!$D$39:$D$782,СВЦЭМ!$A$39:$A$782,$A54,СВЦЭМ!$B$39:$B$782,U$47)+'СЕТ СН'!$G$11+СВЦЭМ!$D$10+'СЕТ СН'!$G$5-'СЕТ СН'!$G$21</f>
        <v>3099.8035495600002</v>
      </c>
      <c r="V54" s="36">
        <f>SUMIFS(СВЦЭМ!$D$39:$D$782,СВЦЭМ!$A$39:$A$782,$A54,СВЦЭМ!$B$39:$B$782,V$47)+'СЕТ СН'!$G$11+СВЦЭМ!$D$10+'СЕТ СН'!$G$5-'СЕТ СН'!$G$21</f>
        <v>3084.03075605</v>
      </c>
      <c r="W54" s="36">
        <f>SUMIFS(СВЦЭМ!$D$39:$D$782,СВЦЭМ!$A$39:$A$782,$A54,СВЦЭМ!$B$39:$B$782,W$47)+'СЕТ СН'!$G$11+СВЦЭМ!$D$10+'СЕТ СН'!$G$5-'СЕТ СН'!$G$21</f>
        <v>3084.51264231</v>
      </c>
      <c r="X54" s="36">
        <f>SUMIFS(СВЦЭМ!$D$39:$D$782,СВЦЭМ!$A$39:$A$782,$A54,СВЦЭМ!$B$39:$B$782,X$47)+'СЕТ СН'!$G$11+СВЦЭМ!$D$10+'СЕТ СН'!$G$5-'СЕТ СН'!$G$21</f>
        <v>3097.9284572500001</v>
      </c>
      <c r="Y54" s="36">
        <f>SUMIFS(СВЦЭМ!$D$39:$D$782,СВЦЭМ!$A$39:$A$782,$A54,СВЦЭМ!$B$39:$B$782,Y$47)+'СЕТ СН'!$G$11+СВЦЭМ!$D$10+'СЕТ СН'!$G$5-'СЕТ СН'!$G$21</f>
        <v>3144.0989969000002</v>
      </c>
    </row>
    <row r="55" spans="1:25" ht="15.75" x14ac:dyDescent="0.2">
      <c r="A55" s="35">
        <f t="shared" si="1"/>
        <v>44294</v>
      </c>
      <c r="B55" s="36">
        <f>SUMIFS(СВЦЭМ!$D$39:$D$782,СВЦЭМ!$A$39:$A$782,$A55,СВЦЭМ!$B$39:$B$782,B$47)+'СЕТ СН'!$G$11+СВЦЭМ!$D$10+'СЕТ СН'!$G$5-'СЕТ СН'!$G$21</f>
        <v>3174.4967551999998</v>
      </c>
      <c r="C55" s="36">
        <f>SUMIFS(СВЦЭМ!$D$39:$D$782,СВЦЭМ!$A$39:$A$782,$A55,СВЦЭМ!$B$39:$B$782,C$47)+'СЕТ СН'!$G$11+СВЦЭМ!$D$10+'СЕТ СН'!$G$5-'СЕТ СН'!$G$21</f>
        <v>3240.84084033</v>
      </c>
      <c r="D55" s="36">
        <f>SUMIFS(СВЦЭМ!$D$39:$D$782,СВЦЭМ!$A$39:$A$782,$A55,СВЦЭМ!$B$39:$B$782,D$47)+'СЕТ СН'!$G$11+СВЦЭМ!$D$10+'СЕТ СН'!$G$5-'СЕТ СН'!$G$21</f>
        <v>3225.6228519300003</v>
      </c>
      <c r="E55" s="36">
        <f>SUMIFS(СВЦЭМ!$D$39:$D$782,СВЦЭМ!$A$39:$A$782,$A55,СВЦЭМ!$B$39:$B$782,E$47)+'СЕТ СН'!$G$11+СВЦЭМ!$D$10+'СЕТ СН'!$G$5-'СЕТ СН'!$G$21</f>
        <v>3220.4291429200002</v>
      </c>
      <c r="F55" s="36">
        <f>SUMIFS(СВЦЭМ!$D$39:$D$782,СВЦЭМ!$A$39:$A$782,$A55,СВЦЭМ!$B$39:$B$782,F$47)+'СЕТ СН'!$G$11+СВЦЭМ!$D$10+'СЕТ СН'!$G$5-'СЕТ СН'!$G$21</f>
        <v>3220.1755812299998</v>
      </c>
      <c r="G55" s="36">
        <f>SUMIFS(СВЦЭМ!$D$39:$D$782,СВЦЭМ!$A$39:$A$782,$A55,СВЦЭМ!$B$39:$B$782,G$47)+'СЕТ СН'!$G$11+СВЦЭМ!$D$10+'СЕТ СН'!$G$5-'СЕТ СН'!$G$21</f>
        <v>3232.4676230699997</v>
      </c>
      <c r="H55" s="36">
        <f>SUMIFS(СВЦЭМ!$D$39:$D$782,СВЦЭМ!$A$39:$A$782,$A55,СВЦЭМ!$B$39:$B$782,H$47)+'СЕТ СН'!$G$11+СВЦЭМ!$D$10+'СЕТ СН'!$G$5-'СЕТ СН'!$G$21</f>
        <v>3218.8891492900002</v>
      </c>
      <c r="I55" s="36">
        <f>SUMIFS(СВЦЭМ!$D$39:$D$782,СВЦЭМ!$A$39:$A$782,$A55,СВЦЭМ!$B$39:$B$782,I$47)+'СЕТ СН'!$G$11+СВЦЭМ!$D$10+'СЕТ СН'!$G$5-'СЕТ СН'!$G$21</f>
        <v>3173.2814649900001</v>
      </c>
      <c r="J55" s="36">
        <f>SUMIFS(СВЦЭМ!$D$39:$D$782,СВЦЭМ!$A$39:$A$782,$A55,СВЦЭМ!$B$39:$B$782,J$47)+'СЕТ СН'!$G$11+СВЦЭМ!$D$10+'СЕТ СН'!$G$5-'СЕТ СН'!$G$21</f>
        <v>3168.85466533</v>
      </c>
      <c r="K55" s="36">
        <f>SUMIFS(СВЦЭМ!$D$39:$D$782,СВЦЭМ!$A$39:$A$782,$A55,СВЦЭМ!$B$39:$B$782,K$47)+'СЕТ СН'!$G$11+СВЦЭМ!$D$10+'СЕТ СН'!$G$5-'СЕТ СН'!$G$21</f>
        <v>3150.5340875700003</v>
      </c>
      <c r="L55" s="36">
        <f>SUMIFS(СВЦЭМ!$D$39:$D$782,СВЦЭМ!$A$39:$A$782,$A55,СВЦЭМ!$B$39:$B$782,L$47)+'СЕТ СН'!$G$11+СВЦЭМ!$D$10+'СЕТ СН'!$G$5-'СЕТ СН'!$G$21</f>
        <v>3154.4820180300003</v>
      </c>
      <c r="M55" s="36">
        <f>SUMIFS(СВЦЭМ!$D$39:$D$782,СВЦЭМ!$A$39:$A$782,$A55,СВЦЭМ!$B$39:$B$782,M$47)+'СЕТ СН'!$G$11+СВЦЭМ!$D$10+'СЕТ СН'!$G$5-'СЕТ СН'!$G$21</f>
        <v>3162.3410439099998</v>
      </c>
      <c r="N55" s="36">
        <f>SUMIFS(СВЦЭМ!$D$39:$D$782,СВЦЭМ!$A$39:$A$782,$A55,СВЦЭМ!$B$39:$B$782,N$47)+'СЕТ СН'!$G$11+СВЦЭМ!$D$10+'СЕТ СН'!$G$5-'СЕТ СН'!$G$21</f>
        <v>3180.7047458800002</v>
      </c>
      <c r="O55" s="36">
        <f>SUMIFS(СВЦЭМ!$D$39:$D$782,СВЦЭМ!$A$39:$A$782,$A55,СВЦЭМ!$B$39:$B$782,O$47)+'СЕТ СН'!$G$11+СВЦЭМ!$D$10+'СЕТ СН'!$G$5-'СЕТ СН'!$G$21</f>
        <v>3185.4868262099999</v>
      </c>
      <c r="P55" s="36">
        <f>SUMIFS(СВЦЭМ!$D$39:$D$782,СВЦЭМ!$A$39:$A$782,$A55,СВЦЭМ!$B$39:$B$782,P$47)+'СЕТ СН'!$G$11+СВЦЭМ!$D$10+'СЕТ СН'!$G$5-'СЕТ СН'!$G$21</f>
        <v>3187.8424084799999</v>
      </c>
      <c r="Q55" s="36">
        <f>SUMIFS(СВЦЭМ!$D$39:$D$782,СВЦЭМ!$A$39:$A$782,$A55,СВЦЭМ!$B$39:$B$782,Q$47)+'СЕТ СН'!$G$11+СВЦЭМ!$D$10+'СЕТ СН'!$G$5-'СЕТ СН'!$G$21</f>
        <v>3209.0480704800002</v>
      </c>
      <c r="R55" s="36">
        <f>SUMIFS(СВЦЭМ!$D$39:$D$782,СВЦЭМ!$A$39:$A$782,$A55,СВЦЭМ!$B$39:$B$782,R$47)+'СЕТ СН'!$G$11+СВЦЭМ!$D$10+'СЕТ СН'!$G$5-'СЕТ СН'!$G$21</f>
        <v>3199.5079067000001</v>
      </c>
      <c r="S55" s="36">
        <f>SUMIFS(СВЦЭМ!$D$39:$D$782,СВЦЭМ!$A$39:$A$782,$A55,СВЦЭМ!$B$39:$B$782,S$47)+'СЕТ СН'!$G$11+СВЦЭМ!$D$10+'СЕТ СН'!$G$5-'СЕТ СН'!$G$21</f>
        <v>3185.2624952300002</v>
      </c>
      <c r="T55" s="36">
        <f>SUMIFS(СВЦЭМ!$D$39:$D$782,СВЦЭМ!$A$39:$A$782,$A55,СВЦЭМ!$B$39:$B$782,T$47)+'СЕТ СН'!$G$11+СВЦЭМ!$D$10+'СЕТ СН'!$G$5-'СЕТ СН'!$G$21</f>
        <v>3164.5577675</v>
      </c>
      <c r="U55" s="36">
        <f>SUMIFS(СВЦЭМ!$D$39:$D$782,СВЦЭМ!$A$39:$A$782,$A55,СВЦЭМ!$B$39:$B$782,U$47)+'СЕТ СН'!$G$11+СВЦЭМ!$D$10+'СЕТ СН'!$G$5-'СЕТ СН'!$G$21</f>
        <v>3100.68413117</v>
      </c>
      <c r="V55" s="36">
        <f>SUMIFS(СВЦЭМ!$D$39:$D$782,СВЦЭМ!$A$39:$A$782,$A55,СВЦЭМ!$B$39:$B$782,V$47)+'СЕТ СН'!$G$11+СВЦЭМ!$D$10+'СЕТ СН'!$G$5-'СЕТ СН'!$G$21</f>
        <v>3097.4536673500002</v>
      </c>
      <c r="W55" s="36">
        <f>SUMIFS(СВЦЭМ!$D$39:$D$782,СВЦЭМ!$A$39:$A$782,$A55,СВЦЭМ!$B$39:$B$782,W$47)+'СЕТ СН'!$G$11+СВЦЭМ!$D$10+'СЕТ СН'!$G$5-'СЕТ СН'!$G$21</f>
        <v>3115.69507079</v>
      </c>
      <c r="X55" s="36">
        <f>SUMIFS(СВЦЭМ!$D$39:$D$782,СВЦЭМ!$A$39:$A$782,$A55,СВЦЭМ!$B$39:$B$782,X$47)+'СЕТ СН'!$G$11+СВЦЭМ!$D$10+'СЕТ СН'!$G$5-'СЕТ СН'!$G$21</f>
        <v>3132.13226214</v>
      </c>
      <c r="Y55" s="36">
        <f>SUMIFS(СВЦЭМ!$D$39:$D$782,СВЦЭМ!$A$39:$A$782,$A55,СВЦЭМ!$B$39:$B$782,Y$47)+'СЕТ СН'!$G$11+СВЦЭМ!$D$10+'СЕТ СН'!$G$5-'СЕТ СН'!$G$21</f>
        <v>3169.5566632800001</v>
      </c>
    </row>
    <row r="56" spans="1:25" ht="15.75" x14ac:dyDescent="0.2">
      <c r="A56" s="35">
        <f t="shared" si="1"/>
        <v>44295</v>
      </c>
      <c r="B56" s="36">
        <f>SUMIFS(СВЦЭМ!$D$39:$D$782,СВЦЭМ!$A$39:$A$782,$A56,СВЦЭМ!$B$39:$B$782,B$47)+'СЕТ СН'!$G$11+СВЦЭМ!$D$10+'СЕТ СН'!$G$5-'СЕТ СН'!$G$21</f>
        <v>3148.6567603799999</v>
      </c>
      <c r="C56" s="36">
        <f>SUMIFS(СВЦЭМ!$D$39:$D$782,СВЦЭМ!$A$39:$A$782,$A56,СВЦЭМ!$B$39:$B$782,C$47)+'СЕТ СН'!$G$11+СВЦЭМ!$D$10+'СЕТ СН'!$G$5-'СЕТ СН'!$G$21</f>
        <v>3185.67793218</v>
      </c>
      <c r="D56" s="36">
        <f>SUMIFS(СВЦЭМ!$D$39:$D$782,СВЦЭМ!$A$39:$A$782,$A56,СВЦЭМ!$B$39:$B$782,D$47)+'СЕТ СН'!$G$11+СВЦЭМ!$D$10+'СЕТ СН'!$G$5-'СЕТ СН'!$G$21</f>
        <v>3219.45057086</v>
      </c>
      <c r="E56" s="36">
        <f>SUMIFS(СВЦЭМ!$D$39:$D$782,СВЦЭМ!$A$39:$A$782,$A56,СВЦЭМ!$B$39:$B$782,E$47)+'СЕТ СН'!$G$11+СВЦЭМ!$D$10+'СЕТ СН'!$G$5-'СЕТ СН'!$G$21</f>
        <v>3219.1072260600004</v>
      </c>
      <c r="F56" s="36">
        <f>SUMIFS(СВЦЭМ!$D$39:$D$782,СВЦЭМ!$A$39:$A$782,$A56,СВЦЭМ!$B$39:$B$782,F$47)+'СЕТ СН'!$G$11+СВЦЭМ!$D$10+'СЕТ СН'!$G$5-'СЕТ СН'!$G$21</f>
        <v>3218.7663249100001</v>
      </c>
      <c r="G56" s="36">
        <f>SUMIFS(СВЦЭМ!$D$39:$D$782,СВЦЭМ!$A$39:$A$782,$A56,СВЦЭМ!$B$39:$B$782,G$47)+'СЕТ СН'!$G$11+СВЦЭМ!$D$10+'СЕТ СН'!$G$5-'СЕТ СН'!$G$21</f>
        <v>3222.6646295600003</v>
      </c>
      <c r="H56" s="36">
        <f>SUMIFS(СВЦЭМ!$D$39:$D$782,СВЦЭМ!$A$39:$A$782,$A56,СВЦЭМ!$B$39:$B$782,H$47)+'СЕТ СН'!$G$11+СВЦЭМ!$D$10+'СЕТ СН'!$G$5-'СЕТ СН'!$G$21</f>
        <v>3208.6314864000001</v>
      </c>
      <c r="I56" s="36">
        <f>SUMIFS(СВЦЭМ!$D$39:$D$782,СВЦЭМ!$A$39:$A$782,$A56,СВЦЭМ!$B$39:$B$782,I$47)+'СЕТ СН'!$G$11+СВЦЭМ!$D$10+'СЕТ СН'!$G$5-'СЕТ СН'!$G$21</f>
        <v>3141.07373435</v>
      </c>
      <c r="J56" s="36">
        <f>SUMIFS(СВЦЭМ!$D$39:$D$782,СВЦЭМ!$A$39:$A$782,$A56,СВЦЭМ!$B$39:$B$782,J$47)+'СЕТ СН'!$G$11+СВЦЭМ!$D$10+'СЕТ СН'!$G$5-'СЕТ СН'!$G$21</f>
        <v>3147.5545734300003</v>
      </c>
      <c r="K56" s="36">
        <f>SUMIFS(СВЦЭМ!$D$39:$D$782,СВЦЭМ!$A$39:$A$782,$A56,СВЦЭМ!$B$39:$B$782,K$47)+'СЕТ СН'!$G$11+СВЦЭМ!$D$10+'СЕТ СН'!$G$5-'СЕТ СН'!$G$21</f>
        <v>3148.4351241700001</v>
      </c>
      <c r="L56" s="36">
        <f>SUMIFS(СВЦЭМ!$D$39:$D$782,СВЦЭМ!$A$39:$A$782,$A56,СВЦЭМ!$B$39:$B$782,L$47)+'СЕТ СН'!$G$11+СВЦЭМ!$D$10+'СЕТ СН'!$G$5-'СЕТ СН'!$G$21</f>
        <v>3152.21890725</v>
      </c>
      <c r="M56" s="36">
        <f>SUMIFS(СВЦЭМ!$D$39:$D$782,СВЦЭМ!$A$39:$A$782,$A56,СВЦЭМ!$B$39:$B$782,M$47)+'СЕТ СН'!$G$11+СВЦЭМ!$D$10+'СЕТ СН'!$G$5-'СЕТ СН'!$G$21</f>
        <v>3144.7624599400001</v>
      </c>
      <c r="N56" s="36">
        <f>SUMIFS(СВЦЭМ!$D$39:$D$782,СВЦЭМ!$A$39:$A$782,$A56,СВЦЭМ!$B$39:$B$782,N$47)+'СЕТ СН'!$G$11+СВЦЭМ!$D$10+'СЕТ СН'!$G$5-'СЕТ СН'!$G$21</f>
        <v>3164.7612631500001</v>
      </c>
      <c r="O56" s="36">
        <f>SUMIFS(СВЦЭМ!$D$39:$D$782,СВЦЭМ!$A$39:$A$782,$A56,СВЦЭМ!$B$39:$B$782,O$47)+'СЕТ СН'!$G$11+СВЦЭМ!$D$10+'СЕТ СН'!$G$5-'СЕТ СН'!$G$21</f>
        <v>3147.1559386700001</v>
      </c>
      <c r="P56" s="36">
        <f>SUMIFS(СВЦЭМ!$D$39:$D$782,СВЦЭМ!$A$39:$A$782,$A56,СВЦЭМ!$B$39:$B$782,P$47)+'СЕТ СН'!$G$11+СВЦЭМ!$D$10+'СЕТ СН'!$G$5-'СЕТ СН'!$G$21</f>
        <v>3171.2742193100003</v>
      </c>
      <c r="Q56" s="36">
        <f>SUMIFS(СВЦЭМ!$D$39:$D$782,СВЦЭМ!$A$39:$A$782,$A56,СВЦЭМ!$B$39:$B$782,Q$47)+'СЕТ СН'!$G$11+СВЦЭМ!$D$10+'СЕТ СН'!$G$5-'СЕТ СН'!$G$21</f>
        <v>3195.1848606000003</v>
      </c>
      <c r="R56" s="36">
        <f>SUMIFS(СВЦЭМ!$D$39:$D$782,СВЦЭМ!$A$39:$A$782,$A56,СВЦЭМ!$B$39:$B$782,R$47)+'СЕТ СН'!$G$11+СВЦЭМ!$D$10+'СЕТ СН'!$G$5-'СЕТ СН'!$G$21</f>
        <v>3179.20702841</v>
      </c>
      <c r="S56" s="36">
        <f>SUMIFS(СВЦЭМ!$D$39:$D$782,СВЦЭМ!$A$39:$A$782,$A56,СВЦЭМ!$B$39:$B$782,S$47)+'СЕТ СН'!$G$11+СВЦЭМ!$D$10+'СЕТ СН'!$G$5-'СЕТ СН'!$G$21</f>
        <v>3159.44381036</v>
      </c>
      <c r="T56" s="36">
        <f>SUMIFS(СВЦЭМ!$D$39:$D$782,СВЦЭМ!$A$39:$A$782,$A56,СВЦЭМ!$B$39:$B$782,T$47)+'СЕТ СН'!$G$11+СВЦЭМ!$D$10+'СЕТ СН'!$G$5-'СЕТ СН'!$G$21</f>
        <v>3156.53649068</v>
      </c>
      <c r="U56" s="36">
        <f>SUMIFS(СВЦЭМ!$D$39:$D$782,СВЦЭМ!$A$39:$A$782,$A56,СВЦЭМ!$B$39:$B$782,U$47)+'СЕТ СН'!$G$11+СВЦЭМ!$D$10+'СЕТ СН'!$G$5-'СЕТ СН'!$G$21</f>
        <v>3151.1578439200002</v>
      </c>
      <c r="V56" s="36">
        <f>SUMIFS(СВЦЭМ!$D$39:$D$782,СВЦЭМ!$A$39:$A$782,$A56,СВЦЭМ!$B$39:$B$782,V$47)+'СЕТ СН'!$G$11+СВЦЭМ!$D$10+'СЕТ СН'!$G$5-'СЕТ СН'!$G$21</f>
        <v>3162.3141479000001</v>
      </c>
      <c r="W56" s="36">
        <f>SUMIFS(СВЦЭМ!$D$39:$D$782,СВЦЭМ!$A$39:$A$782,$A56,СВЦЭМ!$B$39:$B$782,W$47)+'СЕТ СН'!$G$11+СВЦЭМ!$D$10+'СЕТ СН'!$G$5-'СЕТ СН'!$G$21</f>
        <v>3166.8567120299999</v>
      </c>
      <c r="X56" s="36">
        <f>SUMIFS(СВЦЭМ!$D$39:$D$782,СВЦЭМ!$A$39:$A$782,$A56,СВЦЭМ!$B$39:$B$782,X$47)+'СЕТ СН'!$G$11+СВЦЭМ!$D$10+'СЕТ СН'!$G$5-'СЕТ СН'!$G$21</f>
        <v>3151.5737925900003</v>
      </c>
      <c r="Y56" s="36">
        <f>SUMIFS(СВЦЭМ!$D$39:$D$782,СВЦЭМ!$A$39:$A$782,$A56,СВЦЭМ!$B$39:$B$782,Y$47)+'СЕТ СН'!$G$11+СВЦЭМ!$D$10+'СЕТ СН'!$G$5-'СЕТ СН'!$G$21</f>
        <v>3123.8807865899998</v>
      </c>
    </row>
    <row r="57" spans="1:25" ht="15.75" x14ac:dyDescent="0.2">
      <c r="A57" s="35">
        <f t="shared" si="1"/>
        <v>44296</v>
      </c>
      <c r="B57" s="36">
        <f>SUMIFS(СВЦЭМ!$D$39:$D$782,СВЦЭМ!$A$39:$A$782,$A57,СВЦЭМ!$B$39:$B$782,B$47)+'СЕТ СН'!$G$11+СВЦЭМ!$D$10+'СЕТ СН'!$G$5-'СЕТ СН'!$G$21</f>
        <v>3193.5395946100002</v>
      </c>
      <c r="C57" s="36">
        <f>SUMIFS(СВЦЭМ!$D$39:$D$782,СВЦЭМ!$A$39:$A$782,$A57,СВЦЭМ!$B$39:$B$782,C$47)+'СЕТ СН'!$G$11+СВЦЭМ!$D$10+'СЕТ СН'!$G$5-'СЕТ СН'!$G$21</f>
        <v>3234.71113866</v>
      </c>
      <c r="D57" s="36">
        <f>SUMIFS(СВЦЭМ!$D$39:$D$782,СВЦЭМ!$A$39:$A$782,$A57,СВЦЭМ!$B$39:$B$782,D$47)+'СЕТ СН'!$G$11+СВЦЭМ!$D$10+'СЕТ СН'!$G$5-'СЕТ СН'!$G$21</f>
        <v>3244.3499905200001</v>
      </c>
      <c r="E57" s="36">
        <f>SUMIFS(СВЦЭМ!$D$39:$D$782,СВЦЭМ!$A$39:$A$782,$A57,СВЦЭМ!$B$39:$B$782,E$47)+'СЕТ СН'!$G$11+СВЦЭМ!$D$10+'СЕТ СН'!$G$5-'СЕТ СН'!$G$21</f>
        <v>3227.97070945</v>
      </c>
      <c r="F57" s="36">
        <f>SUMIFS(СВЦЭМ!$D$39:$D$782,СВЦЭМ!$A$39:$A$782,$A57,СВЦЭМ!$B$39:$B$782,F$47)+'СЕТ СН'!$G$11+СВЦЭМ!$D$10+'СЕТ СН'!$G$5-'СЕТ СН'!$G$21</f>
        <v>3213.4140640400001</v>
      </c>
      <c r="G57" s="36">
        <f>SUMIFS(СВЦЭМ!$D$39:$D$782,СВЦЭМ!$A$39:$A$782,$A57,СВЦЭМ!$B$39:$B$782,G$47)+'СЕТ СН'!$G$11+СВЦЭМ!$D$10+'СЕТ СН'!$G$5-'СЕТ СН'!$G$21</f>
        <v>3216.5620086700001</v>
      </c>
      <c r="H57" s="36">
        <f>SUMIFS(СВЦЭМ!$D$39:$D$782,СВЦЭМ!$A$39:$A$782,$A57,СВЦЭМ!$B$39:$B$782,H$47)+'СЕТ СН'!$G$11+СВЦЭМ!$D$10+'СЕТ СН'!$G$5-'СЕТ СН'!$G$21</f>
        <v>3204.5969934</v>
      </c>
      <c r="I57" s="36">
        <f>SUMIFS(СВЦЭМ!$D$39:$D$782,СВЦЭМ!$A$39:$A$782,$A57,СВЦЭМ!$B$39:$B$782,I$47)+'СЕТ СН'!$G$11+СВЦЭМ!$D$10+'СЕТ СН'!$G$5-'СЕТ СН'!$G$21</f>
        <v>3171.7074748300001</v>
      </c>
      <c r="J57" s="36">
        <f>SUMIFS(СВЦЭМ!$D$39:$D$782,СВЦЭМ!$A$39:$A$782,$A57,СВЦЭМ!$B$39:$B$782,J$47)+'СЕТ СН'!$G$11+СВЦЭМ!$D$10+'СЕТ СН'!$G$5-'СЕТ СН'!$G$21</f>
        <v>3130.0263181999999</v>
      </c>
      <c r="K57" s="36">
        <f>SUMIFS(СВЦЭМ!$D$39:$D$782,СВЦЭМ!$A$39:$A$782,$A57,СВЦЭМ!$B$39:$B$782,K$47)+'СЕТ СН'!$G$11+СВЦЭМ!$D$10+'СЕТ СН'!$G$5-'СЕТ СН'!$G$21</f>
        <v>3073.3632687700001</v>
      </c>
      <c r="L57" s="36">
        <f>SUMIFS(СВЦЭМ!$D$39:$D$782,СВЦЭМ!$A$39:$A$782,$A57,СВЦЭМ!$B$39:$B$782,L$47)+'СЕТ СН'!$G$11+СВЦЭМ!$D$10+'СЕТ СН'!$G$5-'СЕТ СН'!$G$21</f>
        <v>3081.8786002800002</v>
      </c>
      <c r="M57" s="36">
        <f>SUMIFS(СВЦЭМ!$D$39:$D$782,СВЦЭМ!$A$39:$A$782,$A57,СВЦЭМ!$B$39:$B$782,M$47)+'СЕТ СН'!$G$11+СВЦЭМ!$D$10+'СЕТ СН'!$G$5-'СЕТ СН'!$G$21</f>
        <v>3099.7996312599998</v>
      </c>
      <c r="N57" s="36">
        <f>SUMIFS(СВЦЭМ!$D$39:$D$782,СВЦЭМ!$A$39:$A$782,$A57,СВЦЭМ!$B$39:$B$782,N$47)+'СЕТ СН'!$G$11+СВЦЭМ!$D$10+'СЕТ СН'!$G$5-'СЕТ СН'!$G$21</f>
        <v>3143.9243159100001</v>
      </c>
      <c r="O57" s="36">
        <f>SUMIFS(СВЦЭМ!$D$39:$D$782,СВЦЭМ!$A$39:$A$782,$A57,СВЦЭМ!$B$39:$B$782,O$47)+'СЕТ СН'!$G$11+СВЦЭМ!$D$10+'СЕТ СН'!$G$5-'СЕТ СН'!$G$21</f>
        <v>3168.25125187</v>
      </c>
      <c r="P57" s="36">
        <f>SUMIFS(СВЦЭМ!$D$39:$D$782,СВЦЭМ!$A$39:$A$782,$A57,СВЦЭМ!$B$39:$B$782,P$47)+'СЕТ СН'!$G$11+СВЦЭМ!$D$10+'СЕТ СН'!$G$5-'СЕТ СН'!$G$21</f>
        <v>3213.60957762</v>
      </c>
      <c r="Q57" s="36">
        <f>SUMIFS(СВЦЭМ!$D$39:$D$782,СВЦЭМ!$A$39:$A$782,$A57,СВЦЭМ!$B$39:$B$782,Q$47)+'СЕТ СН'!$G$11+СВЦЭМ!$D$10+'СЕТ СН'!$G$5-'СЕТ СН'!$G$21</f>
        <v>3226.9690247300005</v>
      </c>
      <c r="R57" s="36">
        <f>SUMIFS(СВЦЭМ!$D$39:$D$782,СВЦЭМ!$A$39:$A$782,$A57,СВЦЭМ!$B$39:$B$782,R$47)+'СЕТ СН'!$G$11+СВЦЭМ!$D$10+'СЕТ СН'!$G$5-'СЕТ СН'!$G$21</f>
        <v>3215.0904112600001</v>
      </c>
      <c r="S57" s="36">
        <f>SUMIFS(СВЦЭМ!$D$39:$D$782,СВЦЭМ!$A$39:$A$782,$A57,СВЦЭМ!$B$39:$B$782,S$47)+'СЕТ СН'!$G$11+СВЦЭМ!$D$10+'СЕТ СН'!$G$5-'СЕТ СН'!$G$21</f>
        <v>3168.2225200800003</v>
      </c>
      <c r="T57" s="36">
        <f>SUMIFS(СВЦЭМ!$D$39:$D$782,СВЦЭМ!$A$39:$A$782,$A57,СВЦЭМ!$B$39:$B$782,T$47)+'СЕТ СН'!$G$11+СВЦЭМ!$D$10+'СЕТ СН'!$G$5-'СЕТ СН'!$G$21</f>
        <v>3069.66682472</v>
      </c>
      <c r="U57" s="36">
        <f>SUMIFS(СВЦЭМ!$D$39:$D$782,СВЦЭМ!$A$39:$A$782,$A57,СВЦЭМ!$B$39:$B$782,U$47)+'СЕТ СН'!$G$11+СВЦЭМ!$D$10+'СЕТ СН'!$G$5-'СЕТ СН'!$G$21</f>
        <v>3004.2305710800001</v>
      </c>
      <c r="V57" s="36">
        <f>SUMIFS(СВЦЭМ!$D$39:$D$782,СВЦЭМ!$A$39:$A$782,$A57,СВЦЭМ!$B$39:$B$782,V$47)+'СЕТ СН'!$G$11+СВЦЭМ!$D$10+'СЕТ СН'!$G$5-'СЕТ СН'!$G$21</f>
        <v>3000.1917044100001</v>
      </c>
      <c r="W57" s="36">
        <f>SUMIFS(СВЦЭМ!$D$39:$D$782,СВЦЭМ!$A$39:$A$782,$A57,СВЦЭМ!$B$39:$B$782,W$47)+'СЕТ СН'!$G$11+СВЦЭМ!$D$10+'СЕТ СН'!$G$5-'СЕТ СН'!$G$21</f>
        <v>3012.6752350699999</v>
      </c>
      <c r="X57" s="36">
        <f>SUMIFS(СВЦЭМ!$D$39:$D$782,СВЦЭМ!$A$39:$A$782,$A57,СВЦЭМ!$B$39:$B$782,X$47)+'СЕТ СН'!$G$11+СВЦЭМ!$D$10+'СЕТ СН'!$G$5-'СЕТ СН'!$G$21</f>
        <v>3016.9171461300002</v>
      </c>
      <c r="Y57" s="36">
        <f>SUMIFS(СВЦЭМ!$D$39:$D$782,СВЦЭМ!$A$39:$A$782,$A57,СВЦЭМ!$B$39:$B$782,Y$47)+'СЕТ СН'!$G$11+СВЦЭМ!$D$10+'СЕТ СН'!$G$5-'СЕТ СН'!$G$21</f>
        <v>3057.40313651</v>
      </c>
    </row>
    <row r="58" spans="1:25" ht="15.75" x14ac:dyDescent="0.2">
      <c r="A58" s="35">
        <f t="shared" si="1"/>
        <v>44297</v>
      </c>
      <c r="B58" s="36">
        <f>SUMIFS(СВЦЭМ!$D$39:$D$782,СВЦЭМ!$A$39:$A$782,$A58,СВЦЭМ!$B$39:$B$782,B$47)+'СЕТ СН'!$G$11+СВЦЭМ!$D$10+'СЕТ СН'!$G$5-'СЕТ СН'!$G$21</f>
        <v>3134.84574793</v>
      </c>
      <c r="C58" s="36">
        <f>SUMIFS(СВЦЭМ!$D$39:$D$782,СВЦЭМ!$A$39:$A$782,$A58,СВЦЭМ!$B$39:$B$782,C$47)+'СЕТ СН'!$G$11+СВЦЭМ!$D$10+'СЕТ СН'!$G$5-'СЕТ СН'!$G$21</f>
        <v>3235.62144347</v>
      </c>
      <c r="D58" s="36">
        <f>SUMIFS(СВЦЭМ!$D$39:$D$782,СВЦЭМ!$A$39:$A$782,$A58,СВЦЭМ!$B$39:$B$782,D$47)+'СЕТ СН'!$G$11+СВЦЭМ!$D$10+'СЕТ СН'!$G$5-'СЕТ СН'!$G$21</f>
        <v>3305.4442305399998</v>
      </c>
      <c r="E58" s="36">
        <f>SUMIFS(СВЦЭМ!$D$39:$D$782,СВЦЭМ!$A$39:$A$782,$A58,СВЦЭМ!$B$39:$B$782,E$47)+'СЕТ СН'!$G$11+СВЦЭМ!$D$10+'СЕТ СН'!$G$5-'СЕТ СН'!$G$21</f>
        <v>3326.0111369800002</v>
      </c>
      <c r="F58" s="36">
        <f>SUMIFS(СВЦЭМ!$D$39:$D$782,СВЦЭМ!$A$39:$A$782,$A58,СВЦЭМ!$B$39:$B$782,F$47)+'СЕТ СН'!$G$11+СВЦЭМ!$D$10+'СЕТ СН'!$G$5-'СЕТ СН'!$G$21</f>
        <v>3341.1190901199998</v>
      </c>
      <c r="G58" s="36">
        <f>SUMIFS(СВЦЭМ!$D$39:$D$782,СВЦЭМ!$A$39:$A$782,$A58,СВЦЭМ!$B$39:$B$782,G$47)+'СЕТ СН'!$G$11+СВЦЭМ!$D$10+'СЕТ СН'!$G$5-'СЕТ СН'!$G$21</f>
        <v>3337.7527701899999</v>
      </c>
      <c r="H58" s="36">
        <f>SUMIFS(СВЦЭМ!$D$39:$D$782,СВЦЭМ!$A$39:$A$782,$A58,СВЦЭМ!$B$39:$B$782,H$47)+'СЕТ СН'!$G$11+СВЦЭМ!$D$10+'СЕТ СН'!$G$5-'СЕТ СН'!$G$21</f>
        <v>3321.5657101300003</v>
      </c>
      <c r="I58" s="36">
        <f>SUMIFS(СВЦЭМ!$D$39:$D$782,СВЦЭМ!$A$39:$A$782,$A58,СВЦЭМ!$B$39:$B$782,I$47)+'СЕТ СН'!$G$11+СВЦЭМ!$D$10+'СЕТ СН'!$G$5-'СЕТ СН'!$G$21</f>
        <v>3256.0669671800001</v>
      </c>
      <c r="J58" s="36">
        <f>SUMIFS(СВЦЭМ!$D$39:$D$782,СВЦЭМ!$A$39:$A$782,$A58,СВЦЭМ!$B$39:$B$782,J$47)+'СЕТ СН'!$G$11+СВЦЭМ!$D$10+'СЕТ СН'!$G$5-'СЕТ СН'!$G$21</f>
        <v>3196.9151432100002</v>
      </c>
      <c r="K58" s="36">
        <f>SUMIFS(СВЦЭМ!$D$39:$D$782,СВЦЭМ!$A$39:$A$782,$A58,СВЦЭМ!$B$39:$B$782,K$47)+'СЕТ СН'!$G$11+СВЦЭМ!$D$10+'СЕТ СН'!$G$5-'СЕТ СН'!$G$21</f>
        <v>3132.79309921</v>
      </c>
      <c r="L58" s="36">
        <f>SUMIFS(СВЦЭМ!$D$39:$D$782,СВЦЭМ!$A$39:$A$782,$A58,СВЦЭМ!$B$39:$B$782,L$47)+'СЕТ СН'!$G$11+СВЦЭМ!$D$10+'СЕТ СН'!$G$5-'СЕТ СН'!$G$21</f>
        <v>3130.2147250400003</v>
      </c>
      <c r="M58" s="36">
        <f>SUMIFS(СВЦЭМ!$D$39:$D$782,СВЦЭМ!$A$39:$A$782,$A58,СВЦЭМ!$B$39:$B$782,M$47)+'СЕТ СН'!$G$11+СВЦЭМ!$D$10+'СЕТ СН'!$G$5-'СЕТ СН'!$G$21</f>
        <v>3136.1237629699999</v>
      </c>
      <c r="N58" s="36">
        <f>SUMIFS(СВЦЭМ!$D$39:$D$782,СВЦЭМ!$A$39:$A$782,$A58,СВЦЭМ!$B$39:$B$782,N$47)+'СЕТ СН'!$G$11+СВЦЭМ!$D$10+'СЕТ СН'!$G$5-'СЕТ СН'!$G$21</f>
        <v>3163.9323820099999</v>
      </c>
      <c r="O58" s="36">
        <f>SUMIFS(СВЦЭМ!$D$39:$D$782,СВЦЭМ!$A$39:$A$782,$A58,СВЦЭМ!$B$39:$B$782,O$47)+'СЕТ СН'!$G$11+СВЦЭМ!$D$10+'СЕТ СН'!$G$5-'СЕТ СН'!$G$21</f>
        <v>3190.9401587699999</v>
      </c>
      <c r="P58" s="36">
        <f>SUMIFS(СВЦЭМ!$D$39:$D$782,СВЦЭМ!$A$39:$A$782,$A58,СВЦЭМ!$B$39:$B$782,P$47)+'СЕТ СН'!$G$11+СВЦЭМ!$D$10+'СЕТ СН'!$G$5-'СЕТ СН'!$G$21</f>
        <v>3239.8321663300003</v>
      </c>
      <c r="Q58" s="36">
        <f>SUMIFS(СВЦЭМ!$D$39:$D$782,СВЦЭМ!$A$39:$A$782,$A58,СВЦЭМ!$B$39:$B$782,Q$47)+'СЕТ СН'!$G$11+СВЦЭМ!$D$10+'СЕТ СН'!$G$5-'СЕТ СН'!$G$21</f>
        <v>3268.6101811799999</v>
      </c>
      <c r="R58" s="36">
        <f>SUMIFS(СВЦЭМ!$D$39:$D$782,СВЦЭМ!$A$39:$A$782,$A58,СВЦЭМ!$B$39:$B$782,R$47)+'СЕТ СН'!$G$11+СВЦЭМ!$D$10+'СЕТ СН'!$G$5-'СЕТ СН'!$G$21</f>
        <v>3253.9613751300003</v>
      </c>
      <c r="S58" s="36">
        <f>SUMIFS(СВЦЭМ!$D$39:$D$782,СВЦЭМ!$A$39:$A$782,$A58,СВЦЭМ!$B$39:$B$782,S$47)+'СЕТ СН'!$G$11+СВЦЭМ!$D$10+'СЕТ СН'!$G$5-'СЕТ СН'!$G$21</f>
        <v>3227.6690764200002</v>
      </c>
      <c r="T58" s="36">
        <f>SUMIFS(СВЦЭМ!$D$39:$D$782,СВЦЭМ!$A$39:$A$782,$A58,СВЦЭМ!$B$39:$B$782,T$47)+'СЕТ СН'!$G$11+СВЦЭМ!$D$10+'СЕТ СН'!$G$5-'СЕТ СН'!$G$21</f>
        <v>3159.9858983100003</v>
      </c>
      <c r="U58" s="36">
        <f>SUMIFS(СВЦЭМ!$D$39:$D$782,СВЦЭМ!$A$39:$A$782,$A58,СВЦЭМ!$B$39:$B$782,U$47)+'СЕТ СН'!$G$11+СВЦЭМ!$D$10+'СЕТ СН'!$G$5-'СЕТ СН'!$G$21</f>
        <v>3097.9581850899999</v>
      </c>
      <c r="V58" s="36">
        <f>SUMIFS(СВЦЭМ!$D$39:$D$782,СВЦЭМ!$A$39:$A$782,$A58,СВЦЭМ!$B$39:$B$782,V$47)+'СЕТ СН'!$G$11+СВЦЭМ!$D$10+'СЕТ СН'!$G$5-'СЕТ СН'!$G$21</f>
        <v>3077.9706472100002</v>
      </c>
      <c r="W58" s="36">
        <f>SUMIFS(СВЦЭМ!$D$39:$D$782,СВЦЭМ!$A$39:$A$782,$A58,СВЦЭМ!$B$39:$B$782,W$47)+'СЕТ СН'!$G$11+СВЦЭМ!$D$10+'СЕТ СН'!$G$5-'СЕТ СН'!$G$21</f>
        <v>3079.89361328</v>
      </c>
      <c r="X58" s="36">
        <f>SUMIFS(СВЦЭМ!$D$39:$D$782,СВЦЭМ!$A$39:$A$782,$A58,СВЦЭМ!$B$39:$B$782,X$47)+'СЕТ СН'!$G$11+СВЦЭМ!$D$10+'СЕТ СН'!$G$5-'СЕТ СН'!$G$21</f>
        <v>3079.2020022300003</v>
      </c>
      <c r="Y58" s="36">
        <f>SUMIFS(СВЦЭМ!$D$39:$D$782,СВЦЭМ!$A$39:$A$782,$A58,СВЦЭМ!$B$39:$B$782,Y$47)+'СЕТ СН'!$G$11+СВЦЭМ!$D$10+'СЕТ СН'!$G$5-'СЕТ СН'!$G$21</f>
        <v>3120.20354903</v>
      </c>
    </row>
    <row r="59" spans="1:25" ht="15.75" x14ac:dyDescent="0.2">
      <c r="A59" s="35">
        <f t="shared" si="1"/>
        <v>44298</v>
      </c>
      <c r="B59" s="36">
        <f>SUMIFS(СВЦЭМ!$D$39:$D$782,СВЦЭМ!$A$39:$A$782,$A59,СВЦЭМ!$B$39:$B$782,B$47)+'СЕТ СН'!$G$11+СВЦЭМ!$D$10+'СЕТ СН'!$G$5-'СЕТ СН'!$G$21</f>
        <v>3163.2648861299999</v>
      </c>
      <c r="C59" s="36">
        <f>SUMIFS(СВЦЭМ!$D$39:$D$782,СВЦЭМ!$A$39:$A$782,$A59,СВЦЭМ!$B$39:$B$782,C$47)+'СЕТ СН'!$G$11+СВЦЭМ!$D$10+'СЕТ СН'!$G$5-'СЕТ СН'!$G$21</f>
        <v>3222.1334971200004</v>
      </c>
      <c r="D59" s="36">
        <f>SUMIFS(СВЦЭМ!$D$39:$D$782,СВЦЭМ!$A$39:$A$782,$A59,СВЦЭМ!$B$39:$B$782,D$47)+'СЕТ СН'!$G$11+СВЦЭМ!$D$10+'СЕТ СН'!$G$5-'СЕТ СН'!$G$21</f>
        <v>3275.4345934399998</v>
      </c>
      <c r="E59" s="36">
        <f>SUMIFS(СВЦЭМ!$D$39:$D$782,СВЦЭМ!$A$39:$A$782,$A59,СВЦЭМ!$B$39:$B$782,E$47)+'СЕТ СН'!$G$11+СВЦЭМ!$D$10+'СЕТ СН'!$G$5-'СЕТ СН'!$G$21</f>
        <v>3335.3342298699999</v>
      </c>
      <c r="F59" s="36">
        <f>SUMIFS(СВЦЭМ!$D$39:$D$782,СВЦЭМ!$A$39:$A$782,$A59,СВЦЭМ!$B$39:$B$782,F$47)+'СЕТ СН'!$G$11+СВЦЭМ!$D$10+'СЕТ СН'!$G$5-'СЕТ СН'!$G$21</f>
        <v>3353.1422060100003</v>
      </c>
      <c r="G59" s="36">
        <f>SUMIFS(СВЦЭМ!$D$39:$D$782,СВЦЭМ!$A$39:$A$782,$A59,СВЦЭМ!$B$39:$B$782,G$47)+'СЕТ СН'!$G$11+СВЦЭМ!$D$10+'СЕТ СН'!$G$5-'СЕТ СН'!$G$21</f>
        <v>3329.4155557100003</v>
      </c>
      <c r="H59" s="36">
        <f>SUMIFS(СВЦЭМ!$D$39:$D$782,СВЦЭМ!$A$39:$A$782,$A59,СВЦЭМ!$B$39:$B$782,H$47)+'СЕТ СН'!$G$11+СВЦЭМ!$D$10+'СЕТ СН'!$G$5-'СЕТ СН'!$G$21</f>
        <v>3296.64123096</v>
      </c>
      <c r="I59" s="36">
        <f>SUMIFS(СВЦЭМ!$D$39:$D$782,СВЦЭМ!$A$39:$A$782,$A59,СВЦЭМ!$B$39:$B$782,I$47)+'СЕТ СН'!$G$11+СВЦЭМ!$D$10+'СЕТ СН'!$G$5-'СЕТ СН'!$G$21</f>
        <v>3231.6468096300005</v>
      </c>
      <c r="J59" s="36">
        <f>SUMIFS(СВЦЭМ!$D$39:$D$782,СВЦЭМ!$A$39:$A$782,$A59,СВЦЭМ!$B$39:$B$782,J$47)+'СЕТ СН'!$G$11+СВЦЭМ!$D$10+'СЕТ СН'!$G$5-'СЕТ СН'!$G$21</f>
        <v>3168.5669494600002</v>
      </c>
      <c r="K59" s="36">
        <f>SUMIFS(СВЦЭМ!$D$39:$D$782,СВЦЭМ!$A$39:$A$782,$A59,СВЦЭМ!$B$39:$B$782,K$47)+'СЕТ СН'!$G$11+СВЦЭМ!$D$10+'СЕТ СН'!$G$5-'СЕТ СН'!$G$21</f>
        <v>3126.1638187500002</v>
      </c>
      <c r="L59" s="36">
        <f>SUMIFS(СВЦЭМ!$D$39:$D$782,СВЦЭМ!$A$39:$A$782,$A59,СВЦЭМ!$B$39:$B$782,L$47)+'СЕТ СН'!$G$11+СВЦЭМ!$D$10+'СЕТ СН'!$G$5-'СЕТ СН'!$G$21</f>
        <v>3119.9515919200003</v>
      </c>
      <c r="M59" s="36">
        <f>SUMIFS(СВЦЭМ!$D$39:$D$782,СВЦЭМ!$A$39:$A$782,$A59,СВЦЭМ!$B$39:$B$782,M$47)+'СЕТ СН'!$G$11+СВЦЭМ!$D$10+'СЕТ СН'!$G$5-'СЕТ СН'!$G$21</f>
        <v>3129.32015232</v>
      </c>
      <c r="N59" s="36">
        <f>SUMIFS(СВЦЭМ!$D$39:$D$782,СВЦЭМ!$A$39:$A$782,$A59,СВЦЭМ!$B$39:$B$782,N$47)+'СЕТ СН'!$G$11+СВЦЭМ!$D$10+'СЕТ СН'!$G$5-'СЕТ СН'!$G$21</f>
        <v>3151.01750911</v>
      </c>
      <c r="O59" s="36">
        <f>SUMIFS(СВЦЭМ!$D$39:$D$782,СВЦЭМ!$A$39:$A$782,$A59,СВЦЭМ!$B$39:$B$782,O$47)+'СЕТ СН'!$G$11+СВЦЭМ!$D$10+'СЕТ СН'!$G$5-'СЕТ СН'!$G$21</f>
        <v>3189.72707446</v>
      </c>
      <c r="P59" s="36">
        <f>SUMIFS(СВЦЭМ!$D$39:$D$782,СВЦЭМ!$A$39:$A$782,$A59,СВЦЭМ!$B$39:$B$782,P$47)+'СЕТ СН'!$G$11+СВЦЭМ!$D$10+'СЕТ СН'!$G$5-'СЕТ СН'!$G$21</f>
        <v>3227.5768435600003</v>
      </c>
      <c r="Q59" s="36">
        <f>SUMIFS(СВЦЭМ!$D$39:$D$782,СВЦЭМ!$A$39:$A$782,$A59,СВЦЭМ!$B$39:$B$782,Q$47)+'СЕТ СН'!$G$11+СВЦЭМ!$D$10+'СЕТ СН'!$G$5-'СЕТ СН'!$G$21</f>
        <v>3247.2491660200003</v>
      </c>
      <c r="R59" s="36">
        <f>SUMIFS(СВЦЭМ!$D$39:$D$782,СВЦЭМ!$A$39:$A$782,$A59,СВЦЭМ!$B$39:$B$782,R$47)+'СЕТ СН'!$G$11+СВЦЭМ!$D$10+'СЕТ СН'!$G$5-'СЕТ СН'!$G$21</f>
        <v>3239.4102390400003</v>
      </c>
      <c r="S59" s="36">
        <f>SUMIFS(СВЦЭМ!$D$39:$D$782,СВЦЭМ!$A$39:$A$782,$A59,СВЦЭМ!$B$39:$B$782,S$47)+'СЕТ СН'!$G$11+СВЦЭМ!$D$10+'СЕТ СН'!$G$5-'СЕТ СН'!$G$21</f>
        <v>3221.5659946100004</v>
      </c>
      <c r="T59" s="36">
        <f>SUMIFS(СВЦЭМ!$D$39:$D$782,СВЦЭМ!$A$39:$A$782,$A59,СВЦЭМ!$B$39:$B$782,T$47)+'СЕТ СН'!$G$11+СВЦЭМ!$D$10+'СЕТ СН'!$G$5-'СЕТ СН'!$G$21</f>
        <v>3146.97471963</v>
      </c>
      <c r="U59" s="36">
        <f>SUMIFS(СВЦЭМ!$D$39:$D$782,СВЦЭМ!$A$39:$A$782,$A59,СВЦЭМ!$B$39:$B$782,U$47)+'СЕТ СН'!$G$11+СВЦЭМ!$D$10+'СЕТ СН'!$G$5-'СЕТ СН'!$G$21</f>
        <v>3099.5988578400002</v>
      </c>
      <c r="V59" s="36">
        <f>SUMIFS(СВЦЭМ!$D$39:$D$782,СВЦЭМ!$A$39:$A$782,$A59,СВЦЭМ!$B$39:$B$782,V$47)+'СЕТ СН'!$G$11+СВЦЭМ!$D$10+'СЕТ СН'!$G$5-'СЕТ СН'!$G$21</f>
        <v>3085.7865298400002</v>
      </c>
      <c r="W59" s="36">
        <f>SUMIFS(СВЦЭМ!$D$39:$D$782,СВЦЭМ!$A$39:$A$782,$A59,СВЦЭМ!$B$39:$B$782,W$47)+'СЕТ СН'!$G$11+СВЦЭМ!$D$10+'СЕТ СН'!$G$5-'СЕТ СН'!$G$21</f>
        <v>3080.38039093</v>
      </c>
      <c r="X59" s="36">
        <f>SUMIFS(СВЦЭМ!$D$39:$D$782,СВЦЭМ!$A$39:$A$782,$A59,СВЦЭМ!$B$39:$B$782,X$47)+'СЕТ СН'!$G$11+СВЦЭМ!$D$10+'СЕТ СН'!$G$5-'СЕТ СН'!$G$21</f>
        <v>3096.5262880199998</v>
      </c>
      <c r="Y59" s="36">
        <f>SUMIFS(СВЦЭМ!$D$39:$D$782,СВЦЭМ!$A$39:$A$782,$A59,СВЦЭМ!$B$39:$B$782,Y$47)+'СЕТ СН'!$G$11+СВЦЭМ!$D$10+'СЕТ СН'!$G$5-'СЕТ СН'!$G$21</f>
        <v>3136.5800197100002</v>
      </c>
    </row>
    <row r="60" spans="1:25" ht="15.75" x14ac:dyDescent="0.2">
      <c r="A60" s="35">
        <f t="shared" si="1"/>
        <v>44299</v>
      </c>
      <c r="B60" s="36">
        <f>SUMIFS(СВЦЭМ!$D$39:$D$782,СВЦЭМ!$A$39:$A$782,$A60,СВЦЭМ!$B$39:$B$782,B$47)+'СЕТ СН'!$G$11+СВЦЭМ!$D$10+'СЕТ СН'!$G$5-'СЕТ СН'!$G$21</f>
        <v>3211.0046688500001</v>
      </c>
      <c r="C60" s="36">
        <f>SUMIFS(СВЦЭМ!$D$39:$D$782,СВЦЭМ!$A$39:$A$782,$A60,СВЦЭМ!$B$39:$B$782,C$47)+'СЕТ СН'!$G$11+СВЦЭМ!$D$10+'СЕТ СН'!$G$5-'СЕТ СН'!$G$21</f>
        <v>3266.5705833700003</v>
      </c>
      <c r="D60" s="36">
        <f>SUMIFS(СВЦЭМ!$D$39:$D$782,СВЦЭМ!$A$39:$A$782,$A60,СВЦЭМ!$B$39:$B$782,D$47)+'СЕТ СН'!$G$11+СВЦЭМ!$D$10+'СЕТ СН'!$G$5-'СЕТ СН'!$G$21</f>
        <v>3290.3154298999998</v>
      </c>
      <c r="E60" s="36">
        <f>SUMIFS(СВЦЭМ!$D$39:$D$782,СВЦЭМ!$A$39:$A$782,$A60,СВЦЭМ!$B$39:$B$782,E$47)+'СЕТ СН'!$G$11+СВЦЭМ!$D$10+'СЕТ СН'!$G$5-'СЕТ СН'!$G$21</f>
        <v>3301.1110663099998</v>
      </c>
      <c r="F60" s="36">
        <f>SUMIFS(СВЦЭМ!$D$39:$D$782,СВЦЭМ!$A$39:$A$782,$A60,СВЦЭМ!$B$39:$B$782,F$47)+'СЕТ СН'!$G$11+СВЦЭМ!$D$10+'СЕТ СН'!$G$5-'СЕТ СН'!$G$21</f>
        <v>3310.9675501000002</v>
      </c>
      <c r="G60" s="36">
        <f>SUMIFS(СВЦЭМ!$D$39:$D$782,СВЦЭМ!$A$39:$A$782,$A60,СВЦЭМ!$B$39:$B$782,G$47)+'СЕТ СН'!$G$11+СВЦЭМ!$D$10+'СЕТ СН'!$G$5-'СЕТ СН'!$G$21</f>
        <v>3289.95938329</v>
      </c>
      <c r="H60" s="36">
        <f>SUMIFS(СВЦЭМ!$D$39:$D$782,СВЦЭМ!$A$39:$A$782,$A60,СВЦЭМ!$B$39:$B$782,H$47)+'СЕТ СН'!$G$11+СВЦЭМ!$D$10+'СЕТ СН'!$G$5-'СЕТ СН'!$G$21</f>
        <v>3251.85405717</v>
      </c>
      <c r="I60" s="36">
        <f>SUMIFS(СВЦЭМ!$D$39:$D$782,СВЦЭМ!$A$39:$A$782,$A60,СВЦЭМ!$B$39:$B$782,I$47)+'СЕТ СН'!$G$11+СВЦЭМ!$D$10+'СЕТ СН'!$G$5-'СЕТ СН'!$G$21</f>
        <v>3204.1860229399999</v>
      </c>
      <c r="J60" s="36">
        <f>SUMIFS(СВЦЭМ!$D$39:$D$782,СВЦЭМ!$A$39:$A$782,$A60,СВЦЭМ!$B$39:$B$782,J$47)+'СЕТ СН'!$G$11+СВЦЭМ!$D$10+'СЕТ СН'!$G$5-'СЕТ СН'!$G$21</f>
        <v>3176.9988117000003</v>
      </c>
      <c r="K60" s="36">
        <f>SUMIFS(СВЦЭМ!$D$39:$D$782,СВЦЭМ!$A$39:$A$782,$A60,СВЦЭМ!$B$39:$B$782,K$47)+'СЕТ СН'!$G$11+СВЦЭМ!$D$10+'СЕТ СН'!$G$5-'СЕТ СН'!$G$21</f>
        <v>3153.7683607399999</v>
      </c>
      <c r="L60" s="36">
        <f>SUMIFS(СВЦЭМ!$D$39:$D$782,СВЦЭМ!$A$39:$A$782,$A60,СВЦЭМ!$B$39:$B$782,L$47)+'СЕТ СН'!$G$11+СВЦЭМ!$D$10+'СЕТ СН'!$G$5-'СЕТ СН'!$G$21</f>
        <v>3160.9858307499999</v>
      </c>
      <c r="M60" s="36">
        <f>SUMIFS(СВЦЭМ!$D$39:$D$782,СВЦЭМ!$A$39:$A$782,$A60,СВЦЭМ!$B$39:$B$782,M$47)+'СЕТ СН'!$G$11+СВЦЭМ!$D$10+'СЕТ СН'!$G$5-'СЕТ СН'!$G$21</f>
        <v>3166.1739431800002</v>
      </c>
      <c r="N60" s="36">
        <f>SUMIFS(СВЦЭМ!$D$39:$D$782,СВЦЭМ!$A$39:$A$782,$A60,СВЦЭМ!$B$39:$B$782,N$47)+'СЕТ СН'!$G$11+СВЦЭМ!$D$10+'СЕТ СН'!$G$5-'СЕТ СН'!$G$21</f>
        <v>3178.4493467500001</v>
      </c>
      <c r="O60" s="36">
        <f>SUMIFS(СВЦЭМ!$D$39:$D$782,СВЦЭМ!$A$39:$A$782,$A60,СВЦЭМ!$B$39:$B$782,O$47)+'СЕТ СН'!$G$11+СВЦЭМ!$D$10+'СЕТ СН'!$G$5-'СЕТ СН'!$G$21</f>
        <v>3207.6147811199999</v>
      </c>
      <c r="P60" s="36">
        <f>SUMIFS(СВЦЭМ!$D$39:$D$782,СВЦЭМ!$A$39:$A$782,$A60,СВЦЭМ!$B$39:$B$782,P$47)+'СЕТ СН'!$G$11+СВЦЭМ!$D$10+'СЕТ СН'!$G$5-'СЕТ СН'!$G$21</f>
        <v>3249.0500255100001</v>
      </c>
      <c r="Q60" s="36">
        <f>SUMIFS(СВЦЭМ!$D$39:$D$782,СВЦЭМ!$A$39:$A$782,$A60,СВЦЭМ!$B$39:$B$782,Q$47)+'СЕТ СН'!$G$11+СВЦЭМ!$D$10+'СЕТ СН'!$G$5-'СЕТ СН'!$G$21</f>
        <v>3267.5381859700001</v>
      </c>
      <c r="R60" s="36">
        <f>SUMIFS(СВЦЭМ!$D$39:$D$782,СВЦЭМ!$A$39:$A$782,$A60,СВЦЭМ!$B$39:$B$782,R$47)+'СЕТ СН'!$G$11+СВЦЭМ!$D$10+'СЕТ СН'!$G$5-'СЕТ СН'!$G$21</f>
        <v>3256.9347718700001</v>
      </c>
      <c r="S60" s="36">
        <f>SUMIFS(СВЦЭМ!$D$39:$D$782,СВЦЭМ!$A$39:$A$782,$A60,СВЦЭМ!$B$39:$B$782,S$47)+'СЕТ СН'!$G$11+СВЦЭМ!$D$10+'СЕТ СН'!$G$5-'СЕТ СН'!$G$21</f>
        <v>3241.5702569200002</v>
      </c>
      <c r="T60" s="36">
        <f>SUMIFS(СВЦЭМ!$D$39:$D$782,СВЦЭМ!$A$39:$A$782,$A60,СВЦЭМ!$B$39:$B$782,T$47)+'СЕТ СН'!$G$11+СВЦЭМ!$D$10+'СЕТ СН'!$G$5-'СЕТ СН'!$G$21</f>
        <v>3183.8349129100002</v>
      </c>
      <c r="U60" s="36">
        <f>SUMIFS(СВЦЭМ!$D$39:$D$782,СВЦЭМ!$A$39:$A$782,$A60,СВЦЭМ!$B$39:$B$782,U$47)+'СЕТ СН'!$G$11+СВЦЭМ!$D$10+'СЕТ СН'!$G$5-'СЕТ СН'!$G$21</f>
        <v>3131.74960263</v>
      </c>
      <c r="V60" s="36">
        <f>SUMIFS(СВЦЭМ!$D$39:$D$782,СВЦЭМ!$A$39:$A$782,$A60,СВЦЭМ!$B$39:$B$782,V$47)+'СЕТ СН'!$G$11+СВЦЭМ!$D$10+'СЕТ СН'!$G$5-'СЕТ СН'!$G$21</f>
        <v>3103.41874233</v>
      </c>
      <c r="W60" s="36">
        <f>SUMIFS(СВЦЭМ!$D$39:$D$782,СВЦЭМ!$A$39:$A$782,$A60,СВЦЭМ!$B$39:$B$782,W$47)+'СЕТ СН'!$G$11+СВЦЭМ!$D$10+'СЕТ СН'!$G$5-'СЕТ СН'!$G$21</f>
        <v>3122.8245787999999</v>
      </c>
      <c r="X60" s="36">
        <f>SUMIFS(СВЦЭМ!$D$39:$D$782,СВЦЭМ!$A$39:$A$782,$A60,СВЦЭМ!$B$39:$B$782,X$47)+'СЕТ СН'!$G$11+СВЦЭМ!$D$10+'СЕТ СН'!$G$5-'СЕТ СН'!$G$21</f>
        <v>3155.8167419500001</v>
      </c>
      <c r="Y60" s="36">
        <f>SUMIFS(СВЦЭМ!$D$39:$D$782,СВЦЭМ!$A$39:$A$782,$A60,СВЦЭМ!$B$39:$B$782,Y$47)+'СЕТ СН'!$G$11+СВЦЭМ!$D$10+'СЕТ СН'!$G$5-'СЕТ СН'!$G$21</f>
        <v>3208.11443998</v>
      </c>
    </row>
    <row r="61" spans="1:25" ht="15.75" x14ac:dyDescent="0.2">
      <c r="A61" s="35">
        <f t="shared" si="1"/>
        <v>44300</v>
      </c>
      <c r="B61" s="36">
        <f>SUMIFS(СВЦЭМ!$D$39:$D$782,СВЦЭМ!$A$39:$A$782,$A61,СВЦЭМ!$B$39:$B$782,B$47)+'СЕТ СН'!$G$11+СВЦЭМ!$D$10+'СЕТ СН'!$G$5-'СЕТ СН'!$G$21</f>
        <v>3233.8241036099998</v>
      </c>
      <c r="C61" s="36">
        <f>SUMIFS(СВЦЭМ!$D$39:$D$782,СВЦЭМ!$A$39:$A$782,$A61,СВЦЭМ!$B$39:$B$782,C$47)+'СЕТ СН'!$G$11+СВЦЭМ!$D$10+'СЕТ СН'!$G$5-'СЕТ СН'!$G$21</f>
        <v>3303.14126373</v>
      </c>
      <c r="D61" s="36">
        <f>SUMIFS(СВЦЭМ!$D$39:$D$782,СВЦЭМ!$A$39:$A$782,$A61,СВЦЭМ!$B$39:$B$782,D$47)+'СЕТ СН'!$G$11+СВЦЭМ!$D$10+'СЕТ СН'!$G$5-'СЕТ СН'!$G$21</f>
        <v>3349.915622</v>
      </c>
      <c r="E61" s="36">
        <f>SUMIFS(СВЦЭМ!$D$39:$D$782,СВЦЭМ!$A$39:$A$782,$A61,СВЦЭМ!$B$39:$B$782,E$47)+'СЕТ СН'!$G$11+СВЦЭМ!$D$10+'СЕТ СН'!$G$5-'СЕТ СН'!$G$21</f>
        <v>3355.9935733399998</v>
      </c>
      <c r="F61" s="36">
        <f>SUMIFS(СВЦЭМ!$D$39:$D$782,СВЦЭМ!$A$39:$A$782,$A61,СВЦЭМ!$B$39:$B$782,F$47)+'СЕТ СН'!$G$11+СВЦЭМ!$D$10+'СЕТ СН'!$G$5-'СЕТ СН'!$G$21</f>
        <v>3367.20953224</v>
      </c>
      <c r="G61" s="36">
        <f>SUMIFS(СВЦЭМ!$D$39:$D$782,СВЦЭМ!$A$39:$A$782,$A61,СВЦЭМ!$B$39:$B$782,G$47)+'СЕТ СН'!$G$11+СВЦЭМ!$D$10+'СЕТ СН'!$G$5-'СЕТ СН'!$G$21</f>
        <v>3353.3270413500004</v>
      </c>
      <c r="H61" s="36">
        <f>SUMIFS(СВЦЭМ!$D$39:$D$782,СВЦЭМ!$A$39:$A$782,$A61,СВЦЭМ!$B$39:$B$782,H$47)+'СЕТ СН'!$G$11+СВЦЭМ!$D$10+'СЕТ СН'!$G$5-'СЕТ СН'!$G$21</f>
        <v>3316.8072784000001</v>
      </c>
      <c r="I61" s="36">
        <f>SUMIFS(СВЦЭМ!$D$39:$D$782,СВЦЭМ!$A$39:$A$782,$A61,СВЦЭМ!$B$39:$B$782,I$47)+'СЕТ СН'!$G$11+СВЦЭМ!$D$10+'СЕТ СН'!$G$5-'СЕТ СН'!$G$21</f>
        <v>3265.2291415600002</v>
      </c>
      <c r="J61" s="36">
        <f>SUMIFS(СВЦЭМ!$D$39:$D$782,СВЦЭМ!$A$39:$A$782,$A61,СВЦЭМ!$B$39:$B$782,J$47)+'СЕТ СН'!$G$11+СВЦЭМ!$D$10+'СЕТ СН'!$G$5-'СЕТ СН'!$G$21</f>
        <v>3206.24562049</v>
      </c>
      <c r="K61" s="36">
        <f>SUMIFS(СВЦЭМ!$D$39:$D$782,СВЦЭМ!$A$39:$A$782,$A61,СВЦЭМ!$B$39:$B$782,K$47)+'СЕТ СН'!$G$11+СВЦЭМ!$D$10+'СЕТ СН'!$G$5-'СЕТ СН'!$G$21</f>
        <v>3150.2005067999999</v>
      </c>
      <c r="L61" s="36">
        <f>SUMIFS(СВЦЭМ!$D$39:$D$782,СВЦЭМ!$A$39:$A$782,$A61,СВЦЭМ!$B$39:$B$782,L$47)+'СЕТ СН'!$G$11+СВЦЭМ!$D$10+'СЕТ СН'!$G$5-'СЕТ СН'!$G$21</f>
        <v>3145.2898002800002</v>
      </c>
      <c r="M61" s="36">
        <f>SUMIFS(СВЦЭМ!$D$39:$D$782,СВЦЭМ!$A$39:$A$782,$A61,СВЦЭМ!$B$39:$B$782,M$47)+'СЕТ СН'!$G$11+СВЦЭМ!$D$10+'СЕТ СН'!$G$5-'СЕТ СН'!$G$21</f>
        <v>3152.7194499699999</v>
      </c>
      <c r="N61" s="36">
        <f>SUMIFS(СВЦЭМ!$D$39:$D$782,СВЦЭМ!$A$39:$A$782,$A61,СВЦЭМ!$B$39:$B$782,N$47)+'СЕТ СН'!$G$11+СВЦЭМ!$D$10+'СЕТ СН'!$G$5-'СЕТ СН'!$G$21</f>
        <v>3179.9415452500002</v>
      </c>
      <c r="O61" s="36">
        <f>SUMIFS(СВЦЭМ!$D$39:$D$782,СВЦЭМ!$A$39:$A$782,$A61,СВЦЭМ!$B$39:$B$782,O$47)+'СЕТ СН'!$G$11+СВЦЭМ!$D$10+'СЕТ СН'!$G$5-'СЕТ СН'!$G$21</f>
        <v>3208.3149685400003</v>
      </c>
      <c r="P61" s="36">
        <f>SUMIFS(СВЦЭМ!$D$39:$D$782,СВЦЭМ!$A$39:$A$782,$A61,СВЦЭМ!$B$39:$B$782,P$47)+'СЕТ СН'!$G$11+СВЦЭМ!$D$10+'СЕТ СН'!$G$5-'СЕТ СН'!$G$21</f>
        <v>3248.5902365800002</v>
      </c>
      <c r="Q61" s="36">
        <f>SUMIFS(СВЦЭМ!$D$39:$D$782,СВЦЭМ!$A$39:$A$782,$A61,СВЦЭМ!$B$39:$B$782,Q$47)+'СЕТ СН'!$G$11+СВЦЭМ!$D$10+'СЕТ СН'!$G$5-'СЕТ СН'!$G$21</f>
        <v>3273.9593342799999</v>
      </c>
      <c r="R61" s="36">
        <f>SUMIFS(СВЦЭМ!$D$39:$D$782,СВЦЭМ!$A$39:$A$782,$A61,СВЦЭМ!$B$39:$B$782,R$47)+'СЕТ СН'!$G$11+СВЦЭМ!$D$10+'СЕТ СН'!$G$5-'СЕТ СН'!$G$21</f>
        <v>3256.6683597900001</v>
      </c>
      <c r="S61" s="36">
        <f>SUMIFS(СВЦЭМ!$D$39:$D$782,СВЦЭМ!$A$39:$A$782,$A61,СВЦЭМ!$B$39:$B$782,S$47)+'СЕТ СН'!$G$11+СВЦЭМ!$D$10+'СЕТ СН'!$G$5-'СЕТ СН'!$G$21</f>
        <v>3235.9525333000001</v>
      </c>
      <c r="T61" s="36">
        <f>SUMIFS(СВЦЭМ!$D$39:$D$782,СВЦЭМ!$A$39:$A$782,$A61,СВЦЭМ!$B$39:$B$782,T$47)+'СЕТ СН'!$G$11+СВЦЭМ!$D$10+'СЕТ СН'!$G$5-'СЕТ СН'!$G$21</f>
        <v>3178.4571951200001</v>
      </c>
      <c r="U61" s="36">
        <f>SUMIFS(СВЦЭМ!$D$39:$D$782,СВЦЭМ!$A$39:$A$782,$A61,СВЦЭМ!$B$39:$B$782,U$47)+'СЕТ СН'!$G$11+СВЦЭМ!$D$10+'СЕТ СН'!$G$5-'СЕТ СН'!$G$21</f>
        <v>3128.2326609299998</v>
      </c>
      <c r="V61" s="36">
        <f>SUMIFS(СВЦЭМ!$D$39:$D$782,СВЦЭМ!$A$39:$A$782,$A61,СВЦЭМ!$B$39:$B$782,V$47)+'СЕТ СН'!$G$11+СВЦЭМ!$D$10+'СЕТ СН'!$G$5-'СЕТ СН'!$G$21</f>
        <v>3097.80921872</v>
      </c>
      <c r="W61" s="36">
        <f>SUMIFS(СВЦЭМ!$D$39:$D$782,СВЦЭМ!$A$39:$A$782,$A61,СВЦЭМ!$B$39:$B$782,W$47)+'СЕТ СН'!$G$11+СВЦЭМ!$D$10+'СЕТ СН'!$G$5-'СЕТ СН'!$G$21</f>
        <v>3108.7666923300003</v>
      </c>
      <c r="X61" s="36">
        <f>SUMIFS(СВЦЭМ!$D$39:$D$782,СВЦЭМ!$A$39:$A$782,$A61,СВЦЭМ!$B$39:$B$782,X$47)+'СЕТ СН'!$G$11+СВЦЭМ!$D$10+'СЕТ СН'!$G$5-'СЕТ СН'!$G$21</f>
        <v>3136.4246914800001</v>
      </c>
      <c r="Y61" s="36">
        <f>SUMIFS(СВЦЭМ!$D$39:$D$782,СВЦЭМ!$A$39:$A$782,$A61,СВЦЭМ!$B$39:$B$782,Y$47)+'СЕТ СН'!$G$11+СВЦЭМ!$D$10+'СЕТ СН'!$G$5-'СЕТ СН'!$G$21</f>
        <v>3179.2862123</v>
      </c>
    </row>
    <row r="62" spans="1:25" ht="15.75" x14ac:dyDescent="0.2">
      <c r="A62" s="35">
        <f t="shared" si="1"/>
        <v>44301</v>
      </c>
      <c r="B62" s="36">
        <f>SUMIFS(СВЦЭМ!$D$39:$D$782,СВЦЭМ!$A$39:$A$782,$A62,СВЦЭМ!$B$39:$B$782,B$47)+'СЕТ СН'!$G$11+СВЦЭМ!$D$10+'СЕТ СН'!$G$5-'СЕТ СН'!$G$21</f>
        <v>3204.7968816699999</v>
      </c>
      <c r="C62" s="36">
        <f>SUMIFS(СВЦЭМ!$D$39:$D$782,СВЦЭМ!$A$39:$A$782,$A62,СВЦЭМ!$B$39:$B$782,C$47)+'СЕТ СН'!$G$11+СВЦЭМ!$D$10+'СЕТ СН'!$G$5-'СЕТ СН'!$G$21</f>
        <v>3283.21257315</v>
      </c>
      <c r="D62" s="36">
        <f>SUMIFS(СВЦЭМ!$D$39:$D$782,СВЦЭМ!$A$39:$A$782,$A62,СВЦЭМ!$B$39:$B$782,D$47)+'СЕТ СН'!$G$11+СВЦЭМ!$D$10+'СЕТ СН'!$G$5-'СЕТ СН'!$G$21</f>
        <v>3340.2871166100003</v>
      </c>
      <c r="E62" s="36">
        <f>SUMIFS(СВЦЭМ!$D$39:$D$782,СВЦЭМ!$A$39:$A$782,$A62,СВЦЭМ!$B$39:$B$782,E$47)+'СЕТ СН'!$G$11+СВЦЭМ!$D$10+'СЕТ СН'!$G$5-'СЕТ СН'!$G$21</f>
        <v>3346.0847861800003</v>
      </c>
      <c r="F62" s="36">
        <f>SUMIFS(СВЦЭМ!$D$39:$D$782,СВЦЭМ!$A$39:$A$782,$A62,СВЦЭМ!$B$39:$B$782,F$47)+'СЕТ СН'!$G$11+СВЦЭМ!$D$10+'СЕТ СН'!$G$5-'СЕТ СН'!$G$21</f>
        <v>3354.4925870400002</v>
      </c>
      <c r="G62" s="36">
        <f>SUMIFS(СВЦЭМ!$D$39:$D$782,СВЦЭМ!$A$39:$A$782,$A62,СВЦЭМ!$B$39:$B$782,G$47)+'СЕТ СН'!$G$11+СВЦЭМ!$D$10+'СЕТ СН'!$G$5-'СЕТ СН'!$G$21</f>
        <v>3332.91658495</v>
      </c>
      <c r="H62" s="36">
        <f>SUMIFS(СВЦЭМ!$D$39:$D$782,СВЦЭМ!$A$39:$A$782,$A62,СВЦЭМ!$B$39:$B$782,H$47)+'СЕТ СН'!$G$11+СВЦЭМ!$D$10+'СЕТ СН'!$G$5-'СЕТ СН'!$G$21</f>
        <v>3281.8366587199998</v>
      </c>
      <c r="I62" s="36">
        <f>SUMIFS(СВЦЭМ!$D$39:$D$782,СВЦЭМ!$A$39:$A$782,$A62,СВЦЭМ!$B$39:$B$782,I$47)+'СЕТ СН'!$G$11+СВЦЭМ!$D$10+'СЕТ СН'!$G$5-'СЕТ СН'!$G$21</f>
        <v>3218.6843558299997</v>
      </c>
      <c r="J62" s="36">
        <f>SUMIFS(СВЦЭМ!$D$39:$D$782,СВЦЭМ!$A$39:$A$782,$A62,СВЦЭМ!$B$39:$B$782,J$47)+'СЕТ СН'!$G$11+СВЦЭМ!$D$10+'СЕТ СН'!$G$5-'СЕТ СН'!$G$21</f>
        <v>3172.3053650900001</v>
      </c>
      <c r="K62" s="36">
        <f>SUMIFS(СВЦЭМ!$D$39:$D$782,СВЦЭМ!$A$39:$A$782,$A62,СВЦЭМ!$B$39:$B$782,K$47)+'СЕТ СН'!$G$11+СВЦЭМ!$D$10+'СЕТ СН'!$G$5-'СЕТ СН'!$G$21</f>
        <v>3134.3661041200003</v>
      </c>
      <c r="L62" s="36">
        <f>SUMIFS(СВЦЭМ!$D$39:$D$782,СВЦЭМ!$A$39:$A$782,$A62,СВЦЭМ!$B$39:$B$782,L$47)+'СЕТ СН'!$G$11+СВЦЭМ!$D$10+'СЕТ СН'!$G$5-'СЕТ СН'!$G$21</f>
        <v>3157.2222609300002</v>
      </c>
      <c r="M62" s="36">
        <f>SUMIFS(СВЦЭМ!$D$39:$D$782,СВЦЭМ!$A$39:$A$782,$A62,СВЦЭМ!$B$39:$B$782,M$47)+'СЕТ СН'!$G$11+СВЦЭМ!$D$10+'СЕТ СН'!$G$5-'СЕТ СН'!$G$21</f>
        <v>3144.2394904299999</v>
      </c>
      <c r="N62" s="36">
        <f>SUMIFS(СВЦЭМ!$D$39:$D$782,СВЦЭМ!$A$39:$A$782,$A62,СВЦЭМ!$B$39:$B$782,N$47)+'СЕТ СН'!$G$11+СВЦЭМ!$D$10+'СЕТ СН'!$G$5-'СЕТ СН'!$G$21</f>
        <v>3167.1796631900002</v>
      </c>
      <c r="O62" s="36">
        <f>SUMIFS(СВЦЭМ!$D$39:$D$782,СВЦЭМ!$A$39:$A$782,$A62,СВЦЭМ!$B$39:$B$782,O$47)+'СЕТ СН'!$G$11+СВЦЭМ!$D$10+'СЕТ СН'!$G$5-'СЕТ СН'!$G$21</f>
        <v>3207.0178722000001</v>
      </c>
      <c r="P62" s="36">
        <f>SUMIFS(СВЦЭМ!$D$39:$D$782,СВЦЭМ!$A$39:$A$782,$A62,СВЦЭМ!$B$39:$B$782,P$47)+'СЕТ СН'!$G$11+СВЦЭМ!$D$10+'СЕТ СН'!$G$5-'СЕТ СН'!$G$21</f>
        <v>3247.0394685600004</v>
      </c>
      <c r="Q62" s="36">
        <f>SUMIFS(СВЦЭМ!$D$39:$D$782,СВЦЭМ!$A$39:$A$782,$A62,СВЦЭМ!$B$39:$B$782,Q$47)+'СЕТ СН'!$G$11+СВЦЭМ!$D$10+'СЕТ СН'!$G$5-'СЕТ СН'!$G$21</f>
        <v>3261.5539817500003</v>
      </c>
      <c r="R62" s="36">
        <f>SUMIFS(СВЦЭМ!$D$39:$D$782,СВЦЭМ!$A$39:$A$782,$A62,СВЦЭМ!$B$39:$B$782,R$47)+'СЕТ СН'!$G$11+СВЦЭМ!$D$10+'СЕТ СН'!$G$5-'СЕТ СН'!$G$21</f>
        <v>3245.2276651299999</v>
      </c>
      <c r="S62" s="36">
        <f>SUMIFS(СВЦЭМ!$D$39:$D$782,СВЦЭМ!$A$39:$A$782,$A62,СВЦЭМ!$B$39:$B$782,S$47)+'СЕТ СН'!$G$11+СВЦЭМ!$D$10+'СЕТ СН'!$G$5-'СЕТ СН'!$G$21</f>
        <v>3232.4913138900001</v>
      </c>
      <c r="T62" s="36">
        <f>SUMIFS(СВЦЭМ!$D$39:$D$782,СВЦЭМ!$A$39:$A$782,$A62,СВЦЭМ!$B$39:$B$782,T$47)+'СЕТ СН'!$G$11+СВЦЭМ!$D$10+'СЕТ СН'!$G$5-'СЕТ СН'!$G$21</f>
        <v>3158.2802782899998</v>
      </c>
      <c r="U62" s="36">
        <f>SUMIFS(СВЦЭМ!$D$39:$D$782,СВЦЭМ!$A$39:$A$782,$A62,СВЦЭМ!$B$39:$B$782,U$47)+'СЕТ СН'!$G$11+СВЦЭМ!$D$10+'СЕТ СН'!$G$5-'СЕТ СН'!$G$21</f>
        <v>3105.4990555600002</v>
      </c>
      <c r="V62" s="36">
        <f>SUMIFS(СВЦЭМ!$D$39:$D$782,СВЦЭМ!$A$39:$A$782,$A62,СВЦЭМ!$B$39:$B$782,V$47)+'СЕТ СН'!$G$11+СВЦЭМ!$D$10+'СЕТ СН'!$G$5-'СЕТ СН'!$G$21</f>
        <v>3068.5758020600001</v>
      </c>
      <c r="W62" s="36">
        <f>SUMIFS(СВЦЭМ!$D$39:$D$782,СВЦЭМ!$A$39:$A$782,$A62,СВЦЭМ!$B$39:$B$782,W$47)+'СЕТ СН'!$G$11+СВЦЭМ!$D$10+'СЕТ СН'!$G$5-'СЕТ СН'!$G$21</f>
        <v>3075.36518557</v>
      </c>
      <c r="X62" s="36">
        <f>SUMIFS(СВЦЭМ!$D$39:$D$782,СВЦЭМ!$A$39:$A$782,$A62,СВЦЭМ!$B$39:$B$782,X$47)+'СЕТ СН'!$G$11+СВЦЭМ!$D$10+'СЕТ СН'!$G$5-'СЕТ СН'!$G$21</f>
        <v>3100.4742996100003</v>
      </c>
      <c r="Y62" s="36">
        <f>SUMIFS(СВЦЭМ!$D$39:$D$782,СВЦЭМ!$A$39:$A$782,$A62,СВЦЭМ!$B$39:$B$782,Y$47)+'СЕТ СН'!$G$11+СВЦЭМ!$D$10+'СЕТ СН'!$G$5-'СЕТ СН'!$G$21</f>
        <v>3159.5047596100003</v>
      </c>
    </row>
    <row r="63" spans="1:25" ht="15.75" x14ac:dyDescent="0.2">
      <c r="A63" s="35">
        <f t="shared" si="1"/>
        <v>44302</v>
      </c>
      <c r="B63" s="36">
        <f>SUMIFS(СВЦЭМ!$D$39:$D$782,СВЦЭМ!$A$39:$A$782,$A63,СВЦЭМ!$B$39:$B$782,B$47)+'СЕТ СН'!$G$11+СВЦЭМ!$D$10+'СЕТ СН'!$G$5-'СЕТ СН'!$G$21</f>
        <v>3232.0288877200001</v>
      </c>
      <c r="C63" s="36">
        <f>SUMIFS(СВЦЭМ!$D$39:$D$782,СВЦЭМ!$A$39:$A$782,$A63,СВЦЭМ!$B$39:$B$782,C$47)+'СЕТ СН'!$G$11+СВЦЭМ!$D$10+'СЕТ СН'!$G$5-'СЕТ СН'!$G$21</f>
        <v>3292.4891559500002</v>
      </c>
      <c r="D63" s="36">
        <f>SUMIFS(СВЦЭМ!$D$39:$D$782,СВЦЭМ!$A$39:$A$782,$A63,СВЦЭМ!$B$39:$B$782,D$47)+'СЕТ СН'!$G$11+СВЦЭМ!$D$10+'СЕТ СН'!$G$5-'СЕТ СН'!$G$21</f>
        <v>3339.6349360300001</v>
      </c>
      <c r="E63" s="36">
        <f>SUMIFS(СВЦЭМ!$D$39:$D$782,СВЦЭМ!$A$39:$A$782,$A63,СВЦЭМ!$B$39:$B$782,E$47)+'СЕТ СН'!$G$11+СВЦЭМ!$D$10+'СЕТ СН'!$G$5-'СЕТ СН'!$G$21</f>
        <v>3348.26541499</v>
      </c>
      <c r="F63" s="36">
        <f>SUMIFS(СВЦЭМ!$D$39:$D$782,СВЦЭМ!$A$39:$A$782,$A63,СВЦЭМ!$B$39:$B$782,F$47)+'СЕТ СН'!$G$11+СВЦЭМ!$D$10+'СЕТ СН'!$G$5-'СЕТ СН'!$G$21</f>
        <v>3363.9720934200004</v>
      </c>
      <c r="G63" s="36">
        <f>SUMIFS(СВЦЭМ!$D$39:$D$782,СВЦЭМ!$A$39:$A$782,$A63,СВЦЭМ!$B$39:$B$782,G$47)+'СЕТ СН'!$G$11+СВЦЭМ!$D$10+'СЕТ СН'!$G$5-'СЕТ СН'!$G$21</f>
        <v>3343.1150286399998</v>
      </c>
      <c r="H63" s="36">
        <f>SUMIFS(СВЦЭМ!$D$39:$D$782,СВЦЭМ!$A$39:$A$782,$A63,СВЦЭМ!$B$39:$B$782,H$47)+'СЕТ СН'!$G$11+СВЦЭМ!$D$10+'СЕТ СН'!$G$5-'СЕТ СН'!$G$21</f>
        <v>3303.4242540300002</v>
      </c>
      <c r="I63" s="36">
        <f>SUMIFS(СВЦЭМ!$D$39:$D$782,СВЦЭМ!$A$39:$A$782,$A63,СВЦЭМ!$B$39:$B$782,I$47)+'СЕТ СН'!$G$11+СВЦЭМ!$D$10+'СЕТ СН'!$G$5-'СЕТ СН'!$G$21</f>
        <v>3240.7255699400002</v>
      </c>
      <c r="J63" s="36">
        <f>SUMIFS(СВЦЭМ!$D$39:$D$782,СВЦЭМ!$A$39:$A$782,$A63,СВЦЭМ!$B$39:$B$782,J$47)+'СЕТ СН'!$G$11+СВЦЭМ!$D$10+'СЕТ СН'!$G$5-'СЕТ СН'!$G$21</f>
        <v>3176.7485032899999</v>
      </c>
      <c r="K63" s="36">
        <f>SUMIFS(СВЦЭМ!$D$39:$D$782,СВЦЭМ!$A$39:$A$782,$A63,СВЦЭМ!$B$39:$B$782,K$47)+'СЕТ СН'!$G$11+СВЦЭМ!$D$10+'СЕТ СН'!$G$5-'СЕТ СН'!$G$21</f>
        <v>3126.2801787400003</v>
      </c>
      <c r="L63" s="36">
        <f>SUMIFS(СВЦЭМ!$D$39:$D$782,СВЦЭМ!$A$39:$A$782,$A63,СВЦЭМ!$B$39:$B$782,L$47)+'СЕТ СН'!$G$11+СВЦЭМ!$D$10+'СЕТ СН'!$G$5-'СЕТ СН'!$G$21</f>
        <v>3130.9064111100001</v>
      </c>
      <c r="M63" s="36">
        <f>SUMIFS(СВЦЭМ!$D$39:$D$782,СВЦЭМ!$A$39:$A$782,$A63,СВЦЭМ!$B$39:$B$782,M$47)+'СЕТ СН'!$G$11+СВЦЭМ!$D$10+'СЕТ СН'!$G$5-'СЕТ СН'!$G$21</f>
        <v>3137.0487517500001</v>
      </c>
      <c r="N63" s="36">
        <f>SUMIFS(СВЦЭМ!$D$39:$D$782,СВЦЭМ!$A$39:$A$782,$A63,СВЦЭМ!$B$39:$B$782,N$47)+'СЕТ СН'!$G$11+СВЦЭМ!$D$10+'СЕТ СН'!$G$5-'СЕТ СН'!$G$21</f>
        <v>3159.3090265400001</v>
      </c>
      <c r="O63" s="36">
        <f>SUMIFS(СВЦЭМ!$D$39:$D$782,СВЦЭМ!$A$39:$A$782,$A63,СВЦЭМ!$B$39:$B$782,O$47)+'СЕТ СН'!$G$11+СВЦЭМ!$D$10+'СЕТ СН'!$G$5-'СЕТ СН'!$G$21</f>
        <v>3190.01807009</v>
      </c>
      <c r="P63" s="36">
        <f>SUMIFS(СВЦЭМ!$D$39:$D$782,СВЦЭМ!$A$39:$A$782,$A63,СВЦЭМ!$B$39:$B$782,P$47)+'СЕТ СН'!$G$11+СВЦЭМ!$D$10+'СЕТ СН'!$G$5-'СЕТ СН'!$G$21</f>
        <v>3224.9515285400003</v>
      </c>
      <c r="Q63" s="36">
        <f>SUMIFS(СВЦЭМ!$D$39:$D$782,СВЦЭМ!$A$39:$A$782,$A63,СВЦЭМ!$B$39:$B$782,Q$47)+'СЕТ СН'!$G$11+СВЦЭМ!$D$10+'СЕТ СН'!$G$5-'СЕТ СН'!$G$21</f>
        <v>3250.7282105900003</v>
      </c>
      <c r="R63" s="36">
        <f>SUMIFS(СВЦЭМ!$D$39:$D$782,СВЦЭМ!$A$39:$A$782,$A63,СВЦЭМ!$B$39:$B$782,R$47)+'СЕТ СН'!$G$11+СВЦЭМ!$D$10+'СЕТ СН'!$G$5-'СЕТ СН'!$G$21</f>
        <v>3234.8005684500004</v>
      </c>
      <c r="S63" s="36">
        <f>SUMIFS(СВЦЭМ!$D$39:$D$782,СВЦЭМ!$A$39:$A$782,$A63,СВЦЭМ!$B$39:$B$782,S$47)+'СЕТ СН'!$G$11+СВЦЭМ!$D$10+'СЕТ СН'!$G$5-'СЕТ СН'!$G$21</f>
        <v>3184.1233263700001</v>
      </c>
      <c r="T63" s="36">
        <f>SUMIFS(СВЦЭМ!$D$39:$D$782,СВЦЭМ!$A$39:$A$782,$A63,СВЦЭМ!$B$39:$B$782,T$47)+'СЕТ СН'!$G$11+СВЦЭМ!$D$10+'СЕТ СН'!$G$5-'СЕТ СН'!$G$21</f>
        <v>3097.60140705</v>
      </c>
      <c r="U63" s="36">
        <f>SUMIFS(СВЦЭМ!$D$39:$D$782,СВЦЭМ!$A$39:$A$782,$A63,СВЦЭМ!$B$39:$B$782,U$47)+'СЕТ СН'!$G$11+СВЦЭМ!$D$10+'СЕТ СН'!$G$5-'СЕТ СН'!$G$21</f>
        <v>3030.6773047800002</v>
      </c>
      <c r="V63" s="36">
        <f>SUMIFS(СВЦЭМ!$D$39:$D$782,СВЦЭМ!$A$39:$A$782,$A63,СВЦЭМ!$B$39:$B$782,V$47)+'СЕТ СН'!$G$11+СВЦЭМ!$D$10+'СЕТ СН'!$G$5-'СЕТ СН'!$G$21</f>
        <v>3015.5956507000001</v>
      </c>
      <c r="W63" s="36">
        <f>SUMIFS(СВЦЭМ!$D$39:$D$782,СВЦЭМ!$A$39:$A$782,$A63,СВЦЭМ!$B$39:$B$782,W$47)+'СЕТ СН'!$G$11+СВЦЭМ!$D$10+'СЕТ СН'!$G$5-'СЕТ СН'!$G$21</f>
        <v>3027.02892995</v>
      </c>
      <c r="X63" s="36">
        <f>SUMIFS(СВЦЭМ!$D$39:$D$782,СВЦЭМ!$A$39:$A$782,$A63,СВЦЭМ!$B$39:$B$782,X$47)+'СЕТ СН'!$G$11+СВЦЭМ!$D$10+'СЕТ СН'!$G$5-'СЕТ СН'!$G$21</f>
        <v>3049.4003410800001</v>
      </c>
      <c r="Y63" s="36">
        <f>SUMIFS(СВЦЭМ!$D$39:$D$782,СВЦЭМ!$A$39:$A$782,$A63,СВЦЭМ!$B$39:$B$782,Y$47)+'СЕТ СН'!$G$11+СВЦЭМ!$D$10+'СЕТ СН'!$G$5-'СЕТ СН'!$G$21</f>
        <v>3092.7952006300002</v>
      </c>
    </row>
    <row r="64" spans="1:25" ht="15.75" x14ac:dyDescent="0.2">
      <c r="A64" s="35">
        <f t="shared" si="1"/>
        <v>44303</v>
      </c>
      <c r="B64" s="36">
        <f>SUMIFS(СВЦЭМ!$D$39:$D$782,СВЦЭМ!$A$39:$A$782,$A64,СВЦЭМ!$B$39:$B$782,B$47)+'СЕТ СН'!$G$11+СВЦЭМ!$D$10+'СЕТ СН'!$G$5-'СЕТ СН'!$G$21</f>
        <v>3149.5175272500001</v>
      </c>
      <c r="C64" s="36">
        <f>SUMIFS(СВЦЭМ!$D$39:$D$782,СВЦЭМ!$A$39:$A$782,$A64,СВЦЭМ!$B$39:$B$782,C$47)+'СЕТ СН'!$G$11+СВЦЭМ!$D$10+'СЕТ СН'!$G$5-'СЕТ СН'!$G$21</f>
        <v>3201.0871742600002</v>
      </c>
      <c r="D64" s="36">
        <f>SUMIFS(СВЦЭМ!$D$39:$D$782,СВЦЭМ!$A$39:$A$782,$A64,СВЦЭМ!$B$39:$B$782,D$47)+'СЕТ СН'!$G$11+СВЦЭМ!$D$10+'СЕТ СН'!$G$5-'СЕТ СН'!$G$21</f>
        <v>3223.5990606100004</v>
      </c>
      <c r="E64" s="36">
        <f>SUMIFS(СВЦЭМ!$D$39:$D$782,СВЦЭМ!$A$39:$A$782,$A64,СВЦЭМ!$B$39:$B$782,E$47)+'СЕТ СН'!$G$11+СВЦЭМ!$D$10+'СЕТ СН'!$G$5-'СЕТ СН'!$G$21</f>
        <v>3221.0873173099999</v>
      </c>
      <c r="F64" s="36">
        <f>SUMIFS(СВЦЭМ!$D$39:$D$782,СВЦЭМ!$A$39:$A$782,$A64,СВЦЭМ!$B$39:$B$782,F$47)+'СЕТ СН'!$G$11+СВЦЭМ!$D$10+'СЕТ СН'!$G$5-'СЕТ СН'!$G$21</f>
        <v>3258.9880323500001</v>
      </c>
      <c r="G64" s="36">
        <f>SUMIFS(СВЦЭМ!$D$39:$D$782,СВЦЭМ!$A$39:$A$782,$A64,СВЦЭМ!$B$39:$B$782,G$47)+'СЕТ СН'!$G$11+СВЦЭМ!$D$10+'СЕТ СН'!$G$5-'СЕТ СН'!$G$21</f>
        <v>3260.8575728300002</v>
      </c>
      <c r="H64" s="36">
        <f>SUMIFS(СВЦЭМ!$D$39:$D$782,СВЦЭМ!$A$39:$A$782,$A64,СВЦЭМ!$B$39:$B$782,H$47)+'СЕТ СН'!$G$11+СВЦЭМ!$D$10+'СЕТ СН'!$G$5-'СЕТ СН'!$G$21</f>
        <v>3251.8417817</v>
      </c>
      <c r="I64" s="36">
        <f>SUMIFS(СВЦЭМ!$D$39:$D$782,СВЦЭМ!$A$39:$A$782,$A64,СВЦЭМ!$B$39:$B$782,I$47)+'СЕТ СН'!$G$11+СВЦЭМ!$D$10+'СЕТ СН'!$G$5-'СЕТ СН'!$G$21</f>
        <v>3199.3874411699999</v>
      </c>
      <c r="J64" s="36">
        <f>SUMIFS(СВЦЭМ!$D$39:$D$782,СВЦЭМ!$A$39:$A$782,$A64,СВЦЭМ!$B$39:$B$782,J$47)+'СЕТ СН'!$G$11+СВЦЭМ!$D$10+'СЕТ СН'!$G$5-'СЕТ СН'!$G$21</f>
        <v>3124.7350529099999</v>
      </c>
      <c r="K64" s="36">
        <f>SUMIFS(СВЦЭМ!$D$39:$D$782,СВЦЭМ!$A$39:$A$782,$A64,СВЦЭМ!$B$39:$B$782,K$47)+'СЕТ СН'!$G$11+СВЦЭМ!$D$10+'СЕТ СН'!$G$5-'СЕТ СН'!$G$21</f>
        <v>3070.5710463300002</v>
      </c>
      <c r="L64" s="36">
        <f>SUMIFS(СВЦЭМ!$D$39:$D$782,СВЦЭМ!$A$39:$A$782,$A64,СВЦЭМ!$B$39:$B$782,L$47)+'СЕТ СН'!$G$11+СВЦЭМ!$D$10+'СЕТ СН'!$G$5-'СЕТ СН'!$G$21</f>
        <v>3076.1421001899998</v>
      </c>
      <c r="M64" s="36">
        <f>SUMIFS(СВЦЭМ!$D$39:$D$782,СВЦЭМ!$A$39:$A$782,$A64,СВЦЭМ!$B$39:$B$782,M$47)+'СЕТ СН'!$G$11+СВЦЭМ!$D$10+'СЕТ СН'!$G$5-'СЕТ СН'!$G$21</f>
        <v>3093.7837889500001</v>
      </c>
      <c r="N64" s="36">
        <f>SUMIFS(СВЦЭМ!$D$39:$D$782,СВЦЭМ!$A$39:$A$782,$A64,СВЦЭМ!$B$39:$B$782,N$47)+'СЕТ СН'!$G$11+СВЦЭМ!$D$10+'СЕТ СН'!$G$5-'СЕТ СН'!$G$21</f>
        <v>3224.4753993200002</v>
      </c>
      <c r="O64" s="36">
        <f>SUMIFS(СВЦЭМ!$D$39:$D$782,СВЦЭМ!$A$39:$A$782,$A64,СВЦЭМ!$B$39:$B$782,O$47)+'СЕТ СН'!$G$11+СВЦЭМ!$D$10+'СЕТ СН'!$G$5-'СЕТ СН'!$G$21</f>
        <v>3315.4700192700002</v>
      </c>
      <c r="P64" s="36">
        <f>SUMIFS(СВЦЭМ!$D$39:$D$782,СВЦЭМ!$A$39:$A$782,$A64,СВЦЭМ!$B$39:$B$782,P$47)+'СЕТ СН'!$G$11+СВЦЭМ!$D$10+'СЕТ СН'!$G$5-'СЕТ СН'!$G$21</f>
        <v>3306.12105449</v>
      </c>
      <c r="Q64" s="36">
        <f>SUMIFS(СВЦЭМ!$D$39:$D$782,СВЦЭМ!$A$39:$A$782,$A64,СВЦЭМ!$B$39:$B$782,Q$47)+'СЕТ СН'!$G$11+СВЦЭМ!$D$10+'СЕТ СН'!$G$5-'СЕТ СН'!$G$21</f>
        <v>3300.8207649300002</v>
      </c>
      <c r="R64" s="36">
        <f>SUMIFS(СВЦЭМ!$D$39:$D$782,СВЦЭМ!$A$39:$A$782,$A64,СВЦЭМ!$B$39:$B$782,R$47)+'СЕТ СН'!$G$11+СВЦЭМ!$D$10+'СЕТ СН'!$G$5-'СЕТ СН'!$G$21</f>
        <v>3299.1797859500002</v>
      </c>
      <c r="S64" s="36">
        <f>SUMIFS(СВЦЭМ!$D$39:$D$782,СВЦЭМ!$A$39:$A$782,$A64,СВЦЭМ!$B$39:$B$782,S$47)+'СЕТ СН'!$G$11+СВЦЭМ!$D$10+'СЕТ СН'!$G$5-'СЕТ СН'!$G$21</f>
        <v>3285.7604443</v>
      </c>
      <c r="T64" s="36">
        <f>SUMIFS(СВЦЭМ!$D$39:$D$782,СВЦЭМ!$A$39:$A$782,$A64,СВЦЭМ!$B$39:$B$782,T$47)+'СЕТ СН'!$G$11+СВЦЭМ!$D$10+'СЕТ СН'!$G$5-'СЕТ СН'!$G$21</f>
        <v>3129.17294098</v>
      </c>
      <c r="U64" s="36">
        <f>SUMIFS(СВЦЭМ!$D$39:$D$782,СВЦЭМ!$A$39:$A$782,$A64,СВЦЭМ!$B$39:$B$782,U$47)+'СЕТ СН'!$G$11+СВЦЭМ!$D$10+'СЕТ СН'!$G$5-'СЕТ СН'!$G$21</f>
        <v>3065.67834017</v>
      </c>
      <c r="V64" s="36">
        <f>SUMIFS(СВЦЭМ!$D$39:$D$782,СВЦЭМ!$A$39:$A$782,$A64,СВЦЭМ!$B$39:$B$782,V$47)+'СЕТ СН'!$G$11+СВЦЭМ!$D$10+'СЕТ СН'!$G$5-'СЕТ СН'!$G$21</f>
        <v>3046.6299780099998</v>
      </c>
      <c r="W64" s="36">
        <f>SUMIFS(СВЦЭМ!$D$39:$D$782,СВЦЭМ!$A$39:$A$782,$A64,СВЦЭМ!$B$39:$B$782,W$47)+'СЕТ СН'!$G$11+СВЦЭМ!$D$10+'СЕТ СН'!$G$5-'СЕТ СН'!$G$21</f>
        <v>3054.49858451</v>
      </c>
      <c r="X64" s="36">
        <f>SUMIFS(СВЦЭМ!$D$39:$D$782,СВЦЭМ!$A$39:$A$782,$A64,СВЦЭМ!$B$39:$B$782,X$47)+'СЕТ СН'!$G$11+СВЦЭМ!$D$10+'СЕТ СН'!$G$5-'СЕТ СН'!$G$21</f>
        <v>3087.6247752899999</v>
      </c>
      <c r="Y64" s="36">
        <f>SUMIFS(СВЦЭМ!$D$39:$D$782,СВЦЭМ!$A$39:$A$782,$A64,СВЦЭМ!$B$39:$B$782,Y$47)+'СЕТ СН'!$G$11+СВЦЭМ!$D$10+'СЕТ СН'!$G$5-'СЕТ СН'!$G$21</f>
        <v>3138.4124520400001</v>
      </c>
    </row>
    <row r="65" spans="1:26" ht="15.75" x14ac:dyDescent="0.2">
      <c r="A65" s="35">
        <f t="shared" si="1"/>
        <v>44304</v>
      </c>
      <c r="B65" s="36">
        <f>SUMIFS(СВЦЭМ!$D$39:$D$782,СВЦЭМ!$A$39:$A$782,$A65,СВЦЭМ!$B$39:$B$782,B$47)+'СЕТ СН'!$G$11+СВЦЭМ!$D$10+'СЕТ СН'!$G$5-'СЕТ СН'!$G$21</f>
        <v>3159.30141306</v>
      </c>
      <c r="C65" s="36">
        <f>SUMIFS(СВЦЭМ!$D$39:$D$782,СВЦЭМ!$A$39:$A$782,$A65,СВЦЭМ!$B$39:$B$782,C$47)+'СЕТ СН'!$G$11+СВЦЭМ!$D$10+'СЕТ СН'!$G$5-'СЕТ СН'!$G$21</f>
        <v>3213.9603559000002</v>
      </c>
      <c r="D65" s="36">
        <f>SUMIFS(СВЦЭМ!$D$39:$D$782,СВЦЭМ!$A$39:$A$782,$A65,СВЦЭМ!$B$39:$B$782,D$47)+'СЕТ СН'!$G$11+СВЦЭМ!$D$10+'СЕТ СН'!$G$5-'СЕТ СН'!$G$21</f>
        <v>3228.92684839</v>
      </c>
      <c r="E65" s="36">
        <f>SUMIFS(СВЦЭМ!$D$39:$D$782,СВЦЭМ!$A$39:$A$782,$A65,СВЦЭМ!$B$39:$B$782,E$47)+'СЕТ СН'!$G$11+СВЦЭМ!$D$10+'СЕТ СН'!$G$5-'СЕТ СН'!$G$21</f>
        <v>3221.4730652899998</v>
      </c>
      <c r="F65" s="36">
        <f>SUMIFS(СВЦЭМ!$D$39:$D$782,СВЦЭМ!$A$39:$A$782,$A65,СВЦЭМ!$B$39:$B$782,F$47)+'СЕТ СН'!$G$11+СВЦЭМ!$D$10+'СЕТ СН'!$G$5-'СЕТ СН'!$G$21</f>
        <v>3243.2924325900003</v>
      </c>
      <c r="G65" s="36">
        <f>SUMIFS(СВЦЭМ!$D$39:$D$782,СВЦЭМ!$A$39:$A$782,$A65,СВЦЭМ!$B$39:$B$782,G$47)+'СЕТ СН'!$G$11+СВЦЭМ!$D$10+'СЕТ СН'!$G$5-'СЕТ СН'!$G$21</f>
        <v>3244.2121447300001</v>
      </c>
      <c r="H65" s="36">
        <f>SUMIFS(СВЦЭМ!$D$39:$D$782,СВЦЭМ!$A$39:$A$782,$A65,СВЦЭМ!$B$39:$B$782,H$47)+'СЕТ СН'!$G$11+СВЦЭМ!$D$10+'СЕТ СН'!$G$5-'СЕТ СН'!$G$21</f>
        <v>3242.0890398199999</v>
      </c>
      <c r="I65" s="36">
        <f>SUMIFS(СВЦЭМ!$D$39:$D$782,СВЦЭМ!$A$39:$A$782,$A65,СВЦЭМ!$B$39:$B$782,I$47)+'СЕТ СН'!$G$11+СВЦЭМ!$D$10+'СЕТ СН'!$G$5-'СЕТ СН'!$G$21</f>
        <v>3193.7754722200002</v>
      </c>
      <c r="J65" s="36">
        <f>SUMIFS(СВЦЭМ!$D$39:$D$782,СВЦЭМ!$A$39:$A$782,$A65,СВЦЭМ!$B$39:$B$782,J$47)+'СЕТ СН'!$G$11+СВЦЭМ!$D$10+'СЕТ СН'!$G$5-'СЕТ СН'!$G$21</f>
        <v>3136.8277669200002</v>
      </c>
      <c r="K65" s="36">
        <f>SUMIFS(СВЦЭМ!$D$39:$D$782,СВЦЭМ!$A$39:$A$782,$A65,СВЦЭМ!$B$39:$B$782,K$47)+'СЕТ СН'!$G$11+СВЦЭМ!$D$10+'СЕТ СН'!$G$5-'СЕТ СН'!$G$21</f>
        <v>3072.04153559</v>
      </c>
      <c r="L65" s="36">
        <f>SUMIFS(СВЦЭМ!$D$39:$D$782,СВЦЭМ!$A$39:$A$782,$A65,СВЦЭМ!$B$39:$B$782,L$47)+'СЕТ СН'!$G$11+СВЦЭМ!$D$10+'СЕТ СН'!$G$5-'СЕТ СН'!$G$21</f>
        <v>3063.4620659500001</v>
      </c>
      <c r="M65" s="36">
        <f>SUMIFS(СВЦЭМ!$D$39:$D$782,СВЦЭМ!$A$39:$A$782,$A65,СВЦЭМ!$B$39:$B$782,M$47)+'СЕТ СН'!$G$11+СВЦЭМ!$D$10+'СЕТ СН'!$G$5-'СЕТ СН'!$G$21</f>
        <v>3077.91511193</v>
      </c>
      <c r="N65" s="36">
        <f>SUMIFS(СВЦЭМ!$D$39:$D$782,СВЦЭМ!$A$39:$A$782,$A65,СВЦЭМ!$B$39:$B$782,N$47)+'СЕТ СН'!$G$11+СВЦЭМ!$D$10+'СЕТ СН'!$G$5-'СЕТ СН'!$G$21</f>
        <v>3175.9511641899999</v>
      </c>
      <c r="O65" s="36">
        <f>SUMIFS(СВЦЭМ!$D$39:$D$782,СВЦЭМ!$A$39:$A$782,$A65,СВЦЭМ!$B$39:$B$782,O$47)+'СЕТ СН'!$G$11+СВЦЭМ!$D$10+'СЕТ СН'!$G$5-'СЕТ СН'!$G$21</f>
        <v>3285.6010921799998</v>
      </c>
      <c r="P65" s="36">
        <f>SUMIFS(СВЦЭМ!$D$39:$D$782,СВЦЭМ!$A$39:$A$782,$A65,СВЦЭМ!$B$39:$B$782,P$47)+'СЕТ СН'!$G$11+СВЦЭМ!$D$10+'СЕТ СН'!$G$5-'СЕТ СН'!$G$21</f>
        <v>3272.6810310600004</v>
      </c>
      <c r="Q65" s="36">
        <f>SUMIFS(СВЦЭМ!$D$39:$D$782,СВЦЭМ!$A$39:$A$782,$A65,СВЦЭМ!$B$39:$B$782,Q$47)+'СЕТ СН'!$G$11+СВЦЭМ!$D$10+'СЕТ СН'!$G$5-'СЕТ СН'!$G$21</f>
        <v>3266.3699747199998</v>
      </c>
      <c r="R65" s="36">
        <f>SUMIFS(СВЦЭМ!$D$39:$D$782,СВЦЭМ!$A$39:$A$782,$A65,СВЦЭМ!$B$39:$B$782,R$47)+'СЕТ СН'!$G$11+СВЦЭМ!$D$10+'СЕТ СН'!$G$5-'СЕТ СН'!$G$21</f>
        <v>3267.4505835500004</v>
      </c>
      <c r="S65" s="36">
        <f>SUMIFS(СВЦЭМ!$D$39:$D$782,СВЦЭМ!$A$39:$A$782,$A65,СВЦЭМ!$B$39:$B$782,S$47)+'СЕТ СН'!$G$11+СВЦЭМ!$D$10+'СЕТ СН'!$G$5-'СЕТ СН'!$G$21</f>
        <v>3251.5201886499999</v>
      </c>
      <c r="T65" s="36">
        <f>SUMIFS(СВЦЭМ!$D$39:$D$782,СВЦЭМ!$A$39:$A$782,$A65,СВЦЭМ!$B$39:$B$782,T$47)+'СЕТ СН'!$G$11+СВЦЭМ!$D$10+'СЕТ СН'!$G$5-'СЕТ СН'!$G$21</f>
        <v>3086.4023683800001</v>
      </c>
      <c r="U65" s="36">
        <f>SUMIFS(СВЦЭМ!$D$39:$D$782,СВЦЭМ!$A$39:$A$782,$A65,СВЦЭМ!$B$39:$B$782,U$47)+'СЕТ СН'!$G$11+СВЦЭМ!$D$10+'СЕТ СН'!$G$5-'СЕТ СН'!$G$21</f>
        <v>3006.1318251000002</v>
      </c>
      <c r="V65" s="36">
        <f>SUMIFS(СВЦЭМ!$D$39:$D$782,СВЦЭМ!$A$39:$A$782,$A65,СВЦЭМ!$B$39:$B$782,V$47)+'СЕТ СН'!$G$11+СВЦЭМ!$D$10+'СЕТ СН'!$G$5-'СЕТ СН'!$G$21</f>
        <v>2976.29271023</v>
      </c>
      <c r="W65" s="36">
        <f>SUMIFS(СВЦЭМ!$D$39:$D$782,СВЦЭМ!$A$39:$A$782,$A65,СВЦЭМ!$B$39:$B$782,W$47)+'СЕТ СН'!$G$11+СВЦЭМ!$D$10+'СЕТ СН'!$G$5-'СЕТ СН'!$G$21</f>
        <v>2979.8497212100001</v>
      </c>
      <c r="X65" s="36">
        <f>SUMIFS(СВЦЭМ!$D$39:$D$782,СВЦЭМ!$A$39:$A$782,$A65,СВЦЭМ!$B$39:$B$782,X$47)+'СЕТ СН'!$G$11+СВЦЭМ!$D$10+'СЕТ СН'!$G$5-'СЕТ СН'!$G$21</f>
        <v>3017.3316898000003</v>
      </c>
      <c r="Y65" s="36">
        <f>SUMIFS(СВЦЭМ!$D$39:$D$782,СВЦЭМ!$A$39:$A$782,$A65,СВЦЭМ!$B$39:$B$782,Y$47)+'СЕТ СН'!$G$11+СВЦЭМ!$D$10+'СЕТ СН'!$G$5-'СЕТ СН'!$G$21</f>
        <v>3050.3283373900003</v>
      </c>
    </row>
    <row r="66" spans="1:26" ht="15.75" x14ac:dyDescent="0.2">
      <c r="A66" s="35">
        <f t="shared" si="1"/>
        <v>44305</v>
      </c>
      <c r="B66" s="36">
        <f>SUMIFS(СВЦЭМ!$D$39:$D$782,СВЦЭМ!$A$39:$A$782,$A66,СВЦЭМ!$B$39:$B$782,B$47)+'СЕТ СН'!$G$11+СВЦЭМ!$D$10+'СЕТ СН'!$G$5-'СЕТ СН'!$G$21</f>
        <v>3225.0532389099999</v>
      </c>
      <c r="C66" s="36">
        <f>SUMIFS(СВЦЭМ!$D$39:$D$782,СВЦЭМ!$A$39:$A$782,$A66,СВЦЭМ!$B$39:$B$782,C$47)+'СЕТ СН'!$G$11+СВЦЭМ!$D$10+'СЕТ СН'!$G$5-'СЕТ СН'!$G$21</f>
        <v>3268.94485179</v>
      </c>
      <c r="D66" s="36">
        <f>SUMIFS(СВЦЭМ!$D$39:$D$782,СВЦЭМ!$A$39:$A$782,$A66,СВЦЭМ!$B$39:$B$782,D$47)+'СЕТ СН'!$G$11+СВЦЭМ!$D$10+'СЕТ СН'!$G$5-'СЕТ СН'!$G$21</f>
        <v>3309.3587211200002</v>
      </c>
      <c r="E66" s="36">
        <f>SUMIFS(СВЦЭМ!$D$39:$D$782,СВЦЭМ!$A$39:$A$782,$A66,СВЦЭМ!$B$39:$B$782,E$47)+'СЕТ СН'!$G$11+СВЦЭМ!$D$10+'СЕТ СН'!$G$5-'СЕТ СН'!$G$21</f>
        <v>3308.51365515</v>
      </c>
      <c r="F66" s="36">
        <f>SUMIFS(СВЦЭМ!$D$39:$D$782,СВЦЭМ!$A$39:$A$782,$A66,СВЦЭМ!$B$39:$B$782,F$47)+'СЕТ СН'!$G$11+СВЦЭМ!$D$10+'СЕТ СН'!$G$5-'СЕТ СН'!$G$21</f>
        <v>3315.5399733100003</v>
      </c>
      <c r="G66" s="36">
        <f>SUMIFS(СВЦЭМ!$D$39:$D$782,СВЦЭМ!$A$39:$A$782,$A66,СВЦЭМ!$B$39:$B$782,G$47)+'СЕТ СН'!$G$11+СВЦЭМ!$D$10+'СЕТ СН'!$G$5-'СЕТ СН'!$G$21</f>
        <v>3313.37485887</v>
      </c>
      <c r="H66" s="36">
        <f>SUMIFS(СВЦЭМ!$D$39:$D$782,СВЦЭМ!$A$39:$A$782,$A66,СВЦЭМ!$B$39:$B$782,H$47)+'СЕТ СН'!$G$11+СВЦЭМ!$D$10+'СЕТ СН'!$G$5-'СЕТ СН'!$G$21</f>
        <v>3275.0575939999999</v>
      </c>
      <c r="I66" s="36">
        <f>SUMIFS(СВЦЭМ!$D$39:$D$782,СВЦЭМ!$A$39:$A$782,$A66,СВЦЭМ!$B$39:$B$782,I$47)+'СЕТ СН'!$G$11+СВЦЭМ!$D$10+'СЕТ СН'!$G$5-'СЕТ СН'!$G$21</f>
        <v>3198.3218674899999</v>
      </c>
      <c r="J66" s="36">
        <f>SUMIFS(СВЦЭМ!$D$39:$D$782,СВЦЭМ!$A$39:$A$782,$A66,СВЦЭМ!$B$39:$B$782,J$47)+'СЕТ СН'!$G$11+СВЦЭМ!$D$10+'СЕТ СН'!$G$5-'СЕТ СН'!$G$21</f>
        <v>3134.3163554299999</v>
      </c>
      <c r="K66" s="36">
        <f>SUMIFS(СВЦЭМ!$D$39:$D$782,СВЦЭМ!$A$39:$A$782,$A66,СВЦЭМ!$B$39:$B$782,K$47)+'СЕТ СН'!$G$11+СВЦЭМ!$D$10+'СЕТ СН'!$G$5-'СЕТ СН'!$G$21</f>
        <v>3074.01520785</v>
      </c>
      <c r="L66" s="36">
        <f>SUMIFS(СВЦЭМ!$D$39:$D$782,СВЦЭМ!$A$39:$A$782,$A66,СВЦЭМ!$B$39:$B$782,L$47)+'СЕТ СН'!$G$11+СВЦЭМ!$D$10+'СЕТ СН'!$G$5-'СЕТ СН'!$G$21</f>
        <v>3068.5956553400001</v>
      </c>
      <c r="M66" s="36">
        <f>SUMIFS(СВЦЭМ!$D$39:$D$782,СВЦЭМ!$A$39:$A$782,$A66,СВЦЭМ!$B$39:$B$782,M$47)+'СЕТ СН'!$G$11+СВЦЭМ!$D$10+'СЕТ СН'!$G$5-'СЕТ СН'!$G$21</f>
        <v>3091.9303627700001</v>
      </c>
      <c r="N66" s="36">
        <f>SUMIFS(СВЦЭМ!$D$39:$D$782,СВЦЭМ!$A$39:$A$782,$A66,СВЦЭМ!$B$39:$B$782,N$47)+'СЕТ СН'!$G$11+СВЦЭМ!$D$10+'СЕТ СН'!$G$5-'СЕТ СН'!$G$21</f>
        <v>3127.1253232700001</v>
      </c>
      <c r="O66" s="36">
        <f>SUMIFS(СВЦЭМ!$D$39:$D$782,СВЦЭМ!$A$39:$A$782,$A66,СВЦЭМ!$B$39:$B$782,O$47)+'СЕТ СН'!$G$11+СВЦЭМ!$D$10+'СЕТ СН'!$G$5-'СЕТ СН'!$G$21</f>
        <v>3172.8402894199999</v>
      </c>
      <c r="P66" s="36">
        <f>SUMIFS(СВЦЭМ!$D$39:$D$782,СВЦЭМ!$A$39:$A$782,$A66,СВЦЭМ!$B$39:$B$782,P$47)+'СЕТ СН'!$G$11+СВЦЭМ!$D$10+'СЕТ СН'!$G$5-'СЕТ СН'!$G$21</f>
        <v>3219.7268828900001</v>
      </c>
      <c r="Q66" s="36">
        <f>SUMIFS(СВЦЭМ!$D$39:$D$782,СВЦЭМ!$A$39:$A$782,$A66,СВЦЭМ!$B$39:$B$782,Q$47)+'СЕТ СН'!$G$11+СВЦЭМ!$D$10+'СЕТ СН'!$G$5-'СЕТ СН'!$G$21</f>
        <v>3236.3722013400002</v>
      </c>
      <c r="R66" s="36">
        <f>SUMIFS(СВЦЭМ!$D$39:$D$782,СВЦЭМ!$A$39:$A$782,$A66,СВЦЭМ!$B$39:$B$782,R$47)+'СЕТ СН'!$G$11+СВЦЭМ!$D$10+'СЕТ СН'!$G$5-'СЕТ СН'!$G$21</f>
        <v>3225.52289363</v>
      </c>
      <c r="S66" s="36">
        <f>SUMIFS(СВЦЭМ!$D$39:$D$782,СВЦЭМ!$A$39:$A$782,$A66,СВЦЭМ!$B$39:$B$782,S$47)+'СЕТ СН'!$G$11+СВЦЭМ!$D$10+'СЕТ СН'!$G$5-'СЕТ СН'!$G$21</f>
        <v>3204.73858776</v>
      </c>
      <c r="T66" s="36">
        <f>SUMIFS(СВЦЭМ!$D$39:$D$782,СВЦЭМ!$A$39:$A$782,$A66,СВЦЭМ!$B$39:$B$782,T$47)+'СЕТ СН'!$G$11+СВЦЭМ!$D$10+'СЕТ СН'!$G$5-'СЕТ СН'!$G$21</f>
        <v>3147.6449929800001</v>
      </c>
      <c r="U66" s="36">
        <f>SUMIFS(СВЦЭМ!$D$39:$D$782,СВЦЭМ!$A$39:$A$782,$A66,СВЦЭМ!$B$39:$B$782,U$47)+'СЕТ СН'!$G$11+СВЦЭМ!$D$10+'СЕТ СН'!$G$5-'СЕТ СН'!$G$21</f>
        <v>3101.2902007600001</v>
      </c>
      <c r="V66" s="36">
        <f>SUMIFS(СВЦЭМ!$D$39:$D$782,СВЦЭМ!$A$39:$A$782,$A66,СВЦЭМ!$B$39:$B$782,V$47)+'СЕТ СН'!$G$11+СВЦЭМ!$D$10+'СЕТ СН'!$G$5-'СЕТ СН'!$G$21</f>
        <v>3072.8229905200001</v>
      </c>
      <c r="W66" s="36">
        <f>SUMIFS(СВЦЭМ!$D$39:$D$782,СВЦЭМ!$A$39:$A$782,$A66,СВЦЭМ!$B$39:$B$782,W$47)+'СЕТ СН'!$G$11+СВЦЭМ!$D$10+'СЕТ СН'!$G$5-'СЕТ СН'!$G$21</f>
        <v>3084.6414704200001</v>
      </c>
      <c r="X66" s="36">
        <f>SUMIFS(СВЦЭМ!$D$39:$D$782,СВЦЭМ!$A$39:$A$782,$A66,СВЦЭМ!$B$39:$B$782,X$47)+'СЕТ СН'!$G$11+СВЦЭМ!$D$10+'СЕТ СН'!$G$5-'СЕТ СН'!$G$21</f>
        <v>3116.21075105</v>
      </c>
      <c r="Y66" s="36">
        <f>SUMIFS(СВЦЭМ!$D$39:$D$782,СВЦЭМ!$A$39:$A$782,$A66,СВЦЭМ!$B$39:$B$782,Y$47)+'СЕТ СН'!$G$11+СВЦЭМ!$D$10+'СЕТ СН'!$G$5-'СЕТ СН'!$G$21</f>
        <v>3159.3243074299999</v>
      </c>
    </row>
    <row r="67" spans="1:26" ht="15.75" x14ac:dyDescent="0.2">
      <c r="A67" s="35">
        <f t="shared" si="1"/>
        <v>44306</v>
      </c>
      <c r="B67" s="36">
        <f>SUMIFS(СВЦЭМ!$D$39:$D$782,СВЦЭМ!$A$39:$A$782,$A67,СВЦЭМ!$B$39:$B$782,B$47)+'СЕТ СН'!$G$11+СВЦЭМ!$D$10+'СЕТ СН'!$G$5-'СЕТ СН'!$G$21</f>
        <v>3269.44977784</v>
      </c>
      <c r="C67" s="36">
        <f>SUMIFS(СВЦЭМ!$D$39:$D$782,СВЦЭМ!$A$39:$A$782,$A67,СВЦЭМ!$B$39:$B$782,C$47)+'СЕТ СН'!$G$11+СВЦЭМ!$D$10+'СЕТ СН'!$G$5-'СЕТ СН'!$G$21</f>
        <v>3246.3420390299998</v>
      </c>
      <c r="D67" s="36">
        <f>SUMIFS(СВЦЭМ!$D$39:$D$782,СВЦЭМ!$A$39:$A$782,$A67,СВЦЭМ!$B$39:$B$782,D$47)+'СЕТ СН'!$G$11+СВЦЭМ!$D$10+'СЕТ СН'!$G$5-'СЕТ СН'!$G$21</f>
        <v>3201.2579257900002</v>
      </c>
      <c r="E67" s="36">
        <f>SUMIFS(СВЦЭМ!$D$39:$D$782,СВЦЭМ!$A$39:$A$782,$A67,СВЦЭМ!$B$39:$B$782,E$47)+'СЕТ СН'!$G$11+СВЦЭМ!$D$10+'СЕТ СН'!$G$5-'СЕТ СН'!$G$21</f>
        <v>3196.8412046500002</v>
      </c>
      <c r="F67" s="36">
        <f>SUMIFS(СВЦЭМ!$D$39:$D$782,СВЦЭМ!$A$39:$A$782,$A67,СВЦЭМ!$B$39:$B$782,F$47)+'СЕТ СН'!$G$11+СВЦЭМ!$D$10+'СЕТ СН'!$G$5-'СЕТ СН'!$G$21</f>
        <v>3198.8836154600003</v>
      </c>
      <c r="G67" s="36">
        <f>SUMIFS(СВЦЭМ!$D$39:$D$782,СВЦЭМ!$A$39:$A$782,$A67,СВЦЭМ!$B$39:$B$782,G$47)+'СЕТ СН'!$G$11+СВЦЭМ!$D$10+'СЕТ СН'!$G$5-'СЕТ СН'!$G$21</f>
        <v>3200.6185499200001</v>
      </c>
      <c r="H67" s="36">
        <f>SUMIFS(СВЦЭМ!$D$39:$D$782,СВЦЭМ!$A$39:$A$782,$A67,СВЦЭМ!$B$39:$B$782,H$47)+'СЕТ СН'!$G$11+СВЦЭМ!$D$10+'СЕТ СН'!$G$5-'СЕТ СН'!$G$21</f>
        <v>3241.6323863600001</v>
      </c>
      <c r="I67" s="36">
        <f>SUMIFS(СВЦЭМ!$D$39:$D$782,СВЦЭМ!$A$39:$A$782,$A67,СВЦЭМ!$B$39:$B$782,I$47)+'СЕТ СН'!$G$11+СВЦЭМ!$D$10+'СЕТ СН'!$G$5-'СЕТ СН'!$G$21</f>
        <v>3275.3735430300003</v>
      </c>
      <c r="J67" s="36">
        <f>SUMIFS(СВЦЭМ!$D$39:$D$782,СВЦЭМ!$A$39:$A$782,$A67,СВЦЭМ!$B$39:$B$782,J$47)+'СЕТ СН'!$G$11+СВЦЭМ!$D$10+'СЕТ СН'!$G$5-'СЕТ СН'!$G$21</f>
        <v>3236.95806438</v>
      </c>
      <c r="K67" s="36">
        <f>SUMIFS(СВЦЭМ!$D$39:$D$782,СВЦЭМ!$A$39:$A$782,$A67,СВЦЭМ!$B$39:$B$782,K$47)+'СЕТ СН'!$G$11+СВЦЭМ!$D$10+'СЕТ СН'!$G$5-'СЕТ СН'!$G$21</f>
        <v>3183.4227683300001</v>
      </c>
      <c r="L67" s="36">
        <f>SUMIFS(СВЦЭМ!$D$39:$D$782,СВЦЭМ!$A$39:$A$782,$A67,СВЦЭМ!$B$39:$B$782,L$47)+'СЕТ СН'!$G$11+СВЦЭМ!$D$10+'СЕТ СН'!$G$5-'СЕТ СН'!$G$21</f>
        <v>3188.8529253199999</v>
      </c>
      <c r="M67" s="36">
        <f>SUMIFS(СВЦЭМ!$D$39:$D$782,СВЦЭМ!$A$39:$A$782,$A67,СВЦЭМ!$B$39:$B$782,M$47)+'СЕТ СН'!$G$11+СВЦЭМ!$D$10+'СЕТ СН'!$G$5-'СЕТ СН'!$G$21</f>
        <v>3193.91534821</v>
      </c>
      <c r="N67" s="36">
        <f>SUMIFS(СВЦЭМ!$D$39:$D$782,СВЦЭМ!$A$39:$A$782,$A67,СВЦЭМ!$B$39:$B$782,N$47)+'СЕТ СН'!$G$11+СВЦЭМ!$D$10+'СЕТ СН'!$G$5-'СЕТ СН'!$G$21</f>
        <v>3211.7088573600004</v>
      </c>
      <c r="O67" s="36">
        <f>SUMIFS(СВЦЭМ!$D$39:$D$782,СВЦЭМ!$A$39:$A$782,$A67,СВЦЭМ!$B$39:$B$782,O$47)+'СЕТ СН'!$G$11+СВЦЭМ!$D$10+'СЕТ СН'!$G$5-'СЕТ СН'!$G$21</f>
        <v>3253.1241651299997</v>
      </c>
      <c r="P67" s="36">
        <f>SUMIFS(СВЦЭМ!$D$39:$D$782,СВЦЭМ!$A$39:$A$782,$A67,СВЦЭМ!$B$39:$B$782,P$47)+'СЕТ СН'!$G$11+СВЦЭМ!$D$10+'СЕТ СН'!$G$5-'СЕТ СН'!$G$21</f>
        <v>3271.6825163900003</v>
      </c>
      <c r="Q67" s="36">
        <f>SUMIFS(СВЦЭМ!$D$39:$D$782,СВЦЭМ!$A$39:$A$782,$A67,СВЦЭМ!$B$39:$B$782,Q$47)+'СЕТ СН'!$G$11+СВЦЭМ!$D$10+'СЕТ СН'!$G$5-'СЕТ СН'!$G$21</f>
        <v>3261.4868917700001</v>
      </c>
      <c r="R67" s="36">
        <f>SUMIFS(СВЦЭМ!$D$39:$D$782,СВЦЭМ!$A$39:$A$782,$A67,СВЦЭМ!$B$39:$B$782,R$47)+'СЕТ СН'!$G$11+СВЦЭМ!$D$10+'СЕТ СН'!$G$5-'СЕТ СН'!$G$21</f>
        <v>3265.5926454099999</v>
      </c>
      <c r="S67" s="36">
        <f>SUMIFS(СВЦЭМ!$D$39:$D$782,СВЦЭМ!$A$39:$A$782,$A67,СВЦЭМ!$B$39:$B$782,S$47)+'СЕТ СН'!$G$11+СВЦЭМ!$D$10+'СЕТ СН'!$G$5-'СЕТ СН'!$G$21</f>
        <v>3280.8447973299999</v>
      </c>
      <c r="T67" s="36">
        <f>SUMIFS(СВЦЭМ!$D$39:$D$782,СВЦЭМ!$A$39:$A$782,$A67,СВЦЭМ!$B$39:$B$782,T$47)+'СЕТ СН'!$G$11+СВЦЭМ!$D$10+'СЕТ СН'!$G$5-'СЕТ СН'!$G$21</f>
        <v>3222.7505192899998</v>
      </c>
      <c r="U67" s="36">
        <f>SUMIFS(СВЦЭМ!$D$39:$D$782,СВЦЭМ!$A$39:$A$782,$A67,СВЦЭМ!$B$39:$B$782,U$47)+'СЕТ СН'!$G$11+СВЦЭМ!$D$10+'СЕТ СН'!$G$5-'СЕТ СН'!$G$21</f>
        <v>3154.3801273399999</v>
      </c>
      <c r="V67" s="36">
        <f>SUMIFS(СВЦЭМ!$D$39:$D$782,СВЦЭМ!$A$39:$A$782,$A67,СВЦЭМ!$B$39:$B$782,V$47)+'СЕТ СН'!$G$11+СВЦЭМ!$D$10+'СЕТ СН'!$G$5-'СЕТ СН'!$G$21</f>
        <v>3117.8723036900001</v>
      </c>
      <c r="W67" s="36">
        <f>SUMIFS(СВЦЭМ!$D$39:$D$782,СВЦЭМ!$A$39:$A$782,$A67,СВЦЭМ!$B$39:$B$782,W$47)+'СЕТ СН'!$G$11+СВЦЭМ!$D$10+'СЕТ СН'!$G$5-'СЕТ СН'!$G$21</f>
        <v>3126.0582949999998</v>
      </c>
      <c r="X67" s="36">
        <f>SUMIFS(СВЦЭМ!$D$39:$D$782,СВЦЭМ!$A$39:$A$782,$A67,СВЦЭМ!$B$39:$B$782,X$47)+'СЕТ СН'!$G$11+СВЦЭМ!$D$10+'СЕТ СН'!$G$5-'СЕТ СН'!$G$21</f>
        <v>3150.6811726999999</v>
      </c>
      <c r="Y67" s="36">
        <f>SUMIFS(СВЦЭМ!$D$39:$D$782,СВЦЭМ!$A$39:$A$782,$A67,СВЦЭМ!$B$39:$B$782,Y$47)+'СЕТ СН'!$G$11+СВЦЭМ!$D$10+'СЕТ СН'!$G$5-'СЕТ СН'!$G$21</f>
        <v>3211.6957670400002</v>
      </c>
    </row>
    <row r="68" spans="1:26" ht="15.75" x14ac:dyDescent="0.2">
      <c r="A68" s="35">
        <f t="shared" si="1"/>
        <v>44307</v>
      </c>
      <c r="B68" s="36">
        <f>SUMIFS(СВЦЭМ!$D$39:$D$782,СВЦЭМ!$A$39:$A$782,$A68,СВЦЭМ!$B$39:$B$782,B$47)+'СЕТ СН'!$G$11+СВЦЭМ!$D$10+'СЕТ СН'!$G$5-'СЕТ СН'!$G$21</f>
        <v>3229.77037367</v>
      </c>
      <c r="C68" s="36">
        <f>SUMIFS(СВЦЭМ!$D$39:$D$782,СВЦЭМ!$A$39:$A$782,$A68,СВЦЭМ!$B$39:$B$782,C$47)+'СЕТ СН'!$G$11+СВЦЭМ!$D$10+'СЕТ СН'!$G$5-'СЕТ СН'!$G$21</f>
        <v>3247.9786209700001</v>
      </c>
      <c r="D68" s="36">
        <f>SUMIFS(СВЦЭМ!$D$39:$D$782,СВЦЭМ!$A$39:$A$782,$A68,СВЦЭМ!$B$39:$B$782,D$47)+'СЕТ СН'!$G$11+СВЦЭМ!$D$10+'СЕТ СН'!$G$5-'СЕТ СН'!$G$21</f>
        <v>3197.3375153800002</v>
      </c>
      <c r="E68" s="36">
        <f>SUMIFS(СВЦЭМ!$D$39:$D$782,СВЦЭМ!$A$39:$A$782,$A68,СВЦЭМ!$B$39:$B$782,E$47)+'СЕТ СН'!$G$11+СВЦЭМ!$D$10+'СЕТ СН'!$G$5-'СЕТ СН'!$G$21</f>
        <v>3204.2199737400001</v>
      </c>
      <c r="F68" s="36">
        <f>SUMIFS(СВЦЭМ!$D$39:$D$782,СВЦЭМ!$A$39:$A$782,$A68,СВЦЭМ!$B$39:$B$782,F$47)+'СЕТ СН'!$G$11+СВЦЭМ!$D$10+'СЕТ СН'!$G$5-'СЕТ СН'!$G$21</f>
        <v>3205.3927759900002</v>
      </c>
      <c r="G68" s="36">
        <f>SUMIFS(СВЦЭМ!$D$39:$D$782,СВЦЭМ!$A$39:$A$782,$A68,СВЦЭМ!$B$39:$B$782,G$47)+'СЕТ СН'!$G$11+СВЦЭМ!$D$10+'СЕТ СН'!$G$5-'СЕТ СН'!$G$21</f>
        <v>3201.13066063</v>
      </c>
      <c r="H68" s="36">
        <f>SUMIFS(СВЦЭМ!$D$39:$D$782,СВЦЭМ!$A$39:$A$782,$A68,СВЦЭМ!$B$39:$B$782,H$47)+'СЕТ СН'!$G$11+СВЦЭМ!$D$10+'СЕТ СН'!$G$5-'СЕТ СН'!$G$21</f>
        <v>3231.7769981000001</v>
      </c>
      <c r="I68" s="36">
        <f>SUMIFS(СВЦЭМ!$D$39:$D$782,СВЦЭМ!$A$39:$A$782,$A68,СВЦЭМ!$B$39:$B$782,I$47)+'СЕТ СН'!$G$11+СВЦЭМ!$D$10+'СЕТ СН'!$G$5-'СЕТ СН'!$G$21</f>
        <v>3228.3596831100003</v>
      </c>
      <c r="J68" s="36">
        <f>SUMIFS(СВЦЭМ!$D$39:$D$782,СВЦЭМ!$A$39:$A$782,$A68,СВЦЭМ!$B$39:$B$782,J$47)+'СЕТ СН'!$G$11+СВЦЭМ!$D$10+'СЕТ СН'!$G$5-'СЕТ СН'!$G$21</f>
        <v>3197.9688454799998</v>
      </c>
      <c r="K68" s="36">
        <f>SUMIFS(СВЦЭМ!$D$39:$D$782,СВЦЭМ!$A$39:$A$782,$A68,СВЦЭМ!$B$39:$B$782,K$47)+'СЕТ СН'!$G$11+СВЦЭМ!$D$10+'СЕТ СН'!$G$5-'СЕТ СН'!$G$21</f>
        <v>3154.9280588500001</v>
      </c>
      <c r="L68" s="36">
        <f>SUMIFS(СВЦЭМ!$D$39:$D$782,СВЦЭМ!$A$39:$A$782,$A68,СВЦЭМ!$B$39:$B$782,L$47)+'СЕТ СН'!$G$11+СВЦЭМ!$D$10+'СЕТ СН'!$G$5-'СЕТ СН'!$G$21</f>
        <v>3157.8887602300001</v>
      </c>
      <c r="M68" s="36">
        <f>SUMIFS(СВЦЭМ!$D$39:$D$782,СВЦЭМ!$A$39:$A$782,$A68,СВЦЭМ!$B$39:$B$782,M$47)+'СЕТ СН'!$G$11+СВЦЭМ!$D$10+'СЕТ СН'!$G$5-'СЕТ СН'!$G$21</f>
        <v>3165.7439784200001</v>
      </c>
      <c r="N68" s="36">
        <f>SUMIFS(СВЦЭМ!$D$39:$D$782,СВЦЭМ!$A$39:$A$782,$A68,СВЦЭМ!$B$39:$B$782,N$47)+'СЕТ СН'!$G$11+СВЦЭМ!$D$10+'СЕТ СН'!$G$5-'СЕТ СН'!$G$21</f>
        <v>3184.5880262999999</v>
      </c>
      <c r="O68" s="36">
        <f>SUMIFS(СВЦЭМ!$D$39:$D$782,СВЦЭМ!$A$39:$A$782,$A68,СВЦЭМ!$B$39:$B$782,O$47)+'СЕТ СН'!$G$11+СВЦЭМ!$D$10+'СЕТ СН'!$G$5-'СЕТ СН'!$G$21</f>
        <v>3218.9794818600003</v>
      </c>
      <c r="P68" s="36">
        <f>SUMIFS(СВЦЭМ!$D$39:$D$782,СВЦЭМ!$A$39:$A$782,$A68,СВЦЭМ!$B$39:$B$782,P$47)+'СЕТ СН'!$G$11+СВЦЭМ!$D$10+'СЕТ СН'!$G$5-'СЕТ СН'!$G$21</f>
        <v>3234.1154045900003</v>
      </c>
      <c r="Q68" s="36">
        <f>SUMIFS(СВЦЭМ!$D$39:$D$782,СВЦЭМ!$A$39:$A$782,$A68,СВЦЭМ!$B$39:$B$782,Q$47)+'СЕТ СН'!$G$11+СВЦЭМ!$D$10+'СЕТ СН'!$G$5-'СЕТ СН'!$G$21</f>
        <v>3233.06194542</v>
      </c>
      <c r="R68" s="36">
        <f>SUMIFS(СВЦЭМ!$D$39:$D$782,СВЦЭМ!$A$39:$A$782,$A68,СВЦЭМ!$B$39:$B$782,R$47)+'СЕТ СН'!$G$11+СВЦЭМ!$D$10+'СЕТ СН'!$G$5-'СЕТ СН'!$G$21</f>
        <v>3219.7511271799999</v>
      </c>
      <c r="S68" s="36">
        <f>SUMIFS(СВЦЭМ!$D$39:$D$782,СВЦЭМ!$A$39:$A$782,$A68,СВЦЭМ!$B$39:$B$782,S$47)+'СЕТ СН'!$G$11+СВЦЭМ!$D$10+'СЕТ СН'!$G$5-'СЕТ СН'!$G$21</f>
        <v>3230.0177607200003</v>
      </c>
      <c r="T68" s="36">
        <f>SUMIFS(СВЦЭМ!$D$39:$D$782,СВЦЭМ!$A$39:$A$782,$A68,СВЦЭМ!$B$39:$B$782,T$47)+'СЕТ СН'!$G$11+СВЦЭМ!$D$10+'СЕТ СН'!$G$5-'СЕТ СН'!$G$21</f>
        <v>3185.0557555200003</v>
      </c>
      <c r="U68" s="36">
        <f>SUMIFS(СВЦЭМ!$D$39:$D$782,СВЦЭМ!$A$39:$A$782,$A68,СВЦЭМ!$B$39:$B$782,U$47)+'СЕТ СН'!$G$11+СВЦЭМ!$D$10+'СЕТ СН'!$G$5-'СЕТ СН'!$G$21</f>
        <v>3118.7787071100001</v>
      </c>
      <c r="V68" s="36">
        <f>SUMIFS(СВЦЭМ!$D$39:$D$782,СВЦЭМ!$A$39:$A$782,$A68,СВЦЭМ!$B$39:$B$782,V$47)+'СЕТ СН'!$G$11+СВЦЭМ!$D$10+'СЕТ СН'!$G$5-'СЕТ СН'!$G$21</f>
        <v>3085.61091941</v>
      </c>
      <c r="W68" s="36">
        <f>SUMIFS(СВЦЭМ!$D$39:$D$782,СВЦЭМ!$A$39:$A$782,$A68,СВЦЭМ!$B$39:$B$782,W$47)+'СЕТ СН'!$G$11+СВЦЭМ!$D$10+'СЕТ СН'!$G$5-'СЕТ СН'!$G$21</f>
        <v>3098.9038725099999</v>
      </c>
      <c r="X68" s="36">
        <f>SUMIFS(СВЦЭМ!$D$39:$D$782,СВЦЭМ!$A$39:$A$782,$A68,СВЦЭМ!$B$39:$B$782,X$47)+'СЕТ СН'!$G$11+СВЦЭМ!$D$10+'СЕТ СН'!$G$5-'СЕТ СН'!$G$21</f>
        <v>3122.4877796800001</v>
      </c>
      <c r="Y68" s="36">
        <f>SUMIFS(СВЦЭМ!$D$39:$D$782,СВЦЭМ!$A$39:$A$782,$A68,СВЦЭМ!$B$39:$B$782,Y$47)+'СЕТ СН'!$G$11+СВЦЭМ!$D$10+'СЕТ СН'!$G$5-'СЕТ СН'!$G$21</f>
        <v>3174.8263999600003</v>
      </c>
    </row>
    <row r="69" spans="1:26" ht="15.75" x14ac:dyDescent="0.2">
      <c r="A69" s="35">
        <f t="shared" si="1"/>
        <v>44308</v>
      </c>
      <c r="B69" s="36">
        <f>SUMIFS(СВЦЭМ!$D$39:$D$782,СВЦЭМ!$A$39:$A$782,$A69,СВЦЭМ!$B$39:$B$782,B$47)+'СЕТ СН'!$G$11+СВЦЭМ!$D$10+'СЕТ СН'!$G$5-'СЕТ СН'!$G$21</f>
        <v>3053.16279437</v>
      </c>
      <c r="C69" s="36">
        <f>SUMIFS(СВЦЭМ!$D$39:$D$782,СВЦЭМ!$A$39:$A$782,$A69,СВЦЭМ!$B$39:$B$782,C$47)+'СЕТ СН'!$G$11+СВЦЭМ!$D$10+'СЕТ СН'!$G$5-'СЕТ СН'!$G$21</f>
        <v>3107.32016578</v>
      </c>
      <c r="D69" s="36">
        <f>SUMIFS(СВЦЭМ!$D$39:$D$782,СВЦЭМ!$A$39:$A$782,$A69,СВЦЭМ!$B$39:$B$782,D$47)+'СЕТ СН'!$G$11+СВЦЭМ!$D$10+'СЕТ СН'!$G$5-'СЕТ СН'!$G$21</f>
        <v>3127.06410805</v>
      </c>
      <c r="E69" s="36">
        <f>SUMIFS(СВЦЭМ!$D$39:$D$782,СВЦЭМ!$A$39:$A$782,$A69,СВЦЭМ!$B$39:$B$782,E$47)+'СЕТ СН'!$G$11+СВЦЭМ!$D$10+'СЕТ СН'!$G$5-'СЕТ СН'!$G$21</f>
        <v>3130.47181482</v>
      </c>
      <c r="F69" s="36">
        <f>SUMIFS(СВЦЭМ!$D$39:$D$782,СВЦЭМ!$A$39:$A$782,$A69,СВЦЭМ!$B$39:$B$782,F$47)+'СЕТ СН'!$G$11+СВЦЭМ!$D$10+'СЕТ СН'!$G$5-'СЕТ СН'!$G$21</f>
        <v>3133.5379454700001</v>
      </c>
      <c r="G69" s="36">
        <f>SUMIFS(СВЦЭМ!$D$39:$D$782,СВЦЭМ!$A$39:$A$782,$A69,СВЦЭМ!$B$39:$B$782,G$47)+'СЕТ СН'!$G$11+СВЦЭМ!$D$10+'СЕТ СН'!$G$5-'СЕТ СН'!$G$21</f>
        <v>3126.6526950300004</v>
      </c>
      <c r="H69" s="36">
        <f>SUMIFS(СВЦЭМ!$D$39:$D$782,СВЦЭМ!$A$39:$A$782,$A69,СВЦЭМ!$B$39:$B$782,H$47)+'СЕТ СН'!$G$11+СВЦЭМ!$D$10+'СЕТ СН'!$G$5-'СЕТ СН'!$G$21</f>
        <v>3123.4501351399999</v>
      </c>
      <c r="I69" s="36">
        <f>SUMIFS(СВЦЭМ!$D$39:$D$782,СВЦЭМ!$A$39:$A$782,$A69,СВЦЭМ!$B$39:$B$782,I$47)+'СЕТ СН'!$G$11+СВЦЭМ!$D$10+'СЕТ СН'!$G$5-'СЕТ СН'!$G$21</f>
        <v>3067.1728870000002</v>
      </c>
      <c r="J69" s="36">
        <f>SUMIFS(СВЦЭМ!$D$39:$D$782,СВЦЭМ!$A$39:$A$782,$A69,СВЦЭМ!$B$39:$B$782,J$47)+'СЕТ СН'!$G$11+СВЦЭМ!$D$10+'СЕТ СН'!$G$5-'СЕТ СН'!$G$21</f>
        <v>3013.89141526</v>
      </c>
      <c r="K69" s="36">
        <f>SUMIFS(СВЦЭМ!$D$39:$D$782,СВЦЭМ!$A$39:$A$782,$A69,СВЦЭМ!$B$39:$B$782,K$47)+'СЕТ СН'!$G$11+СВЦЭМ!$D$10+'СЕТ СН'!$G$5-'СЕТ СН'!$G$21</f>
        <v>2971.22031642</v>
      </c>
      <c r="L69" s="36">
        <f>SUMIFS(СВЦЭМ!$D$39:$D$782,СВЦЭМ!$A$39:$A$782,$A69,СВЦЭМ!$B$39:$B$782,L$47)+'СЕТ СН'!$G$11+СВЦЭМ!$D$10+'СЕТ СН'!$G$5-'СЕТ СН'!$G$21</f>
        <v>2979.52735179</v>
      </c>
      <c r="M69" s="36">
        <f>SUMIFS(СВЦЭМ!$D$39:$D$782,СВЦЭМ!$A$39:$A$782,$A69,СВЦЭМ!$B$39:$B$782,M$47)+'СЕТ СН'!$G$11+СВЦЭМ!$D$10+'СЕТ СН'!$G$5-'СЕТ СН'!$G$21</f>
        <v>2978.9626647800001</v>
      </c>
      <c r="N69" s="36">
        <f>SUMIFS(СВЦЭМ!$D$39:$D$782,СВЦЭМ!$A$39:$A$782,$A69,СВЦЭМ!$B$39:$B$782,N$47)+'СЕТ СН'!$G$11+СВЦЭМ!$D$10+'СЕТ СН'!$G$5-'СЕТ СН'!$G$21</f>
        <v>2997.8279223200002</v>
      </c>
      <c r="O69" s="36">
        <f>SUMIFS(СВЦЭМ!$D$39:$D$782,СВЦЭМ!$A$39:$A$782,$A69,СВЦЭМ!$B$39:$B$782,O$47)+'СЕТ СН'!$G$11+СВЦЭМ!$D$10+'СЕТ СН'!$G$5-'СЕТ СН'!$G$21</f>
        <v>3062.2782436100001</v>
      </c>
      <c r="P69" s="36">
        <f>SUMIFS(СВЦЭМ!$D$39:$D$782,СВЦЭМ!$A$39:$A$782,$A69,СВЦЭМ!$B$39:$B$782,P$47)+'СЕТ СН'!$G$11+СВЦЭМ!$D$10+'СЕТ СН'!$G$5-'СЕТ СН'!$G$21</f>
        <v>3063.3914451300002</v>
      </c>
      <c r="Q69" s="36">
        <f>SUMIFS(СВЦЭМ!$D$39:$D$782,СВЦЭМ!$A$39:$A$782,$A69,СВЦЭМ!$B$39:$B$782,Q$47)+'СЕТ СН'!$G$11+СВЦЭМ!$D$10+'СЕТ СН'!$G$5-'СЕТ СН'!$G$21</f>
        <v>3063.3677775300002</v>
      </c>
      <c r="R69" s="36">
        <f>SUMIFS(СВЦЭМ!$D$39:$D$782,СВЦЭМ!$A$39:$A$782,$A69,СВЦЭМ!$B$39:$B$782,R$47)+'СЕТ СН'!$G$11+СВЦЭМ!$D$10+'СЕТ СН'!$G$5-'СЕТ СН'!$G$21</f>
        <v>3048.57112792</v>
      </c>
      <c r="S69" s="36">
        <f>SUMIFS(СВЦЭМ!$D$39:$D$782,СВЦЭМ!$A$39:$A$782,$A69,СВЦЭМ!$B$39:$B$782,S$47)+'СЕТ СН'!$G$11+СВЦЭМ!$D$10+'СЕТ СН'!$G$5-'СЕТ СН'!$G$21</f>
        <v>3054.2094877600002</v>
      </c>
      <c r="T69" s="36">
        <f>SUMIFS(СВЦЭМ!$D$39:$D$782,СВЦЭМ!$A$39:$A$782,$A69,СВЦЭМ!$B$39:$B$782,T$47)+'СЕТ СН'!$G$11+СВЦЭМ!$D$10+'СЕТ СН'!$G$5-'СЕТ СН'!$G$21</f>
        <v>2998.8444702800002</v>
      </c>
      <c r="U69" s="36">
        <f>SUMIFS(СВЦЭМ!$D$39:$D$782,СВЦЭМ!$A$39:$A$782,$A69,СВЦЭМ!$B$39:$B$782,U$47)+'СЕТ СН'!$G$11+СВЦЭМ!$D$10+'СЕТ СН'!$G$5-'СЕТ СН'!$G$21</f>
        <v>3000.8668885800002</v>
      </c>
      <c r="V69" s="36">
        <f>SUMIFS(СВЦЭМ!$D$39:$D$782,СВЦЭМ!$A$39:$A$782,$A69,СВЦЭМ!$B$39:$B$782,V$47)+'СЕТ СН'!$G$11+СВЦЭМ!$D$10+'СЕТ СН'!$G$5-'СЕТ СН'!$G$21</f>
        <v>3033.4614342100003</v>
      </c>
      <c r="W69" s="36">
        <f>SUMIFS(СВЦЭМ!$D$39:$D$782,СВЦЭМ!$A$39:$A$782,$A69,СВЦЭМ!$B$39:$B$782,W$47)+'СЕТ СН'!$G$11+СВЦЭМ!$D$10+'СЕТ СН'!$G$5-'СЕТ СН'!$G$21</f>
        <v>3046.8337362400002</v>
      </c>
      <c r="X69" s="36">
        <f>SUMIFS(СВЦЭМ!$D$39:$D$782,СВЦЭМ!$A$39:$A$782,$A69,СВЦЭМ!$B$39:$B$782,X$47)+'СЕТ СН'!$G$11+СВЦЭМ!$D$10+'СЕТ СН'!$G$5-'СЕТ СН'!$G$21</f>
        <v>3023.0184699000001</v>
      </c>
      <c r="Y69" s="36">
        <f>SUMIFS(СВЦЭМ!$D$39:$D$782,СВЦЭМ!$A$39:$A$782,$A69,СВЦЭМ!$B$39:$B$782,Y$47)+'СЕТ СН'!$G$11+СВЦЭМ!$D$10+'СЕТ СН'!$G$5-'СЕТ СН'!$G$21</f>
        <v>3004.95477811</v>
      </c>
    </row>
    <row r="70" spans="1:26" ht="15.75" x14ac:dyDescent="0.2">
      <c r="A70" s="35">
        <f t="shared" si="1"/>
        <v>44309</v>
      </c>
      <c r="B70" s="36">
        <f>SUMIFS(СВЦЭМ!$D$39:$D$782,СВЦЭМ!$A$39:$A$782,$A70,СВЦЭМ!$B$39:$B$782,B$47)+'СЕТ СН'!$G$11+СВЦЭМ!$D$10+'СЕТ СН'!$G$5-'СЕТ СН'!$G$21</f>
        <v>3003.7934731400001</v>
      </c>
      <c r="C70" s="36">
        <f>SUMIFS(СВЦЭМ!$D$39:$D$782,СВЦЭМ!$A$39:$A$782,$A70,СВЦЭМ!$B$39:$B$782,C$47)+'СЕТ СН'!$G$11+СВЦЭМ!$D$10+'СЕТ СН'!$G$5-'СЕТ СН'!$G$21</f>
        <v>3056.9275701900001</v>
      </c>
      <c r="D70" s="36">
        <f>SUMIFS(СВЦЭМ!$D$39:$D$782,СВЦЭМ!$A$39:$A$782,$A70,СВЦЭМ!$B$39:$B$782,D$47)+'СЕТ СН'!$G$11+СВЦЭМ!$D$10+'СЕТ СН'!$G$5-'СЕТ СН'!$G$21</f>
        <v>3083.0232076900002</v>
      </c>
      <c r="E70" s="36">
        <f>SUMIFS(СВЦЭМ!$D$39:$D$782,СВЦЭМ!$A$39:$A$782,$A70,СВЦЭМ!$B$39:$B$782,E$47)+'СЕТ СН'!$G$11+СВЦЭМ!$D$10+'СЕТ СН'!$G$5-'СЕТ СН'!$G$21</f>
        <v>3083.7379428499999</v>
      </c>
      <c r="F70" s="36">
        <f>SUMIFS(СВЦЭМ!$D$39:$D$782,СВЦЭМ!$A$39:$A$782,$A70,СВЦЭМ!$B$39:$B$782,F$47)+'СЕТ СН'!$G$11+СВЦЭМ!$D$10+'СЕТ СН'!$G$5-'СЕТ СН'!$G$21</f>
        <v>3083.51056242</v>
      </c>
      <c r="G70" s="36">
        <f>SUMIFS(СВЦЭМ!$D$39:$D$782,СВЦЭМ!$A$39:$A$782,$A70,СВЦЭМ!$B$39:$B$782,G$47)+'СЕТ СН'!$G$11+СВЦЭМ!$D$10+'СЕТ СН'!$G$5-'СЕТ СН'!$G$21</f>
        <v>3068.9774251700001</v>
      </c>
      <c r="H70" s="36">
        <f>SUMIFS(СВЦЭМ!$D$39:$D$782,СВЦЭМ!$A$39:$A$782,$A70,СВЦЭМ!$B$39:$B$782,H$47)+'СЕТ СН'!$G$11+СВЦЭМ!$D$10+'СЕТ СН'!$G$5-'СЕТ СН'!$G$21</f>
        <v>3052.0810869699999</v>
      </c>
      <c r="I70" s="36">
        <f>SUMIFS(СВЦЭМ!$D$39:$D$782,СВЦЭМ!$A$39:$A$782,$A70,СВЦЭМ!$B$39:$B$782,I$47)+'СЕТ СН'!$G$11+СВЦЭМ!$D$10+'СЕТ СН'!$G$5-'СЕТ СН'!$G$21</f>
        <v>3014.3777214700003</v>
      </c>
      <c r="J70" s="36">
        <f>SUMIFS(СВЦЭМ!$D$39:$D$782,СВЦЭМ!$A$39:$A$782,$A70,СВЦЭМ!$B$39:$B$782,J$47)+'СЕТ СН'!$G$11+СВЦЭМ!$D$10+'СЕТ СН'!$G$5-'СЕТ СН'!$G$21</f>
        <v>3021.52138397</v>
      </c>
      <c r="K70" s="36">
        <f>SUMIFS(СВЦЭМ!$D$39:$D$782,СВЦЭМ!$A$39:$A$782,$A70,СВЦЭМ!$B$39:$B$782,K$47)+'СЕТ СН'!$G$11+СВЦЭМ!$D$10+'СЕТ СН'!$G$5-'СЕТ СН'!$G$21</f>
        <v>2985.7908361999998</v>
      </c>
      <c r="L70" s="36">
        <f>SUMIFS(СВЦЭМ!$D$39:$D$782,СВЦЭМ!$A$39:$A$782,$A70,СВЦЭМ!$B$39:$B$782,L$47)+'СЕТ СН'!$G$11+СВЦЭМ!$D$10+'СЕТ СН'!$G$5-'СЕТ СН'!$G$21</f>
        <v>2990.28268007</v>
      </c>
      <c r="M70" s="36">
        <f>SUMIFS(СВЦЭМ!$D$39:$D$782,СВЦЭМ!$A$39:$A$782,$A70,СВЦЭМ!$B$39:$B$782,M$47)+'СЕТ СН'!$G$11+СВЦЭМ!$D$10+'СЕТ СН'!$G$5-'СЕТ СН'!$G$21</f>
        <v>2981.48146357</v>
      </c>
      <c r="N70" s="36">
        <f>SUMIFS(СВЦЭМ!$D$39:$D$782,СВЦЭМ!$A$39:$A$782,$A70,СВЦЭМ!$B$39:$B$782,N$47)+'СЕТ СН'!$G$11+СВЦЭМ!$D$10+'СЕТ СН'!$G$5-'СЕТ СН'!$G$21</f>
        <v>2990.81318435</v>
      </c>
      <c r="O70" s="36">
        <f>SUMIFS(СВЦЭМ!$D$39:$D$782,СВЦЭМ!$A$39:$A$782,$A70,СВЦЭМ!$B$39:$B$782,O$47)+'СЕТ СН'!$G$11+СВЦЭМ!$D$10+'СЕТ СН'!$G$5-'СЕТ СН'!$G$21</f>
        <v>3027.7253987100003</v>
      </c>
      <c r="P70" s="36">
        <f>SUMIFS(СВЦЭМ!$D$39:$D$782,СВЦЭМ!$A$39:$A$782,$A70,СВЦЭМ!$B$39:$B$782,P$47)+'СЕТ СН'!$G$11+СВЦЭМ!$D$10+'СЕТ СН'!$G$5-'СЕТ СН'!$G$21</f>
        <v>3010.3182781200003</v>
      </c>
      <c r="Q70" s="36">
        <f>SUMIFS(СВЦЭМ!$D$39:$D$782,СВЦЭМ!$A$39:$A$782,$A70,СВЦЭМ!$B$39:$B$782,Q$47)+'СЕТ СН'!$G$11+СВЦЭМ!$D$10+'СЕТ СН'!$G$5-'СЕТ СН'!$G$21</f>
        <v>3004.53986308</v>
      </c>
      <c r="R70" s="36">
        <f>SUMIFS(СВЦЭМ!$D$39:$D$782,СВЦЭМ!$A$39:$A$782,$A70,СВЦЭМ!$B$39:$B$782,R$47)+'СЕТ СН'!$G$11+СВЦЭМ!$D$10+'СЕТ СН'!$G$5-'СЕТ СН'!$G$21</f>
        <v>3002.6939057300001</v>
      </c>
      <c r="S70" s="36">
        <f>SUMIFS(СВЦЭМ!$D$39:$D$782,СВЦЭМ!$A$39:$A$782,$A70,СВЦЭМ!$B$39:$B$782,S$47)+'СЕТ СН'!$G$11+СВЦЭМ!$D$10+'СЕТ СН'!$G$5-'СЕТ СН'!$G$21</f>
        <v>3019.2736096500003</v>
      </c>
      <c r="T70" s="36">
        <f>SUMIFS(СВЦЭМ!$D$39:$D$782,СВЦЭМ!$A$39:$A$782,$A70,СВЦЭМ!$B$39:$B$782,T$47)+'СЕТ СН'!$G$11+СВЦЭМ!$D$10+'СЕТ СН'!$G$5-'СЕТ СН'!$G$21</f>
        <v>2998.0738815</v>
      </c>
      <c r="U70" s="36">
        <f>SUMIFS(СВЦЭМ!$D$39:$D$782,СВЦЭМ!$A$39:$A$782,$A70,СВЦЭМ!$B$39:$B$782,U$47)+'СЕТ СН'!$G$11+СВЦЭМ!$D$10+'СЕТ СН'!$G$5-'СЕТ СН'!$G$21</f>
        <v>2962.9518874700002</v>
      </c>
      <c r="V70" s="36">
        <f>SUMIFS(СВЦЭМ!$D$39:$D$782,СВЦЭМ!$A$39:$A$782,$A70,СВЦЭМ!$B$39:$B$782,V$47)+'СЕТ СН'!$G$11+СВЦЭМ!$D$10+'СЕТ СН'!$G$5-'СЕТ СН'!$G$21</f>
        <v>2982.9941121700003</v>
      </c>
      <c r="W70" s="36">
        <f>SUMIFS(СВЦЭМ!$D$39:$D$782,СВЦЭМ!$A$39:$A$782,$A70,СВЦЭМ!$B$39:$B$782,W$47)+'СЕТ СН'!$G$11+СВЦЭМ!$D$10+'СЕТ СН'!$G$5-'СЕТ СН'!$G$21</f>
        <v>3003.1949091000001</v>
      </c>
      <c r="X70" s="36">
        <f>SUMIFS(СВЦЭМ!$D$39:$D$782,СВЦЭМ!$A$39:$A$782,$A70,СВЦЭМ!$B$39:$B$782,X$47)+'СЕТ СН'!$G$11+СВЦЭМ!$D$10+'СЕТ СН'!$G$5-'СЕТ СН'!$G$21</f>
        <v>2963.37346007</v>
      </c>
      <c r="Y70" s="36">
        <f>SUMIFS(СВЦЭМ!$D$39:$D$782,СВЦЭМ!$A$39:$A$782,$A70,СВЦЭМ!$B$39:$B$782,Y$47)+'СЕТ СН'!$G$11+СВЦЭМ!$D$10+'СЕТ СН'!$G$5-'СЕТ СН'!$G$21</f>
        <v>2948.9663373900003</v>
      </c>
    </row>
    <row r="71" spans="1:26" ht="15.75" x14ac:dyDescent="0.2">
      <c r="A71" s="35">
        <f t="shared" si="1"/>
        <v>44310</v>
      </c>
      <c r="B71" s="36">
        <f>SUMIFS(СВЦЭМ!$D$39:$D$782,СВЦЭМ!$A$39:$A$782,$A71,СВЦЭМ!$B$39:$B$782,B$47)+'СЕТ СН'!$G$11+СВЦЭМ!$D$10+'СЕТ СН'!$G$5-'СЕТ СН'!$G$21</f>
        <v>3148.80676159</v>
      </c>
      <c r="C71" s="36">
        <f>SUMIFS(СВЦЭМ!$D$39:$D$782,СВЦЭМ!$A$39:$A$782,$A71,СВЦЭМ!$B$39:$B$782,C$47)+'СЕТ СН'!$G$11+СВЦЭМ!$D$10+'СЕТ СН'!$G$5-'СЕТ СН'!$G$21</f>
        <v>3234.5189779299999</v>
      </c>
      <c r="D71" s="36">
        <f>SUMIFS(СВЦЭМ!$D$39:$D$782,СВЦЭМ!$A$39:$A$782,$A71,СВЦЭМ!$B$39:$B$782,D$47)+'СЕТ СН'!$G$11+СВЦЭМ!$D$10+'СЕТ СН'!$G$5-'СЕТ СН'!$G$21</f>
        <v>3290.30687855</v>
      </c>
      <c r="E71" s="36">
        <f>SUMIFS(СВЦЭМ!$D$39:$D$782,СВЦЭМ!$A$39:$A$782,$A71,СВЦЭМ!$B$39:$B$782,E$47)+'СЕТ СН'!$G$11+СВЦЭМ!$D$10+'СЕТ СН'!$G$5-'СЕТ СН'!$G$21</f>
        <v>3281.8159188300001</v>
      </c>
      <c r="F71" s="36">
        <f>SUMIFS(СВЦЭМ!$D$39:$D$782,СВЦЭМ!$A$39:$A$782,$A71,СВЦЭМ!$B$39:$B$782,F$47)+'СЕТ СН'!$G$11+СВЦЭМ!$D$10+'СЕТ СН'!$G$5-'СЕТ СН'!$G$21</f>
        <v>3295.1754058900001</v>
      </c>
      <c r="G71" s="36">
        <f>SUMIFS(СВЦЭМ!$D$39:$D$782,СВЦЭМ!$A$39:$A$782,$A71,СВЦЭМ!$B$39:$B$782,G$47)+'СЕТ СН'!$G$11+СВЦЭМ!$D$10+'СЕТ СН'!$G$5-'СЕТ СН'!$G$21</f>
        <v>3270.4184435400002</v>
      </c>
      <c r="H71" s="36">
        <f>SUMIFS(СВЦЭМ!$D$39:$D$782,СВЦЭМ!$A$39:$A$782,$A71,СВЦЭМ!$B$39:$B$782,H$47)+'СЕТ СН'!$G$11+СВЦЭМ!$D$10+'СЕТ СН'!$G$5-'СЕТ СН'!$G$21</f>
        <v>3230.6695253300004</v>
      </c>
      <c r="I71" s="36">
        <f>SUMIFS(СВЦЭМ!$D$39:$D$782,СВЦЭМ!$A$39:$A$782,$A71,СВЦЭМ!$B$39:$B$782,I$47)+'СЕТ СН'!$G$11+СВЦЭМ!$D$10+'СЕТ СН'!$G$5-'СЕТ СН'!$G$21</f>
        <v>3190.19582055</v>
      </c>
      <c r="J71" s="36">
        <f>SUMIFS(СВЦЭМ!$D$39:$D$782,СВЦЭМ!$A$39:$A$782,$A71,СВЦЭМ!$B$39:$B$782,J$47)+'СЕТ СН'!$G$11+СВЦЭМ!$D$10+'СЕТ СН'!$G$5-'СЕТ СН'!$G$21</f>
        <v>3107.5454520399999</v>
      </c>
      <c r="K71" s="36">
        <f>SUMIFS(СВЦЭМ!$D$39:$D$782,СВЦЭМ!$A$39:$A$782,$A71,СВЦЭМ!$B$39:$B$782,K$47)+'СЕТ СН'!$G$11+СВЦЭМ!$D$10+'СЕТ СН'!$G$5-'СЕТ СН'!$G$21</f>
        <v>3044.1302829699998</v>
      </c>
      <c r="L71" s="36">
        <f>SUMIFS(СВЦЭМ!$D$39:$D$782,СВЦЭМ!$A$39:$A$782,$A71,СВЦЭМ!$B$39:$B$782,L$47)+'СЕТ СН'!$G$11+СВЦЭМ!$D$10+'СЕТ СН'!$G$5-'СЕТ СН'!$G$21</f>
        <v>3040.0963899899998</v>
      </c>
      <c r="M71" s="36">
        <f>SUMIFS(СВЦЭМ!$D$39:$D$782,СВЦЭМ!$A$39:$A$782,$A71,СВЦЭМ!$B$39:$B$782,M$47)+'СЕТ СН'!$G$11+СВЦЭМ!$D$10+'СЕТ СН'!$G$5-'СЕТ СН'!$G$21</f>
        <v>3052.94528541</v>
      </c>
      <c r="N71" s="36">
        <f>SUMIFS(СВЦЭМ!$D$39:$D$782,СВЦЭМ!$A$39:$A$782,$A71,СВЦЭМ!$B$39:$B$782,N$47)+'СЕТ СН'!$G$11+СВЦЭМ!$D$10+'СЕТ СН'!$G$5-'СЕТ СН'!$G$21</f>
        <v>3074.3319200800001</v>
      </c>
      <c r="O71" s="36">
        <f>SUMIFS(СВЦЭМ!$D$39:$D$782,СВЦЭМ!$A$39:$A$782,$A71,СВЦЭМ!$B$39:$B$782,O$47)+'СЕТ СН'!$G$11+СВЦЭМ!$D$10+'СЕТ СН'!$G$5-'СЕТ СН'!$G$21</f>
        <v>3130.8935667599999</v>
      </c>
      <c r="P71" s="36">
        <f>SUMIFS(СВЦЭМ!$D$39:$D$782,СВЦЭМ!$A$39:$A$782,$A71,СВЦЭМ!$B$39:$B$782,P$47)+'СЕТ СН'!$G$11+СВЦЭМ!$D$10+'СЕТ СН'!$G$5-'СЕТ СН'!$G$21</f>
        <v>3183.7570044100003</v>
      </c>
      <c r="Q71" s="36">
        <f>SUMIFS(СВЦЭМ!$D$39:$D$782,СВЦЭМ!$A$39:$A$782,$A71,СВЦЭМ!$B$39:$B$782,Q$47)+'СЕТ СН'!$G$11+СВЦЭМ!$D$10+'СЕТ СН'!$G$5-'СЕТ СН'!$G$21</f>
        <v>3189.4125360200001</v>
      </c>
      <c r="R71" s="36">
        <f>SUMIFS(СВЦЭМ!$D$39:$D$782,СВЦЭМ!$A$39:$A$782,$A71,СВЦЭМ!$B$39:$B$782,R$47)+'СЕТ СН'!$G$11+СВЦЭМ!$D$10+'СЕТ СН'!$G$5-'СЕТ СН'!$G$21</f>
        <v>3183.1906773400001</v>
      </c>
      <c r="S71" s="36">
        <f>SUMIFS(СВЦЭМ!$D$39:$D$782,СВЦЭМ!$A$39:$A$782,$A71,СВЦЭМ!$B$39:$B$782,S$47)+'СЕТ СН'!$G$11+СВЦЭМ!$D$10+'СЕТ СН'!$G$5-'СЕТ СН'!$G$21</f>
        <v>3162.0712001299999</v>
      </c>
      <c r="T71" s="36">
        <f>SUMIFS(СВЦЭМ!$D$39:$D$782,СВЦЭМ!$A$39:$A$782,$A71,СВЦЭМ!$B$39:$B$782,T$47)+'СЕТ СН'!$G$11+СВЦЭМ!$D$10+'СЕТ СН'!$G$5-'СЕТ СН'!$G$21</f>
        <v>3087.2226255099999</v>
      </c>
      <c r="U71" s="36">
        <f>SUMIFS(СВЦЭМ!$D$39:$D$782,СВЦЭМ!$A$39:$A$782,$A71,СВЦЭМ!$B$39:$B$782,U$47)+'СЕТ СН'!$G$11+СВЦЭМ!$D$10+'СЕТ СН'!$G$5-'СЕТ СН'!$G$21</f>
        <v>3024.8827941700001</v>
      </c>
      <c r="V71" s="36">
        <f>SUMIFS(СВЦЭМ!$D$39:$D$782,СВЦЭМ!$A$39:$A$782,$A71,СВЦЭМ!$B$39:$B$782,V$47)+'СЕТ СН'!$G$11+СВЦЭМ!$D$10+'СЕТ СН'!$G$5-'СЕТ СН'!$G$21</f>
        <v>2974.3557777200003</v>
      </c>
      <c r="W71" s="36">
        <f>SUMIFS(СВЦЭМ!$D$39:$D$782,СВЦЭМ!$A$39:$A$782,$A71,СВЦЭМ!$B$39:$B$782,W$47)+'СЕТ СН'!$G$11+СВЦЭМ!$D$10+'СЕТ СН'!$G$5-'СЕТ СН'!$G$21</f>
        <v>2999.8304885100001</v>
      </c>
      <c r="X71" s="36">
        <f>SUMIFS(СВЦЭМ!$D$39:$D$782,СВЦЭМ!$A$39:$A$782,$A71,СВЦЭМ!$B$39:$B$782,X$47)+'СЕТ СН'!$G$11+СВЦЭМ!$D$10+'СЕТ СН'!$G$5-'СЕТ СН'!$G$21</f>
        <v>3019.6824877200002</v>
      </c>
      <c r="Y71" s="36">
        <f>SUMIFS(СВЦЭМ!$D$39:$D$782,СВЦЭМ!$A$39:$A$782,$A71,СВЦЭМ!$B$39:$B$782,Y$47)+'СЕТ СН'!$G$11+СВЦЭМ!$D$10+'СЕТ СН'!$G$5-'СЕТ СН'!$G$21</f>
        <v>3075.3216740100002</v>
      </c>
    </row>
    <row r="72" spans="1:26" ht="15.75" x14ac:dyDescent="0.2">
      <c r="A72" s="35">
        <f t="shared" si="1"/>
        <v>44311</v>
      </c>
      <c r="B72" s="36">
        <f>SUMIFS(СВЦЭМ!$D$39:$D$782,СВЦЭМ!$A$39:$A$782,$A72,СВЦЭМ!$B$39:$B$782,B$47)+'СЕТ СН'!$G$11+СВЦЭМ!$D$10+'СЕТ СН'!$G$5-'СЕТ СН'!$G$21</f>
        <v>3107.4904673800002</v>
      </c>
      <c r="C72" s="36">
        <f>SUMIFS(СВЦЭМ!$D$39:$D$782,СВЦЭМ!$A$39:$A$782,$A72,СВЦЭМ!$B$39:$B$782,C$47)+'СЕТ СН'!$G$11+СВЦЭМ!$D$10+'СЕТ СН'!$G$5-'СЕТ СН'!$G$21</f>
        <v>3151.1058797700002</v>
      </c>
      <c r="D72" s="36">
        <f>SUMIFS(СВЦЭМ!$D$39:$D$782,СВЦЭМ!$A$39:$A$782,$A72,СВЦЭМ!$B$39:$B$782,D$47)+'СЕТ СН'!$G$11+СВЦЭМ!$D$10+'СЕТ СН'!$G$5-'СЕТ СН'!$G$21</f>
        <v>3103.1520006199999</v>
      </c>
      <c r="E72" s="36">
        <f>SUMIFS(СВЦЭМ!$D$39:$D$782,СВЦЭМ!$A$39:$A$782,$A72,СВЦЭМ!$B$39:$B$782,E$47)+'СЕТ СН'!$G$11+СВЦЭМ!$D$10+'СЕТ СН'!$G$5-'СЕТ СН'!$G$21</f>
        <v>3093.04417754</v>
      </c>
      <c r="F72" s="36">
        <f>SUMIFS(СВЦЭМ!$D$39:$D$782,СВЦЭМ!$A$39:$A$782,$A72,СВЦЭМ!$B$39:$B$782,F$47)+'СЕТ СН'!$G$11+СВЦЭМ!$D$10+'СЕТ СН'!$G$5-'СЕТ СН'!$G$21</f>
        <v>3091.9119038399999</v>
      </c>
      <c r="G72" s="36">
        <f>SUMIFS(СВЦЭМ!$D$39:$D$782,СВЦЭМ!$A$39:$A$782,$A72,СВЦЭМ!$B$39:$B$782,G$47)+'СЕТ СН'!$G$11+СВЦЭМ!$D$10+'СЕТ СН'!$G$5-'СЕТ СН'!$G$21</f>
        <v>3096.6830277700001</v>
      </c>
      <c r="H72" s="36">
        <f>SUMIFS(СВЦЭМ!$D$39:$D$782,СВЦЭМ!$A$39:$A$782,$A72,СВЦЭМ!$B$39:$B$782,H$47)+'СЕТ СН'!$G$11+СВЦЭМ!$D$10+'СЕТ СН'!$G$5-'СЕТ СН'!$G$21</f>
        <v>3102.7412368300002</v>
      </c>
      <c r="I72" s="36">
        <f>SUMIFS(СВЦЭМ!$D$39:$D$782,СВЦЭМ!$A$39:$A$782,$A72,СВЦЭМ!$B$39:$B$782,I$47)+'СЕТ СН'!$G$11+СВЦЭМ!$D$10+'СЕТ СН'!$G$5-'СЕТ СН'!$G$21</f>
        <v>3121.6213178500002</v>
      </c>
      <c r="J72" s="36">
        <f>SUMIFS(СВЦЭМ!$D$39:$D$782,СВЦЭМ!$A$39:$A$782,$A72,СВЦЭМ!$B$39:$B$782,J$47)+'СЕТ СН'!$G$11+СВЦЭМ!$D$10+'СЕТ СН'!$G$5-'СЕТ СН'!$G$21</f>
        <v>3069.0579265300003</v>
      </c>
      <c r="K72" s="36">
        <f>SUMIFS(СВЦЭМ!$D$39:$D$782,СВЦЭМ!$A$39:$A$782,$A72,СВЦЭМ!$B$39:$B$782,K$47)+'СЕТ СН'!$G$11+СВЦЭМ!$D$10+'СЕТ СН'!$G$5-'СЕТ СН'!$G$21</f>
        <v>3005.0374907400001</v>
      </c>
      <c r="L72" s="36">
        <f>SUMIFS(СВЦЭМ!$D$39:$D$782,СВЦЭМ!$A$39:$A$782,$A72,СВЦЭМ!$B$39:$B$782,L$47)+'СЕТ СН'!$G$11+СВЦЭМ!$D$10+'СЕТ СН'!$G$5-'СЕТ СН'!$G$21</f>
        <v>3010.89602556</v>
      </c>
      <c r="M72" s="36">
        <f>SUMIFS(СВЦЭМ!$D$39:$D$782,СВЦЭМ!$A$39:$A$782,$A72,СВЦЭМ!$B$39:$B$782,M$47)+'СЕТ СН'!$G$11+СВЦЭМ!$D$10+'СЕТ СН'!$G$5-'СЕТ СН'!$G$21</f>
        <v>3008.6602485900003</v>
      </c>
      <c r="N72" s="36">
        <f>SUMIFS(СВЦЭМ!$D$39:$D$782,СВЦЭМ!$A$39:$A$782,$A72,СВЦЭМ!$B$39:$B$782,N$47)+'СЕТ СН'!$G$11+СВЦЭМ!$D$10+'СЕТ СН'!$G$5-'СЕТ СН'!$G$21</f>
        <v>3031.9766204799998</v>
      </c>
      <c r="O72" s="36">
        <f>SUMIFS(СВЦЭМ!$D$39:$D$782,СВЦЭМ!$A$39:$A$782,$A72,СВЦЭМ!$B$39:$B$782,O$47)+'СЕТ СН'!$G$11+СВЦЭМ!$D$10+'СЕТ СН'!$G$5-'СЕТ СН'!$G$21</f>
        <v>3093.8557296899999</v>
      </c>
      <c r="P72" s="36">
        <f>SUMIFS(СВЦЭМ!$D$39:$D$782,СВЦЭМ!$A$39:$A$782,$A72,СВЦЭМ!$B$39:$B$782,P$47)+'СЕТ СН'!$G$11+СВЦЭМ!$D$10+'СЕТ СН'!$G$5-'СЕТ СН'!$G$21</f>
        <v>3081.30721524</v>
      </c>
      <c r="Q72" s="36">
        <f>SUMIFS(СВЦЭМ!$D$39:$D$782,СВЦЭМ!$A$39:$A$782,$A72,СВЦЭМ!$B$39:$B$782,Q$47)+'СЕТ СН'!$G$11+СВЦЭМ!$D$10+'СЕТ СН'!$G$5-'СЕТ СН'!$G$21</f>
        <v>3055.8154043200002</v>
      </c>
      <c r="R72" s="36">
        <f>SUMIFS(СВЦЭМ!$D$39:$D$782,СВЦЭМ!$A$39:$A$782,$A72,СВЦЭМ!$B$39:$B$782,R$47)+'СЕТ СН'!$G$11+СВЦЭМ!$D$10+'СЕТ СН'!$G$5-'СЕТ СН'!$G$21</f>
        <v>3060.3641453400001</v>
      </c>
      <c r="S72" s="36">
        <f>SUMIFS(СВЦЭМ!$D$39:$D$782,СВЦЭМ!$A$39:$A$782,$A72,СВЦЭМ!$B$39:$B$782,S$47)+'СЕТ СН'!$G$11+СВЦЭМ!$D$10+'СЕТ СН'!$G$5-'СЕТ СН'!$G$21</f>
        <v>3085.0370274000002</v>
      </c>
      <c r="T72" s="36">
        <f>SUMIFS(СВЦЭМ!$D$39:$D$782,СВЦЭМ!$A$39:$A$782,$A72,СВЦЭМ!$B$39:$B$782,T$47)+'СЕТ СН'!$G$11+СВЦЭМ!$D$10+'СЕТ СН'!$G$5-'СЕТ СН'!$G$21</f>
        <v>3021.1501047900001</v>
      </c>
      <c r="U72" s="36">
        <f>SUMIFS(СВЦЭМ!$D$39:$D$782,СВЦЭМ!$A$39:$A$782,$A72,СВЦЭМ!$B$39:$B$782,U$47)+'СЕТ СН'!$G$11+СВЦЭМ!$D$10+'СЕТ СН'!$G$5-'СЕТ СН'!$G$21</f>
        <v>2958.1646068800001</v>
      </c>
      <c r="V72" s="36">
        <f>SUMIFS(СВЦЭМ!$D$39:$D$782,СВЦЭМ!$A$39:$A$782,$A72,СВЦЭМ!$B$39:$B$782,V$47)+'СЕТ СН'!$G$11+СВЦЭМ!$D$10+'СЕТ СН'!$G$5-'СЕТ СН'!$G$21</f>
        <v>2942.2053338800001</v>
      </c>
      <c r="W72" s="36">
        <f>SUMIFS(СВЦЭМ!$D$39:$D$782,СВЦЭМ!$A$39:$A$782,$A72,СВЦЭМ!$B$39:$B$782,W$47)+'СЕТ СН'!$G$11+СВЦЭМ!$D$10+'СЕТ СН'!$G$5-'СЕТ СН'!$G$21</f>
        <v>2958.8797187099999</v>
      </c>
      <c r="X72" s="36">
        <f>SUMIFS(СВЦЭМ!$D$39:$D$782,СВЦЭМ!$A$39:$A$782,$A72,СВЦЭМ!$B$39:$B$782,X$47)+'СЕТ СН'!$G$11+СВЦЭМ!$D$10+'СЕТ СН'!$G$5-'СЕТ СН'!$G$21</f>
        <v>2937.3591539500003</v>
      </c>
      <c r="Y72" s="36">
        <f>SUMIFS(СВЦЭМ!$D$39:$D$782,СВЦЭМ!$A$39:$A$782,$A72,СВЦЭМ!$B$39:$B$782,Y$47)+'СЕТ СН'!$G$11+СВЦЭМ!$D$10+'СЕТ СН'!$G$5-'СЕТ СН'!$G$21</f>
        <v>2956.57828578</v>
      </c>
    </row>
    <row r="73" spans="1:26" ht="15.75" x14ac:dyDescent="0.2">
      <c r="A73" s="35">
        <f t="shared" si="1"/>
        <v>44312</v>
      </c>
      <c r="B73" s="36">
        <f>SUMIFS(СВЦЭМ!$D$39:$D$782,СВЦЭМ!$A$39:$A$782,$A73,СВЦЭМ!$B$39:$B$782,B$47)+'СЕТ СН'!$G$11+СВЦЭМ!$D$10+'СЕТ СН'!$G$5-'СЕТ СН'!$G$21</f>
        <v>3049.5995904599999</v>
      </c>
      <c r="C73" s="36">
        <f>SUMIFS(СВЦЭМ!$D$39:$D$782,СВЦЭМ!$A$39:$A$782,$A73,СВЦЭМ!$B$39:$B$782,C$47)+'СЕТ СН'!$G$11+СВЦЭМ!$D$10+'СЕТ СН'!$G$5-'СЕТ СН'!$G$21</f>
        <v>3056.6882427199998</v>
      </c>
      <c r="D73" s="36">
        <f>SUMIFS(СВЦЭМ!$D$39:$D$782,СВЦЭМ!$A$39:$A$782,$A73,СВЦЭМ!$B$39:$B$782,D$47)+'СЕТ СН'!$G$11+СВЦЭМ!$D$10+'СЕТ СН'!$G$5-'СЕТ СН'!$G$21</f>
        <v>3091.7467729200002</v>
      </c>
      <c r="E73" s="36">
        <f>SUMIFS(СВЦЭМ!$D$39:$D$782,СВЦЭМ!$A$39:$A$782,$A73,СВЦЭМ!$B$39:$B$782,E$47)+'СЕТ СН'!$G$11+СВЦЭМ!$D$10+'СЕТ СН'!$G$5-'СЕТ СН'!$G$21</f>
        <v>3089.40566201</v>
      </c>
      <c r="F73" s="36">
        <f>SUMIFS(СВЦЭМ!$D$39:$D$782,СВЦЭМ!$A$39:$A$782,$A73,СВЦЭМ!$B$39:$B$782,F$47)+'СЕТ СН'!$G$11+СВЦЭМ!$D$10+'СЕТ СН'!$G$5-'СЕТ СН'!$G$21</f>
        <v>3101.5008208899999</v>
      </c>
      <c r="G73" s="36">
        <f>SUMIFS(СВЦЭМ!$D$39:$D$782,СВЦЭМ!$A$39:$A$782,$A73,СВЦЭМ!$B$39:$B$782,G$47)+'СЕТ СН'!$G$11+СВЦЭМ!$D$10+'СЕТ СН'!$G$5-'СЕТ СН'!$G$21</f>
        <v>3113.9314631000002</v>
      </c>
      <c r="H73" s="36">
        <f>SUMIFS(СВЦЭМ!$D$39:$D$782,СВЦЭМ!$A$39:$A$782,$A73,СВЦЭМ!$B$39:$B$782,H$47)+'СЕТ СН'!$G$11+СВЦЭМ!$D$10+'СЕТ СН'!$G$5-'СЕТ СН'!$G$21</f>
        <v>3146.9936052600001</v>
      </c>
      <c r="I73" s="36">
        <f>SUMIFS(СВЦЭМ!$D$39:$D$782,СВЦЭМ!$A$39:$A$782,$A73,СВЦЭМ!$B$39:$B$782,I$47)+'СЕТ СН'!$G$11+СВЦЭМ!$D$10+'СЕТ СН'!$G$5-'СЕТ СН'!$G$21</f>
        <v>3094.54483351</v>
      </c>
      <c r="J73" s="36">
        <f>SUMIFS(СВЦЭМ!$D$39:$D$782,СВЦЭМ!$A$39:$A$782,$A73,СВЦЭМ!$B$39:$B$782,J$47)+'СЕТ СН'!$G$11+СВЦЭМ!$D$10+'СЕТ СН'!$G$5-'СЕТ СН'!$G$21</f>
        <v>3068.2652028500002</v>
      </c>
      <c r="K73" s="36">
        <f>SUMIFS(СВЦЭМ!$D$39:$D$782,СВЦЭМ!$A$39:$A$782,$A73,СВЦЭМ!$B$39:$B$782,K$47)+'СЕТ СН'!$G$11+СВЦЭМ!$D$10+'СЕТ СН'!$G$5-'СЕТ СН'!$G$21</f>
        <v>3011.6596711100001</v>
      </c>
      <c r="L73" s="36">
        <f>SUMIFS(СВЦЭМ!$D$39:$D$782,СВЦЭМ!$A$39:$A$782,$A73,СВЦЭМ!$B$39:$B$782,L$47)+'СЕТ СН'!$G$11+СВЦЭМ!$D$10+'СЕТ СН'!$G$5-'СЕТ СН'!$G$21</f>
        <v>3012.9837779</v>
      </c>
      <c r="M73" s="36">
        <f>SUMIFS(СВЦЭМ!$D$39:$D$782,СВЦЭМ!$A$39:$A$782,$A73,СВЦЭМ!$B$39:$B$782,M$47)+'СЕТ СН'!$G$11+СВЦЭМ!$D$10+'СЕТ СН'!$G$5-'СЕТ СН'!$G$21</f>
        <v>3013.9143514900002</v>
      </c>
      <c r="N73" s="36">
        <f>SUMIFS(СВЦЭМ!$D$39:$D$782,СВЦЭМ!$A$39:$A$782,$A73,СВЦЭМ!$B$39:$B$782,N$47)+'СЕТ СН'!$G$11+СВЦЭМ!$D$10+'СЕТ СН'!$G$5-'СЕТ СН'!$G$21</f>
        <v>3039.1619845100004</v>
      </c>
      <c r="O73" s="36">
        <f>SUMIFS(СВЦЭМ!$D$39:$D$782,СВЦЭМ!$A$39:$A$782,$A73,СВЦЭМ!$B$39:$B$782,O$47)+'СЕТ СН'!$G$11+СВЦЭМ!$D$10+'СЕТ СН'!$G$5-'СЕТ СН'!$G$21</f>
        <v>3086.11354648</v>
      </c>
      <c r="P73" s="36">
        <f>SUMIFS(СВЦЭМ!$D$39:$D$782,СВЦЭМ!$A$39:$A$782,$A73,СВЦЭМ!$B$39:$B$782,P$47)+'СЕТ СН'!$G$11+СВЦЭМ!$D$10+'СЕТ СН'!$G$5-'СЕТ СН'!$G$21</f>
        <v>3132.4623795300004</v>
      </c>
      <c r="Q73" s="36">
        <f>SUMIFS(СВЦЭМ!$D$39:$D$782,СВЦЭМ!$A$39:$A$782,$A73,СВЦЭМ!$B$39:$B$782,Q$47)+'СЕТ СН'!$G$11+СВЦЭМ!$D$10+'СЕТ СН'!$G$5-'СЕТ СН'!$G$21</f>
        <v>3140.5207432500001</v>
      </c>
      <c r="R73" s="36">
        <f>SUMIFS(СВЦЭМ!$D$39:$D$782,СВЦЭМ!$A$39:$A$782,$A73,СВЦЭМ!$B$39:$B$782,R$47)+'СЕТ СН'!$G$11+СВЦЭМ!$D$10+'СЕТ СН'!$G$5-'СЕТ СН'!$G$21</f>
        <v>3121.7230523100002</v>
      </c>
      <c r="S73" s="36">
        <f>SUMIFS(СВЦЭМ!$D$39:$D$782,СВЦЭМ!$A$39:$A$782,$A73,СВЦЭМ!$B$39:$B$782,S$47)+'СЕТ СН'!$G$11+СВЦЭМ!$D$10+'СЕТ СН'!$G$5-'СЕТ СН'!$G$21</f>
        <v>3100.8273794199999</v>
      </c>
      <c r="T73" s="36">
        <f>SUMIFS(СВЦЭМ!$D$39:$D$782,СВЦЭМ!$A$39:$A$782,$A73,СВЦЭМ!$B$39:$B$782,T$47)+'СЕТ СН'!$G$11+СВЦЭМ!$D$10+'СЕТ СН'!$G$5-'СЕТ СН'!$G$21</f>
        <v>3044.6670836800004</v>
      </c>
      <c r="U73" s="36">
        <f>SUMIFS(СВЦЭМ!$D$39:$D$782,СВЦЭМ!$A$39:$A$782,$A73,СВЦЭМ!$B$39:$B$782,U$47)+'СЕТ СН'!$G$11+СВЦЭМ!$D$10+'СЕТ СН'!$G$5-'СЕТ СН'!$G$21</f>
        <v>2994.24335625</v>
      </c>
      <c r="V73" s="36">
        <f>SUMIFS(СВЦЭМ!$D$39:$D$782,СВЦЭМ!$A$39:$A$782,$A73,СВЦЭМ!$B$39:$B$782,V$47)+'СЕТ СН'!$G$11+СВЦЭМ!$D$10+'СЕТ СН'!$G$5-'СЕТ СН'!$G$21</f>
        <v>2991.7804260000003</v>
      </c>
      <c r="W73" s="36">
        <f>SUMIFS(СВЦЭМ!$D$39:$D$782,СВЦЭМ!$A$39:$A$782,$A73,СВЦЭМ!$B$39:$B$782,W$47)+'СЕТ СН'!$G$11+СВЦЭМ!$D$10+'СЕТ СН'!$G$5-'СЕТ СН'!$G$21</f>
        <v>3004.7444868500002</v>
      </c>
      <c r="X73" s="36">
        <f>SUMIFS(СВЦЭМ!$D$39:$D$782,СВЦЭМ!$A$39:$A$782,$A73,СВЦЭМ!$B$39:$B$782,X$47)+'СЕТ СН'!$G$11+СВЦЭМ!$D$10+'СЕТ СН'!$G$5-'СЕТ СН'!$G$21</f>
        <v>3001.9574938999999</v>
      </c>
      <c r="Y73" s="36">
        <f>SUMIFS(СВЦЭМ!$D$39:$D$782,СВЦЭМ!$A$39:$A$782,$A73,СВЦЭМ!$B$39:$B$782,Y$47)+'СЕТ СН'!$G$11+СВЦЭМ!$D$10+'СЕТ СН'!$G$5-'СЕТ СН'!$G$21</f>
        <v>3043.3789820400002</v>
      </c>
    </row>
    <row r="74" spans="1:26" ht="15.75" x14ac:dyDescent="0.2">
      <c r="A74" s="35">
        <f t="shared" si="1"/>
        <v>44313</v>
      </c>
      <c r="B74" s="36">
        <f>SUMIFS(СВЦЭМ!$D$39:$D$782,СВЦЭМ!$A$39:$A$782,$A74,СВЦЭМ!$B$39:$B$782,B$47)+'СЕТ СН'!$G$11+СВЦЭМ!$D$10+'СЕТ СН'!$G$5-'СЕТ СН'!$G$21</f>
        <v>3251.9883123600002</v>
      </c>
      <c r="C74" s="36">
        <f>SUMIFS(СВЦЭМ!$D$39:$D$782,СВЦЭМ!$A$39:$A$782,$A74,СВЦЭМ!$B$39:$B$782,C$47)+'СЕТ СН'!$G$11+СВЦЭМ!$D$10+'СЕТ СН'!$G$5-'СЕТ СН'!$G$21</f>
        <v>3326.82562293</v>
      </c>
      <c r="D74" s="36">
        <f>SUMIFS(СВЦЭМ!$D$39:$D$782,СВЦЭМ!$A$39:$A$782,$A74,СВЦЭМ!$B$39:$B$782,D$47)+'СЕТ СН'!$G$11+СВЦЭМ!$D$10+'СЕТ СН'!$G$5-'СЕТ СН'!$G$21</f>
        <v>3303.9856799400004</v>
      </c>
      <c r="E74" s="36">
        <f>SUMIFS(СВЦЭМ!$D$39:$D$782,СВЦЭМ!$A$39:$A$782,$A74,СВЦЭМ!$B$39:$B$782,E$47)+'СЕТ СН'!$G$11+СВЦЭМ!$D$10+'СЕТ СН'!$G$5-'СЕТ СН'!$G$21</f>
        <v>3300.8644078500001</v>
      </c>
      <c r="F74" s="36">
        <f>SUMIFS(СВЦЭМ!$D$39:$D$782,СВЦЭМ!$A$39:$A$782,$A74,СВЦЭМ!$B$39:$B$782,F$47)+'СЕТ СН'!$G$11+СВЦЭМ!$D$10+'СЕТ СН'!$G$5-'СЕТ СН'!$G$21</f>
        <v>3300.9905328700002</v>
      </c>
      <c r="G74" s="36">
        <f>SUMIFS(СВЦЭМ!$D$39:$D$782,СВЦЭМ!$A$39:$A$782,$A74,СВЦЭМ!$B$39:$B$782,G$47)+'СЕТ СН'!$G$11+СВЦЭМ!$D$10+'СЕТ СН'!$G$5-'СЕТ СН'!$G$21</f>
        <v>3310.4578486300002</v>
      </c>
      <c r="H74" s="36">
        <f>SUMIFS(СВЦЭМ!$D$39:$D$782,СВЦЭМ!$A$39:$A$782,$A74,СВЦЭМ!$B$39:$B$782,H$47)+'СЕТ СН'!$G$11+СВЦЭМ!$D$10+'СЕТ СН'!$G$5-'СЕТ СН'!$G$21</f>
        <v>3322.08692324</v>
      </c>
      <c r="I74" s="36">
        <f>SUMIFS(СВЦЭМ!$D$39:$D$782,СВЦЭМ!$A$39:$A$782,$A74,СВЦЭМ!$B$39:$B$782,I$47)+'СЕТ СН'!$G$11+СВЦЭМ!$D$10+'СЕТ СН'!$G$5-'СЕТ СН'!$G$21</f>
        <v>3259.8281551099999</v>
      </c>
      <c r="J74" s="36">
        <f>SUMIFS(СВЦЭМ!$D$39:$D$782,СВЦЭМ!$A$39:$A$782,$A74,СВЦЭМ!$B$39:$B$782,J$47)+'СЕТ СН'!$G$11+СВЦЭМ!$D$10+'СЕТ СН'!$G$5-'СЕТ СН'!$G$21</f>
        <v>3188.5834008299998</v>
      </c>
      <c r="K74" s="36">
        <f>SUMIFS(СВЦЭМ!$D$39:$D$782,СВЦЭМ!$A$39:$A$782,$A74,СВЦЭМ!$B$39:$B$782,K$47)+'СЕТ СН'!$G$11+СВЦЭМ!$D$10+'СЕТ СН'!$G$5-'СЕТ СН'!$G$21</f>
        <v>3143.07501615</v>
      </c>
      <c r="L74" s="36">
        <f>SUMIFS(СВЦЭМ!$D$39:$D$782,СВЦЭМ!$A$39:$A$782,$A74,СВЦЭМ!$B$39:$B$782,L$47)+'СЕТ СН'!$G$11+СВЦЭМ!$D$10+'СЕТ СН'!$G$5-'СЕТ СН'!$G$21</f>
        <v>3148.9982102700001</v>
      </c>
      <c r="M74" s="36">
        <f>SUMIFS(СВЦЭМ!$D$39:$D$782,СВЦЭМ!$A$39:$A$782,$A74,СВЦЭМ!$B$39:$B$782,M$47)+'СЕТ СН'!$G$11+СВЦЭМ!$D$10+'СЕТ СН'!$G$5-'СЕТ СН'!$G$21</f>
        <v>3159.3271195100001</v>
      </c>
      <c r="N74" s="36">
        <f>SUMIFS(СВЦЭМ!$D$39:$D$782,СВЦЭМ!$A$39:$A$782,$A74,СВЦЭМ!$B$39:$B$782,N$47)+'СЕТ СН'!$G$11+СВЦЭМ!$D$10+'СЕТ СН'!$G$5-'СЕТ СН'!$G$21</f>
        <v>3185.6132928300003</v>
      </c>
      <c r="O74" s="36">
        <f>SUMIFS(СВЦЭМ!$D$39:$D$782,СВЦЭМ!$A$39:$A$782,$A74,СВЦЭМ!$B$39:$B$782,O$47)+'СЕТ СН'!$G$11+СВЦЭМ!$D$10+'СЕТ СН'!$G$5-'СЕТ СН'!$G$21</f>
        <v>3233.3577402400001</v>
      </c>
      <c r="P74" s="36">
        <f>SUMIFS(СВЦЭМ!$D$39:$D$782,СВЦЭМ!$A$39:$A$782,$A74,СВЦЭМ!$B$39:$B$782,P$47)+'СЕТ СН'!$G$11+СВЦЭМ!$D$10+'СЕТ СН'!$G$5-'СЕТ СН'!$G$21</f>
        <v>3247.9649138699997</v>
      </c>
      <c r="Q74" s="36">
        <f>SUMIFS(СВЦЭМ!$D$39:$D$782,СВЦЭМ!$A$39:$A$782,$A74,СВЦЭМ!$B$39:$B$782,Q$47)+'СЕТ СН'!$G$11+СВЦЭМ!$D$10+'СЕТ СН'!$G$5-'СЕТ СН'!$G$21</f>
        <v>3233.3200885799997</v>
      </c>
      <c r="R74" s="36">
        <f>SUMIFS(СВЦЭМ!$D$39:$D$782,СВЦЭМ!$A$39:$A$782,$A74,СВЦЭМ!$B$39:$B$782,R$47)+'СЕТ СН'!$G$11+СВЦЭМ!$D$10+'СЕТ СН'!$G$5-'СЕТ СН'!$G$21</f>
        <v>3233.8002408900002</v>
      </c>
      <c r="S74" s="36">
        <f>SUMIFS(СВЦЭМ!$D$39:$D$782,СВЦЭМ!$A$39:$A$782,$A74,СВЦЭМ!$B$39:$B$782,S$47)+'СЕТ СН'!$G$11+СВЦЭМ!$D$10+'СЕТ СН'!$G$5-'СЕТ СН'!$G$21</f>
        <v>3253.7623296299998</v>
      </c>
      <c r="T74" s="36">
        <f>SUMIFS(СВЦЭМ!$D$39:$D$782,СВЦЭМ!$A$39:$A$782,$A74,СВЦЭМ!$B$39:$B$782,T$47)+'СЕТ СН'!$G$11+СВЦЭМ!$D$10+'СЕТ СН'!$G$5-'СЕТ СН'!$G$21</f>
        <v>3181.7355059400002</v>
      </c>
      <c r="U74" s="36">
        <f>SUMIFS(СВЦЭМ!$D$39:$D$782,СВЦЭМ!$A$39:$A$782,$A74,СВЦЭМ!$B$39:$B$782,U$47)+'СЕТ СН'!$G$11+СВЦЭМ!$D$10+'СЕТ СН'!$G$5-'СЕТ СН'!$G$21</f>
        <v>3107.9143518700002</v>
      </c>
      <c r="V74" s="36">
        <f>SUMIFS(СВЦЭМ!$D$39:$D$782,СВЦЭМ!$A$39:$A$782,$A74,СВЦЭМ!$B$39:$B$782,V$47)+'СЕТ СН'!$G$11+СВЦЭМ!$D$10+'СЕТ СН'!$G$5-'СЕТ СН'!$G$21</f>
        <v>3092.0668762</v>
      </c>
      <c r="W74" s="36">
        <f>SUMIFS(СВЦЭМ!$D$39:$D$782,СВЦЭМ!$A$39:$A$782,$A74,СВЦЭМ!$B$39:$B$782,W$47)+'СЕТ СН'!$G$11+СВЦЭМ!$D$10+'СЕТ СН'!$G$5-'СЕТ СН'!$G$21</f>
        <v>3099.8662127000002</v>
      </c>
      <c r="X74" s="36">
        <f>SUMIFS(СВЦЭМ!$D$39:$D$782,СВЦЭМ!$A$39:$A$782,$A74,СВЦЭМ!$B$39:$B$782,X$47)+'СЕТ СН'!$G$11+СВЦЭМ!$D$10+'СЕТ СН'!$G$5-'СЕТ СН'!$G$21</f>
        <v>3097.3972821400002</v>
      </c>
      <c r="Y74" s="36">
        <f>SUMIFS(СВЦЭМ!$D$39:$D$782,СВЦЭМ!$A$39:$A$782,$A74,СВЦЭМ!$B$39:$B$782,Y$47)+'СЕТ СН'!$G$11+СВЦЭМ!$D$10+'СЕТ СН'!$G$5-'СЕТ СН'!$G$21</f>
        <v>3133.3229111999999</v>
      </c>
    </row>
    <row r="75" spans="1:26" ht="15.75" x14ac:dyDescent="0.2">
      <c r="A75" s="35">
        <f t="shared" si="1"/>
        <v>44314</v>
      </c>
      <c r="B75" s="36">
        <f>SUMIFS(СВЦЭМ!$D$39:$D$782,СВЦЭМ!$A$39:$A$782,$A75,СВЦЭМ!$B$39:$B$782,B$47)+'СЕТ СН'!$G$11+СВЦЭМ!$D$10+'СЕТ СН'!$G$5-'СЕТ СН'!$G$21</f>
        <v>3251.3610300099999</v>
      </c>
      <c r="C75" s="36">
        <f>SUMIFS(СВЦЭМ!$D$39:$D$782,СВЦЭМ!$A$39:$A$782,$A75,СВЦЭМ!$B$39:$B$782,C$47)+'СЕТ СН'!$G$11+СВЦЭМ!$D$10+'СЕТ СН'!$G$5-'СЕТ СН'!$G$21</f>
        <v>3327.8318730700003</v>
      </c>
      <c r="D75" s="36">
        <f>SUMIFS(СВЦЭМ!$D$39:$D$782,СВЦЭМ!$A$39:$A$782,$A75,СВЦЭМ!$B$39:$B$782,D$47)+'СЕТ СН'!$G$11+СВЦЭМ!$D$10+'СЕТ СН'!$G$5-'СЕТ СН'!$G$21</f>
        <v>3349.05101341</v>
      </c>
      <c r="E75" s="36">
        <f>SUMIFS(СВЦЭМ!$D$39:$D$782,СВЦЭМ!$A$39:$A$782,$A75,СВЦЭМ!$B$39:$B$782,E$47)+'СЕТ СН'!$G$11+СВЦЭМ!$D$10+'СЕТ СН'!$G$5-'СЕТ СН'!$G$21</f>
        <v>3348.95041369</v>
      </c>
      <c r="F75" s="36">
        <f>SUMIFS(СВЦЭМ!$D$39:$D$782,СВЦЭМ!$A$39:$A$782,$A75,СВЦЭМ!$B$39:$B$782,F$47)+'СЕТ СН'!$G$11+СВЦЭМ!$D$10+'СЕТ СН'!$G$5-'СЕТ СН'!$G$21</f>
        <v>3357.9883798400001</v>
      </c>
      <c r="G75" s="36">
        <f>SUMIFS(СВЦЭМ!$D$39:$D$782,СВЦЭМ!$A$39:$A$782,$A75,СВЦЭМ!$B$39:$B$782,G$47)+'СЕТ СН'!$G$11+СВЦЭМ!$D$10+'СЕТ СН'!$G$5-'СЕТ СН'!$G$21</f>
        <v>3364.51963931</v>
      </c>
      <c r="H75" s="36">
        <f>SUMIFS(СВЦЭМ!$D$39:$D$782,СВЦЭМ!$A$39:$A$782,$A75,СВЦЭМ!$B$39:$B$782,H$47)+'СЕТ СН'!$G$11+СВЦЭМ!$D$10+'СЕТ СН'!$G$5-'СЕТ СН'!$G$21</f>
        <v>3355.23129698</v>
      </c>
      <c r="I75" s="36">
        <f>SUMIFS(СВЦЭМ!$D$39:$D$782,СВЦЭМ!$A$39:$A$782,$A75,СВЦЭМ!$B$39:$B$782,I$47)+'СЕТ СН'!$G$11+СВЦЭМ!$D$10+'СЕТ СН'!$G$5-'СЕТ СН'!$G$21</f>
        <v>3280.8679822000004</v>
      </c>
      <c r="J75" s="36">
        <f>SUMIFS(СВЦЭМ!$D$39:$D$782,СВЦЭМ!$A$39:$A$782,$A75,СВЦЭМ!$B$39:$B$782,J$47)+'СЕТ СН'!$G$11+СВЦЭМ!$D$10+'СЕТ СН'!$G$5-'СЕТ СН'!$G$21</f>
        <v>3208.8975600000003</v>
      </c>
      <c r="K75" s="36">
        <f>SUMIFS(СВЦЭМ!$D$39:$D$782,СВЦЭМ!$A$39:$A$782,$A75,СВЦЭМ!$B$39:$B$782,K$47)+'СЕТ СН'!$G$11+СВЦЭМ!$D$10+'СЕТ СН'!$G$5-'СЕТ СН'!$G$21</f>
        <v>3152.69970775</v>
      </c>
      <c r="L75" s="36">
        <f>SUMIFS(СВЦЭМ!$D$39:$D$782,СВЦЭМ!$A$39:$A$782,$A75,СВЦЭМ!$B$39:$B$782,L$47)+'СЕТ СН'!$G$11+СВЦЭМ!$D$10+'СЕТ СН'!$G$5-'СЕТ СН'!$G$21</f>
        <v>3149.2949288899999</v>
      </c>
      <c r="M75" s="36">
        <f>SUMIFS(СВЦЭМ!$D$39:$D$782,СВЦЭМ!$A$39:$A$782,$A75,СВЦЭМ!$B$39:$B$782,M$47)+'СЕТ СН'!$G$11+СВЦЭМ!$D$10+'СЕТ СН'!$G$5-'СЕТ СН'!$G$21</f>
        <v>3162.79859674</v>
      </c>
      <c r="N75" s="36">
        <f>SUMIFS(СВЦЭМ!$D$39:$D$782,СВЦЭМ!$A$39:$A$782,$A75,СВЦЭМ!$B$39:$B$782,N$47)+'СЕТ СН'!$G$11+СВЦЭМ!$D$10+'СЕТ СН'!$G$5-'СЕТ СН'!$G$21</f>
        <v>3199.1200559600002</v>
      </c>
      <c r="O75" s="36">
        <f>SUMIFS(СВЦЭМ!$D$39:$D$782,СВЦЭМ!$A$39:$A$782,$A75,СВЦЭМ!$B$39:$B$782,O$47)+'СЕТ СН'!$G$11+СВЦЭМ!$D$10+'СЕТ СН'!$G$5-'СЕТ СН'!$G$21</f>
        <v>3236.92809003</v>
      </c>
      <c r="P75" s="36">
        <f>SUMIFS(СВЦЭМ!$D$39:$D$782,СВЦЭМ!$A$39:$A$782,$A75,СВЦЭМ!$B$39:$B$782,P$47)+'СЕТ СН'!$G$11+СВЦЭМ!$D$10+'СЕТ СН'!$G$5-'СЕТ СН'!$G$21</f>
        <v>3279.8811151199998</v>
      </c>
      <c r="Q75" s="36">
        <f>SUMIFS(СВЦЭМ!$D$39:$D$782,СВЦЭМ!$A$39:$A$782,$A75,СВЦЭМ!$B$39:$B$782,Q$47)+'СЕТ СН'!$G$11+СВЦЭМ!$D$10+'СЕТ СН'!$G$5-'СЕТ СН'!$G$21</f>
        <v>3281.2771561500003</v>
      </c>
      <c r="R75" s="36">
        <f>SUMIFS(СВЦЭМ!$D$39:$D$782,СВЦЭМ!$A$39:$A$782,$A75,СВЦЭМ!$B$39:$B$782,R$47)+'СЕТ СН'!$G$11+СВЦЭМ!$D$10+'СЕТ СН'!$G$5-'СЕТ СН'!$G$21</f>
        <v>3279.0897388000003</v>
      </c>
      <c r="S75" s="36">
        <f>SUMIFS(СВЦЭМ!$D$39:$D$782,СВЦЭМ!$A$39:$A$782,$A75,СВЦЭМ!$B$39:$B$782,S$47)+'СЕТ СН'!$G$11+СВЦЭМ!$D$10+'СЕТ СН'!$G$5-'СЕТ СН'!$G$21</f>
        <v>3285.1054300400001</v>
      </c>
      <c r="T75" s="36">
        <f>SUMIFS(СВЦЭМ!$D$39:$D$782,СВЦЭМ!$A$39:$A$782,$A75,СВЦЭМ!$B$39:$B$782,T$47)+'СЕТ СН'!$G$11+СВЦЭМ!$D$10+'СЕТ СН'!$G$5-'СЕТ СН'!$G$21</f>
        <v>3208.64282516</v>
      </c>
      <c r="U75" s="36">
        <f>SUMIFS(СВЦЭМ!$D$39:$D$782,СВЦЭМ!$A$39:$A$782,$A75,СВЦЭМ!$B$39:$B$782,U$47)+'СЕТ СН'!$G$11+СВЦЭМ!$D$10+'СЕТ СН'!$G$5-'СЕТ СН'!$G$21</f>
        <v>3142.77866477</v>
      </c>
      <c r="V75" s="36">
        <f>SUMIFS(СВЦЭМ!$D$39:$D$782,СВЦЭМ!$A$39:$A$782,$A75,СВЦЭМ!$B$39:$B$782,V$47)+'СЕТ СН'!$G$11+СВЦЭМ!$D$10+'СЕТ СН'!$G$5-'СЕТ СН'!$G$21</f>
        <v>3117.0226121000001</v>
      </c>
      <c r="W75" s="36">
        <f>SUMIFS(СВЦЭМ!$D$39:$D$782,СВЦЭМ!$A$39:$A$782,$A75,СВЦЭМ!$B$39:$B$782,W$47)+'СЕТ СН'!$G$11+СВЦЭМ!$D$10+'СЕТ СН'!$G$5-'СЕТ СН'!$G$21</f>
        <v>3133.6357228699999</v>
      </c>
      <c r="X75" s="36">
        <f>SUMIFS(СВЦЭМ!$D$39:$D$782,СВЦЭМ!$A$39:$A$782,$A75,СВЦЭМ!$B$39:$B$782,X$47)+'СЕТ СН'!$G$11+СВЦЭМ!$D$10+'СЕТ СН'!$G$5-'СЕТ СН'!$G$21</f>
        <v>3165.15608552</v>
      </c>
      <c r="Y75" s="36">
        <f>SUMIFS(СВЦЭМ!$D$39:$D$782,СВЦЭМ!$A$39:$A$782,$A75,СВЦЭМ!$B$39:$B$782,Y$47)+'СЕТ СН'!$G$11+СВЦЭМ!$D$10+'СЕТ СН'!$G$5-'СЕТ СН'!$G$21</f>
        <v>3223.2979477600002</v>
      </c>
    </row>
    <row r="76" spans="1:26" ht="15.75" x14ac:dyDescent="0.2">
      <c r="A76" s="35">
        <f t="shared" si="1"/>
        <v>44315</v>
      </c>
      <c r="B76" s="36">
        <f>SUMIFS(СВЦЭМ!$D$39:$D$782,СВЦЭМ!$A$39:$A$782,$A76,СВЦЭМ!$B$39:$B$782,B$47)+'СЕТ СН'!$G$11+СВЦЭМ!$D$10+'СЕТ СН'!$G$5-'СЕТ СН'!$G$21</f>
        <v>3258.12930069</v>
      </c>
      <c r="C76" s="36">
        <f>SUMIFS(СВЦЭМ!$D$39:$D$782,СВЦЭМ!$A$39:$A$782,$A76,СВЦЭМ!$B$39:$B$782,C$47)+'СЕТ СН'!$G$11+СВЦЭМ!$D$10+'СЕТ СН'!$G$5-'СЕТ СН'!$G$21</f>
        <v>3343.5858293800002</v>
      </c>
      <c r="D76" s="36">
        <f>SUMIFS(СВЦЭМ!$D$39:$D$782,СВЦЭМ!$A$39:$A$782,$A76,СВЦЭМ!$B$39:$B$782,D$47)+'СЕТ СН'!$G$11+СВЦЭМ!$D$10+'СЕТ СН'!$G$5-'СЕТ СН'!$G$21</f>
        <v>3346.31648726</v>
      </c>
      <c r="E76" s="36">
        <f>SUMIFS(СВЦЭМ!$D$39:$D$782,СВЦЭМ!$A$39:$A$782,$A76,СВЦЭМ!$B$39:$B$782,E$47)+'СЕТ СН'!$G$11+СВЦЭМ!$D$10+'СЕТ СН'!$G$5-'СЕТ СН'!$G$21</f>
        <v>3342.88458511</v>
      </c>
      <c r="F76" s="36">
        <f>SUMIFS(СВЦЭМ!$D$39:$D$782,СВЦЭМ!$A$39:$A$782,$A76,СВЦЭМ!$B$39:$B$782,F$47)+'СЕТ СН'!$G$11+СВЦЭМ!$D$10+'СЕТ СН'!$G$5-'СЕТ СН'!$G$21</f>
        <v>3354.1757777299999</v>
      </c>
      <c r="G76" s="36">
        <f>SUMIFS(СВЦЭМ!$D$39:$D$782,СВЦЭМ!$A$39:$A$782,$A76,СВЦЭМ!$B$39:$B$782,G$47)+'СЕТ СН'!$G$11+СВЦЭМ!$D$10+'СЕТ СН'!$G$5-'СЕТ СН'!$G$21</f>
        <v>3361.60222875</v>
      </c>
      <c r="H76" s="36">
        <f>SUMIFS(СВЦЭМ!$D$39:$D$782,СВЦЭМ!$A$39:$A$782,$A76,СВЦЭМ!$B$39:$B$782,H$47)+'СЕТ СН'!$G$11+СВЦЭМ!$D$10+'СЕТ СН'!$G$5-'СЕТ СН'!$G$21</f>
        <v>3361.76745802</v>
      </c>
      <c r="I76" s="36">
        <f>SUMIFS(СВЦЭМ!$D$39:$D$782,СВЦЭМ!$A$39:$A$782,$A76,СВЦЭМ!$B$39:$B$782,I$47)+'СЕТ СН'!$G$11+СВЦЭМ!$D$10+'СЕТ СН'!$G$5-'СЕТ СН'!$G$21</f>
        <v>3273.0780981400003</v>
      </c>
      <c r="J76" s="36">
        <f>SUMIFS(СВЦЭМ!$D$39:$D$782,СВЦЭМ!$A$39:$A$782,$A76,СВЦЭМ!$B$39:$B$782,J$47)+'СЕТ СН'!$G$11+СВЦЭМ!$D$10+'СЕТ СН'!$G$5-'СЕТ СН'!$G$21</f>
        <v>3214.2245014300001</v>
      </c>
      <c r="K76" s="36">
        <f>SUMIFS(СВЦЭМ!$D$39:$D$782,СВЦЭМ!$A$39:$A$782,$A76,СВЦЭМ!$B$39:$B$782,K$47)+'СЕТ СН'!$G$11+СВЦЭМ!$D$10+'СЕТ СН'!$G$5-'СЕТ СН'!$G$21</f>
        <v>3156.4849689900002</v>
      </c>
      <c r="L76" s="36">
        <f>SUMIFS(СВЦЭМ!$D$39:$D$782,СВЦЭМ!$A$39:$A$782,$A76,СВЦЭМ!$B$39:$B$782,L$47)+'СЕТ СН'!$G$11+СВЦЭМ!$D$10+'СЕТ СН'!$G$5-'СЕТ СН'!$G$21</f>
        <v>3160.7160297600003</v>
      </c>
      <c r="M76" s="36">
        <f>SUMIFS(СВЦЭМ!$D$39:$D$782,СВЦЭМ!$A$39:$A$782,$A76,СВЦЭМ!$B$39:$B$782,M$47)+'СЕТ СН'!$G$11+СВЦЭМ!$D$10+'СЕТ СН'!$G$5-'СЕТ СН'!$G$21</f>
        <v>3169.25430869</v>
      </c>
      <c r="N76" s="36">
        <f>SUMIFS(СВЦЭМ!$D$39:$D$782,СВЦЭМ!$A$39:$A$782,$A76,СВЦЭМ!$B$39:$B$782,N$47)+'СЕТ СН'!$G$11+СВЦЭМ!$D$10+'СЕТ СН'!$G$5-'СЕТ СН'!$G$21</f>
        <v>3197.44764803</v>
      </c>
      <c r="O76" s="36">
        <f>SUMIFS(СВЦЭМ!$D$39:$D$782,СВЦЭМ!$A$39:$A$782,$A76,СВЦЭМ!$B$39:$B$782,O$47)+'СЕТ СН'!$G$11+СВЦЭМ!$D$10+'СЕТ СН'!$G$5-'СЕТ СН'!$G$21</f>
        <v>3243.5031141400004</v>
      </c>
      <c r="P76" s="36">
        <f>SUMIFS(СВЦЭМ!$D$39:$D$782,СВЦЭМ!$A$39:$A$782,$A76,СВЦЭМ!$B$39:$B$782,P$47)+'СЕТ СН'!$G$11+СВЦЭМ!$D$10+'СЕТ СН'!$G$5-'СЕТ СН'!$G$21</f>
        <v>3278.4367268000001</v>
      </c>
      <c r="Q76" s="36">
        <f>SUMIFS(СВЦЭМ!$D$39:$D$782,СВЦЭМ!$A$39:$A$782,$A76,СВЦЭМ!$B$39:$B$782,Q$47)+'СЕТ СН'!$G$11+СВЦЭМ!$D$10+'СЕТ СН'!$G$5-'СЕТ СН'!$G$21</f>
        <v>3272.9573639300002</v>
      </c>
      <c r="R76" s="36">
        <f>SUMIFS(СВЦЭМ!$D$39:$D$782,СВЦЭМ!$A$39:$A$782,$A76,СВЦЭМ!$B$39:$B$782,R$47)+'СЕТ СН'!$G$11+СВЦЭМ!$D$10+'СЕТ СН'!$G$5-'СЕТ СН'!$G$21</f>
        <v>3275.3751780600001</v>
      </c>
      <c r="S76" s="36">
        <f>SUMIFS(СВЦЭМ!$D$39:$D$782,СВЦЭМ!$A$39:$A$782,$A76,СВЦЭМ!$B$39:$B$782,S$47)+'СЕТ СН'!$G$11+СВЦЭМ!$D$10+'СЕТ СН'!$G$5-'СЕТ СН'!$G$21</f>
        <v>3293.8412808800003</v>
      </c>
      <c r="T76" s="36">
        <f>SUMIFS(СВЦЭМ!$D$39:$D$782,СВЦЭМ!$A$39:$A$782,$A76,СВЦЭМ!$B$39:$B$782,T$47)+'СЕТ СН'!$G$11+СВЦЭМ!$D$10+'СЕТ СН'!$G$5-'СЕТ СН'!$G$21</f>
        <v>3211.9070814199999</v>
      </c>
      <c r="U76" s="36">
        <f>SUMIFS(СВЦЭМ!$D$39:$D$782,СВЦЭМ!$A$39:$A$782,$A76,СВЦЭМ!$B$39:$B$782,U$47)+'СЕТ СН'!$G$11+СВЦЭМ!$D$10+'СЕТ СН'!$G$5-'СЕТ СН'!$G$21</f>
        <v>3134.2293833499998</v>
      </c>
      <c r="V76" s="36">
        <f>SUMIFS(СВЦЭМ!$D$39:$D$782,СВЦЭМ!$A$39:$A$782,$A76,СВЦЭМ!$B$39:$B$782,V$47)+'СЕТ СН'!$G$11+СВЦЭМ!$D$10+'СЕТ СН'!$G$5-'СЕТ СН'!$G$21</f>
        <v>3106.0644381700004</v>
      </c>
      <c r="W76" s="36">
        <f>SUMIFS(СВЦЭМ!$D$39:$D$782,СВЦЭМ!$A$39:$A$782,$A76,СВЦЭМ!$B$39:$B$782,W$47)+'СЕТ СН'!$G$11+СВЦЭМ!$D$10+'СЕТ СН'!$G$5-'СЕТ СН'!$G$21</f>
        <v>3112.6976419699999</v>
      </c>
      <c r="X76" s="36">
        <f>SUMIFS(СВЦЭМ!$D$39:$D$782,СВЦЭМ!$A$39:$A$782,$A76,СВЦЭМ!$B$39:$B$782,X$47)+'СЕТ СН'!$G$11+СВЦЭМ!$D$10+'СЕТ СН'!$G$5-'СЕТ СН'!$G$21</f>
        <v>3134.39530904</v>
      </c>
      <c r="Y76" s="36">
        <f>SUMIFS(СВЦЭМ!$D$39:$D$782,СВЦЭМ!$A$39:$A$782,$A76,СВЦЭМ!$B$39:$B$782,Y$47)+'СЕТ СН'!$G$11+СВЦЭМ!$D$10+'СЕТ СН'!$G$5-'СЕТ СН'!$G$21</f>
        <v>3193.3711151000002</v>
      </c>
    </row>
    <row r="77" spans="1:26" ht="15.75" x14ac:dyDescent="0.2">
      <c r="A77" s="35">
        <f t="shared" si="1"/>
        <v>44316</v>
      </c>
      <c r="B77" s="36">
        <f>SUMIFS(СВЦЭМ!$D$39:$D$782,СВЦЭМ!$A$39:$A$782,$A77,СВЦЭМ!$B$39:$B$782,B$47)+'СЕТ СН'!$G$11+СВЦЭМ!$D$10+'СЕТ СН'!$G$5-'СЕТ СН'!$G$21</f>
        <v>3244.4638989699997</v>
      </c>
      <c r="C77" s="36">
        <f>SUMIFS(СВЦЭМ!$D$39:$D$782,СВЦЭМ!$A$39:$A$782,$A77,СВЦЭМ!$B$39:$B$782,C$47)+'СЕТ СН'!$G$11+СВЦЭМ!$D$10+'СЕТ СН'!$G$5-'СЕТ СН'!$G$21</f>
        <v>3318.8609249900001</v>
      </c>
      <c r="D77" s="36">
        <f>SUMIFS(СВЦЭМ!$D$39:$D$782,СВЦЭМ!$A$39:$A$782,$A77,СВЦЭМ!$B$39:$B$782,D$47)+'СЕТ СН'!$G$11+СВЦЭМ!$D$10+'СЕТ СН'!$G$5-'СЕТ СН'!$G$21</f>
        <v>3338.99437902</v>
      </c>
      <c r="E77" s="36">
        <f>SUMIFS(СВЦЭМ!$D$39:$D$782,СВЦЭМ!$A$39:$A$782,$A77,СВЦЭМ!$B$39:$B$782,E$47)+'СЕТ СН'!$G$11+СВЦЭМ!$D$10+'СЕТ СН'!$G$5-'СЕТ СН'!$G$21</f>
        <v>3334.8526682400002</v>
      </c>
      <c r="F77" s="36">
        <f>SUMIFS(СВЦЭМ!$D$39:$D$782,СВЦЭМ!$A$39:$A$782,$A77,СВЦЭМ!$B$39:$B$782,F$47)+'СЕТ СН'!$G$11+СВЦЭМ!$D$10+'СЕТ СН'!$G$5-'СЕТ СН'!$G$21</f>
        <v>3345.8503568800002</v>
      </c>
      <c r="G77" s="36">
        <f>SUMIFS(СВЦЭМ!$D$39:$D$782,СВЦЭМ!$A$39:$A$782,$A77,СВЦЭМ!$B$39:$B$782,G$47)+'СЕТ СН'!$G$11+СВЦЭМ!$D$10+'СЕТ СН'!$G$5-'СЕТ СН'!$G$21</f>
        <v>3361.1952886600002</v>
      </c>
      <c r="H77" s="36">
        <f>SUMIFS(СВЦЭМ!$D$39:$D$782,СВЦЭМ!$A$39:$A$782,$A77,СВЦЭМ!$B$39:$B$782,H$47)+'СЕТ СН'!$G$11+СВЦЭМ!$D$10+'СЕТ СН'!$G$5-'СЕТ СН'!$G$21</f>
        <v>3364.1876546499998</v>
      </c>
      <c r="I77" s="36">
        <f>SUMIFS(СВЦЭМ!$D$39:$D$782,СВЦЭМ!$A$39:$A$782,$A77,СВЦЭМ!$B$39:$B$782,I$47)+'СЕТ СН'!$G$11+СВЦЭМ!$D$10+'СЕТ СН'!$G$5-'СЕТ СН'!$G$21</f>
        <v>3293.90713809</v>
      </c>
      <c r="J77" s="36">
        <f>SUMIFS(СВЦЭМ!$D$39:$D$782,СВЦЭМ!$A$39:$A$782,$A77,СВЦЭМ!$B$39:$B$782,J$47)+'СЕТ СН'!$G$11+СВЦЭМ!$D$10+'СЕТ СН'!$G$5-'СЕТ СН'!$G$21</f>
        <v>3232.22409659</v>
      </c>
      <c r="K77" s="36">
        <f>SUMIFS(СВЦЭМ!$D$39:$D$782,СВЦЭМ!$A$39:$A$782,$A77,СВЦЭМ!$B$39:$B$782,K$47)+'СЕТ СН'!$G$11+СВЦЭМ!$D$10+'СЕТ СН'!$G$5-'СЕТ СН'!$G$21</f>
        <v>3200.8573383800003</v>
      </c>
      <c r="L77" s="36">
        <f>SUMIFS(СВЦЭМ!$D$39:$D$782,СВЦЭМ!$A$39:$A$782,$A77,СВЦЭМ!$B$39:$B$782,L$47)+'СЕТ СН'!$G$11+СВЦЭМ!$D$10+'СЕТ СН'!$G$5-'СЕТ СН'!$G$21</f>
        <v>3178.4277496600002</v>
      </c>
      <c r="M77" s="36">
        <f>SUMIFS(СВЦЭМ!$D$39:$D$782,СВЦЭМ!$A$39:$A$782,$A77,СВЦЭМ!$B$39:$B$782,M$47)+'СЕТ СН'!$G$11+СВЦЭМ!$D$10+'СЕТ СН'!$G$5-'СЕТ СН'!$G$21</f>
        <v>3185.6700758100001</v>
      </c>
      <c r="N77" s="36">
        <f>SUMIFS(СВЦЭМ!$D$39:$D$782,СВЦЭМ!$A$39:$A$782,$A77,СВЦЭМ!$B$39:$B$782,N$47)+'СЕТ СН'!$G$11+СВЦЭМ!$D$10+'СЕТ СН'!$G$5-'СЕТ СН'!$G$21</f>
        <v>3242.6927770800003</v>
      </c>
      <c r="O77" s="36">
        <f>SUMIFS(СВЦЭМ!$D$39:$D$782,СВЦЭМ!$A$39:$A$782,$A77,СВЦЭМ!$B$39:$B$782,O$47)+'СЕТ СН'!$G$11+СВЦЭМ!$D$10+'СЕТ СН'!$G$5-'СЕТ СН'!$G$21</f>
        <v>3278.6039079500001</v>
      </c>
      <c r="P77" s="36">
        <f>SUMIFS(СВЦЭМ!$D$39:$D$782,СВЦЭМ!$A$39:$A$782,$A77,СВЦЭМ!$B$39:$B$782,P$47)+'СЕТ СН'!$G$11+СВЦЭМ!$D$10+'СЕТ СН'!$G$5-'СЕТ СН'!$G$21</f>
        <v>3302.0684599200004</v>
      </c>
      <c r="Q77" s="36">
        <f>SUMIFS(СВЦЭМ!$D$39:$D$782,СВЦЭМ!$A$39:$A$782,$A77,СВЦЭМ!$B$39:$B$782,Q$47)+'СЕТ СН'!$G$11+СВЦЭМ!$D$10+'СЕТ СН'!$G$5-'СЕТ СН'!$G$21</f>
        <v>3297.0884000000001</v>
      </c>
      <c r="R77" s="36">
        <f>SUMIFS(СВЦЭМ!$D$39:$D$782,СВЦЭМ!$A$39:$A$782,$A77,СВЦЭМ!$B$39:$B$782,R$47)+'СЕТ СН'!$G$11+СВЦЭМ!$D$10+'СЕТ СН'!$G$5-'СЕТ СН'!$G$21</f>
        <v>3288.6119776599999</v>
      </c>
      <c r="S77" s="36">
        <f>SUMIFS(СВЦЭМ!$D$39:$D$782,СВЦЭМ!$A$39:$A$782,$A77,СВЦЭМ!$B$39:$B$782,S$47)+'СЕТ СН'!$G$11+СВЦЭМ!$D$10+'СЕТ СН'!$G$5-'СЕТ СН'!$G$21</f>
        <v>3280.2156579100001</v>
      </c>
      <c r="T77" s="36">
        <f>SUMIFS(СВЦЭМ!$D$39:$D$782,СВЦЭМ!$A$39:$A$782,$A77,СВЦЭМ!$B$39:$B$782,T$47)+'СЕТ СН'!$G$11+СВЦЭМ!$D$10+'СЕТ СН'!$G$5-'СЕТ СН'!$G$21</f>
        <v>3197.07057115</v>
      </c>
      <c r="U77" s="36">
        <f>SUMIFS(СВЦЭМ!$D$39:$D$782,СВЦЭМ!$A$39:$A$782,$A77,СВЦЭМ!$B$39:$B$782,U$47)+'СЕТ СН'!$G$11+СВЦЭМ!$D$10+'СЕТ СН'!$G$5-'СЕТ СН'!$G$21</f>
        <v>3124.0632213100002</v>
      </c>
      <c r="V77" s="36">
        <f>SUMIFS(СВЦЭМ!$D$39:$D$782,СВЦЭМ!$A$39:$A$782,$A77,СВЦЭМ!$B$39:$B$782,V$47)+'СЕТ СН'!$G$11+СВЦЭМ!$D$10+'СЕТ СН'!$G$5-'СЕТ СН'!$G$21</f>
        <v>3096.5594369199998</v>
      </c>
      <c r="W77" s="36">
        <f>SUMIFS(СВЦЭМ!$D$39:$D$782,СВЦЭМ!$A$39:$A$782,$A77,СВЦЭМ!$B$39:$B$782,W$47)+'СЕТ СН'!$G$11+СВЦЭМ!$D$10+'СЕТ СН'!$G$5-'СЕТ СН'!$G$21</f>
        <v>3102.5259693600001</v>
      </c>
      <c r="X77" s="36">
        <f>SUMIFS(СВЦЭМ!$D$39:$D$782,СВЦЭМ!$A$39:$A$782,$A77,СВЦЭМ!$B$39:$B$782,X$47)+'СЕТ СН'!$G$11+СВЦЭМ!$D$10+'СЕТ СН'!$G$5-'СЕТ СН'!$G$21</f>
        <v>3138.6499846400002</v>
      </c>
      <c r="Y77" s="36">
        <f>SUMIFS(СВЦЭМ!$D$39:$D$782,СВЦЭМ!$A$39:$A$782,$A77,СВЦЭМ!$B$39:$B$782,Y$47)+'СЕТ СН'!$G$11+СВЦЭМ!$D$10+'СЕТ СН'!$G$5-'СЕТ СН'!$G$21</f>
        <v>3210.5289405600001</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01.04.2021</v>
      </c>
      <c r="B84" s="36">
        <f>SUMIFS(СВЦЭМ!$D$39:$D$782,СВЦЭМ!$A$39:$A$782,$A84,СВЦЭМ!$B$39:$B$782,B$83)+'СЕТ СН'!$H$11+СВЦЭМ!$D$10+'СЕТ СН'!$H$5-'СЕТ СН'!$H$21</f>
        <v>3576.3528990199998</v>
      </c>
      <c r="C84" s="36">
        <f>SUMIFS(СВЦЭМ!$D$39:$D$782,СВЦЭМ!$A$39:$A$782,$A84,СВЦЭМ!$B$39:$B$782,C$83)+'СЕТ СН'!$H$11+СВЦЭМ!$D$10+'СЕТ СН'!$H$5-'СЕТ СН'!$H$21</f>
        <v>3647.6217010800001</v>
      </c>
      <c r="D84" s="36">
        <f>SUMIFS(СВЦЭМ!$D$39:$D$782,СВЦЭМ!$A$39:$A$782,$A84,СВЦЭМ!$B$39:$B$782,D$83)+'СЕТ СН'!$H$11+СВЦЭМ!$D$10+'СЕТ СН'!$H$5-'СЕТ СН'!$H$21</f>
        <v>3686.5835090700002</v>
      </c>
      <c r="E84" s="36">
        <f>SUMIFS(СВЦЭМ!$D$39:$D$782,СВЦЭМ!$A$39:$A$782,$A84,СВЦЭМ!$B$39:$B$782,E$83)+'СЕТ СН'!$H$11+СВЦЭМ!$D$10+'СЕТ СН'!$H$5-'СЕТ СН'!$H$21</f>
        <v>3686.45094621</v>
      </c>
      <c r="F84" s="36">
        <f>SUMIFS(СВЦЭМ!$D$39:$D$782,СВЦЭМ!$A$39:$A$782,$A84,СВЦЭМ!$B$39:$B$782,F$83)+'СЕТ СН'!$H$11+СВЦЭМ!$D$10+'СЕТ СН'!$H$5-'СЕТ СН'!$H$21</f>
        <v>3682.3365032199999</v>
      </c>
      <c r="G84" s="36">
        <f>SUMIFS(СВЦЭМ!$D$39:$D$782,СВЦЭМ!$A$39:$A$782,$A84,СВЦЭМ!$B$39:$B$782,G$83)+'СЕТ СН'!$H$11+СВЦЭМ!$D$10+'СЕТ СН'!$H$5-'СЕТ СН'!$H$21</f>
        <v>3674.3386522199999</v>
      </c>
      <c r="H84" s="36">
        <f>SUMIFS(СВЦЭМ!$D$39:$D$782,СВЦЭМ!$A$39:$A$782,$A84,СВЦЭМ!$B$39:$B$782,H$83)+'СЕТ СН'!$H$11+СВЦЭМ!$D$10+'СЕТ СН'!$H$5-'СЕТ СН'!$H$21</f>
        <v>3620.5674738899997</v>
      </c>
      <c r="I84" s="36">
        <f>SUMIFS(СВЦЭМ!$D$39:$D$782,СВЦЭМ!$A$39:$A$782,$A84,СВЦЭМ!$B$39:$B$782,I$83)+'СЕТ СН'!$H$11+СВЦЭМ!$D$10+'СЕТ СН'!$H$5-'СЕТ СН'!$H$21</f>
        <v>3592.0471874599998</v>
      </c>
      <c r="J84" s="36">
        <f>SUMIFS(СВЦЭМ!$D$39:$D$782,СВЦЭМ!$A$39:$A$782,$A84,СВЦЭМ!$B$39:$B$782,J$83)+'СЕТ СН'!$H$11+СВЦЭМ!$D$10+'СЕТ СН'!$H$5-'СЕТ СН'!$H$21</f>
        <v>3552.8935024499997</v>
      </c>
      <c r="K84" s="36">
        <f>SUMIFS(СВЦЭМ!$D$39:$D$782,СВЦЭМ!$A$39:$A$782,$A84,СВЦЭМ!$B$39:$B$782,K$83)+'СЕТ СН'!$H$11+СВЦЭМ!$D$10+'СЕТ СН'!$H$5-'СЕТ СН'!$H$21</f>
        <v>3490.2702934099998</v>
      </c>
      <c r="L84" s="36">
        <f>SUMIFS(СВЦЭМ!$D$39:$D$782,СВЦЭМ!$A$39:$A$782,$A84,СВЦЭМ!$B$39:$B$782,L$83)+'СЕТ СН'!$H$11+СВЦЭМ!$D$10+'СЕТ СН'!$H$5-'СЕТ СН'!$H$21</f>
        <v>3489.99875028</v>
      </c>
      <c r="M84" s="36">
        <f>SUMIFS(СВЦЭМ!$D$39:$D$782,СВЦЭМ!$A$39:$A$782,$A84,СВЦЭМ!$B$39:$B$782,M$83)+'СЕТ СН'!$H$11+СВЦЭМ!$D$10+'СЕТ СН'!$H$5-'СЕТ СН'!$H$21</f>
        <v>3493.3038932499999</v>
      </c>
      <c r="N84" s="36">
        <f>SUMIFS(СВЦЭМ!$D$39:$D$782,СВЦЭМ!$A$39:$A$782,$A84,СВЦЭМ!$B$39:$B$782,N$83)+'СЕТ СН'!$H$11+СВЦЭМ!$D$10+'СЕТ СН'!$H$5-'СЕТ СН'!$H$21</f>
        <v>3518.1475599799996</v>
      </c>
      <c r="O84" s="36">
        <f>SUMIFS(СВЦЭМ!$D$39:$D$782,СВЦЭМ!$A$39:$A$782,$A84,СВЦЭМ!$B$39:$B$782,O$83)+'СЕТ СН'!$H$11+СВЦЭМ!$D$10+'СЕТ СН'!$H$5-'СЕТ СН'!$H$21</f>
        <v>3552.7609630899997</v>
      </c>
      <c r="P84" s="36">
        <f>SUMIFS(СВЦЭМ!$D$39:$D$782,СВЦЭМ!$A$39:$A$782,$A84,СВЦЭМ!$B$39:$B$782,P$83)+'СЕТ СН'!$H$11+СВЦЭМ!$D$10+'СЕТ СН'!$H$5-'СЕТ СН'!$H$21</f>
        <v>3592.8067791099998</v>
      </c>
      <c r="Q84" s="36">
        <f>SUMIFS(СВЦЭМ!$D$39:$D$782,СВЦЭМ!$A$39:$A$782,$A84,СВЦЭМ!$B$39:$B$782,Q$83)+'СЕТ СН'!$H$11+СВЦЭМ!$D$10+'СЕТ СН'!$H$5-'СЕТ СН'!$H$21</f>
        <v>3615.8832114299998</v>
      </c>
      <c r="R84" s="36">
        <f>SUMIFS(СВЦЭМ!$D$39:$D$782,СВЦЭМ!$A$39:$A$782,$A84,СВЦЭМ!$B$39:$B$782,R$83)+'СЕТ СН'!$H$11+СВЦЭМ!$D$10+'СЕТ СН'!$H$5-'СЕТ СН'!$H$21</f>
        <v>3603.8464166699996</v>
      </c>
      <c r="S84" s="36">
        <f>SUMIFS(СВЦЭМ!$D$39:$D$782,СВЦЭМ!$A$39:$A$782,$A84,СВЦЭМ!$B$39:$B$782,S$83)+'СЕТ СН'!$H$11+СВЦЭМ!$D$10+'СЕТ СН'!$H$5-'СЕТ СН'!$H$21</f>
        <v>3587.2130945199997</v>
      </c>
      <c r="T84" s="36">
        <f>SUMIFS(СВЦЭМ!$D$39:$D$782,СВЦЭМ!$A$39:$A$782,$A84,СВЦЭМ!$B$39:$B$782,T$83)+'СЕТ СН'!$H$11+СВЦЭМ!$D$10+'СЕТ СН'!$H$5-'СЕТ СН'!$H$21</f>
        <v>3555.3624781899998</v>
      </c>
      <c r="U84" s="36">
        <f>SUMIFS(СВЦЭМ!$D$39:$D$782,СВЦЭМ!$A$39:$A$782,$A84,СВЦЭМ!$B$39:$B$782,U$83)+'СЕТ СН'!$H$11+СВЦЭМ!$D$10+'СЕТ СН'!$H$5-'СЕТ СН'!$H$21</f>
        <v>3494.0124586799998</v>
      </c>
      <c r="V84" s="36">
        <f>SUMIFS(СВЦЭМ!$D$39:$D$782,СВЦЭМ!$A$39:$A$782,$A84,СВЦЭМ!$B$39:$B$782,V$83)+'СЕТ СН'!$H$11+СВЦЭМ!$D$10+'СЕТ СН'!$H$5-'СЕТ СН'!$H$21</f>
        <v>3462.6209393499998</v>
      </c>
      <c r="W84" s="36">
        <f>SUMIFS(СВЦЭМ!$D$39:$D$782,СВЦЭМ!$A$39:$A$782,$A84,СВЦЭМ!$B$39:$B$782,W$83)+'СЕТ СН'!$H$11+СВЦЭМ!$D$10+'СЕТ СН'!$H$5-'СЕТ СН'!$H$21</f>
        <v>3453.3184540499997</v>
      </c>
      <c r="X84" s="36">
        <f>SUMIFS(СВЦЭМ!$D$39:$D$782,СВЦЭМ!$A$39:$A$782,$A84,СВЦЭМ!$B$39:$B$782,X$83)+'СЕТ СН'!$H$11+СВЦЭМ!$D$10+'СЕТ СН'!$H$5-'СЕТ СН'!$H$21</f>
        <v>3470.2211222299998</v>
      </c>
      <c r="Y84" s="36">
        <f>SUMIFS(СВЦЭМ!$D$39:$D$782,СВЦЭМ!$A$39:$A$782,$A84,СВЦЭМ!$B$39:$B$782,Y$83)+'СЕТ СН'!$H$11+СВЦЭМ!$D$10+'СЕТ СН'!$H$5-'СЕТ СН'!$H$21</f>
        <v>3488.0455282200001</v>
      </c>
      <c r="AA84" s="45"/>
    </row>
    <row r="85" spans="1:27" ht="15.75" x14ac:dyDescent="0.2">
      <c r="A85" s="35">
        <f>A84+1</f>
        <v>44288</v>
      </c>
      <c r="B85" s="36">
        <f>SUMIFS(СВЦЭМ!$D$39:$D$782,СВЦЭМ!$A$39:$A$782,$A85,СВЦЭМ!$B$39:$B$782,B$83)+'СЕТ СН'!$H$11+СВЦЭМ!$D$10+'СЕТ СН'!$H$5-'СЕТ СН'!$H$21</f>
        <v>3546.0814244399999</v>
      </c>
      <c r="C85" s="36">
        <f>SUMIFS(СВЦЭМ!$D$39:$D$782,СВЦЭМ!$A$39:$A$782,$A85,СВЦЭМ!$B$39:$B$782,C$83)+'СЕТ СН'!$H$11+СВЦЭМ!$D$10+'СЕТ СН'!$H$5-'СЕТ СН'!$H$21</f>
        <v>3594.67919102</v>
      </c>
      <c r="D85" s="36">
        <f>SUMIFS(СВЦЭМ!$D$39:$D$782,СВЦЭМ!$A$39:$A$782,$A85,СВЦЭМ!$B$39:$B$782,D$83)+'СЕТ СН'!$H$11+СВЦЭМ!$D$10+'СЕТ СН'!$H$5-'СЕТ СН'!$H$21</f>
        <v>3636.8115424699999</v>
      </c>
      <c r="E85" s="36">
        <f>SUMIFS(СВЦЭМ!$D$39:$D$782,СВЦЭМ!$A$39:$A$782,$A85,СВЦЭМ!$B$39:$B$782,E$83)+'СЕТ СН'!$H$11+СВЦЭМ!$D$10+'СЕТ СН'!$H$5-'СЕТ СН'!$H$21</f>
        <v>3647.79230048</v>
      </c>
      <c r="F85" s="36">
        <f>SUMIFS(СВЦЭМ!$D$39:$D$782,СВЦЭМ!$A$39:$A$782,$A85,СВЦЭМ!$B$39:$B$782,F$83)+'СЕТ СН'!$H$11+СВЦЭМ!$D$10+'СЕТ СН'!$H$5-'СЕТ СН'!$H$21</f>
        <v>3641.29125282</v>
      </c>
      <c r="G85" s="36">
        <f>SUMIFS(СВЦЭМ!$D$39:$D$782,СВЦЭМ!$A$39:$A$782,$A85,СВЦЭМ!$B$39:$B$782,G$83)+'СЕТ СН'!$H$11+СВЦЭМ!$D$10+'СЕТ СН'!$H$5-'СЕТ СН'!$H$21</f>
        <v>3615.4852898899999</v>
      </c>
      <c r="H85" s="36">
        <f>SUMIFS(СВЦЭМ!$D$39:$D$782,СВЦЭМ!$A$39:$A$782,$A85,СВЦЭМ!$B$39:$B$782,H$83)+'СЕТ СН'!$H$11+СВЦЭМ!$D$10+'СЕТ СН'!$H$5-'СЕТ СН'!$H$21</f>
        <v>3585.694618</v>
      </c>
      <c r="I85" s="36">
        <f>SUMIFS(СВЦЭМ!$D$39:$D$782,СВЦЭМ!$A$39:$A$782,$A85,СВЦЭМ!$B$39:$B$782,I$83)+'СЕТ СН'!$H$11+СВЦЭМ!$D$10+'СЕТ СН'!$H$5-'СЕТ СН'!$H$21</f>
        <v>3560.66422147</v>
      </c>
      <c r="J85" s="36">
        <f>SUMIFS(СВЦЭМ!$D$39:$D$782,СВЦЭМ!$A$39:$A$782,$A85,СВЦЭМ!$B$39:$B$782,J$83)+'СЕТ СН'!$H$11+СВЦЭМ!$D$10+'СЕТ СН'!$H$5-'СЕТ СН'!$H$21</f>
        <v>3526.5971001499997</v>
      </c>
      <c r="K85" s="36">
        <f>SUMIFS(СВЦЭМ!$D$39:$D$782,СВЦЭМ!$A$39:$A$782,$A85,СВЦЭМ!$B$39:$B$782,K$83)+'СЕТ СН'!$H$11+СВЦЭМ!$D$10+'СЕТ СН'!$H$5-'СЕТ СН'!$H$21</f>
        <v>3502.4493504100001</v>
      </c>
      <c r="L85" s="36">
        <f>SUMIFS(СВЦЭМ!$D$39:$D$782,СВЦЭМ!$A$39:$A$782,$A85,СВЦЭМ!$B$39:$B$782,L$83)+'СЕТ СН'!$H$11+СВЦЭМ!$D$10+'СЕТ СН'!$H$5-'СЕТ СН'!$H$21</f>
        <v>3518.4638793899999</v>
      </c>
      <c r="M85" s="36">
        <f>SUMIFS(СВЦЭМ!$D$39:$D$782,СВЦЭМ!$A$39:$A$782,$A85,СВЦЭМ!$B$39:$B$782,M$83)+'СЕТ СН'!$H$11+СВЦЭМ!$D$10+'СЕТ СН'!$H$5-'СЕТ СН'!$H$21</f>
        <v>3507.2366692199998</v>
      </c>
      <c r="N85" s="36">
        <f>SUMIFS(СВЦЭМ!$D$39:$D$782,СВЦЭМ!$A$39:$A$782,$A85,СВЦЭМ!$B$39:$B$782,N$83)+'СЕТ СН'!$H$11+СВЦЭМ!$D$10+'СЕТ СН'!$H$5-'СЕТ СН'!$H$21</f>
        <v>3533.49624851</v>
      </c>
      <c r="O85" s="36">
        <f>SUMIFS(СВЦЭМ!$D$39:$D$782,СВЦЭМ!$A$39:$A$782,$A85,СВЦЭМ!$B$39:$B$782,O$83)+'СЕТ СН'!$H$11+СВЦЭМ!$D$10+'СЕТ СН'!$H$5-'СЕТ СН'!$H$21</f>
        <v>3564.6584694100002</v>
      </c>
      <c r="P85" s="36">
        <f>SUMIFS(СВЦЭМ!$D$39:$D$782,СВЦЭМ!$A$39:$A$782,$A85,СВЦЭМ!$B$39:$B$782,P$83)+'СЕТ СН'!$H$11+СВЦЭМ!$D$10+'СЕТ СН'!$H$5-'СЕТ СН'!$H$21</f>
        <v>3605.1996828499996</v>
      </c>
      <c r="Q85" s="36">
        <f>SUMIFS(СВЦЭМ!$D$39:$D$782,СВЦЭМ!$A$39:$A$782,$A85,СВЦЭМ!$B$39:$B$782,Q$83)+'СЕТ СН'!$H$11+СВЦЭМ!$D$10+'СЕТ СН'!$H$5-'СЕТ СН'!$H$21</f>
        <v>3620.4202114600002</v>
      </c>
      <c r="R85" s="36">
        <f>SUMIFS(СВЦЭМ!$D$39:$D$782,СВЦЭМ!$A$39:$A$782,$A85,СВЦЭМ!$B$39:$B$782,R$83)+'СЕТ СН'!$H$11+СВЦЭМ!$D$10+'СЕТ СН'!$H$5-'СЕТ СН'!$H$21</f>
        <v>3622.3891073699997</v>
      </c>
      <c r="S85" s="36">
        <f>SUMIFS(СВЦЭМ!$D$39:$D$782,СВЦЭМ!$A$39:$A$782,$A85,СВЦЭМ!$B$39:$B$782,S$83)+'СЕТ СН'!$H$11+СВЦЭМ!$D$10+'СЕТ СН'!$H$5-'СЕТ СН'!$H$21</f>
        <v>3617.1750523299997</v>
      </c>
      <c r="T85" s="36">
        <f>SUMIFS(СВЦЭМ!$D$39:$D$782,СВЦЭМ!$A$39:$A$782,$A85,СВЦЭМ!$B$39:$B$782,T$83)+'СЕТ СН'!$H$11+СВЦЭМ!$D$10+'СЕТ СН'!$H$5-'СЕТ СН'!$H$21</f>
        <v>3561.9720709599997</v>
      </c>
      <c r="U85" s="36">
        <f>SUMIFS(СВЦЭМ!$D$39:$D$782,СВЦЭМ!$A$39:$A$782,$A85,СВЦЭМ!$B$39:$B$782,U$83)+'СЕТ СН'!$H$11+СВЦЭМ!$D$10+'СЕТ СН'!$H$5-'СЕТ СН'!$H$21</f>
        <v>3497.60494324</v>
      </c>
      <c r="V85" s="36">
        <f>SUMIFS(СВЦЭМ!$D$39:$D$782,СВЦЭМ!$A$39:$A$782,$A85,СВЦЭМ!$B$39:$B$782,V$83)+'СЕТ СН'!$H$11+СВЦЭМ!$D$10+'СЕТ СН'!$H$5-'СЕТ СН'!$H$21</f>
        <v>3465.89792579</v>
      </c>
      <c r="W85" s="36">
        <f>SUMIFS(СВЦЭМ!$D$39:$D$782,СВЦЭМ!$A$39:$A$782,$A85,СВЦЭМ!$B$39:$B$782,W$83)+'СЕТ СН'!$H$11+СВЦЭМ!$D$10+'СЕТ СН'!$H$5-'СЕТ СН'!$H$21</f>
        <v>3464.7131859199999</v>
      </c>
      <c r="X85" s="36">
        <f>SUMIFS(СВЦЭМ!$D$39:$D$782,СВЦЭМ!$A$39:$A$782,$A85,СВЦЭМ!$B$39:$B$782,X$83)+'СЕТ СН'!$H$11+СВЦЭМ!$D$10+'СЕТ СН'!$H$5-'СЕТ СН'!$H$21</f>
        <v>3488.7489408399997</v>
      </c>
      <c r="Y85" s="36">
        <f>SUMIFS(СВЦЭМ!$D$39:$D$782,СВЦЭМ!$A$39:$A$782,$A85,СВЦЭМ!$B$39:$B$782,Y$83)+'СЕТ СН'!$H$11+СВЦЭМ!$D$10+'СЕТ СН'!$H$5-'СЕТ СН'!$H$21</f>
        <v>3529.2149329599997</v>
      </c>
    </row>
    <row r="86" spans="1:27" ht="15.75" x14ac:dyDescent="0.2">
      <c r="A86" s="35">
        <f t="shared" ref="A86:A114" si="2">A85+1</f>
        <v>44289</v>
      </c>
      <c r="B86" s="36">
        <f>SUMIFS(СВЦЭМ!$D$39:$D$782,СВЦЭМ!$A$39:$A$782,$A86,СВЦЭМ!$B$39:$B$782,B$83)+'СЕТ СН'!$H$11+СВЦЭМ!$D$10+'СЕТ СН'!$H$5-'СЕТ СН'!$H$21</f>
        <v>3610.7990066100001</v>
      </c>
      <c r="C86" s="36">
        <f>SUMIFS(СВЦЭМ!$D$39:$D$782,СВЦЭМ!$A$39:$A$782,$A86,СВЦЭМ!$B$39:$B$782,C$83)+'СЕТ СН'!$H$11+СВЦЭМ!$D$10+'СЕТ СН'!$H$5-'СЕТ СН'!$H$21</f>
        <v>3658.9350248700002</v>
      </c>
      <c r="D86" s="36">
        <f>SUMIFS(СВЦЭМ!$D$39:$D$782,СВЦЭМ!$A$39:$A$782,$A86,СВЦЭМ!$B$39:$B$782,D$83)+'СЕТ СН'!$H$11+СВЦЭМ!$D$10+'СЕТ СН'!$H$5-'СЕТ СН'!$H$21</f>
        <v>3689.9889422899996</v>
      </c>
      <c r="E86" s="36">
        <f>SUMIFS(СВЦЭМ!$D$39:$D$782,СВЦЭМ!$A$39:$A$782,$A86,СВЦЭМ!$B$39:$B$782,E$83)+'СЕТ СН'!$H$11+СВЦЭМ!$D$10+'СЕТ СН'!$H$5-'СЕТ СН'!$H$21</f>
        <v>3677.8385270399999</v>
      </c>
      <c r="F86" s="36">
        <f>SUMIFS(СВЦЭМ!$D$39:$D$782,СВЦЭМ!$A$39:$A$782,$A86,СВЦЭМ!$B$39:$B$782,F$83)+'СЕТ СН'!$H$11+СВЦЭМ!$D$10+'СЕТ СН'!$H$5-'СЕТ СН'!$H$21</f>
        <v>3691.3750301299997</v>
      </c>
      <c r="G86" s="36">
        <f>SUMIFS(СВЦЭМ!$D$39:$D$782,СВЦЭМ!$A$39:$A$782,$A86,СВЦЭМ!$B$39:$B$782,G$83)+'СЕТ СН'!$H$11+СВЦЭМ!$D$10+'СЕТ СН'!$H$5-'СЕТ СН'!$H$21</f>
        <v>3679.8486403099996</v>
      </c>
      <c r="H86" s="36">
        <f>SUMIFS(СВЦЭМ!$D$39:$D$782,СВЦЭМ!$A$39:$A$782,$A86,СВЦЭМ!$B$39:$B$782,H$83)+'СЕТ СН'!$H$11+СВЦЭМ!$D$10+'СЕТ СН'!$H$5-'СЕТ СН'!$H$21</f>
        <v>3604.8890482899997</v>
      </c>
      <c r="I86" s="36">
        <f>SUMIFS(СВЦЭМ!$D$39:$D$782,СВЦЭМ!$A$39:$A$782,$A86,СВЦЭМ!$B$39:$B$782,I$83)+'СЕТ СН'!$H$11+СВЦЭМ!$D$10+'СЕТ СН'!$H$5-'СЕТ СН'!$H$21</f>
        <v>3574.3452776399999</v>
      </c>
      <c r="J86" s="36">
        <f>SUMIFS(СВЦЭМ!$D$39:$D$782,СВЦЭМ!$A$39:$A$782,$A86,СВЦЭМ!$B$39:$B$782,J$83)+'СЕТ СН'!$H$11+СВЦЭМ!$D$10+'СЕТ СН'!$H$5-'СЕТ СН'!$H$21</f>
        <v>3520.8107052300002</v>
      </c>
      <c r="K86" s="36">
        <f>SUMIFS(СВЦЭМ!$D$39:$D$782,СВЦЭМ!$A$39:$A$782,$A86,СВЦЭМ!$B$39:$B$782,K$83)+'СЕТ СН'!$H$11+СВЦЭМ!$D$10+'СЕТ СН'!$H$5-'СЕТ СН'!$H$21</f>
        <v>3469.4020279699998</v>
      </c>
      <c r="L86" s="36">
        <f>SUMIFS(СВЦЭМ!$D$39:$D$782,СВЦЭМ!$A$39:$A$782,$A86,СВЦЭМ!$B$39:$B$782,L$83)+'СЕТ СН'!$H$11+СВЦЭМ!$D$10+'СЕТ СН'!$H$5-'СЕТ СН'!$H$21</f>
        <v>3476.8506300999998</v>
      </c>
      <c r="M86" s="36">
        <f>SUMIFS(СВЦЭМ!$D$39:$D$782,СВЦЭМ!$A$39:$A$782,$A86,СВЦЭМ!$B$39:$B$782,M$83)+'СЕТ СН'!$H$11+СВЦЭМ!$D$10+'СЕТ СН'!$H$5-'СЕТ СН'!$H$21</f>
        <v>3486.71436047</v>
      </c>
      <c r="N86" s="36">
        <f>SUMIFS(СВЦЭМ!$D$39:$D$782,СВЦЭМ!$A$39:$A$782,$A86,СВЦЭМ!$B$39:$B$782,N$83)+'СЕТ СН'!$H$11+СВЦЭМ!$D$10+'СЕТ СН'!$H$5-'СЕТ СН'!$H$21</f>
        <v>3517.22333798</v>
      </c>
      <c r="O86" s="36">
        <f>SUMIFS(СВЦЭМ!$D$39:$D$782,СВЦЭМ!$A$39:$A$782,$A86,СВЦЭМ!$B$39:$B$782,O$83)+'СЕТ СН'!$H$11+СВЦЭМ!$D$10+'СЕТ СН'!$H$5-'СЕТ СН'!$H$21</f>
        <v>3555.2609244300002</v>
      </c>
      <c r="P86" s="36">
        <f>SUMIFS(СВЦЭМ!$D$39:$D$782,СВЦЭМ!$A$39:$A$782,$A86,СВЦЭМ!$B$39:$B$782,P$83)+'СЕТ СН'!$H$11+СВЦЭМ!$D$10+'СЕТ СН'!$H$5-'СЕТ СН'!$H$21</f>
        <v>3602.9710316999999</v>
      </c>
      <c r="Q86" s="36">
        <f>SUMIFS(СВЦЭМ!$D$39:$D$782,СВЦЭМ!$A$39:$A$782,$A86,СВЦЭМ!$B$39:$B$782,Q$83)+'СЕТ СН'!$H$11+СВЦЭМ!$D$10+'СЕТ СН'!$H$5-'СЕТ СН'!$H$21</f>
        <v>3623.5876313799999</v>
      </c>
      <c r="R86" s="36">
        <f>SUMIFS(СВЦЭМ!$D$39:$D$782,СВЦЭМ!$A$39:$A$782,$A86,СВЦЭМ!$B$39:$B$782,R$83)+'СЕТ СН'!$H$11+СВЦЭМ!$D$10+'СЕТ СН'!$H$5-'СЕТ СН'!$H$21</f>
        <v>3614.4371150799998</v>
      </c>
      <c r="S86" s="36">
        <f>SUMIFS(СВЦЭМ!$D$39:$D$782,СВЦЭМ!$A$39:$A$782,$A86,СВЦЭМ!$B$39:$B$782,S$83)+'СЕТ СН'!$H$11+СВЦЭМ!$D$10+'СЕТ СН'!$H$5-'СЕТ СН'!$H$21</f>
        <v>3597.6532365100002</v>
      </c>
      <c r="T86" s="36">
        <f>SUMIFS(СВЦЭМ!$D$39:$D$782,СВЦЭМ!$A$39:$A$782,$A86,СВЦЭМ!$B$39:$B$782,T$83)+'СЕТ СН'!$H$11+СВЦЭМ!$D$10+'СЕТ СН'!$H$5-'СЕТ СН'!$H$21</f>
        <v>3526.58273865</v>
      </c>
      <c r="U86" s="36">
        <f>SUMIFS(СВЦЭМ!$D$39:$D$782,СВЦЭМ!$A$39:$A$782,$A86,СВЦЭМ!$B$39:$B$782,U$83)+'СЕТ СН'!$H$11+СВЦЭМ!$D$10+'СЕТ СН'!$H$5-'СЕТ СН'!$H$21</f>
        <v>3455.5611692799998</v>
      </c>
      <c r="V86" s="36">
        <f>SUMIFS(СВЦЭМ!$D$39:$D$782,СВЦЭМ!$A$39:$A$782,$A86,СВЦЭМ!$B$39:$B$782,V$83)+'СЕТ СН'!$H$11+СВЦЭМ!$D$10+'СЕТ СН'!$H$5-'СЕТ СН'!$H$21</f>
        <v>3433.5448034699998</v>
      </c>
      <c r="W86" s="36">
        <f>SUMIFS(СВЦЭМ!$D$39:$D$782,СВЦЭМ!$A$39:$A$782,$A86,СВЦЭМ!$B$39:$B$782,W$83)+'СЕТ СН'!$H$11+СВЦЭМ!$D$10+'СЕТ СН'!$H$5-'СЕТ СН'!$H$21</f>
        <v>3430.0249154599996</v>
      </c>
      <c r="X86" s="36">
        <f>SUMIFS(СВЦЭМ!$D$39:$D$782,СВЦЭМ!$A$39:$A$782,$A86,СВЦЭМ!$B$39:$B$782,X$83)+'СЕТ СН'!$H$11+СВЦЭМ!$D$10+'СЕТ СН'!$H$5-'СЕТ СН'!$H$21</f>
        <v>3451.68199177</v>
      </c>
      <c r="Y86" s="36">
        <f>SUMIFS(СВЦЭМ!$D$39:$D$782,СВЦЭМ!$A$39:$A$782,$A86,СВЦЭМ!$B$39:$B$782,Y$83)+'СЕТ СН'!$H$11+СВЦЭМ!$D$10+'СЕТ СН'!$H$5-'СЕТ СН'!$H$21</f>
        <v>3498.6143538199999</v>
      </c>
    </row>
    <row r="87" spans="1:27" ht="15.75" x14ac:dyDescent="0.2">
      <c r="A87" s="35">
        <f t="shared" si="2"/>
        <v>44290</v>
      </c>
      <c r="B87" s="36">
        <f>SUMIFS(СВЦЭМ!$D$39:$D$782,СВЦЭМ!$A$39:$A$782,$A87,СВЦЭМ!$B$39:$B$782,B$83)+'СЕТ СН'!$H$11+СВЦЭМ!$D$10+'СЕТ СН'!$H$5-'СЕТ СН'!$H$21</f>
        <v>3564.6513746099999</v>
      </c>
      <c r="C87" s="36">
        <f>SUMIFS(СВЦЭМ!$D$39:$D$782,СВЦЭМ!$A$39:$A$782,$A87,СВЦЭМ!$B$39:$B$782,C$83)+'СЕТ СН'!$H$11+СВЦЭМ!$D$10+'СЕТ СН'!$H$5-'СЕТ СН'!$H$21</f>
        <v>3635.74190946</v>
      </c>
      <c r="D87" s="36">
        <f>SUMIFS(СВЦЭМ!$D$39:$D$782,СВЦЭМ!$A$39:$A$782,$A87,СВЦЭМ!$B$39:$B$782,D$83)+'СЕТ СН'!$H$11+СВЦЭМ!$D$10+'СЕТ СН'!$H$5-'СЕТ СН'!$H$21</f>
        <v>3674.8447152700001</v>
      </c>
      <c r="E87" s="36">
        <f>SUMIFS(СВЦЭМ!$D$39:$D$782,СВЦЭМ!$A$39:$A$782,$A87,СВЦЭМ!$B$39:$B$782,E$83)+'СЕТ СН'!$H$11+СВЦЭМ!$D$10+'СЕТ СН'!$H$5-'СЕТ СН'!$H$21</f>
        <v>3681.10742802</v>
      </c>
      <c r="F87" s="36">
        <f>SUMIFS(СВЦЭМ!$D$39:$D$782,СВЦЭМ!$A$39:$A$782,$A87,СВЦЭМ!$B$39:$B$782,F$83)+'СЕТ СН'!$H$11+СВЦЭМ!$D$10+'СЕТ СН'!$H$5-'СЕТ СН'!$H$21</f>
        <v>3691.5667478999999</v>
      </c>
      <c r="G87" s="36">
        <f>SUMIFS(СВЦЭМ!$D$39:$D$782,СВЦЭМ!$A$39:$A$782,$A87,СВЦЭМ!$B$39:$B$782,G$83)+'СЕТ СН'!$H$11+СВЦЭМ!$D$10+'СЕТ СН'!$H$5-'СЕТ СН'!$H$21</f>
        <v>3683.5840274000002</v>
      </c>
      <c r="H87" s="36">
        <f>SUMIFS(СВЦЭМ!$D$39:$D$782,СВЦЭМ!$A$39:$A$782,$A87,СВЦЭМ!$B$39:$B$782,H$83)+'СЕТ СН'!$H$11+СВЦЭМ!$D$10+'СЕТ СН'!$H$5-'СЕТ СН'!$H$21</f>
        <v>3666.7170293099998</v>
      </c>
      <c r="I87" s="36">
        <f>SUMIFS(СВЦЭМ!$D$39:$D$782,СВЦЭМ!$A$39:$A$782,$A87,СВЦЭМ!$B$39:$B$782,I$83)+'СЕТ СН'!$H$11+СВЦЭМ!$D$10+'СЕТ СН'!$H$5-'СЕТ СН'!$H$21</f>
        <v>3614.1985581600002</v>
      </c>
      <c r="J87" s="36">
        <f>SUMIFS(СВЦЭМ!$D$39:$D$782,СВЦЭМ!$A$39:$A$782,$A87,СВЦЭМ!$B$39:$B$782,J$83)+'СЕТ СН'!$H$11+СВЦЭМ!$D$10+'СЕТ СН'!$H$5-'СЕТ СН'!$H$21</f>
        <v>3546.6709142299997</v>
      </c>
      <c r="K87" s="36">
        <f>SUMIFS(СВЦЭМ!$D$39:$D$782,СВЦЭМ!$A$39:$A$782,$A87,СВЦЭМ!$B$39:$B$782,K$83)+'СЕТ СН'!$H$11+СВЦЭМ!$D$10+'СЕТ СН'!$H$5-'СЕТ СН'!$H$21</f>
        <v>3484.6809901699999</v>
      </c>
      <c r="L87" s="36">
        <f>SUMIFS(СВЦЭМ!$D$39:$D$782,СВЦЭМ!$A$39:$A$782,$A87,СВЦЭМ!$B$39:$B$782,L$83)+'СЕТ СН'!$H$11+СВЦЭМ!$D$10+'СЕТ СН'!$H$5-'СЕТ СН'!$H$21</f>
        <v>3468.4073423299997</v>
      </c>
      <c r="M87" s="36">
        <f>SUMIFS(СВЦЭМ!$D$39:$D$782,СВЦЭМ!$A$39:$A$782,$A87,СВЦЭМ!$B$39:$B$782,M$83)+'СЕТ СН'!$H$11+СВЦЭМ!$D$10+'СЕТ СН'!$H$5-'СЕТ СН'!$H$21</f>
        <v>3473.4438213399999</v>
      </c>
      <c r="N87" s="36">
        <f>SUMIFS(СВЦЭМ!$D$39:$D$782,СВЦЭМ!$A$39:$A$782,$A87,СВЦЭМ!$B$39:$B$782,N$83)+'СЕТ СН'!$H$11+СВЦЭМ!$D$10+'СЕТ СН'!$H$5-'СЕТ СН'!$H$21</f>
        <v>3492.4129840699998</v>
      </c>
      <c r="O87" s="36">
        <f>SUMIFS(СВЦЭМ!$D$39:$D$782,СВЦЭМ!$A$39:$A$782,$A87,СВЦЭМ!$B$39:$B$782,O$83)+'СЕТ СН'!$H$11+СВЦЭМ!$D$10+'СЕТ СН'!$H$5-'СЕТ СН'!$H$21</f>
        <v>3522.9633621899998</v>
      </c>
      <c r="P87" s="36">
        <f>SUMIFS(СВЦЭМ!$D$39:$D$782,СВЦЭМ!$A$39:$A$782,$A87,СВЦЭМ!$B$39:$B$782,P$83)+'СЕТ СН'!$H$11+СВЦЭМ!$D$10+'СЕТ СН'!$H$5-'СЕТ СН'!$H$21</f>
        <v>3569.7428036599999</v>
      </c>
      <c r="Q87" s="36">
        <f>SUMIFS(СВЦЭМ!$D$39:$D$782,СВЦЭМ!$A$39:$A$782,$A87,СВЦЭМ!$B$39:$B$782,Q$83)+'СЕТ СН'!$H$11+СВЦЭМ!$D$10+'СЕТ СН'!$H$5-'СЕТ СН'!$H$21</f>
        <v>3596.4953004999998</v>
      </c>
      <c r="R87" s="36">
        <f>SUMIFS(СВЦЭМ!$D$39:$D$782,СВЦЭМ!$A$39:$A$782,$A87,СВЦЭМ!$B$39:$B$782,R$83)+'СЕТ СН'!$H$11+СВЦЭМ!$D$10+'СЕТ СН'!$H$5-'СЕТ СН'!$H$21</f>
        <v>3589.9668754899999</v>
      </c>
      <c r="S87" s="36">
        <f>SUMIFS(СВЦЭМ!$D$39:$D$782,СВЦЭМ!$A$39:$A$782,$A87,СВЦЭМ!$B$39:$B$782,S$83)+'СЕТ СН'!$H$11+СВЦЭМ!$D$10+'СЕТ СН'!$H$5-'СЕТ СН'!$H$21</f>
        <v>3560.7191033899999</v>
      </c>
      <c r="T87" s="36">
        <f>SUMIFS(СВЦЭМ!$D$39:$D$782,СВЦЭМ!$A$39:$A$782,$A87,СВЦЭМ!$B$39:$B$782,T$83)+'СЕТ СН'!$H$11+СВЦЭМ!$D$10+'СЕТ СН'!$H$5-'СЕТ СН'!$H$21</f>
        <v>3477.50593979</v>
      </c>
      <c r="U87" s="36">
        <f>SUMIFS(СВЦЭМ!$D$39:$D$782,СВЦЭМ!$A$39:$A$782,$A87,СВЦЭМ!$B$39:$B$782,U$83)+'СЕТ СН'!$H$11+СВЦЭМ!$D$10+'СЕТ СН'!$H$5-'СЕТ СН'!$H$21</f>
        <v>3412.1906290799998</v>
      </c>
      <c r="V87" s="36">
        <f>SUMIFS(СВЦЭМ!$D$39:$D$782,СВЦЭМ!$A$39:$A$782,$A87,СВЦЭМ!$B$39:$B$782,V$83)+'СЕТ СН'!$H$11+СВЦЭМ!$D$10+'СЕТ СН'!$H$5-'СЕТ СН'!$H$21</f>
        <v>3407.7543004300001</v>
      </c>
      <c r="W87" s="36">
        <f>SUMIFS(СВЦЭМ!$D$39:$D$782,СВЦЭМ!$A$39:$A$782,$A87,СВЦЭМ!$B$39:$B$782,W$83)+'СЕТ СН'!$H$11+СВЦЭМ!$D$10+'СЕТ СН'!$H$5-'СЕТ СН'!$H$21</f>
        <v>3419.82112499</v>
      </c>
      <c r="X87" s="36">
        <f>SUMIFS(СВЦЭМ!$D$39:$D$782,СВЦЭМ!$A$39:$A$782,$A87,СВЦЭМ!$B$39:$B$782,X$83)+'СЕТ СН'!$H$11+СВЦЭМ!$D$10+'СЕТ СН'!$H$5-'СЕТ СН'!$H$21</f>
        <v>3441.7173202499998</v>
      </c>
      <c r="Y87" s="36">
        <f>SUMIFS(СВЦЭМ!$D$39:$D$782,СВЦЭМ!$A$39:$A$782,$A87,СВЦЭМ!$B$39:$B$782,Y$83)+'СЕТ СН'!$H$11+СВЦЭМ!$D$10+'СЕТ СН'!$H$5-'СЕТ СН'!$H$21</f>
        <v>3484.6833649199998</v>
      </c>
    </row>
    <row r="88" spans="1:27" ht="15.75" x14ac:dyDescent="0.2">
      <c r="A88" s="35">
        <f t="shared" si="2"/>
        <v>44291</v>
      </c>
      <c r="B88" s="36">
        <f>SUMIFS(СВЦЭМ!$D$39:$D$782,СВЦЭМ!$A$39:$A$782,$A88,СВЦЭМ!$B$39:$B$782,B$83)+'СЕТ СН'!$H$11+СВЦЭМ!$D$10+'СЕТ СН'!$H$5-'СЕТ СН'!$H$21</f>
        <v>3556.86948639</v>
      </c>
      <c r="C88" s="36">
        <f>SUMIFS(СВЦЭМ!$D$39:$D$782,СВЦЭМ!$A$39:$A$782,$A88,СВЦЭМ!$B$39:$B$782,C$83)+'СЕТ СН'!$H$11+СВЦЭМ!$D$10+'СЕТ СН'!$H$5-'СЕТ СН'!$H$21</f>
        <v>3634.6125677499999</v>
      </c>
      <c r="D88" s="36">
        <f>SUMIFS(СВЦЭМ!$D$39:$D$782,СВЦЭМ!$A$39:$A$782,$A88,СВЦЭМ!$B$39:$B$782,D$83)+'СЕТ СН'!$H$11+СВЦЭМ!$D$10+'СЕТ СН'!$H$5-'СЕТ СН'!$H$21</f>
        <v>3682.57326835</v>
      </c>
      <c r="E88" s="36">
        <f>SUMIFS(СВЦЭМ!$D$39:$D$782,СВЦЭМ!$A$39:$A$782,$A88,СВЦЭМ!$B$39:$B$782,E$83)+'СЕТ СН'!$H$11+СВЦЭМ!$D$10+'СЕТ СН'!$H$5-'СЕТ СН'!$H$21</f>
        <v>3689.0684963100002</v>
      </c>
      <c r="F88" s="36">
        <f>SUMIFS(СВЦЭМ!$D$39:$D$782,СВЦЭМ!$A$39:$A$782,$A88,СВЦЭМ!$B$39:$B$782,F$83)+'СЕТ СН'!$H$11+СВЦЭМ!$D$10+'СЕТ СН'!$H$5-'СЕТ СН'!$H$21</f>
        <v>3692.17444682</v>
      </c>
      <c r="G88" s="36">
        <f>SUMIFS(СВЦЭМ!$D$39:$D$782,СВЦЭМ!$A$39:$A$782,$A88,СВЦЭМ!$B$39:$B$782,G$83)+'СЕТ СН'!$H$11+СВЦЭМ!$D$10+'СЕТ СН'!$H$5-'СЕТ СН'!$H$21</f>
        <v>3690.1961322699999</v>
      </c>
      <c r="H88" s="36">
        <f>SUMIFS(СВЦЭМ!$D$39:$D$782,СВЦЭМ!$A$39:$A$782,$A88,СВЦЭМ!$B$39:$B$782,H$83)+'СЕТ СН'!$H$11+СВЦЭМ!$D$10+'СЕТ СН'!$H$5-'СЕТ СН'!$H$21</f>
        <v>3644.2020989100001</v>
      </c>
      <c r="I88" s="36">
        <f>SUMIFS(СВЦЭМ!$D$39:$D$782,СВЦЭМ!$A$39:$A$782,$A88,СВЦЭМ!$B$39:$B$782,I$83)+'СЕТ СН'!$H$11+СВЦЭМ!$D$10+'СЕТ СН'!$H$5-'СЕТ СН'!$H$21</f>
        <v>3579.7235171499997</v>
      </c>
      <c r="J88" s="36">
        <f>SUMIFS(СВЦЭМ!$D$39:$D$782,СВЦЭМ!$A$39:$A$782,$A88,СВЦЭМ!$B$39:$B$782,J$83)+'СЕТ СН'!$H$11+СВЦЭМ!$D$10+'СЕТ СН'!$H$5-'СЕТ СН'!$H$21</f>
        <v>3545.3020838399998</v>
      </c>
      <c r="K88" s="36">
        <f>SUMIFS(СВЦЭМ!$D$39:$D$782,СВЦЭМ!$A$39:$A$782,$A88,СВЦЭМ!$B$39:$B$782,K$83)+'СЕТ СН'!$H$11+СВЦЭМ!$D$10+'СЕТ СН'!$H$5-'СЕТ СН'!$H$21</f>
        <v>3508.8999231600001</v>
      </c>
      <c r="L88" s="36">
        <f>SUMIFS(СВЦЭМ!$D$39:$D$782,СВЦЭМ!$A$39:$A$782,$A88,СВЦЭМ!$B$39:$B$782,L$83)+'СЕТ СН'!$H$11+СВЦЭМ!$D$10+'СЕТ СН'!$H$5-'СЕТ СН'!$H$21</f>
        <v>3523.1537803900001</v>
      </c>
      <c r="M88" s="36">
        <f>SUMIFS(СВЦЭМ!$D$39:$D$782,СВЦЭМ!$A$39:$A$782,$A88,СВЦЭМ!$B$39:$B$782,M$83)+'СЕТ СН'!$H$11+СВЦЭМ!$D$10+'СЕТ СН'!$H$5-'СЕТ СН'!$H$21</f>
        <v>3517.28743227</v>
      </c>
      <c r="N88" s="36">
        <f>SUMIFS(СВЦЭМ!$D$39:$D$782,СВЦЭМ!$A$39:$A$782,$A88,СВЦЭМ!$B$39:$B$782,N$83)+'СЕТ СН'!$H$11+СВЦЭМ!$D$10+'СЕТ СН'!$H$5-'СЕТ СН'!$H$21</f>
        <v>3518.3701489300001</v>
      </c>
      <c r="O88" s="36">
        <f>SUMIFS(СВЦЭМ!$D$39:$D$782,СВЦЭМ!$A$39:$A$782,$A88,СВЦЭМ!$B$39:$B$782,O$83)+'СЕТ СН'!$H$11+СВЦЭМ!$D$10+'СЕТ СН'!$H$5-'СЕТ СН'!$H$21</f>
        <v>3552.5607160299996</v>
      </c>
      <c r="P88" s="36">
        <f>SUMIFS(СВЦЭМ!$D$39:$D$782,СВЦЭМ!$A$39:$A$782,$A88,СВЦЭМ!$B$39:$B$782,P$83)+'СЕТ СН'!$H$11+СВЦЭМ!$D$10+'СЕТ СН'!$H$5-'СЕТ СН'!$H$21</f>
        <v>3598.4417973999998</v>
      </c>
      <c r="Q88" s="36">
        <f>SUMIFS(СВЦЭМ!$D$39:$D$782,СВЦЭМ!$A$39:$A$782,$A88,СВЦЭМ!$B$39:$B$782,Q$83)+'СЕТ СН'!$H$11+СВЦЭМ!$D$10+'СЕТ СН'!$H$5-'СЕТ СН'!$H$21</f>
        <v>3617.8876214499996</v>
      </c>
      <c r="R88" s="36">
        <f>SUMIFS(СВЦЭМ!$D$39:$D$782,СВЦЭМ!$A$39:$A$782,$A88,СВЦЭМ!$B$39:$B$782,R$83)+'СЕТ СН'!$H$11+СВЦЭМ!$D$10+'СЕТ СН'!$H$5-'СЕТ СН'!$H$21</f>
        <v>3608.0033923700003</v>
      </c>
      <c r="S88" s="36">
        <f>SUMIFS(СВЦЭМ!$D$39:$D$782,СВЦЭМ!$A$39:$A$782,$A88,СВЦЭМ!$B$39:$B$782,S$83)+'СЕТ СН'!$H$11+СВЦЭМ!$D$10+'СЕТ СН'!$H$5-'СЕТ СН'!$H$21</f>
        <v>3586.1605920299999</v>
      </c>
      <c r="T88" s="36">
        <f>SUMIFS(СВЦЭМ!$D$39:$D$782,СВЦЭМ!$A$39:$A$782,$A88,СВЦЭМ!$B$39:$B$782,T$83)+'СЕТ СН'!$H$11+СВЦЭМ!$D$10+'СЕТ СН'!$H$5-'СЕТ СН'!$H$21</f>
        <v>3527.4222687399997</v>
      </c>
      <c r="U88" s="36">
        <f>SUMIFS(СВЦЭМ!$D$39:$D$782,СВЦЭМ!$A$39:$A$782,$A88,СВЦЭМ!$B$39:$B$782,U$83)+'СЕТ СН'!$H$11+СВЦЭМ!$D$10+'СЕТ СН'!$H$5-'СЕТ СН'!$H$21</f>
        <v>3480.24353006</v>
      </c>
      <c r="V88" s="36">
        <f>SUMIFS(СВЦЭМ!$D$39:$D$782,СВЦЭМ!$A$39:$A$782,$A88,СВЦЭМ!$B$39:$B$782,V$83)+'СЕТ СН'!$H$11+СВЦЭМ!$D$10+'СЕТ СН'!$H$5-'СЕТ СН'!$H$21</f>
        <v>3476.5999740899997</v>
      </c>
      <c r="W88" s="36">
        <f>SUMIFS(СВЦЭМ!$D$39:$D$782,СВЦЭМ!$A$39:$A$782,$A88,СВЦЭМ!$B$39:$B$782,W$83)+'СЕТ СН'!$H$11+СВЦЭМ!$D$10+'СЕТ СН'!$H$5-'СЕТ СН'!$H$21</f>
        <v>3493.0389544700001</v>
      </c>
      <c r="X88" s="36">
        <f>SUMIFS(СВЦЭМ!$D$39:$D$782,СВЦЭМ!$A$39:$A$782,$A88,СВЦЭМ!$B$39:$B$782,X$83)+'СЕТ СН'!$H$11+СВЦЭМ!$D$10+'СЕТ СН'!$H$5-'СЕТ СН'!$H$21</f>
        <v>3476.5536193799999</v>
      </c>
      <c r="Y88" s="36">
        <f>SUMIFS(СВЦЭМ!$D$39:$D$782,СВЦЭМ!$A$39:$A$782,$A88,СВЦЭМ!$B$39:$B$782,Y$83)+'СЕТ СН'!$H$11+СВЦЭМ!$D$10+'СЕТ СН'!$H$5-'СЕТ СН'!$H$21</f>
        <v>3497.51675458</v>
      </c>
    </row>
    <row r="89" spans="1:27" ht="15.75" x14ac:dyDescent="0.2">
      <c r="A89" s="35">
        <f t="shared" si="2"/>
        <v>44292</v>
      </c>
      <c r="B89" s="36">
        <f>SUMIFS(СВЦЭМ!$D$39:$D$782,СВЦЭМ!$A$39:$A$782,$A89,СВЦЭМ!$B$39:$B$782,B$83)+'СЕТ СН'!$H$11+СВЦЭМ!$D$10+'СЕТ СН'!$H$5-'СЕТ СН'!$H$21</f>
        <v>3506.08902059</v>
      </c>
      <c r="C89" s="36">
        <f>SUMIFS(СВЦЭМ!$D$39:$D$782,СВЦЭМ!$A$39:$A$782,$A89,СВЦЭМ!$B$39:$B$782,C$83)+'СЕТ СН'!$H$11+СВЦЭМ!$D$10+'СЕТ СН'!$H$5-'СЕТ СН'!$H$21</f>
        <v>3569.3820758499996</v>
      </c>
      <c r="D89" s="36">
        <f>SUMIFS(СВЦЭМ!$D$39:$D$782,СВЦЭМ!$A$39:$A$782,$A89,СВЦЭМ!$B$39:$B$782,D$83)+'СЕТ СН'!$H$11+СВЦЭМ!$D$10+'СЕТ СН'!$H$5-'СЕТ СН'!$H$21</f>
        <v>3628.4332972000002</v>
      </c>
      <c r="E89" s="36">
        <f>SUMIFS(СВЦЭМ!$D$39:$D$782,СВЦЭМ!$A$39:$A$782,$A89,СВЦЭМ!$B$39:$B$782,E$83)+'СЕТ СН'!$H$11+СВЦЭМ!$D$10+'СЕТ СН'!$H$5-'СЕТ СН'!$H$21</f>
        <v>3635.9736933499998</v>
      </c>
      <c r="F89" s="36">
        <f>SUMIFS(СВЦЭМ!$D$39:$D$782,СВЦЭМ!$A$39:$A$782,$A89,СВЦЭМ!$B$39:$B$782,F$83)+'СЕТ СН'!$H$11+СВЦЭМ!$D$10+'СЕТ СН'!$H$5-'СЕТ СН'!$H$21</f>
        <v>3637.6529768299997</v>
      </c>
      <c r="G89" s="36">
        <f>SUMIFS(СВЦЭМ!$D$39:$D$782,СВЦЭМ!$A$39:$A$782,$A89,СВЦЭМ!$B$39:$B$782,G$83)+'СЕТ СН'!$H$11+СВЦЭМ!$D$10+'СЕТ СН'!$H$5-'СЕТ СН'!$H$21</f>
        <v>3630.5650923499998</v>
      </c>
      <c r="H89" s="36">
        <f>SUMIFS(СВЦЭМ!$D$39:$D$782,СВЦЭМ!$A$39:$A$782,$A89,СВЦЭМ!$B$39:$B$782,H$83)+'СЕТ СН'!$H$11+СВЦЭМ!$D$10+'СЕТ СН'!$H$5-'СЕТ СН'!$H$21</f>
        <v>3602.9972289999996</v>
      </c>
      <c r="I89" s="36">
        <f>SUMIFS(СВЦЭМ!$D$39:$D$782,СВЦЭМ!$A$39:$A$782,$A89,СВЦЭМ!$B$39:$B$782,I$83)+'СЕТ СН'!$H$11+СВЦЭМ!$D$10+'СЕТ СН'!$H$5-'СЕТ СН'!$H$21</f>
        <v>3549.2252441000001</v>
      </c>
      <c r="J89" s="36">
        <f>SUMIFS(СВЦЭМ!$D$39:$D$782,СВЦЭМ!$A$39:$A$782,$A89,СВЦЭМ!$B$39:$B$782,J$83)+'СЕТ СН'!$H$11+СВЦЭМ!$D$10+'СЕТ СН'!$H$5-'СЕТ СН'!$H$21</f>
        <v>3504.4921505499997</v>
      </c>
      <c r="K89" s="36">
        <f>SUMIFS(СВЦЭМ!$D$39:$D$782,СВЦЭМ!$A$39:$A$782,$A89,СВЦЭМ!$B$39:$B$782,K$83)+'СЕТ СН'!$H$11+СВЦЭМ!$D$10+'СЕТ СН'!$H$5-'СЕТ СН'!$H$21</f>
        <v>3469.9466748599998</v>
      </c>
      <c r="L89" s="36">
        <f>SUMIFS(СВЦЭМ!$D$39:$D$782,СВЦЭМ!$A$39:$A$782,$A89,СВЦЭМ!$B$39:$B$782,L$83)+'СЕТ СН'!$H$11+СВЦЭМ!$D$10+'СЕТ СН'!$H$5-'СЕТ СН'!$H$21</f>
        <v>3486.5405355499997</v>
      </c>
      <c r="M89" s="36">
        <f>SUMIFS(СВЦЭМ!$D$39:$D$782,СВЦЭМ!$A$39:$A$782,$A89,СВЦЭМ!$B$39:$B$782,M$83)+'СЕТ СН'!$H$11+СВЦЭМ!$D$10+'СЕТ СН'!$H$5-'СЕТ СН'!$H$21</f>
        <v>3500.4966053099997</v>
      </c>
      <c r="N89" s="36">
        <f>SUMIFS(СВЦЭМ!$D$39:$D$782,СВЦЭМ!$A$39:$A$782,$A89,СВЦЭМ!$B$39:$B$782,N$83)+'СЕТ СН'!$H$11+СВЦЭМ!$D$10+'СЕТ СН'!$H$5-'СЕТ СН'!$H$21</f>
        <v>3529.22759701</v>
      </c>
      <c r="O89" s="36">
        <f>SUMIFS(СВЦЭМ!$D$39:$D$782,СВЦЭМ!$A$39:$A$782,$A89,СВЦЭМ!$B$39:$B$782,O$83)+'СЕТ СН'!$H$11+СВЦЭМ!$D$10+'СЕТ СН'!$H$5-'СЕТ СН'!$H$21</f>
        <v>3568.7324219900001</v>
      </c>
      <c r="P89" s="36">
        <f>SUMIFS(СВЦЭМ!$D$39:$D$782,СВЦЭМ!$A$39:$A$782,$A89,СВЦЭМ!$B$39:$B$782,P$83)+'СЕТ СН'!$H$11+СВЦЭМ!$D$10+'СЕТ СН'!$H$5-'СЕТ СН'!$H$21</f>
        <v>3614.0951916599997</v>
      </c>
      <c r="Q89" s="36">
        <f>SUMIFS(СВЦЭМ!$D$39:$D$782,СВЦЭМ!$A$39:$A$782,$A89,СВЦЭМ!$B$39:$B$782,Q$83)+'СЕТ СН'!$H$11+СВЦЭМ!$D$10+'СЕТ СН'!$H$5-'СЕТ СН'!$H$21</f>
        <v>3623.1302344099995</v>
      </c>
      <c r="R89" s="36">
        <f>SUMIFS(СВЦЭМ!$D$39:$D$782,СВЦЭМ!$A$39:$A$782,$A89,СВЦЭМ!$B$39:$B$782,R$83)+'СЕТ СН'!$H$11+СВЦЭМ!$D$10+'СЕТ СН'!$H$5-'СЕТ СН'!$H$21</f>
        <v>3614.4144572099999</v>
      </c>
      <c r="S89" s="36">
        <f>SUMIFS(СВЦЭМ!$D$39:$D$782,СВЦЭМ!$A$39:$A$782,$A89,СВЦЭМ!$B$39:$B$782,S$83)+'СЕТ СН'!$H$11+СВЦЭМ!$D$10+'СЕТ СН'!$H$5-'СЕТ СН'!$H$21</f>
        <v>3596.6660824000001</v>
      </c>
      <c r="T89" s="36">
        <f>SUMIFS(СВЦЭМ!$D$39:$D$782,СВЦЭМ!$A$39:$A$782,$A89,СВЦЭМ!$B$39:$B$782,T$83)+'СЕТ СН'!$H$11+СВЦЭМ!$D$10+'СЕТ СН'!$H$5-'СЕТ СН'!$H$21</f>
        <v>3538.9706776200001</v>
      </c>
      <c r="U89" s="36">
        <f>SUMIFS(СВЦЭМ!$D$39:$D$782,СВЦЭМ!$A$39:$A$782,$A89,СВЦЭМ!$B$39:$B$782,U$83)+'СЕТ СН'!$H$11+СВЦЭМ!$D$10+'СЕТ СН'!$H$5-'СЕТ СН'!$H$21</f>
        <v>3462.4409351599998</v>
      </c>
      <c r="V89" s="36">
        <f>SUMIFS(СВЦЭМ!$D$39:$D$782,СВЦЭМ!$A$39:$A$782,$A89,СВЦЭМ!$B$39:$B$782,V$83)+'СЕТ СН'!$H$11+СВЦЭМ!$D$10+'СЕТ СН'!$H$5-'СЕТ СН'!$H$21</f>
        <v>3420.08539496</v>
      </c>
      <c r="W89" s="36">
        <f>SUMIFS(СВЦЭМ!$D$39:$D$782,СВЦЭМ!$A$39:$A$782,$A89,СВЦЭМ!$B$39:$B$782,W$83)+'СЕТ СН'!$H$11+СВЦЭМ!$D$10+'СЕТ СН'!$H$5-'СЕТ СН'!$H$21</f>
        <v>3434.4333758100001</v>
      </c>
      <c r="X89" s="36">
        <f>SUMIFS(СВЦЭМ!$D$39:$D$782,СВЦЭМ!$A$39:$A$782,$A89,СВЦЭМ!$B$39:$B$782,X$83)+'СЕТ СН'!$H$11+СВЦЭМ!$D$10+'СЕТ СН'!$H$5-'СЕТ СН'!$H$21</f>
        <v>3456.4863028299997</v>
      </c>
      <c r="Y89" s="36">
        <f>SUMIFS(СВЦЭМ!$D$39:$D$782,СВЦЭМ!$A$39:$A$782,$A89,СВЦЭМ!$B$39:$B$782,Y$83)+'СЕТ СН'!$H$11+СВЦЭМ!$D$10+'СЕТ СН'!$H$5-'СЕТ СН'!$H$21</f>
        <v>3510.8127249199997</v>
      </c>
    </row>
    <row r="90" spans="1:27" ht="15.75" x14ac:dyDescent="0.2">
      <c r="A90" s="35">
        <f t="shared" si="2"/>
        <v>44293</v>
      </c>
      <c r="B90" s="36">
        <f>SUMIFS(СВЦЭМ!$D$39:$D$782,СВЦЭМ!$A$39:$A$782,$A90,СВЦЭМ!$B$39:$B$782,B$83)+'СЕТ СН'!$H$11+СВЦЭМ!$D$10+'СЕТ СН'!$H$5-'СЕТ СН'!$H$21</f>
        <v>3588.31809221</v>
      </c>
      <c r="C90" s="36">
        <f>SUMIFS(СВЦЭМ!$D$39:$D$782,СВЦЭМ!$A$39:$A$782,$A90,СВЦЭМ!$B$39:$B$782,C$83)+'СЕТ СН'!$H$11+СВЦЭМ!$D$10+'СЕТ СН'!$H$5-'СЕТ СН'!$H$21</f>
        <v>3623.7583030999999</v>
      </c>
      <c r="D90" s="36">
        <f>SUMIFS(СВЦЭМ!$D$39:$D$782,СВЦЭМ!$A$39:$A$782,$A90,СВЦЭМ!$B$39:$B$782,D$83)+'СЕТ СН'!$H$11+СВЦЭМ!$D$10+'СЕТ СН'!$H$5-'СЕТ СН'!$H$21</f>
        <v>3587.3710871399999</v>
      </c>
      <c r="E90" s="36">
        <f>SUMIFS(СВЦЭМ!$D$39:$D$782,СВЦЭМ!$A$39:$A$782,$A90,СВЦЭМ!$B$39:$B$782,E$83)+'СЕТ СН'!$H$11+СВЦЭМ!$D$10+'СЕТ СН'!$H$5-'СЕТ СН'!$H$21</f>
        <v>3583.2467707699998</v>
      </c>
      <c r="F90" s="36">
        <f>SUMIFS(СВЦЭМ!$D$39:$D$782,СВЦЭМ!$A$39:$A$782,$A90,СВЦЭМ!$B$39:$B$782,F$83)+'СЕТ СН'!$H$11+СВЦЭМ!$D$10+'СЕТ СН'!$H$5-'СЕТ СН'!$H$21</f>
        <v>3586.75790908</v>
      </c>
      <c r="G90" s="36">
        <f>SUMIFS(СВЦЭМ!$D$39:$D$782,СВЦЭМ!$A$39:$A$782,$A90,СВЦЭМ!$B$39:$B$782,G$83)+'СЕТ СН'!$H$11+СВЦЭМ!$D$10+'СЕТ СН'!$H$5-'СЕТ СН'!$H$21</f>
        <v>3594.28203235</v>
      </c>
      <c r="H90" s="36">
        <f>SUMIFS(СВЦЭМ!$D$39:$D$782,СВЦЭМ!$A$39:$A$782,$A90,СВЦЭМ!$B$39:$B$782,H$83)+'СЕТ СН'!$H$11+СВЦЭМ!$D$10+'СЕТ СН'!$H$5-'СЕТ СН'!$H$21</f>
        <v>3629.9359677499997</v>
      </c>
      <c r="I90" s="36">
        <f>SUMIFS(СВЦЭМ!$D$39:$D$782,СВЦЭМ!$A$39:$A$782,$A90,СВЦЭМ!$B$39:$B$782,I$83)+'СЕТ СН'!$H$11+СВЦЭМ!$D$10+'СЕТ СН'!$H$5-'СЕТ СН'!$H$21</f>
        <v>3598.8144776600002</v>
      </c>
      <c r="J90" s="36">
        <f>SUMIFS(СВЦЭМ!$D$39:$D$782,СВЦЭМ!$A$39:$A$782,$A90,СВЦЭМ!$B$39:$B$782,J$83)+'СЕТ СН'!$H$11+СВЦЭМ!$D$10+'СЕТ СН'!$H$5-'СЕТ СН'!$H$21</f>
        <v>3551.97244258</v>
      </c>
      <c r="K90" s="36">
        <f>SUMIFS(СВЦЭМ!$D$39:$D$782,СВЦЭМ!$A$39:$A$782,$A90,СВЦЭМ!$B$39:$B$782,K$83)+'СЕТ СН'!$H$11+СВЦЭМ!$D$10+'СЕТ СН'!$H$5-'СЕТ СН'!$H$21</f>
        <v>3508.6752565100001</v>
      </c>
      <c r="L90" s="36">
        <f>SUMIFS(СВЦЭМ!$D$39:$D$782,СВЦЭМ!$A$39:$A$782,$A90,СВЦЭМ!$B$39:$B$782,L$83)+'СЕТ СН'!$H$11+СВЦЭМ!$D$10+'СЕТ СН'!$H$5-'СЕТ СН'!$H$21</f>
        <v>3514.6864319299998</v>
      </c>
      <c r="M90" s="36">
        <f>SUMIFS(СВЦЭМ!$D$39:$D$782,СВЦЭМ!$A$39:$A$782,$A90,СВЦЭМ!$B$39:$B$782,M$83)+'СЕТ СН'!$H$11+СВЦЭМ!$D$10+'СЕТ СН'!$H$5-'СЕТ СН'!$H$21</f>
        <v>3502.4391247099998</v>
      </c>
      <c r="N90" s="36">
        <f>SUMIFS(СВЦЭМ!$D$39:$D$782,СВЦЭМ!$A$39:$A$782,$A90,СВЦЭМ!$B$39:$B$782,N$83)+'СЕТ СН'!$H$11+СВЦЭМ!$D$10+'СЕТ СН'!$H$5-'СЕТ СН'!$H$21</f>
        <v>3528.2208569099998</v>
      </c>
      <c r="O90" s="36">
        <f>SUMIFS(СВЦЭМ!$D$39:$D$782,СВЦЭМ!$A$39:$A$782,$A90,СВЦЭМ!$B$39:$B$782,O$83)+'СЕТ СН'!$H$11+СВЦЭМ!$D$10+'СЕТ СН'!$H$5-'СЕТ СН'!$H$21</f>
        <v>3552.8019397399999</v>
      </c>
      <c r="P90" s="36">
        <f>SUMIFS(СВЦЭМ!$D$39:$D$782,СВЦЭМ!$A$39:$A$782,$A90,СВЦЭМ!$B$39:$B$782,P$83)+'СЕТ СН'!$H$11+СВЦЭМ!$D$10+'СЕТ СН'!$H$5-'СЕТ СН'!$H$21</f>
        <v>3591.7895222299999</v>
      </c>
      <c r="Q90" s="36">
        <f>SUMIFS(СВЦЭМ!$D$39:$D$782,СВЦЭМ!$A$39:$A$782,$A90,СВЦЭМ!$B$39:$B$782,Q$83)+'СЕТ СН'!$H$11+СВЦЭМ!$D$10+'СЕТ СН'!$H$5-'СЕТ СН'!$H$21</f>
        <v>3628.3543654699997</v>
      </c>
      <c r="R90" s="36">
        <f>SUMIFS(СВЦЭМ!$D$39:$D$782,СВЦЭМ!$A$39:$A$782,$A90,СВЦЭМ!$B$39:$B$782,R$83)+'СЕТ СН'!$H$11+СВЦЭМ!$D$10+'СЕТ СН'!$H$5-'СЕТ СН'!$H$21</f>
        <v>3628.7411491900002</v>
      </c>
      <c r="S90" s="36">
        <f>SUMIFS(СВЦЭМ!$D$39:$D$782,СВЦЭМ!$A$39:$A$782,$A90,СВЦЭМ!$B$39:$B$782,S$83)+'СЕТ СН'!$H$11+СВЦЭМ!$D$10+'СЕТ СН'!$H$5-'СЕТ СН'!$H$21</f>
        <v>3596.9358036799999</v>
      </c>
      <c r="T90" s="36">
        <f>SUMIFS(СВЦЭМ!$D$39:$D$782,СВЦЭМ!$A$39:$A$782,$A90,СВЦЭМ!$B$39:$B$782,T$83)+'СЕТ СН'!$H$11+СВЦЭМ!$D$10+'СЕТ СН'!$H$5-'СЕТ СН'!$H$21</f>
        <v>3522.4614502099998</v>
      </c>
      <c r="U90" s="36">
        <f>SUMIFS(СВЦЭМ!$D$39:$D$782,СВЦЭМ!$A$39:$A$782,$A90,СВЦЭМ!$B$39:$B$782,U$83)+'СЕТ СН'!$H$11+СВЦЭМ!$D$10+'СЕТ СН'!$H$5-'СЕТ СН'!$H$21</f>
        <v>3475.25354956</v>
      </c>
      <c r="V90" s="36">
        <f>SUMIFS(СВЦЭМ!$D$39:$D$782,СВЦЭМ!$A$39:$A$782,$A90,СВЦЭМ!$B$39:$B$782,V$83)+'СЕТ СН'!$H$11+СВЦЭМ!$D$10+'СЕТ СН'!$H$5-'СЕТ СН'!$H$21</f>
        <v>3459.4807560499999</v>
      </c>
      <c r="W90" s="36">
        <f>SUMIFS(СВЦЭМ!$D$39:$D$782,СВЦЭМ!$A$39:$A$782,$A90,СВЦЭМ!$B$39:$B$782,W$83)+'СЕТ СН'!$H$11+СВЦЭМ!$D$10+'СЕТ СН'!$H$5-'СЕТ СН'!$H$21</f>
        <v>3459.9626423099999</v>
      </c>
      <c r="X90" s="36">
        <f>SUMIFS(СВЦЭМ!$D$39:$D$782,СВЦЭМ!$A$39:$A$782,$A90,СВЦЭМ!$B$39:$B$782,X$83)+'СЕТ СН'!$H$11+СВЦЭМ!$D$10+'СЕТ СН'!$H$5-'СЕТ СН'!$H$21</f>
        <v>3473.3784572499999</v>
      </c>
      <c r="Y90" s="36">
        <f>SUMIFS(СВЦЭМ!$D$39:$D$782,СВЦЭМ!$A$39:$A$782,$A90,СВЦЭМ!$B$39:$B$782,Y$83)+'СЕТ СН'!$H$11+СВЦЭМ!$D$10+'СЕТ СН'!$H$5-'СЕТ СН'!$H$21</f>
        <v>3519.5489969</v>
      </c>
    </row>
    <row r="91" spans="1:27" ht="15.75" x14ac:dyDescent="0.2">
      <c r="A91" s="35">
        <f t="shared" si="2"/>
        <v>44294</v>
      </c>
      <c r="B91" s="36">
        <f>SUMIFS(СВЦЭМ!$D$39:$D$782,СВЦЭМ!$A$39:$A$782,$A91,СВЦЭМ!$B$39:$B$782,B$83)+'СЕТ СН'!$H$11+СВЦЭМ!$D$10+'СЕТ СН'!$H$5-'СЕТ СН'!$H$21</f>
        <v>3549.9467551999996</v>
      </c>
      <c r="C91" s="36">
        <f>SUMIFS(СВЦЭМ!$D$39:$D$782,СВЦЭМ!$A$39:$A$782,$A91,СВЦЭМ!$B$39:$B$782,C$83)+'СЕТ СН'!$H$11+СВЦЭМ!$D$10+'СЕТ СН'!$H$5-'СЕТ СН'!$H$21</f>
        <v>3616.2908403299998</v>
      </c>
      <c r="D91" s="36">
        <f>SUMIFS(СВЦЭМ!$D$39:$D$782,СВЦЭМ!$A$39:$A$782,$A91,СВЦЭМ!$B$39:$B$782,D$83)+'СЕТ СН'!$H$11+СВЦЭМ!$D$10+'СЕТ СН'!$H$5-'СЕТ СН'!$H$21</f>
        <v>3601.0728519300001</v>
      </c>
      <c r="E91" s="36">
        <f>SUMIFS(СВЦЭМ!$D$39:$D$782,СВЦЭМ!$A$39:$A$782,$A91,СВЦЭМ!$B$39:$B$782,E$83)+'СЕТ СН'!$H$11+СВЦЭМ!$D$10+'СЕТ СН'!$H$5-'СЕТ СН'!$H$21</f>
        <v>3595.87914292</v>
      </c>
      <c r="F91" s="36">
        <f>SUMIFS(СВЦЭМ!$D$39:$D$782,СВЦЭМ!$A$39:$A$782,$A91,СВЦЭМ!$B$39:$B$782,F$83)+'СЕТ СН'!$H$11+СВЦЭМ!$D$10+'СЕТ СН'!$H$5-'СЕТ СН'!$H$21</f>
        <v>3595.6255812299996</v>
      </c>
      <c r="G91" s="36">
        <f>SUMIFS(СВЦЭМ!$D$39:$D$782,СВЦЭМ!$A$39:$A$782,$A91,СВЦЭМ!$B$39:$B$782,G$83)+'СЕТ СН'!$H$11+СВЦЭМ!$D$10+'СЕТ СН'!$H$5-'СЕТ СН'!$H$21</f>
        <v>3607.9176230699995</v>
      </c>
      <c r="H91" s="36">
        <f>SUMIFS(СВЦЭМ!$D$39:$D$782,СВЦЭМ!$A$39:$A$782,$A91,СВЦЭМ!$B$39:$B$782,H$83)+'СЕТ СН'!$H$11+СВЦЭМ!$D$10+'СЕТ СН'!$H$5-'СЕТ СН'!$H$21</f>
        <v>3594.33914929</v>
      </c>
      <c r="I91" s="36">
        <f>SUMIFS(СВЦЭМ!$D$39:$D$782,СВЦЭМ!$A$39:$A$782,$A91,СВЦЭМ!$B$39:$B$782,I$83)+'СЕТ СН'!$H$11+СВЦЭМ!$D$10+'СЕТ СН'!$H$5-'СЕТ СН'!$H$21</f>
        <v>3548.7314649899999</v>
      </c>
      <c r="J91" s="36">
        <f>SUMIFS(СВЦЭМ!$D$39:$D$782,СВЦЭМ!$A$39:$A$782,$A91,СВЦЭМ!$B$39:$B$782,J$83)+'СЕТ СН'!$H$11+СВЦЭМ!$D$10+'СЕТ СН'!$H$5-'СЕТ СН'!$H$21</f>
        <v>3544.3046653299998</v>
      </c>
      <c r="K91" s="36">
        <f>SUMIFS(СВЦЭМ!$D$39:$D$782,СВЦЭМ!$A$39:$A$782,$A91,СВЦЭМ!$B$39:$B$782,K$83)+'СЕТ СН'!$H$11+СВЦЭМ!$D$10+'СЕТ СН'!$H$5-'СЕТ СН'!$H$21</f>
        <v>3525.9840875700002</v>
      </c>
      <c r="L91" s="36">
        <f>SUMIFS(СВЦЭМ!$D$39:$D$782,СВЦЭМ!$A$39:$A$782,$A91,СВЦЭМ!$B$39:$B$782,L$83)+'СЕТ СН'!$H$11+СВЦЭМ!$D$10+'СЕТ СН'!$H$5-'СЕТ СН'!$H$21</f>
        <v>3529.9320180300001</v>
      </c>
      <c r="M91" s="36">
        <f>SUMIFS(СВЦЭМ!$D$39:$D$782,СВЦЭМ!$A$39:$A$782,$A91,СВЦЭМ!$B$39:$B$782,M$83)+'СЕТ СН'!$H$11+СВЦЭМ!$D$10+'СЕТ СН'!$H$5-'СЕТ СН'!$H$21</f>
        <v>3537.7910439099996</v>
      </c>
      <c r="N91" s="36">
        <f>SUMIFS(СВЦЭМ!$D$39:$D$782,СВЦЭМ!$A$39:$A$782,$A91,СВЦЭМ!$B$39:$B$782,N$83)+'СЕТ СН'!$H$11+СВЦЭМ!$D$10+'СЕТ СН'!$H$5-'СЕТ СН'!$H$21</f>
        <v>3556.1547458800001</v>
      </c>
      <c r="O91" s="36">
        <f>SUMIFS(СВЦЭМ!$D$39:$D$782,СВЦЭМ!$A$39:$A$782,$A91,СВЦЭМ!$B$39:$B$782,O$83)+'СЕТ СН'!$H$11+СВЦЭМ!$D$10+'СЕТ СН'!$H$5-'СЕТ СН'!$H$21</f>
        <v>3560.9368262099997</v>
      </c>
      <c r="P91" s="36">
        <f>SUMIFS(СВЦЭМ!$D$39:$D$782,СВЦЭМ!$A$39:$A$782,$A91,СВЦЭМ!$B$39:$B$782,P$83)+'СЕТ СН'!$H$11+СВЦЭМ!$D$10+'СЕТ СН'!$H$5-'СЕТ СН'!$H$21</f>
        <v>3563.2924084799997</v>
      </c>
      <c r="Q91" s="36">
        <f>SUMIFS(СВЦЭМ!$D$39:$D$782,СВЦЭМ!$A$39:$A$782,$A91,СВЦЭМ!$B$39:$B$782,Q$83)+'СЕТ СН'!$H$11+СВЦЭМ!$D$10+'СЕТ СН'!$H$5-'СЕТ СН'!$H$21</f>
        <v>3584.49807048</v>
      </c>
      <c r="R91" s="36">
        <f>SUMIFS(СВЦЭМ!$D$39:$D$782,СВЦЭМ!$A$39:$A$782,$A91,СВЦЭМ!$B$39:$B$782,R$83)+'СЕТ СН'!$H$11+СВЦЭМ!$D$10+'СЕТ СН'!$H$5-'СЕТ СН'!$H$21</f>
        <v>3574.9579067</v>
      </c>
      <c r="S91" s="36">
        <f>SUMIFS(СВЦЭМ!$D$39:$D$782,СВЦЭМ!$A$39:$A$782,$A91,СВЦЭМ!$B$39:$B$782,S$83)+'СЕТ СН'!$H$11+СВЦЭМ!$D$10+'СЕТ СН'!$H$5-'СЕТ СН'!$H$21</f>
        <v>3560.7124952300001</v>
      </c>
      <c r="T91" s="36">
        <f>SUMIFS(СВЦЭМ!$D$39:$D$782,СВЦЭМ!$A$39:$A$782,$A91,СВЦЭМ!$B$39:$B$782,T$83)+'СЕТ СН'!$H$11+СВЦЭМ!$D$10+'СЕТ СН'!$H$5-'СЕТ СН'!$H$21</f>
        <v>3540.0077674999998</v>
      </c>
      <c r="U91" s="36">
        <f>SUMIFS(СВЦЭМ!$D$39:$D$782,СВЦЭМ!$A$39:$A$782,$A91,СВЦЭМ!$B$39:$B$782,U$83)+'СЕТ СН'!$H$11+СВЦЭМ!$D$10+'СЕТ СН'!$H$5-'СЕТ СН'!$H$21</f>
        <v>3476.1341311699998</v>
      </c>
      <c r="V91" s="36">
        <f>SUMIFS(СВЦЭМ!$D$39:$D$782,СВЦЭМ!$A$39:$A$782,$A91,СВЦЭМ!$B$39:$B$782,V$83)+'СЕТ СН'!$H$11+СВЦЭМ!$D$10+'СЕТ СН'!$H$5-'СЕТ СН'!$H$21</f>
        <v>3472.90366735</v>
      </c>
      <c r="W91" s="36">
        <f>SUMIFS(СВЦЭМ!$D$39:$D$782,СВЦЭМ!$A$39:$A$782,$A91,СВЦЭМ!$B$39:$B$782,W$83)+'СЕТ СН'!$H$11+СВЦЭМ!$D$10+'СЕТ СН'!$H$5-'СЕТ СН'!$H$21</f>
        <v>3491.1450707899999</v>
      </c>
      <c r="X91" s="36">
        <f>SUMIFS(СВЦЭМ!$D$39:$D$782,СВЦЭМ!$A$39:$A$782,$A91,СВЦЭМ!$B$39:$B$782,X$83)+'СЕТ СН'!$H$11+СВЦЭМ!$D$10+'СЕТ СН'!$H$5-'СЕТ СН'!$H$21</f>
        <v>3507.5822621399998</v>
      </c>
      <c r="Y91" s="36">
        <f>SUMIFS(СВЦЭМ!$D$39:$D$782,СВЦЭМ!$A$39:$A$782,$A91,СВЦЭМ!$B$39:$B$782,Y$83)+'СЕТ СН'!$H$11+СВЦЭМ!$D$10+'СЕТ СН'!$H$5-'СЕТ СН'!$H$21</f>
        <v>3545.0066632799999</v>
      </c>
    </row>
    <row r="92" spans="1:27" ht="15.75" x14ac:dyDescent="0.2">
      <c r="A92" s="35">
        <f t="shared" si="2"/>
        <v>44295</v>
      </c>
      <c r="B92" s="36">
        <f>SUMIFS(СВЦЭМ!$D$39:$D$782,СВЦЭМ!$A$39:$A$782,$A92,СВЦЭМ!$B$39:$B$782,B$83)+'СЕТ СН'!$H$11+СВЦЭМ!$D$10+'СЕТ СН'!$H$5-'СЕТ СН'!$H$21</f>
        <v>3524.1067603799997</v>
      </c>
      <c r="C92" s="36">
        <f>SUMIFS(СВЦЭМ!$D$39:$D$782,СВЦЭМ!$A$39:$A$782,$A92,СВЦЭМ!$B$39:$B$782,C$83)+'СЕТ СН'!$H$11+СВЦЭМ!$D$10+'СЕТ СН'!$H$5-'СЕТ СН'!$H$21</f>
        <v>3561.1279321799998</v>
      </c>
      <c r="D92" s="36">
        <f>SUMIFS(СВЦЭМ!$D$39:$D$782,СВЦЭМ!$A$39:$A$782,$A92,СВЦЭМ!$B$39:$B$782,D$83)+'СЕТ СН'!$H$11+СВЦЭМ!$D$10+'СЕТ СН'!$H$5-'СЕТ СН'!$H$21</f>
        <v>3594.9005708599998</v>
      </c>
      <c r="E92" s="36">
        <f>SUMIFS(СВЦЭМ!$D$39:$D$782,СВЦЭМ!$A$39:$A$782,$A92,СВЦЭМ!$B$39:$B$782,E$83)+'СЕТ СН'!$H$11+СВЦЭМ!$D$10+'СЕТ СН'!$H$5-'СЕТ СН'!$H$21</f>
        <v>3594.5572260600002</v>
      </c>
      <c r="F92" s="36">
        <f>SUMIFS(СВЦЭМ!$D$39:$D$782,СВЦЭМ!$A$39:$A$782,$A92,СВЦЭМ!$B$39:$B$782,F$83)+'СЕТ СН'!$H$11+СВЦЭМ!$D$10+'СЕТ СН'!$H$5-'СЕТ СН'!$H$21</f>
        <v>3594.2163249099999</v>
      </c>
      <c r="G92" s="36">
        <f>SUMIFS(СВЦЭМ!$D$39:$D$782,СВЦЭМ!$A$39:$A$782,$A92,СВЦЭМ!$B$39:$B$782,G$83)+'СЕТ СН'!$H$11+СВЦЭМ!$D$10+'СЕТ СН'!$H$5-'СЕТ СН'!$H$21</f>
        <v>3598.1146295600001</v>
      </c>
      <c r="H92" s="36">
        <f>SUMIFS(СВЦЭМ!$D$39:$D$782,СВЦЭМ!$A$39:$A$782,$A92,СВЦЭМ!$B$39:$B$782,H$83)+'СЕТ СН'!$H$11+СВЦЭМ!$D$10+'СЕТ СН'!$H$5-'СЕТ СН'!$H$21</f>
        <v>3584.0814863999999</v>
      </c>
      <c r="I92" s="36">
        <f>SUMIFS(СВЦЭМ!$D$39:$D$782,СВЦЭМ!$A$39:$A$782,$A92,СВЦЭМ!$B$39:$B$782,I$83)+'СЕТ СН'!$H$11+СВЦЭМ!$D$10+'СЕТ СН'!$H$5-'СЕТ СН'!$H$21</f>
        <v>3516.5237343499998</v>
      </c>
      <c r="J92" s="36">
        <f>SUMIFS(СВЦЭМ!$D$39:$D$782,СВЦЭМ!$A$39:$A$782,$A92,СВЦЭМ!$B$39:$B$782,J$83)+'СЕТ СН'!$H$11+СВЦЭМ!$D$10+'СЕТ СН'!$H$5-'СЕТ СН'!$H$21</f>
        <v>3523.0045734300002</v>
      </c>
      <c r="K92" s="36">
        <f>SUMIFS(СВЦЭМ!$D$39:$D$782,СВЦЭМ!$A$39:$A$782,$A92,СВЦЭМ!$B$39:$B$782,K$83)+'СЕТ СН'!$H$11+СВЦЭМ!$D$10+'СЕТ СН'!$H$5-'СЕТ СН'!$H$21</f>
        <v>3523.8851241699999</v>
      </c>
      <c r="L92" s="36">
        <f>SUMIFS(СВЦЭМ!$D$39:$D$782,СВЦЭМ!$A$39:$A$782,$A92,СВЦЭМ!$B$39:$B$782,L$83)+'СЕТ СН'!$H$11+СВЦЭМ!$D$10+'СЕТ СН'!$H$5-'СЕТ СН'!$H$21</f>
        <v>3527.6689072499998</v>
      </c>
      <c r="M92" s="36">
        <f>SUMIFS(СВЦЭМ!$D$39:$D$782,СВЦЭМ!$A$39:$A$782,$A92,СВЦЭМ!$B$39:$B$782,M$83)+'СЕТ СН'!$H$11+СВЦЭМ!$D$10+'СЕТ СН'!$H$5-'СЕТ СН'!$H$21</f>
        <v>3520.2124599399999</v>
      </c>
      <c r="N92" s="36">
        <f>SUMIFS(СВЦЭМ!$D$39:$D$782,СВЦЭМ!$A$39:$A$782,$A92,СВЦЭМ!$B$39:$B$782,N$83)+'СЕТ СН'!$H$11+СВЦЭМ!$D$10+'СЕТ СН'!$H$5-'СЕТ СН'!$H$21</f>
        <v>3540.2112631499999</v>
      </c>
      <c r="O92" s="36">
        <f>SUMIFS(СВЦЭМ!$D$39:$D$782,СВЦЭМ!$A$39:$A$782,$A92,СВЦЭМ!$B$39:$B$782,O$83)+'СЕТ СН'!$H$11+СВЦЭМ!$D$10+'СЕТ СН'!$H$5-'СЕТ СН'!$H$21</f>
        <v>3522.6059386699999</v>
      </c>
      <c r="P92" s="36">
        <f>SUMIFS(СВЦЭМ!$D$39:$D$782,СВЦЭМ!$A$39:$A$782,$A92,СВЦЭМ!$B$39:$B$782,P$83)+'СЕТ СН'!$H$11+СВЦЭМ!$D$10+'СЕТ СН'!$H$5-'СЕТ СН'!$H$21</f>
        <v>3546.7242193100001</v>
      </c>
      <c r="Q92" s="36">
        <f>SUMIFS(СВЦЭМ!$D$39:$D$782,СВЦЭМ!$A$39:$A$782,$A92,СВЦЭМ!$B$39:$B$782,Q$83)+'СЕТ СН'!$H$11+СВЦЭМ!$D$10+'СЕТ СН'!$H$5-'СЕТ СН'!$H$21</f>
        <v>3570.6348606000001</v>
      </c>
      <c r="R92" s="36">
        <f>SUMIFS(СВЦЭМ!$D$39:$D$782,СВЦЭМ!$A$39:$A$782,$A92,СВЦЭМ!$B$39:$B$782,R$83)+'СЕТ СН'!$H$11+СВЦЭМ!$D$10+'СЕТ СН'!$H$5-'СЕТ СН'!$H$21</f>
        <v>3554.6570284099998</v>
      </c>
      <c r="S92" s="36">
        <f>SUMIFS(СВЦЭМ!$D$39:$D$782,СВЦЭМ!$A$39:$A$782,$A92,СВЦЭМ!$B$39:$B$782,S$83)+'СЕТ СН'!$H$11+СВЦЭМ!$D$10+'СЕТ СН'!$H$5-'СЕТ СН'!$H$21</f>
        <v>3534.8938103599999</v>
      </c>
      <c r="T92" s="36">
        <f>SUMIFS(СВЦЭМ!$D$39:$D$782,СВЦЭМ!$A$39:$A$782,$A92,СВЦЭМ!$B$39:$B$782,T$83)+'СЕТ СН'!$H$11+СВЦЭМ!$D$10+'СЕТ СН'!$H$5-'СЕТ СН'!$H$21</f>
        <v>3531.9864906799999</v>
      </c>
      <c r="U92" s="36">
        <f>SUMIFS(СВЦЭМ!$D$39:$D$782,СВЦЭМ!$A$39:$A$782,$A92,СВЦЭМ!$B$39:$B$782,U$83)+'СЕТ СН'!$H$11+СВЦЭМ!$D$10+'СЕТ СН'!$H$5-'СЕТ СН'!$H$21</f>
        <v>3526.6078439200001</v>
      </c>
      <c r="V92" s="36">
        <f>SUMIFS(СВЦЭМ!$D$39:$D$782,СВЦЭМ!$A$39:$A$782,$A92,СВЦЭМ!$B$39:$B$782,V$83)+'СЕТ СН'!$H$11+СВЦЭМ!$D$10+'СЕТ СН'!$H$5-'СЕТ СН'!$H$21</f>
        <v>3537.7641478999999</v>
      </c>
      <c r="W92" s="36">
        <f>SUMIFS(СВЦЭМ!$D$39:$D$782,СВЦЭМ!$A$39:$A$782,$A92,СВЦЭМ!$B$39:$B$782,W$83)+'СЕТ СН'!$H$11+СВЦЭМ!$D$10+'СЕТ СН'!$H$5-'СЕТ СН'!$H$21</f>
        <v>3542.3067120299997</v>
      </c>
      <c r="X92" s="36">
        <f>SUMIFS(СВЦЭМ!$D$39:$D$782,СВЦЭМ!$A$39:$A$782,$A92,СВЦЭМ!$B$39:$B$782,X$83)+'СЕТ СН'!$H$11+СВЦЭМ!$D$10+'СЕТ СН'!$H$5-'СЕТ СН'!$H$21</f>
        <v>3527.0237925900001</v>
      </c>
      <c r="Y92" s="36">
        <f>SUMIFS(СВЦЭМ!$D$39:$D$782,СВЦЭМ!$A$39:$A$782,$A92,СВЦЭМ!$B$39:$B$782,Y$83)+'СЕТ СН'!$H$11+СВЦЭМ!$D$10+'СЕТ СН'!$H$5-'СЕТ СН'!$H$21</f>
        <v>3499.3307865899997</v>
      </c>
    </row>
    <row r="93" spans="1:27" ht="15.75" x14ac:dyDescent="0.2">
      <c r="A93" s="35">
        <f t="shared" si="2"/>
        <v>44296</v>
      </c>
      <c r="B93" s="36">
        <f>SUMIFS(СВЦЭМ!$D$39:$D$782,СВЦЭМ!$A$39:$A$782,$A93,СВЦЭМ!$B$39:$B$782,B$83)+'СЕТ СН'!$H$11+СВЦЭМ!$D$10+'СЕТ СН'!$H$5-'СЕТ СН'!$H$21</f>
        <v>3568.98959461</v>
      </c>
      <c r="C93" s="36">
        <f>SUMIFS(СВЦЭМ!$D$39:$D$782,СВЦЭМ!$A$39:$A$782,$A93,СВЦЭМ!$B$39:$B$782,C$83)+'СЕТ СН'!$H$11+СВЦЭМ!$D$10+'СЕТ СН'!$H$5-'СЕТ СН'!$H$21</f>
        <v>3610.1611386599998</v>
      </c>
      <c r="D93" s="36">
        <f>SUMIFS(СВЦЭМ!$D$39:$D$782,СВЦЭМ!$A$39:$A$782,$A93,СВЦЭМ!$B$39:$B$782,D$83)+'СЕТ СН'!$H$11+СВЦЭМ!$D$10+'СЕТ СН'!$H$5-'СЕТ СН'!$H$21</f>
        <v>3619.7999905199999</v>
      </c>
      <c r="E93" s="36">
        <f>SUMIFS(СВЦЭМ!$D$39:$D$782,СВЦЭМ!$A$39:$A$782,$A93,СВЦЭМ!$B$39:$B$782,E$83)+'СЕТ СН'!$H$11+СВЦЭМ!$D$10+'СЕТ СН'!$H$5-'СЕТ СН'!$H$21</f>
        <v>3603.4207094499998</v>
      </c>
      <c r="F93" s="36">
        <f>SUMIFS(СВЦЭМ!$D$39:$D$782,СВЦЭМ!$A$39:$A$782,$A93,СВЦЭМ!$B$39:$B$782,F$83)+'СЕТ СН'!$H$11+СВЦЭМ!$D$10+'СЕТ СН'!$H$5-'СЕТ СН'!$H$21</f>
        <v>3588.8640640399999</v>
      </c>
      <c r="G93" s="36">
        <f>SUMIFS(СВЦЭМ!$D$39:$D$782,СВЦЭМ!$A$39:$A$782,$A93,СВЦЭМ!$B$39:$B$782,G$83)+'СЕТ СН'!$H$11+СВЦЭМ!$D$10+'СЕТ СН'!$H$5-'СЕТ СН'!$H$21</f>
        <v>3592.0120086699999</v>
      </c>
      <c r="H93" s="36">
        <f>SUMIFS(СВЦЭМ!$D$39:$D$782,СВЦЭМ!$A$39:$A$782,$A93,СВЦЭМ!$B$39:$B$782,H$83)+'СЕТ СН'!$H$11+СВЦЭМ!$D$10+'СЕТ СН'!$H$5-'СЕТ СН'!$H$21</f>
        <v>3580.0469933999998</v>
      </c>
      <c r="I93" s="36">
        <f>SUMIFS(СВЦЭМ!$D$39:$D$782,СВЦЭМ!$A$39:$A$782,$A93,СВЦЭМ!$B$39:$B$782,I$83)+'СЕТ СН'!$H$11+СВЦЭМ!$D$10+'СЕТ СН'!$H$5-'СЕТ СН'!$H$21</f>
        <v>3547.15747483</v>
      </c>
      <c r="J93" s="36">
        <f>SUMIFS(СВЦЭМ!$D$39:$D$782,СВЦЭМ!$A$39:$A$782,$A93,СВЦЭМ!$B$39:$B$782,J$83)+'СЕТ СН'!$H$11+СВЦЭМ!$D$10+'СЕТ СН'!$H$5-'СЕТ СН'!$H$21</f>
        <v>3505.4763181999997</v>
      </c>
      <c r="K93" s="36">
        <f>SUMIFS(СВЦЭМ!$D$39:$D$782,СВЦЭМ!$A$39:$A$782,$A93,СВЦЭМ!$B$39:$B$782,K$83)+'СЕТ СН'!$H$11+СВЦЭМ!$D$10+'СЕТ СН'!$H$5-'СЕТ СН'!$H$21</f>
        <v>3448.8132687699999</v>
      </c>
      <c r="L93" s="36">
        <f>SUMIFS(СВЦЭМ!$D$39:$D$782,СВЦЭМ!$A$39:$A$782,$A93,СВЦЭМ!$B$39:$B$782,L$83)+'СЕТ СН'!$H$11+СВЦЭМ!$D$10+'СЕТ СН'!$H$5-'СЕТ СН'!$H$21</f>
        <v>3457.32860028</v>
      </c>
      <c r="M93" s="36">
        <f>SUMIFS(СВЦЭМ!$D$39:$D$782,СВЦЭМ!$A$39:$A$782,$A93,СВЦЭМ!$B$39:$B$782,M$83)+'СЕТ СН'!$H$11+СВЦЭМ!$D$10+'СЕТ СН'!$H$5-'СЕТ СН'!$H$21</f>
        <v>3475.2496312599997</v>
      </c>
      <c r="N93" s="36">
        <f>SUMIFS(СВЦЭМ!$D$39:$D$782,СВЦЭМ!$A$39:$A$782,$A93,СВЦЭМ!$B$39:$B$782,N$83)+'СЕТ СН'!$H$11+СВЦЭМ!$D$10+'СЕТ СН'!$H$5-'СЕТ СН'!$H$21</f>
        <v>3519.37431591</v>
      </c>
      <c r="O93" s="36">
        <f>SUMIFS(СВЦЭМ!$D$39:$D$782,СВЦЭМ!$A$39:$A$782,$A93,СВЦЭМ!$B$39:$B$782,O$83)+'СЕТ СН'!$H$11+СВЦЭМ!$D$10+'СЕТ СН'!$H$5-'СЕТ СН'!$H$21</f>
        <v>3543.7012518699999</v>
      </c>
      <c r="P93" s="36">
        <f>SUMIFS(СВЦЭМ!$D$39:$D$782,СВЦЭМ!$A$39:$A$782,$A93,СВЦЭМ!$B$39:$B$782,P$83)+'СЕТ СН'!$H$11+СВЦЭМ!$D$10+'СЕТ СН'!$H$5-'СЕТ СН'!$H$21</f>
        <v>3589.0595776199998</v>
      </c>
      <c r="Q93" s="36">
        <f>SUMIFS(СВЦЭМ!$D$39:$D$782,СВЦЭМ!$A$39:$A$782,$A93,СВЦЭМ!$B$39:$B$782,Q$83)+'СЕТ СН'!$H$11+СВЦЭМ!$D$10+'СЕТ СН'!$H$5-'СЕТ СН'!$H$21</f>
        <v>3602.4190247300003</v>
      </c>
      <c r="R93" s="36">
        <f>SUMIFS(СВЦЭМ!$D$39:$D$782,СВЦЭМ!$A$39:$A$782,$A93,СВЦЭМ!$B$39:$B$782,R$83)+'СЕТ СН'!$H$11+СВЦЭМ!$D$10+'СЕТ СН'!$H$5-'СЕТ СН'!$H$21</f>
        <v>3590.5404112599999</v>
      </c>
      <c r="S93" s="36">
        <f>SUMIFS(СВЦЭМ!$D$39:$D$782,СВЦЭМ!$A$39:$A$782,$A93,СВЦЭМ!$B$39:$B$782,S$83)+'СЕТ СН'!$H$11+СВЦЭМ!$D$10+'СЕТ СН'!$H$5-'СЕТ СН'!$H$21</f>
        <v>3543.6725200800001</v>
      </c>
      <c r="T93" s="36">
        <f>SUMIFS(СВЦЭМ!$D$39:$D$782,СВЦЭМ!$A$39:$A$782,$A93,СВЦЭМ!$B$39:$B$782,T$83)+'СЕТ СН'!$H$11+СВЦЭМ!$D$10+'СЕТ СН'!$H$5-'СЕТ СН'!$H$21</f>
        <v>3445.1168247199998</v>
      </c>
      <c r="U93" s="36">
        <f>SUMIFS(СВЦЭМ!$D$39:$D$782,СВЦЭМ!$A$39:$A$782,$A93,СВЦЭМ!$B$39:$B$782,U$83)+'СЕТ СН'!$H$11+СВЦЭМ!$D$10+'СЕТ СН'!$H$5-'СЕТ СН'!$H$21</f>
        <v>3379.6805710799999</v>
      </c>
      <c r="V93" s="36">
        <f>SUMIFS(СВЦЭМ!$D$39:$D$782,СВЦЭМ!$A$39:$A$782,$A93,СВЦЭМ!$B$39:$B$782,V$83)+'СЕТ СН'!$H$11+СВЦЭМ!$D$10+'СЕТ СН'!$H$5-'СЕТ СН'!$H$21</f>
        <v>3375.6417044099999</v>
      </c>
      <c r="W93" s="36">
        <f>SUMIFS(СВЦЭМ!$D$39:$D$782,СВЦЭМ!$A$39:$A$782,$A93,СВЦЭМ!$B$39:$B$782,W$83)+'СЕТ СН'!$H$11+СВЦЭМ!$D$10+'СЕТ СН'!$H$5-'СЕТ СН'!$H$21</f>
        <v>3388.1252350699997</v>
      </c>
      <c r="X93" s="36">
        <f>SUMIFS(СВЦЭМ!$D$39:$D$782,СВЦЭМ!$A$39:$A$782,$A93,СВЦЭМ!$B$39:$B$782,X$83)+'СЕТ СН'!$H$11+СВЦЭМ!$D$10+'СЕТ СН'!$H$5-'СЕТ СН'!$H$21</f>
        <v>3392.36714613</v>
      </c>
      <c r="Y93" s="36">
        <f>SUMIFS(СВЦЭМ!$D$39:$D$782,СВЦЭМ!$A$39:$A$782,$A93,СВЦЭМ!$B$39:$B$782,Y$83)+'СЕТ СН'!$H$11+СВЦЭМ!$D$10+'СЕТ СН'!$H$5-'СЕТ СН'!$H$21</f>
        <v>3432.8531365099998</v>
      </c>
    </row>
    <row r="94" spans="1:27" ht="15.75" x14ac:dyDescent="0.2">
      <c r="A94" s="35">
        <f t="shared" si="2"/>
        <v>44297</v>
      </c>
      <c r="B94" s="36">
        <f>SUMIFS(СВЦЭМ!$D$39:$D$782,СВЦЭМ!$A$39:$A$782,$A94,СВЦЭМ!$B$39:$B$782,B$83)+'СЕТ СН'!$H$11+СВЦЭМ!$D$10+'СЕТ СН'!$H$5-'СЕТ СН'!$H$21</f>
        <v>3510.2957479299998</v>
      </c>
      <c r="C94" s="36">
        <f>SUMIFS(СВЦЭМ!$D$39:$D$782,СВЦЭМ!$A$39:$A$782,$A94,СВЦЭМ!$B$39:$B$782,C$83)+'СЕТ СН'!$H$11+СВЦЭМ!$D$10+'СЕТ СН'!$H$5-'СЕТ СН'!$H$21</f>
        <v>3611.0714434699998</v>
      </c>
      <c r="D94" s="36">
        <f>SUMIFS(СВЦЭМ!$D$39:$D$782,СВЦЭМ!$A$39:$A$782,$A94,СВЦЭМ!$B$39:$B$782,D$83)+'СЕТ СН'!$H$11+СВЦЭМ!$D$10+'СЕТ СН'!$H$5-'СЕТ СН'!$H$21</f>
        <v>3680.8942305399996</v>
      </c>
      <c r="E94" s="36">
        <f>SUMIFS(СВЦЭМ!$D$39:$D$782,СВЦЭМ!$A$39:$A$782,$A94,СВЦЭМ!$B$39:$B$782,E$83)+'СЕТ СН'!$H$11+СВЦЭМ!$D$10+'СЕТ СН'!$H$5-'СЕТ СН'!$H$21</f>
        <v>3701.46113698</v>
      </c>
      <c r="F94" s="36">
        <f>SUMIFS(СВЦЭМ!$D$39:$D$782,СВЦЭМ!$A$39:$A$782,$A94,СВЦЭМ!$B$39:$B$782,F$83)+'СЕТ СН'!$H$11+СВЦЭМ!$D$10+'СЕТ СН'!$H$5-'СЕТ СН'!$H$21</f>
        <v>3716.5690901199996</v>
      </c>
      <c r="G94" s="36">
        <f>SUMIFS(СВЦЭМ!$D$39:$D$782,СВЦЭМ!$A$39:$A$782,$A94,СВЦЭМ!$B$39:$B$782,G$83)+'СЕТ СН'!$H$11+СВЦЭМ!$D$10+'СЕТ СН'!$H$5-'СЕТ СН'!$H$21</f>
        <v>3713.2027701899997</v>
      </c>
      <c r="H94" s="36">
        <f>SUMIFS(СВЦЭМ!$D$39:$D$782,СВЦЭМ!$A$39:$A$782,$A94,СВЦЭМ!$B$39:$B$782,H$83)+'СЕТ СН'!$H$11+СВЦЭМ!$D$10+'СЕТ СН'!$H$5-'СЕТ СН'!$H$21</f>
        <v>3697.0157101300001</v>
      </c>
      <c r="I94" s="36">
        <f>SUMIFS(СВЦЭМ!$D$39:$D$782,СВЦЭМ!$A$39:$A$782,$A94,СВЦЭМ!$B$39:$B$782,I$83)+'СЕТ СН'!$H$11+СВЦЭМ!$D$10+'СЕТ СН'!$H$5-'СЕТ СН'!$H$21</f>
        <v>3631.5169671799999</v>
      </c>
      <c r="J94" s="36">
        <f>SUMIFS(СВЦЭМ!$D$39:$D$782,СВЦЭМ!$A$39:$A$782,$A94,СВЦЭМ!$B$39:$B$782,J$83)+'СЕТ СН'!$H$11+СВЦЭМ!$D$10+'СЕТ СН'!$H$5-'СЕТ СН'!$H$21</f>
        <v>3572.36514321</v>
      </c>
      <c r="K94" s="36">
        <f>SUMIFS(СВЦЭМ!$D$39:$D$782,СВЦЭМ!$A$39:$A$782,$A94,СВЦЭМ!$B$39:$B$782,K$83)+'СЕТ СН'!$H$11+СВЦЭМ!$D$10+'СЕТ СН'!$H$5-'СЕТ СН'!$H$21</f>
        <v>3508.2430992099999</v>
      </c>
      <c r="L94" s="36">
        <f>SUMIFS(СВЦЭМ!$D$39:$D$782,СВЦЭМ!$A$39:$A$782,$A94,СВЦЭМ!$B$39:$B$782,L$83)+'СЕТ СН'!$H$11+СВЦЭМ!$D$10+'СЕТ СН'!$H$5-'СЕТ СН'!$H$21</f>
        <v>3505.6647250400001</v>
      </c>
      <c r="M94" s="36">
        <f>SUMIFS(СВЦЭМ!$D$39:$D$782,СВЦЭМ!$A$39:$A$782,$A94,СВЦЭМ!$B$39:$B$782,M$83)+'СЕТ СН'!$H$11+СВЦЭМ!$D$10+'СЕТ СН'!$H$5-'СЕТ СН'!$H$21</f>
        <v>3511.5737629699997</v>
      </c>
      <c r="N94" s="36">
        <f>SUMIFS(СВЦЭМ!$D$39:$D$782,СВЦЭМ!$A$39:$A$782,$A94,СВЦЭМ!$B$39:$B$782,N$83)+'СЕТ СН'!$H$11+СВЦЭМ!$D$10+'СЕТ СН'!$H$5-'СЕТ СН'!$H$21</f>
        <v>3539.3823820099997</v>
      </c>
      <c r="O94" s="36">
        <f>SUMIFS(СВЦЭМ!$D$39:$D$782,СВЦЭМ!$A$39:$A$782,$A94,СВЦЭМ!$B$39:$B$782,O$83)+'СЕТ СН'!$H$11+СВЦЭМ!$D$10+'СЕТ СН'!$H$5-'СЕТ СН'!$H$21</f>
        <v>3566.3901587699997</v>
      </c>
      <c r="P94" s="36">
        <f>SUMIFS(СВЦЭМ!$D$39:$D$782,СВЦЭМ!$A$39:$A$782,$A94,СВЦЭМ!$B$39:$B$782,P$83)+'СЕТ СН'!$H$11+СВЦЭМ!$D$10+'СЕТ СН'!$H$5-'СЕТ СН'!$H$21</f>
        <v>3615.2821663300001</v>
      </c>
      <c r="Q94" s="36">
        <f>SUMIFS(СВЦЭМ!$D$39:$D$782,СВЦЭМ!$A$39:$A$782,$A94,СВЦЭМ!$B$39:$B$782,Q$83)+'СЕТ СН'!$H$11+СВЦЭМ!$D$10+'СЕТ СН'!$H$5-'СЕТ СН'!$H$21</f>
        <v>3644.0601811799997</v>
      </c>
      <c r="R94" s="36">
        <f>SUMIFS(СВЦЭМ!$D$39:$D$782,СВЦЭМ!$A$39:$A$782,$A94,СВЦЭМ!$B$39:$B$782,R$83)+'СЕТ СН'!$H$11+СВЦЭМ!$D$10+'СЕТ СН'!$H$5-'СЕТ СН'!$H$21</f>
        <v>3629.4113751300001</v>
      </c>
      <c r="S94" s="36">
        <f>SUMIFS(СВЦЭМ!$D$39:$D$782,СВЦЭМ!$A$39:$A$782,$A94,СВЦЭМ!$B$39:$B$782,S$83)+'СЕТ СН'!$H$11+СВЦЭМ!$D$10+'СЕТ СН'!$H$5-'СЕТ СН'!$H$21</f>
        <v>3603.1190764200001</v>
      </c>
      <c r="T94" s="36">
        <f>SUMIFS(СВЦЭМ!$D$39:$D$782,СВЦЭМ!$A$39:$A$782,$A94,СВЦЭМ!$B$39:$B$782,T$83)+'СЕТ СН'!$H$11+СВЦЭМ!$D$10+'СЕТ СН'!$H$5-'СЕТ СН'!$H$21</f>
        <v>3535.4358983100001</v>
      </c>
      <c r="U94" s="36">
        <f>SUMIFS(СВЦЭМ!$D$39:$D$782,СВЦЭМ!$A$39:$A$782,$A94,СВЦЭМ!$B$39:$B$782,U$83)+'СЕТ СН'!$H$11+СВЦЭМ!$D$10+'СЕТ СН'!$H$5-'СЕТ СН'!$H$21</f>
        <v>3473.4081850899997</v>
      </c>
      <c r="V94" s="36">
        <f>SUMIFS(СВЦЭМ!$D$39:$D$782,СВЦЭМ!$A$39:$A$782,$A94,СВЦЭМ!$B$39:$B$782,V$83)+'СЕТ СН'!$H$11+СВЦЭМ!$D$10+'СЕТ СН'!$H$5-'СЕТ СН'!$H$21</f>
        <v>3453.42064721</v>
      </c>
      <c r="W94" s="36">
        <f>SUMIFS(СВЦЭМ!$D$39:$D$782,СВЦЭМ!$A$39:$A$782,$A94,СВЦЭМ!$B$39:$B$782,W$83)+'СЕТ СН'!$H$11+СВЦЭМ!$D$10+'СЕТ СН'!$H$5-'СЕТ СН'!$H$21</f>
        <v>3455.3436132799998</v>
      </c>
      <c r="X94" s="36">
        <f>SUMIFS(СВЦЭМ!$D$39:$D$782,СВЦЭМ!$A$39:$A$782,$A94,СВЦЭМ!$B$39:$B$782,X$83)+'СЕТ СН'!$H$11+СВЦЭМ!$D$10+'СЕТ СН'!$H$5-'СЕТ СН'!$H$21</f>
        <v>3454.6520022300001</v>
      </c>
      <c r="Y94" s="36">
        <f>SUMIFS(СВЦЭМ!$D$39:$D$782,СВЦЭМ!$A$39:$A$782,$A94,СВЦЭМ!$B$39:$B$782,Y$83)+'СЕТ СН'!$H$11+СВЦЭМ!$D$10+'СЕТ СН'!$H$5-'СЕТ СН'!$H$21</f>
        <v>3495.6535490299998</v>
      </c>
    </row>
    <row r="95" spans="1:27" ht="15.75" x14ac:dyDescent="0.2">
      <c r="A95" s="35">
        <f t="shared" si="2"/>
        <v>44298</v>
      </c>
      <c r="B95" s="36">
        <f>SUMIFS(СВЦЭМ!$D$39:$D$782,СВЦЭМ!$A$39:$A$782,$A95,СВЦЭМ!$B$39:$B$782,B$83)+'СЕТ СН'!$H$11+СВЦЭМ!$D$10+'СЕТ СН'!$H$5-'СЕТ СН'!$H$21</f>
        <v>3538.7148861299997</v>
      </c>
      <c r="C95" s="36">
        <f>SUMIFS(СВЦЭМ!$D$39:$D$782,СВЦЭМ!$A$39:$A$782,$A95,СВЦЭМ!$B$39:$B$782,C$83)+'СЕТ СН'!$H$11+СВЦЭМ!$D$10+'СЕТ СН'!$H$5-'СЕТ СН'!$H$21</f>
        <v>3597.5834971200002</v>
      </c>
      <c r="D95" s="36">
        <f>SUMIFS(СВЦЭМ!$D$39:$D$782,СВЦЭМ!$A$39:$A$782,$A95,СВЦЭМ!$B$39:$B$782,D$83)+'СЕТ СН'!$H$11+СВЦЭМ!$D$10+'СЕТ СН'!$H$5-'СЕТ СН'!$H$21</f>
        <v>3650.8845934399997</v>
      </c>
      <c r="E95" s="36">
        <f>SUMIFS(СВЦЭМ!$D$39:$D$782,СВЦЭМ!$A$39:$A$782,$A95,СВЦЭМ!$B$39:$B$782,E$83)+'СЕТ СН'!$H$11+СВЦЭМ!$D$10+'СЕТ СН'!$H$5-'СЕТ СН'!$H$21</f>
        <v>3710.7842298699998</v>
      </c>
      <c r="F95" s="36">
        <f>SUMIFS(СВЦЭМ!$D$39:$D$782,СВЦЭМ!$A$39:$A$782,$A95,СВЦЭМ!$B$39:$B$782,F$83)+'СЕТ СН'!$H$11+СВЦЭМ!$D$10+'СЕТ СН'!$H$5-'СЕТ СН'!$H$21</f>
        <v>3728.5922060100002</v>
      </c>
      <c r="G95" s="36">
        <f>SUMIFS(СВЦЭМ!$D$39:$D$782,СВЦЭМ!$A$39:$A$782,$A95,СВЦЭМ!$B$39:$B$782,G$83)+'СЕТ СН'!$H$11+СВЦЭМ!$D$10+'СЕТ СН'!$H$5-'СЕТ СН'!$H$21</f>
        <v>3704.8655557100001</v>
      </c>
      <c r="H95" s="36">
        <f>SUMIFS(СВЦЭМ!$D$39:$D$782,СВЦЭМ!$A$39:$A$782,$A95,СВЦЭМ!$B$39:$B$782,H$83)+'СЕТ СН'!$H$11+СВЦЭМ!$D$10+'СЕТ СН'!$H$5-'СЕТ СН'!$H$21</f>
        <v>3672.0912309599998</v>
      </c>
      <c r="I95" s="36">
        <f>SUMIFS(СВЦЭМ!$D$39:$D$782,СВЦЭМ!$A$39:$A$782,$A95,СВЦЭМ!$B$39:$B$782,I$83)+'СЕТ СН'!$H$11+СВЦЭМ!$D$10+'СЕТ СН'!$H$5-'СЕТ СН'!$H$21</f>
        <v>3607.0968096300003</v>
      </c>
      <c r="J95" s="36">
        <f>SUMIFS(СВЦЭМ!$D$39:$D$782,СВЦЭМ!$A$39:$A$782,$A95,СВЦЭМ!$B$39:$B$782,J$83)+'СЕТ СН'!$H$11+СВЦЭМ!$D$10+'СЕТ СН'!$H$5-'СЕТ СН'!$H$21</f>
        <v>3544.01694946</v>
      </c>
      <c r="K95" s="36">
        <f>SUMIFS(СВЦЭМ!$D$39:$D$782,СВЦЭМ!$A$39:$A$782,$A95,СВЦЭМ!$B$39:$B$782,K$83)+'СЕТ СН'!$H$11+СВЦЭМ!$D$10+'СЕТ СН'!$H$5-'СЕТ СН'!$H$21</f>
        <v>3501.6138187500001</v>
      </c>
      <c r="L95" s="36">
        <f>SUMIFS(СВЦЭМ!$D$39:$D$782,СВЦЭМ!$A$39:$A$782,$A95,СВЦЭМ!$B$39:$B$782,L$83)+'СЕТ СН'!$H$11+СВЦЭМ!$D$10+'СЕТ СН'!$H$5-'СЕТ СН'!$H$21</f>
        <v>3495.4015919200001</v>
      </c>
      <c r="M95" s="36">
        <f>SUMIFS(СВЦЭМ!$D$39:$D$782,СВЦЭМ!$A$39:$A$782,$A95,СВЦЭМ!$B$39:$B$782,M$83)+'СЕТ СН'!$H$11+СВЦЭМ!$D$10+'СЕТ СН'!$H$5-'СЕТ СН'!$H$21</f>
        <v>3504.7701523199999</v>
      </c>
      <c r="N95" s="36">
        <f>SUMIFS(СВЦЭМ!$D$39:$D$782,СВЦЭМ!$A$39:$A$782,$A95,СВЦЭМ!$B$39:$B$782,N$83)+'СЕТ СН'!$H$11+СВЦЭМ!$D$10+'СЕТ СН'!$H$5-'СЕТ СН'!$H$21</f>
        <v>3526.4675091099998</v>
      </c>
      <c r="O95" s="36">
        <f>SUMIFS(СВЦЭМ!$D$39:$D$782,СВЦЭМ!$A$39:$A$782,$A95,СВЦЭМ!$B$39:$B$782,O$83)+'СЕТ СН'!$H$11+СВЦЭМ!$D$10+'СЕТ СН'!$H$5-'СЕТ СН'!$H$21</f>
        <v>3565.1770744599999</v>
      </c>
      <c r="P95" s="36">
        <f>SUMIFS(СВЦЭМ!$D$39:$D$782,СВЦЭМ!$A$39:$A$782,$A95,СВЦЭМ!$B$39:$B$782,P$83)+'СЕТ СН'!$H$11+СВЦЭМ!$D$10+'СЕТ СН'!$H$5-'СЕТ СН'!$H$21</f>
        <v>3603.0268435600001</v>
      </c>
      <c r="Q95" s="36">
        <f>SUMIFS(СВЦЭМ!$D$39:$D$782,СВЦЭМ!$A$39:$A$782,$A95,СВЦЭМ!$B$39:$B$782,Q$83)+'СЕТ СН'!$H$11+СВЦЭМ!$D$10+'СЕТ СН'!$H$5-'СЕТ СН'!$H$21</f>
        <v>3622.6991660200001</v>
      </c>
      <c r="R95" s="36">
        <f>SUMIFS(СВЦЭМ!$D$39:$D$782,СВЦЭМ!$A$39:$A$782,$A95,СВЦЭМ!$B$39:$B$782,R$83)+'СЕТ СН'!$H$11+СВЦЭМ!$D$10+'СЕТ СН'!$H$5-'СЕТ СН'!$H$21</f>
        <v>3614.8602390400001</v>
      </c>
      <c r="S95" s="36">
        <f>SUMIFS(СВЦЭМ!$D$39:$D$782,СВЦЭМ!$A$39:$A$782,$A95,СВЦЭМ!$B$39:$B$782,S$83)+'СЕТ СН'!$H$11+СВЦЭМ!$D$10+'СЕТ СН'!$H$5-'СЕТ СН'!$H$21</f>
        <v>3597.0159946100002</v>
      </c>
      <c r="T95" s="36">
        <f>SUMIFS(СВЦЭМ!$D$39:$D$782,СВЦЭМ!$A$39:$A$782,$A95,СВЦЭМ!$B$39:$B$782,T$83)+'СЕТ СН'!$H$11+СВЦЭМ!$D$10+'СЕТ СН'!$H$5-'СЕТ СН'!$H$21</f>
        <v>3522.4247196299998</v>
      </c>
      <c r="U95" s="36">
        <f>SUMIFS(СВЦЭМ!$D$39:$D$782,СВЦЭМ!$A$39:$A$782,$A95,СВЦЭМ!$B$39:$B$782,U$83)+'СЕТ СН'!$H$11+СВЦЭМ!$D$10+'СЕТ СН'!$H$5-'СЕТ СН'!$H$21</f>
        <v>3475.04885784</v>
      </c>
      <c r="V95" s="36">
        <f>SUMIFS(СВЦЭМ!$D$39:$D$782,СВЦЭМ!$A$39:$A$782,$A95,СВЦЭМ!$B$39:$B$782,V$83)+'СЕТ СН'!$H$11+СВЦЭМ!$D$10+'СЕТ СН'!$H$5-'СЕТ СН'!$H$21</f>
        <v>3461.23652984</v>
      </c>
      <c r="W95" s="36">
        <f>SUMIFS(СВЦЭМ!$D$39:$D$782,СВЦЭМ!$A$39:$A$782,$A95,СВЦЭМ!$B$39:$B$782,W$83)+'СЕТ СН'!$H$11+СВЦЭМ!$D$10+'СЕТ СН'!$H$5-'СЕТ СН'!$H$21</f>
        <v>3455.8303909299998</v>
      </c>
      <c r="X95" s="36">
        <f>SUMIFS(СВЦЭМ!$D$39:$D$782,СВЦЭМ!$A$39:$A$782,$A95,СВЦЭМ!$B$39:$B$782,X$83)+'СЕТ СН'!$H$11+СВЦЭМ!$D$10+'СЕТ СН'!$H$5-'СЕТ СН'!$H$21</f>
        <v>3471.9762880199996</v>
      </c>
      <c r="Y95" s="36">
        <f>SUMIFS(СВЦЭМ!$D$39:$D$782,СВЦЭМ!$A$39:$A$782,$A95,СВЦЭМ!$B$39:$B$782,Y$83)+'СЕТ СН'!$H$11+СВЦЭМ!$D$10+'СЕТ СН'!$H$5-'СЕТ СН'!$H$21</f>
        <v>3512.03001971</v>
      </c>
    </row>
    <row r="96" spans="1:27" ht="15.75" x14ac:dyDescent="0.2">
      <c r="A96" s="35">
        <f t="shared" si="2"/>
        <v>44299</v>
      </c>
      <c r="B96" s="36">
        <f>SUMIFS(СВЦЭМ!$D$39:$D$782,СВЦЭМ!$A$39:$A$782,$A96,СВЦЭМ!$B$39:$B$782,B$83)+'СЕТ СН'!$H$11+СВЦЭМ!$D$10+'СЕТ СН'!$H$5-'СЕТ СН'!$H$21</f>
        <v>3586.45466885</v>
      </c>
      <c r="C96" s="36">
        <f>SUMIFS(СВЦЭМ!$D$39:$D$782,СВЦЭМ!$A$39:$A$782,$A96,СВЦЭМ!$B$39:$B$782,C$83)+'СЕТ СН'!$H$11+СВЦЭМ!$D$10+'СЕТ СН'!$H$5-'СЕТ СН'!$H$21</f>
        <v>3642.0205833700002</v>
      </c>
      <c r="D96" s="36">
        <f>SUMIFS(СВЦЭМ!$D$39:$D$782,СВЦЭМ!$A$39:$A$782,$A96,СВЦЭМ!$B$39:$B$782,D$83)+'СЕТ СН'!$H$11+СВЦЭМ!$D$10+'СЕТ СН'!$H$5-'СЕТ СН'!$H$21</f>
        <v>3665.7654298999996</v>
      </c>
      <c r="E96" s="36">
        <f>SUMIFS(СВЦЭМ!$D$39:$D$782,СВЦЭМ!$A$39:$A$782,$A96,СВЦЭМ!$B$39:$B$782,E$83)+'СЕТ СН'!$H$11+СВЦЭМ!$D$10+'СЕТ СН'!$H$5-'СЕТ СН'!$H$21</f>
        <v>3676.5610663099997</v>
      </c>
      <c r="F96" s="36">
        <f>SUMIFS(СВЦЭМ!$D$39:$D$782,СВЦЭМ!$A$39:$A$782,$A96,СВЦЭМ!$B$39:$B$782,F$83)+'СЕТ СН'!$H$11+СВЦЭМ!$D$10+'СЕТ СН'!$H$5-'СЕТ СН'!$H$21</f>
        <v>3686.4175501</v>
      </c>
      <c r="G96" s="36">
        <f>SUMIFS(СВЦЭМ!$D$39:$D$782,СВЦЭМ!$A$39:$A$782,$A96,СВЦЭМ!$B$39:$B$782,G$83)+'СЕТ СН'!$H$11+СВЦЭМ!$D$10+'СЕТ СН'!$H$5-'СЕТ СН'!$H$21</f>
        <v>3665.4093832899998</v>
      </c>
      <c r="H96" s="36">
        <f>SUMIFS(СВЦЭМ!$D$39:$D$782,СВЦЭМ!$A$39:$A$782,$A96,СВЦЭМ!$B$39:$B$782,H$83)+'СЕТ СН'!$H$11+СВЦЭМ!$D$10+'СЕТ СН'!$H$5-'СЕТ СН'!$H$21</f>
        <v>3627.3040571699999</v>
      </c>
      <c r="I96" s="36">
        <f>SUMIFS(СВЦЭМ!$D$39:$D$782,СВЦЭМ!$A$39:$A$782,$A96,СВЦЭМ!$B$39:$B$782,I$83)+'СЕТ СН'!$H$11+СВЦЭМ!$D$10+'СЕТ СН'!$H$5-'СЕТ СН'!$H$21</f>
        <v>3579.6360229399997</v>
      </c>
      <c r="J96" s="36">
        <f>SUMIFS(СВЦЭМ!$D$39:$D$782,СВЦЭМ!$A$39:$A$782,$A96,СВЦЭМ!$B$39:$B$782,J$83)+'СЕТ СН'!$H$11+СВЦЭМ!$D$10+'СЕТ СН'!$H$5-'СЕТ СН'!$H$21</f>
        <v>3552.4488117000001</v>
      </c>
      <c r="K96" s="36">
        <f>SUMIFS(СВЦЭМ!$D$39:$D$782,СВЦЭМ!$A$39:$A$782,$A96,СВЦЭМ!$B$39:$B$782,K$83)+'СЕТ СН'!$H$11+СВЦЭМ!$D$10+'СЕТ СН'!$H$5-'СЕТ СН'!$H$21</f>
        <v>3529.2183607399998</v>
      </c>
      <c r="L96" s="36">
        <f>SUMIFS(СВЦЭМ!$D$39:$D$782,СВЦЭМ!$A$39:$A$782,$A96,СВЦЭМ!$B$39:$B$782,L$83)+'СЕТ СН'!$H$11+СВЦЭМ!$D$10+'СЕТ СН'!$H$5-'СЕТ СН'!$H$21</f>
        <v>3536.4358307499997</v>
      </c>
      <c r="M96" s="36">
        <f>SUMIFS(СВЦЭМ!$D$39:$D$782,СВЦЭМ!$A$39:$A$782,$A96,СВЦЭМ!$B$39:$B$782,M$83)+'СЕТ СН'!$H$11+СВЦЭМ!$D$10+'СЕТ СН'!$H$5-'СЕТ СН'!$H$21</f>
        <v>3541.62394318</v>
      </c>
      <c r="N96" s="36">
        <f>SUMIFS(СВЦЭМ!$D$39:$D$782,СВЦЭМ!$A$39:$A$782,$A96,СВЦЭМ!$B$39:$B$782,N$83)+'СЕТ СН'!$H$11+СВЦЭМ!$D$10+'СЕТ СН'!$H$5-'СЕТ СН'!$H$21</f>
        <v>3553.8993467499999</v>
      </c>
      <c r="O96" s="36">
        <f>SUMIFS(СВЦЭМ!$D$39:$D$782,СВЦЭМ!$A$39:$A$782,$A96,СВЦЭМ!$B$39:$B$782,O$83)+'СЕТ СН'!$H$11+СВЦЭМ!$D$10+'СЕТ СН'!$H$5-'СЕТ СН'!$H$21</f>
        <v>3583.0647811199997</v>
      </c>
      <c r="P96" s="36">
        <f>SUMIFS(СВЦЭМ!$D$39:$D$782,СВЦЭМ!$A$39:$A$782,$A96,СВЦЭМ!$B$39:$B$782,P$83)+'СЕТ СН'!$H$11+СВЦЭМ!$D$10+'СЕТ СН'!$H$5-'СЕТ СН'!$H$21</f>
        <v>3624.5000255099999</v>
      </c>
      <c r="Q96" s="36">
        <f>SUMIFS(СВЦЭМ!$D$39:$D$782,СВЦЭМ!$A$39:$A$782,$A96,СВЦЭМ!$B$39:$B$782,Q$83)+'СЕТ СН'!$H$11+СВЦЭМ!$D$10+'СЕТ СН'!$H$5-'СЕТ СН'!$H$21</f>
        <v>3642.9881859699999</v>
      </c>
      <c r="R96" s="36">
        <f>SUMIFS(СВЦЭМ!$D$39:$D$782,СВЦЭМ!$A$39:$A$782,$A96,СВЦЭМ!$B$39:$B$782,R$83)+'СЕТ СН'!$H$11+СВЦЭМ!$D$10+'СЕТ СН'!$H$5-'СЕТ СН'!$H$21</f>
        <v>3632.3847718699999</v>
      </c>
      <c r="S96" s="36">
        <f>SUMIFS(СВЦЭМ!$D$39:$D$782,СВЦЭМ!$A$39:$A$782,$A96,СВЦЭМ!$B$39:$B$782,S$83)+'СЕТ СН'!$H$11+СВЦЭМ!$D$10+'СЕТ СН'!$H$5-'СЕТ СН'!$H$21</f>
        <v>3617.0202569200001</v>
      </c>
      <c r="T96" s="36">
        <f>SUMIFS(СВЦЭМ!$D$39:$D$782,СВЦЭМ!$A$39:$A$782,$A96,СВЦЭМ!$B$39:$B$782,T$83)+'СЕТ СН'!$H$11+СВЦЭМ!$D$10+'СЕТ СН'!$H$5-'СЕТ СН'!$H$21</f>
        <v>3559.28491291</v>
      </c>
      <c r="U96" s="36">
        <f>SUMIFS(СВЦЭМ!$D$39:$D$782,СВЦЭМ!$A$39:$A$782,$A96,СВЦЭМ!$B$39:$B$782,U$83)+'СЕТ СН'!$H$11+СВЦЭМ!$D$10+'СЕТ СН'!$H$5-'СЕТ СН'!$H$21</f>
        <v>3507.1996026299998</v>
      </c>
      <c r="V96" s="36">
        <f>SUMIFS(СВЦЭМ!$D$39:$D$782,СВЦЭМ!$A$39:$A$782,$A96,СВЦЭМ!$B$39:$B$782,V$83)+'СЕТ СН'!$H$11+СВЦЭМ!$D$10+'СЕТ СН'!$H$5-'СЕТ СН'!$H$21</f>
        <v>3478.8687423299998</v>
      </c>
      <c r="W96" s="36">
        <f>SUMIFS(СВЦЭМ!$D$39:$D$782,СВЦЭМ!$A$39:$A$782,$A96,СВЦЭМ!$B$39:$B$782,W$83)+'СЕТ СН'!$H$11+СВЦЭМ!$D$10+'СЕТ СН'!$H$5-'СЕТ СН'!$H$21</f>
        <v>3498.2745787999997</v>
      </c>
      <c r="X96" s="36">
        <f>SUMIFS(СВЦЭМ!$D$39:$D$782,СВЦЭМ!$A$39:$A$782,$A96,СВЦЭМ!$B$39:$B$782,X$83)+'СЕТ СН'!$H$11+СВЦЭМ!$D$10+'СЕТ СН'!$H$5-'СЕТ СН'!$H$21</f>
        <v>3531.2667419499999</v>
      </c>
      <c r="Y96" s="36">
        <f>SUMIFS(СВЦЭМ!$D$39:$D$782,СВЦЭМ!$A$39:$A$782,$A96,СВЦЭМ!$B$39:$B$782,Y$83)+'СЕТ СН'!$H$11+СВЦЭМ!$D$10+'СЕТ СН'!$H$5-'СЕТ СН'!$H$21</f>
        <v>3583.5644399799999</v>
      </c>
    </row>
    <row r="97" spans="1:25" ht="15.75" x14ac:dyDescent="0.2">
      <c r="A97" s="35">
        <f t="shared" si="2"/>
        <v>44300</v>
      </c>
      <c r="B97" s="36">
        <f>SUMIFS(СВЦЭМ!$D$39:$D$782,СВЦЭМ!$A$39:$A$782,$A97,СВЦЭМ!$B$39:$B$782,B$83)+'СЕТ СН'!$H$11+СВЦЭМ!$D$10+'СЕТ СН'!$H$5-'СЕТ СН'!$H$21</f>
        <v>3609.2741036099997</v>
      </c>
      <c r="C97" s="36">
        <f>SUMIFS(СВЦЭМ!$D$39:$D$782,СВЦЭМ!$A$39:$A$782,$A97,СВЦЭМ!$B$39:$B$782,C$83)+'СЕТ СН'!$H$11+СВЦЭМ!$D$10+'СЕТ СН'!$H$5-'СЕТ СН'!$H$21</f>
        <v>3678.5912637299998</v>
      </c>
      <c r="D97" s="36">
        <f>SUMIFS(СВЦЭМ!$D$39:$D$782,СВЦЭМ!$A$39:$A$782,$A97,СВЦЭМ!$B$39:$B$782,D$83)+'СЕТ СН'!$H$11+СВЦЭМ!$D$10+'СЕТ СН'!$H$5-'СЕТ СН'!$H$21</f>
        <v>3725.3656219999998</v>
      </c>
      <c r="E97" s="36">
        <f>SUMIFS(СВЦЭМ!$D$39:$D$782,СВЦЭМ!$A$39:$A$782,$A97,СВЦЭМ!$B$39:$B$782,E$83)+'СЕТ СН'!$H$11+СВЦЭМ!$D$10+'СЕТ СН'!$H$5-'СЕТ СН'!$H$21</f>
        <v>3731.4435733399996</v>
      </c>
      <c r="F97" s="36">
        <f>SUMIFS(СВЦЭМ!$D$39:$D$782,СВЦЭМ!$A$39:$A$782,$A97,СВЦЭМ!$B$39:$B$782,F$83)+'СЕТ СН'!$H$11+СВЦЭМ!$D$10+'СЕТ СН'!$H$5-'СЕТ СН'!$H$21</f>
        <v>3742.6595322399999</v>
      </c>
      <c r="G97" s="36">
        <f>SUMIFS(СВЦЭМ!$D$39:$D$782,СВЦЭМ!$A$39:$A$782,$A97,СВЦЭМ!$B$39:$B$782,G$83)+'СЕТ СН'!$H$11+СВЦЭМ!$D$10+'СЕТ СН'!$H$5-'СЕТ СН'!$H$21</f>
        <v>3728.7770413500002</v>
      </c>
      <c r="H97" s="36">
        <f>SUMIFS(СВЦЭМ!$D$39:$D$782,СВЦЭМ!$A$39:$A$782,$A97,СВЦЭМ!$B$39:$B$782,H$83)+'СЕТ СН'!$H$11+СВЦЭМ!$D$10+'СЕТ СН'!$H$5-'СЕТ СН'!$H$21</f>
        <v>3692.2572783999999</v>
      </c>
      <c r="I97" s="36">
        <f>SUMIFS(СВЦЭМ!$D$39:$D$782,СВЦЭМ!$A$39:$A$782,$A97,СВЦЭМ!$B$39:$B$782,I$83)+'СЕТ СН'!$H$11+СВЦЭМ!$D$10+'СЕТ СН'!$H$5-'СЕТ СН'!$H$21</f>
        <v>3640.6791415600001</v>
      </c>
      <c r="J97" s="36">
        <f>SUMIFS(СВЦЭМ!$D$39:$D$782,СВЦЭМ!$A$39:$A$782,$A97,СВЦЭМ!$B$39:$B$782,J$83)+'СЕТ СН'!$H$11+СВЦЭМ!$D$10+'СЕТ СН'!$H$5-'СЕТ СН'!$H$21</f>
        <v>3581.6956204899998</v>
      </c>
      <c r="K97" s="36">
        <f>SUMIFS(СВЦЭМ!$D$39:$D$782,СВЦЭМ!$A$39:$A$782,$A97,СВЦЭМ!$B$39:$B$782,K$83)+'СЕТ СН'!$H$11+СВЦЭМ!$D$10+'СЕТ СН'!$H$5-'СЕТ СН'!$H$21</f>
        <v>3525.6505067999997</v>
      </c>
      <c r="L97" s="36">
        <f>SUMIFS(СВЦЭМ!$D$39:$D$782,СВЦЭМ!$A$39:$A$782,$A97,СВЦЭМ!$B$39:$B$782,L$83)+'СЕТ СН'!$H$11+СВЦЭМ!$D$10+'СЕТ СН'!$H$5-'СЕТ СН'!$H$21</f>
        <v>3520.7398002800001</v>
      </c>
      <c r="M97" s="36">
        <f>SUMIFS(СВЦЭМ!$D$39:$D$782,СВЦЭМ!$A$39:$A$782,$A97,СВЦЭМ!$B$39:$B$782,M$83)+'СЕТ СН'!$H$11+СВЦЭМ!$D$10+'СЕТ СН'!$H$5-'СЕТ СН'!$H$21</f>
        <v>3528.1694499699997</v>
      </c>
      <c r="N97" s="36">
        <f>SUMIFS(СВЦЭМ!$D$39:$D$782,СВЦЭМ!$A$39:$A$782,$A97,СВЦЭМ!$B$39:$B$782,N$83)+'СЕТ СН'!$H$11+СВЦЭМ!$D$10+'СЕТ СН'!$H$5-'СЕТ СН'!$H$21</f>
        <v>3555.39154525</v>
      </c>
      <c r="O97" s="36">
        <f>SUMIFS(СВЦЭМ!$D$39:$D$782,СВЦЭМ!$A$39:$A$782,$A97,СВЦЭМ!$B$39:$B$782,O$83)+'СЕТ СН'!$H$11+СВЦЭМ!$D$10+'СЕТ СН'!$H$5-'СЕТ СН'!$H$21</f>
        <v>3583.7649685400002</v>
      </c>
      <c r="P97" s="36">
        <f>SUMIFS(СВЦЭМ!$D$39:$D$782,СВЦЭМ!$A$39:$A$782,$A97,СВЦЭМ!$B$39:$B$782,P$83)+'СЕТ СН'!$H$11+СВЦЭМ!$D$10+'СЕТ СН'!$H$5-'СЕТ СН'!$H$21</f>
        <v>3624.0402365800001</v>
      </c>
      <c r="Q97" s="36">
        <f>SUMIFS(СВЦЭМ!$D$39:$D$782,СВЦЭМ!$A$39:$A$782,$A97,СВЦЭМ!$B$39:$B$782,Q$83)+'СЕТ СН'!$H$11+СВЦЭМ!$D$10+'СЕТ СН'!$H$5-'СЕТ СН'!$H$21</f>
        <v>3649.4093342799997</v>
      </c>
      <c r="R97" s="36">
        <f>SUMIFS(СВЦЭМ!$D$39:$D$782,СВЦЭМ!$A$39:$A$782,$A97,СВЦЭМ!$B$39:$B$782,R$83)+'СЕТ СН'!$H$11+СВЦЭМ!$D$10+'СЕТ СН'!$H$5-'СЕТ СН'!$H$21</f>
        <v>3632.1183597899999</v>
      </c>
      <c r="S97" s="36">
        <f>SUMIFS(СВЦЭМ!$D$39:$D$782,СВЦЭМ!$A$39:$A$782,$A97,СВЦЭМ!$B$39:$B$782,S$83)+'СЕТ СН'!$H$11+СВЦЭМ!$D$10+'СЕТ СН'!$H$5-'СЕТ СН'!$H$21</f>
        <v>3611.4025333</v>
      </c>
      <c r="T97" s="36">
        <f>SUMIFS(СВЦЭМ!$D$39:$D$782,СВЦЭМ!$A$39:$A$782,$A97,СВЦЭМ!$B$39:$B$782,T$83)+'СЕТ СН'!$H$11+СВЦЭМ!$D$10+'СЕТ СН'!$H$5-'СЕТ СН'!$H$21</f>
        <v>3553.9071951199999</v>
      </c>
      <c r="U97" s="36">
        <f>SUMIFS(СВЦЭМ!$D$39:$D$782,СВЦЭМ!$A$39:$A$782,$A97,СВЦЭМ!$B$39:$B$782,U$83)+'СЕТ СН'!$H$11+СВЦЭМ!$D$10+'СЕТ СН'!$H$5-'СЕТ СН'!$H$21</f>
        <v>3503.6826609299997</v>
      </c>
      <c r="V97" s="36">
        <f>SUMIFS(СВЦЭМ!$D$39:$D$782,СВЦЭМ!$A$39:$A$782,$A97,СВЦЭМ!$B$39:$B$782,V$83)+'СЕТ СН'!$H$11+СВЦЭМ!$D$10+'СЕТ СН'!$H$5-'СЕТ СН'!$H$21</f>
        <v>3473.2592187199998</v>
      </c>
      <c r="W97" s="36">
        <f>SUMIFS(СВЦЭМ!$D$39:$D$782,СВЦЭМ!$A$39:$A$782,$A97,СВЦЭМ!$B$39:$B$782,W$83)+'СЕТ СН'!$H$11+СВЦЭМ!$D$10+'СЕТ СН'!$H$5-'СЕТ СН'!$H$21</f>
        <v>3484.2166923300001</v>
      </c>
      <c r="X97" s="36">
        <f>SUMIFS(СВЦЭМ!$D$39:$D$782,СВЦЭМ!$A$39:$A$782,$A97,СВЦЭМ!$B$39:$B$782,X$83)+'СЕТ СН'!$H$11+СВЦЭМ!$D$10+'СЕТ СН'!$H$5-'СЕТ СН'!$H$21</f>
        <v>3511.8746914799999</v>
      </c>
      <c r="Y97" s="36">
        <f>SUMIFS(СВЦЭМ!$D$39:$D$782,СВЦЭМ!$A$39:$A$782,$A97,СВЦЭМ!$B$39:$B$782,Y$83)+'СЕТ СН'!$H$11+СВЦЭМ!$D$10+'СЕТ СН'!$H$5-'СЕТ СН'!$H$21</f>
        <v>3554.7362122999998</v>
      </c>
    </row>
    <row r="98" spans="1:25" ht="15.75" x14ac:dyDescent="0.2">
      <c r="A98" s="35">
        <f t="shared" si="2"/>
        <v>44301</v>
      </c>
      <c r="B98" s="36">
        <f>SUMIFS(СВЦЭМ!$D$39:$D$782,СВЦЭМ!$A$39:$A$782,$A98,СВЦЭМ!$B$39:$B$782,B$83)+'СЕТ СН'!$H$11+СВЦЭМ!$D$10+'СЕТ СН'!$H$5-'СЕТ СН'!$H$21</f>
        <v>3580.2468816699998</v>
      </c>
      <c r="C98" s="36">
        <f>SUMIFS(СВЦЭМ!$D$39:$D$782,СВЦЭМ!$A$39:$A$782,$A98,СВЦЭМ!$B$39:$B$782,C$83)+'СЕТ СН'!$H$11+СВЦЭМ!$D$10+'СЕТ СН'!$H$5-'СЕТ СН'!$H$21</f>
        <v>3658.6625731499998</v>
      </c>
      <c r="D98" s="36">
        <f>SUMIFS(СВЦЭМ!$D$39:$D$782,СВЦЭМ!$A$39:$A$782,$A98,СВЦЭМ!$B$39:$B$782,D$83)+'СЕТ СН'!$H$11+СВЦЭМ!$D$10+'СЕТ СН'!$H$5-'СЕТ СН'!$H$21</f>
        <v>3715.7371166100002</v>
      </c>
      <c r="E98" s="36">
        <f>SUMIFS(СВЦЭМ!$D$39:$D$782,СВЦЭМ!$A$39:$A$782,$A98,СВЦЭМ!$B$39:$B$782,E$83)+'СЕТ СН'!$H$11+СВЦЭМ!$D$10+'СЕТ СН'!$H$5-'СЕТ СН'!$H$21</f>
        <v>3721.5347861800001</v>
      </c>
      <c r="F98" s="36">
        <f>SUMIFS(СВЦЭМ!$D$39:$D$782,СВЦЭМ!$A$39:$A$782,$A98,СВЦЭМ!$B$39:$B$782,F$83)+'СЕТ СН'!$H$11+СВЦЭМ!$D$10+'СЕТ СН'!$H$5-'СЕТ СН'!$H$21</f>
        <v>3729.94258704</v>
      </c>
      <c r="G98" s="36">
        <f>SUMIFS(СВЦЭМ!$D$39:$D$782,СВЦЭМ!$A$39:$A$782,$A98,СВЦЭМ!$B$39:$B$782,G$83)+'СЕТ СН'!$H$11+СВЦЭМ!$D$10+'СЕТ СН'!$H$5-'СЕТ СН'!$H$21</f>
        <v>3708.3665849499998</v>
      </c>
      <c r="H98" s="36">
        <f>SUMIFS(СВЦЭМ!$D$39:$D$782,СВЦЭМ!$A$39:$A$782,$A98,СВЦЭМ!$B$39:$B$782,H$83)+'СЕТ СН'!$H$11+СВЦЭМ!$D$10+'СЕТ СН'!$H$5-'СЕТ СН'!$H$21</f>
        <v>3657.2866587199997</v>
      </c>
      <c r="I98" s="36">
        <f>SUMIFS(СВЦЭМ!$D$39:$D$782,СВЦЭМ!$A$39:$A$782,$A98,СВЦЭМ!$B$39:$B$782,I$83)+'СЕТ СН'!$H$11+СВЦЭМ!$D$10+'СЕТ СН'!$H$5-'СЕТ СН'!$H$21</f>
        <v>3594.1343558299995</v>
      </c>
      <c r="J98" s="36">
        <f>SUMIFS(СВЦЭМ!$D$39:$D$782,СВЦЭМ!$A$39:$A$782,$A98,СВЦЭМ!$B$39:$B$782,J$83)+'СЕТ СН'!$H$11+СВЦЭМ!$D$10+'СЕТ СН'!$H$5-'СЕТ СН'!$H$21</f>
        <v>3547.7553650899999</v>
      </c>
      <c r="K98" s="36">
        <f>SUMIFS(СВЦЭМ!$D$39:$D$782,СВЦЭМ!$A$39:$A$782,$A98,СВЦЭМ!$B$39:$B$782,K$83)+'СЕТ СН'!$H$11+СВЦЭМ!$D$10+'СЕТ СН'!$H$5-'СЕТ СН'!$H$21</f>
        <v>3509.8161041200001</v>
      </c>
      <c r="L98" s="36">
        <f>SUMIFS(СВЦЭМ!$D$39:$D$782,СВЦЭМ!$A$39:$A$782,$A98,СВЦЭМ!$B$39:$B$782,L$83)+'СЕТ СН'!$H$11+СВЦЭМ!$D$10+'СЕТ СН'!$H$5-'СЕТ СН'!$H$21</f>
        <v>3532.67226093</v>
      </c>
      <c r="M98" s="36">
        <f>SUMIFS(СВЦЭМ!$D$39:$D$782,СВЦЭМ!$A$39:$A$782,$A98,СВЦЭМ!$B$39:$B$782,M$83)+'СЕТ СН'!$H$11+СВЦЭМ!$D$10+'СЕТ СН'!$H$5-'СЕТ СН'!$H$21</f>
        <v>3519.6894904299998</v>
      </c>
      <c r="N98" s="36">
        <f>SUMIFS(СВЦЭМ!$D$39:$D$782,СВЦЭМ!$A$39:$A$782,$A98,СВЦЭМ!$B$39:$B$782,N$83)+'СЕТ СН'!$H$11+СВЦЭМ!$D$10+'СЕТ СН'!$H$5-'СЕТ СН'!$H$21</f>
        <v>3542.62966319</v>
      </c>
      <c r="O98" s="36">
        <f>SUMIFS(СВЦЭМ!$D$39:$D$782,СВЦЭМ!$A$39:$A$782,$A98,СВЦЭМ!$B$39:$B$782,O$83)+'СЕТ СН'!$H$11+СВЦЭМ!$D$10+'СЕТ СН'!$H$5-'СЕТ СН'!$H$21</f>
        <v>3582.4678721999999</v>
      </c>
      <c r="P98" s="36">
        <f>SUMIFS(СВЦЭМ!$D$39:$D$782,СВЦЭМ!$A$39:$A$782,$A98,СВЦЭМ!$B$39:$B$782,P$83)+'СЕТ СН'!$H$11+СВЦЭМ!$D$10+'СЕТ СН'!$H$5-'СЕТ СН'!$H$21</f>
        <v>3622.4894685600002</v>
      </c>
      <c r="Q98" s="36">
        <f>SUMIFS(СВЦЭМ!$D$39:$D$782,СВЦЭМ!$A$39:$A$782,$A98,СВЦЭМ!$B$39:$B$782,Q$83)+'СЕТ СН'!$H$11+СВЦЭМ!$D$10+'СЕТ СН'!$H$5-'СЕТ СН'!$H$21</f>
        <v>3637.0039817500001</v>
      </c>
      <c r="R98" s="36">
        <f>SUMIFS(СВЦЭМ!$D$39:$D$782,СВЦЭМ!$A$39:$A$782,$A98,СВЦЭМ!$B$39:$B$782,R$83)+'СЕТ СН'!$H$11+СВЦЭМ!$D$10+'СЕТ СН'!$H$5-'СЕТ СН'!$H$21</f>
        <v>3620.6776651299997</v>
      </c>
      <c r="S98" s="36">
        <f>SUMIFS(СВЦЭМ!$D$39:$D$782,СВЦЭМ!$A$39:$A$782,$A98,СВЦЭМ!$B$39:$B$782,S$83)+'СЕТ СН'!$H$11+СВЦЭМ!$D$10+'СЕТ СН'!$H$5-'СЕТ СН'!$H$21</f>
        <v>3607.9413138899999</v>
      </c>
      <c r="T98" s="36">
        <f>SUMIFS(СВЦЭМ!$D$39:$D$782,СВЦЭМ!$A$39:$A$782,$A98,СВЦЭМ!$B$39:$B$782,T$83)+'СЕТ СН'!$H$11+СВЦЭМ!$D$10+'СЕТ СН'!$H$5-'СЕТ СН'!$H$21</f>
        <v>3533.7302782899997</v>
      </c>
      <c r="U98" s="36">
        <f>SUMIFS(СВЦЭМ!$D$39:$D$782,СВЦЭМ!$A$39:$A$782,$A98,СВЦЭМ!$B$39:$B$782,U$83)+'СЕТ СН'!$H$11+СВЦЭМ!$D$10+'СЕТ СН'!$H$5-'СЕТ СН'!$H$21</f>
        <v>3480.94905556</v>
      </c>
      <c r="V98" s="36">
        <f>SUMIFS(СВЦЭМ!$D$39:$D$782,СВЦЭМ!$A$39:$A$782,$A98,СВЦЭМ!$B$39:$B$782,V$83)+'СЕТ СН'!$H$11+СВЦЭМ!$D$10+'СЕТ СН'!$H$5-'СЕТ СН'!$H$21</f>
        <v>3444.0258020599999</v>
      </c>
      <c r="W98" s="36">
        <f>SUMIFS(СВЦЭМ!$D$39:$D$782,СВЦЭМ!$A$39:$A$782,$A98,СВЦЭМ!$B$39:$B$782,W$83)+'СЕТ СН'!$H$11+СВЦЭМ!$D$10+'СЕТ СН'!$H$5-'СЕТ СН'!$H$21</f>
        <v>3450.8151855699998</v>
      </c>
      <c r="X98" s="36">
        <f>SUMIFS(СВЦЭМ!$D$39:$D$782,СВЦЭМ!$A$39:$A$782,$A98,СВЦЭМ!$B$39:$B$782,X$83)+'СЕТ СН'!$H$11+СВЦЭМ!$D$10+'СЕТ СН'!$H$5-'СЕТ СН'!$H$21</f>
        <v>3475.9242996100002</v>
      </c>
      <c r="Y98" s="36">
        <f>SUMIFS(СВЦЭМ!$D$39:$D$782,СВЦЭМ!$A$39:$A$782,$A98,СВЦЭМ!$B$39:$B$782,Y$83)+'СЕТ СН'!$H$11+СВЦЭМ!$D$10+'СЕТ СН'!$H$5-'СЕТ СН'!$H$21</f>
        <v>3534.9547596100001</v>
      </c>
    </row>
    <row r="99" spans="1:25" ht="15.75" x14ac:dyDescent="0.2">
      <c r="A99" s="35">
        <f t="shared" si="2"/>
        <v>44302</v>
      </c>
      <c r="B99" s="36">
        <f>SUMIFS(СВЦЭМ!$D$39:$D$782,СВЦЭМ!$A$39:$A$782,$A99,СВЦЭМ!$B$39:$B$782,B$83)+'СЕТ СН'!$H$11+СВЦЭМ!$D$10+'СЕТ СН'!$H$5-'СЕТ СН'!$H$21</f>
        <v>3607.4788877199999</v>
      </c>
      <c r="C99" s="36">
        <f>SUMIFS(СВЦЭМ!$D$39:$D$782,СВЦЭМ!$A$39:$A$782,$A99,СВЦЭМ!$B$39:$B$782,C$83)+'СЕТ СН'!$H$11+СВЦЭМ!$D$10+'СЕТ СН'!$H$5-'СЕТ СН'!$H$21</f>
        <v>3667.93915595</v>
      </c>
      <c r="D99" s="36">
        <f>SUMIFS(СВЦЭМ!$D$39:$D$782,СВЦЭМ!$A$39:$A$782,$A99,СВЦЭМ!$B$39:$B$782,D$83)+'СЕТ СН'!$H$11+СВЦЭМ!$D$10+'СЕТ СН'!$H$5-'СЕТ СН'!$H$21</f>
        <v>3715.0849360299999</v>
      </c>
      <c r="E99" s="36">
        <f>SUMIFS(СВЦЭМ!$D$39:$D$782,СВЦЭМ!$A$39:$A$782,$A99,СВЦЭМ!$B$39:$B$782,E$83)+'СЕТ СН'!$H$11+СВЦЭМ!$D$10+'СЕТ СН'!$H$5-'СЕТ СН'!$H$21</f>
        <v>3723.7154149899998</v>
      </c>
      <c r="F99" s="36">
        <f>SUMIFS(СВЦЭМ!$D$39:$D$782,СВЦЭМ!$A$39:$A$782,$A99,СВЦЭМ!$B$39:$B$782,F$83)+'СЕТ СН'!$H$11+СВЦЭМ!$D$10+'СЕТ СН'!$H$5-'СЕТ СН'!$H$21</f>
        <v>3739.4220934200002</v>
      </c>
      <c r="G99" s="36">
        <f>SUMIFS(СВЦЭМ!$D$39:$D$782,СВЦЭМ!$A$39:$A$782,$A99,СВЦЭМ!$B$39:$B$782,G$83)+'СЕТ СН'!$H$11+СВЦЭМ!$D$10+'СЕТ СН'!$H$5-'СЕТ СН'!$H$21</f>
        <v>3718.5650286399996</v>
      </c>
      <c r="H99" s="36">
        <f>SUMIFS(СВЦЭМ!$D$39:$D$782,СВЦЭМ!$A$39:$A$782,$A99,СВЦЭМ!$B$39:$B$782,H$83)+'СЕТ СН'!$H$11+СВЦЭМ!$D$10+'СЕТ СН'!$H$5-'СЕТ СН'!$H$21</f>
        <v>3678.87425403</v>
      </c>
      <c r="I99" s="36">
        <f>SUMIFS(СВЦЭМ!$D$39:$D$782,СВЦЭМ!$A$39:$A$782,$A99,СВЦЭМ!$B$39:$B$782,I$83)+'СЕТ СН'!$H$11+СВЦЭМ!$D$10+'СЕТ СН'!$H$5-'СЕТ СН'!$H$21</f>
        <v>3616.1755699400001</v>
      </c>
      <c r="J99" s="36">
        <f>SUMIFS(СВЦЭМ!$D$39:$D$782,СВЦЭМ!$A$39:$A$782,$A99,СВЦЭМ!$B$39:$B$782,J$83)+'СЕТ СН'!$H$11+СВЦЭМ!$D$10+'СЕТ СН'!$H$5-'СЕТ СН'!$H$21</f>
        <v>3552.1985032899997</v>
      </c>
      <c r="K99" s="36">
        <f>SUMIFS(СВЦЭМ!$D$39:$D$782,СВЦЭМ!$A$39:$A$782,$A99,СВЦЭМ!$B$39:$B$782,K$83)+'СЕТ СН'!$H$11+СВЦЭМ!$D$10+'СЕТ СН'!$H$5-'СЕТ СН'!$H$21</f>
        <v>3501.7301787400002</v>
      </c>
      <c r="L99" s="36">
        <f>SUMIFS(СВЦЭМ!$D$39:$D$782,СВЦЭМ!$A$39:$A$782,$A99,СВЦЭМ!$B$39:$B$782,L$83)+'СЕТ СН'!$H$11+СВЦЭМ!$D$10+'СЕТ СН'!$H$5-'СЕТ СН'!$H$21</f>
        <v>3506.35641111</v>
      </c>
      <c r="M99" s="36">
        <f>SUMIFS(СВЦЭМ!$D$39:$D$782,СВЦЭМ!$A$39:$A$782,$A99,СВЦЭМ!$B$39:$B$782,M$83)+'СЕТ СН'!$H$11+СВЦЭМ!$D$10+'СЕТ СН'!$H$5-'СЕТ СН'!$H$21</f>
        <v>3512.4987517499999</v>
      </c>
      <c r="N99" s="36">
        <f>SUMIFS(СВЦЭМ!$D$39:$D$782,СВЦЭМ!$A$39:$A$782,$A99,СВЦЭМ!$B$39:$B$782,N$83)+'СЕТ СН'!$H$11+СВЦЭМ!$D$10+'СЕТ СН'!$H$5-'СЕТ СН'!$H$21</f>
        <v>3534.7590265399999</v>
      </c>
      <c r="O99" s="36">
        <f>SUMIFS(СВЦЭМ!$D$39:$D$782,СВЦЭМ!$A$39:$A$782,$A99,СВЦЭМ!$B$39:$B$782,O$83)+'СЕТ СН'!$H$11+СВЦЭМ!$D$10+'СЕТ СН'!$H$5-'СЕТ СН'!$H$21</f>
        <v>3565.4680700899999</v>
      </c>
      <c r="P99" s="36">
        <f>SUMIFS(СВЦЭМ!$D$39:$D$782,СВЦЭМ!$A$39:$A$782,$A99,СВЦЭМ!$B$39:$B$782,P$83)+'СЕТ СН'!$H$11+СВЦЭМ!$D$10+'СЕТ СН'!$H$5-'СЕТ СН'!$H$21</f>
        <v>3600.4015285400001</v>
      </c>
      <c r="Q99" s="36">
        <f>SUMIFS(СВЦЭМ!$D$39:$D$782,СВЦЭМ!$A$39:$A$782,$A99,СВЦЭМ!$B$39:$B$782,Q$83)+'СЕТ СН'!$H$11+СВЦЭМ!$D$10+'СЕТ СН'!$H$5-'СЕТ СН'!$H$21</f>
        <v>3626.1782105900002</v>
      </c>
      <c r="R99" s="36">
        <f>SUMIFS(СВЦЭМ!$D$39:$D$782,СВЦЭМ!$A$39:$A$782,$A99,СВЦЭМ!$B$39:$B$782,R$83)+'СЕТ СН'!$H$11+СВЦЭМ!$D$10+'СЕТ СН'!$H$5-'СЕТ СН'!$H$21</f>
        <v>3610.2505684500002</v>
      </c>
      <c r="S99" s="36">
        <f>SUMIFS(СВЦЭМ!$D$39:$D$782,СВЦЭМ!$A$39:$A$782,$A99,СВЦЭМ!$B$39:$B$782,S$83)+'СЕТ СН'!$H$11+СВЦЭМ!$D$10+'СЕТ СН'!$H$5-'СЕТ СН'!$H$21</f>
        <v>3559.5733263699999</v>
      </c>
      <c r="T99" s="36">
        <f>SUMIFS(СВЦЭМ!$D$39:$D$782,СВЦЭМ!$A$39:$A$782,$A99,СВЦЭМ!$B$39:$B$782,T$83)+'СЕТ СН'!$H$11+СВЦЭМ!$D$10+'СЕТ СН'!$H$5-'СЕТ СН'!$H$21</f>
        <v>3473.0514070499999</v>
      </c>
      <c r="U99" s="36">
        <f>SUMIFS(СВЦЭМ!$D$39:$D$782,СВЦЭМ!$A$39:$A$782,$A99,СВЦЭМ!$B$39:$B$782,U$83)+'СЕТ СН'!$H$11+СВЦЭМ!$D$10+'СЕТ СН'!$H$5-'СЕТ СН'!$H$21</f>
        <v>3406.12730478</v>
      </c>
      <c r="V99" s="36">
        <f>SUMIFS(СВЦЭМ!$D$39:$D$782,СВЦЭМ!$A$39:$A$782,$A99,СВЦЭМ!$B$39:$B$782,V$83)+'СЕТ СН'!$H$11+СВЦЭМ!$D$10+'СЕТ СН'!$H$5-'СЕТ СН'!$H$21</f>
        <v>3391.0456506999999</v>
      </c>
      <c r="W99" s="36">
        <f>SUMIFS(СВЦЭМ!$D$39:$D$782,СВЦЭМ!$A$39:$A$782,$A99,СВЦЭМ!$B$39:$B$782,W$83)+'СЕТ СН'!$H$11+СВЦЭМ!$D$10+'СЕТ СН'!$H$5-'СЕТ СН'!$H$21</f>
        <v>3402.4789299499998</v>
      </c>
      <c r="X99" s="36">
        <f>SUMIFS(СВЦЭМ!$D$39:$D$782,СВЦЭМ!$A$39:$A$782,$A99,СВЦЭМ!$B$39:$B$782,X$83)+'СЕТ СН'!$H$11+СВЦЭМ!$D$10+'СЕТ СН'!$H$5-'СЕТ СН'!$H$21</f>
        <v>3424.8503410799999</v>
      </c>
      <c r="Y99" s="36">
        <f>SUMIFS(СВЦЭМ!$D$39:$D$782,СВЦЭМ!$A$39:$A$782,$A99,СВЦЭМ!$B$39:$B$782,Y$83)+'СЕТ СН'!$H$11+СВЦЭМ!$D$10+'СЕТ СН'!$H$5-'СЕТ СН'!$H$21</f>
        <v>3468.24520063</v>
      </c>
    </row>
    <row r="100" spans="1:25" ht="15.75" x14ac:dyDescent="0.2">
      <c r="A100" s="35">
        <f t="shared" si="2"/>
        <v>44303</v>
      </c>
      <c r="B100" s="36">
        <f>SUMIFS(СВЦЭМ!$D$39:$D$782,СВЦЭМ!$A$39:$A$782,$A100,СВЦЭМ!$B$39:$B$782,B$83)+'СЕТ СН'!$H$11+СВЦЭМ!$D$10+'СЕТ СН'!$H$5-'СЕТ СН'!$H$21</f>
        <v>3524.9675272499999</v>
      </c>
      <c r="C100" s="36">
        <f>SUMIFS(СВЦЭМ!$D$39:$D$782,СВЦЭМ!$A$39:$A$782,$A100,СВЦЭМ!$B$39:$B$782,C$83)+'СЕТ СН'!$H$11+СВЦЭМ!$D$10+'СЕТ СН'!$H$5-'СЕТ СН'!$H$21</f>
        <v>3576.53717426</v>
      </c>
      <c r="D100" s="36">
        <f>SUMIFS(СВЦЭМ!$D$39:$D$782,СВЦЭМ!$A$39:$A$782,$A100,СВЦЭМ!$B$39:$B$782,D$83)+'СЕТ СН'!$H$11+СВЦЭМ!$D$10+'СЕТ СН'!$H$5-'СЕТ СН'!$H$21</f>
        <v>3599.0490606100002</v>
      </c>
      <c r="E100" s="36">
        <f>SUMIFS(СВЦЭМ!$D$39:$D$782,СВЦЭМ!$A$39:$A$782,$A100,СВЦЭМ!$B$39:$B$782,E$83)+'СЕТ СН'!$H$11+СВЦЭМ!$D$10+'СЕТ СН'!$H$5-'СЕТ СН'!$H$21</f>
        <v>3596.5373173099997</v>
      </c>
      <c r="F100" s="36">
        <f>SUMIFS(СВЦЭМ!$D$39:$D$782,СВЦЭМ!$A$39:$A$782,$A100,СВЦЭМ!$B$39:$B$782,F$83)+'СЕТ СН'!$H$11+СВЦЭМ!$D$10+'СЕТ СН'!$H$5-'СЕТ СН'!$H$21</f>
        <v>3634.43803235</v>
      </c>
      <c r="G100" s="36">
        <f>SUMIFS(СВЦЭМ!$D$39:$D$782,СВЦЭМ!$A$39:$A$782,$A100,СВЦЭМ!$B$39:$B$782,G$83)+'СЕТ СН'!$H$11+СВЦЭМ!$D$10+'СЕТ СН'!$H$5-'СЕТ СН'!$H$21</f>
        <v>3636.30757283</v>
      </c>
      <c r="H100" s="36">
        <f>SUMIFS(СВЦЭМ!$D$39:$D$782,СВЦЭМ!$A$39:$A$782,$A100,СВЦЭМ!$B$39:$B$782,H$83)+'СЕТ СН'!$H$11+СВЦЭМ!$D$10+'СЕТ СН'!$H$5-'СЕТ СН'!$H$21</f>
        <v>3627.2917816999998</v>
      </c>
      <c r="I100" s="36">
        <f>SUMIFS(СВЦЭМ!$D$39:$D$782,СВЦЭМ!$A$39:$A$782,$A100,СВЦЭМ!$B$39:$B$782,I$83)+'СЕТ СН'!$H$11+СВЦЭМ!$D$10+'СЕТ СН'!$H$5-'СЕТ СН'!$H$21</f>
        <v>3574.8374411699997</v>
      </c>
      <c r="J100" s="36">
        <f>SUMIFS(СВЦЭМ!$D$39:$D$782,СВЦЭМ!$A$39:$A$782,$A100,СВЦЭМ!$B$39:$B$782,J$83)+'СЕТ СН'!$H$11+СВЦЭМ!$D$10+'СЕТ СН'!$H$5-'СЕТ СН'!$H$21</f>
        <v>3500.1850529099997</v>
      </c>
      <c r="K100" s="36">
        <f>SUMIFS(СВЦЭМ!$D$39:$D$782,СВЦЭМ!$A$39:$A$782,$A100,СВЦЭМ!$B$39:$B$782,K$83)+'СЕТ СН'!$H$11+СВЦЭМ!$D$10+'СЕТ СН'!$H$5-'СЕТ СН'!$H$21</f>
        <v>3446.02104633</v>
      </c>
      <c r="L100" s="36">
        <f>SUMIFS(СВЦЭМ!$D$39:$D$782,СВЦЭМ!$A$39:$A$782,$A100,СВЦЭМ!$B$39:$B$782,L$83)+'СЕТ СН'!$H$11+СВЦЭМ!$D$10+'СЕТ СН'!$H$5-'СЕТ СН'!$H$21</f>
        <v>3451.5921001899997</v>
      </c>
      <c r="M100" s="36">
        <f>SUMIFS(СВЦЭМ!$D$39:$D$782,СВЦЭМ!$A$39:$A$782,$A100,СВЦЭМ!$B$39:$B$782,M$83)+'СЕТ СН'!$H$11+СВЦЭМ!$D$10+'СЕТ СН'!$H$5-'СЕТ СН'!$H$21</f>
        <v>3469.23378895</v>
      </c>
      <c r="N100" s="36">
        <f>SUMIFS(СВЦЭМ!$D$39:$D$782,СВЦЭМ!$A$39:$A$782,$A100,СВЦЭМ!$B$39:$B$782,N$83)+'СЕТ СН'!$H$11+СВЦЭМ!$D$10+'СЕТ СН'!$H$5-'СЕТ СН'!$H$21</f>
        <v>3599.92539932</v>
      </c>
      <c r="O100" s="36">
        <f>SUMIFS(СВЦЭМ!$D$39:$D$782,СВЦЭМ!$A$39:$A$782,$A100,СВЦЭМ!$B$39:$B$782,O$83)+'СЕТ СН'!$H$11+СВЦЭМ!$D$10+'СЕТ СН'!$H$5-'СЕТ СН'!$H$21</f>
        <v>3690.92001927</v>
      </c>
      <c r="P100" s="36">
        <f>SUMIFS(СВЦЭМ!$D$39:$D$782,СВЦЭМ!$A$39:$A$782,$A100,СВЦЭМ!$B$39:$B$782,P$83)+'СЕТ СН'!$H$11+СВЦЭМ!$D$10+'СЕТ СН'!$H$5-'СЕТ СН'!$H$21</f>
        <v>3681.5710544899998</v>
      </c>
      <c r="Q100" s="36">
        <f>SUMIFS(СВЦЭМ!$D$39:$D$782,СВЦЭМ!$A$39:$A$782,$A100,СВЦЭМ!$B$39:$B$782,Q$83)+'СЕТ СН'!$H$11+СВЦЭМ!$D$10+'СЕТ СН'!$H$5-'СЕТ СН'!$H$21</f>
        <v>3676.27076493</v>
      </c>
      <c r="R100" s="36">
        <f>SUMIFS(СВЦЭМ!$D$39:$D$782,СВЦЭМ!$A$39:$A$782,$A100,СВЦЭМ!$B$39:$B$782,R$83)+'СЕТ СН'!$H$11+СВЦЭМ!$D$10+'СЕТ СН'!$H$5-'СЕТ СН'!$H$21</f>
        <v>3674.62978595</v>
      </c>
      <c r="S100" s="36">
        <f>SUMIFS(СВЦЭМ!$D$39:$D$782,СВЦЭМ!$A$39:$A$782,$A100,СВЦЭМ!$B$39:$B$782,S$83)+'СЕТ СН'!$H$11+СВЦЭМ!$D$10+'СЕТ СН'!$H$5-'СЕТ СН'!$H$21</f>
        <v>3661.2104442999998</v>
      </c>
      <c r="T100" s="36">
        <f>SUMIFS(СВЦЭМ!$D$39:$D$782,СВЦЭМ!$A$39:$A$782,$A100,СВЦЭМ!$B$39:$B$782,T$83)+'СЕТ СН'!$H$11+СВЦЭМ!$D$10+'СЕТ СН'!$H$5-'СЕТ СН'!$H$21</f>
        <v>3504.6229409799998</v>
      </c>
      <c r="U100" s="36">
        <f>SUMIFS(СВЦЭМ!$D$39:$D$782,СВЦЭМ!$A$39:$A$782,$A100,СВЦЭМ!$B$39:$B$782,U$83)+'СЕТ СН'!$H$11+СВЦЭМ!$D$10+'СЕТ СН'!$H$5-'СЕТ СН'!$H$21</f>
        <v>3441.1283401699998</v>
      </c>
      <c r="V100" s="36">
        <f>SUMIFS(СВЦЭМ!$D$39:$D$782,СВЦЭМ!$A$39:$A$782,$A100,СВЦЭМ!$B$39:$B$782,V$83)+'СЕТ СН'!$H$11+СВЦЭМ!$D$10+'СЕТ СН'!$H$5-'СЕТ СН'!$H$21</f>
        <v>3422.0799780099996</v>
      </c>
      <c r="W100" s="36">
        <f>SUMIFS(СВЦЭМ!$D$39:$D$782,СВЦЭМ!$A$39:$A$782,$A100,СВЦЭМ!$B$39:$B$782,W$83)+'СЕТ СН'!$H$11+СВЦЭМ!$D$10+'СЕТ СН'!$H$5-'СЕТ СН'!$H$21</f>
        <v>3429.9485845099998</v>
      </c>
      <c r="X100" s="36">
        <f>SUMIFS(СВЦЭМ!$D$39:$D$782,СВЦЭМ!$A$39:$A$782,$A100,СВЦЭМ!$B$39:$B$782,X$83)+'СЕТ СН'!$H$11+СВЦЭМ!$D$10+'СЕТ СН'!$H$5-'СЕТ СН'!$H$21</f>
        <v>3463.0747752899997</v>
      </c>
      <c r="Y100" s="36">
        <f>SUMIFS(СВЦЭМ!$D$39:$D$782,СВЦЭМ!$A$39:$A$782,$A100,СВЦЭМ!$B$39:$B$782,Y$83)+'СЕТ СН'!$H$11+СВЦЭМ!$D$10+'СЕТ СН'!$H$5-'СЕТ СН'!$H$21</f>
        <v>3513.8624520399999</v>
      </c>
    </row>
    <row r="101" spans="1:25" ht="15.75" x14ac:dyDescent="0.2">
      <c r="A101" s="35">
        <f t="shared" si="2"/>
        <v>44304</v>
      </c>
      <c r="B101" s="36">
        <f>SUMIFS(СВЦЭМ!$D$39:$D$782,СВЦЭМ!$A$39:$A$782,$A101,СВЦЭМ!$B$39:$B$782,B$83)+'СЕТ СН'!$H$11+СВЦЭМ!$D$10+'СЕТ СН'!$H$5-'СЕТ СН'!$H$21</f>
        <v>3534.7514130599998</v>
      </c>
      <c r="C101" s="36">
        <f>SUMIFS(СВЦЭМ!$D$39:$D$782,СВЦЭМ!$A$39:$A$782,$A101,СВЦЭМ!$B$39:$B$782,C$83)+'СЕТ СН'!$H$11+СВЦЭМ!$D$10+'СЕТ СН'!$H$5-'СЕТ СН'!$H$21</f>
        <v>3589.4103559</v>
      </c>
      <c r="D101" s="36">
        <f>SUMIFS(СВЦЭМ!$D$39:$D$782,СВЦЭМ!$A$39:$A$782,$A101,СВЦЭМ!$B$39:$B$782,D$83)+'СЕТ СН'!$H$11+СВЦЭМ!$D$10+'СЕТ СН'!$H$5-'СЕТ СН'!$H$21</f>
        <v>3604.3768483899999</v>
      </c>
      <c r="E101" s="36">
        <f>SUMIFS(СВЦЭМ!$D$39:$D$782,СВЦЭМ!$A$39:$A$782,$A101,СВЦЭМ!$B$39:$B$782,E$83)+'СЕТ СН'!$H$11+СВЦЭМ!$D$10+'СЕТ СН'!$H$5-'СЕТ СН'!$H$21</f>
        <v>3596.9230652899996</v>
      </c>
      <c r="F101" s="36">
        <f>SUMIFS(СВЦЭМ!$D$39:$D$782,СВЦЭМ!$A$39:$A$782,$A101,СВЦЭМ!$B$39:$B$782,F$83)+'СЕТ СН'!$H$11+СВЦЭМ!$D$10+'СЕТ СН'!$H$5-'СЕТ СН'!$H$21</f>
        <v>3618.7424325900001</v>
      </c>
      <c r="G101" s="36">
        <f>SUMIFS(СВЦЭМ!$D$39:$D$782,СВЦЭМ!$A$39:$A$782,$A101,СВЦЭМ!$B$39:$B$782,G$83)+'СЕТ СН'!$H$11+СВЦЭМ!$D$10+'СЕТ СН'!$H$5-'СЕТ СН'!$H$21</f>
        <v>3619.6621447299999</v>
      </c>
      <c r="H101" s="36">
        <f>SUMIFS(СВЦЭМ!$D$39:$D$782,СВЦЭМ!$A$39:$A$782,$A101,СВЦЭМ!$B$39:$B$782,H$83)+'СЕТ СН'!$H$11+СВЦЭМ!$D$10+'СЕТ СН'!$H$5-'СЕТ СН'!$H$21</f>
        <v>3617.5390398199997</v>
      </c>
      <c r="I101" s="36">
        <f>SUMIFS(СВЦЭМ!$D$39:$D$782,СВЦЭМ!$A$39:$A$782,$A101,СВЦЭМ!$B$39:$B$782,I$83)+'СЕТ СН'!$H$11+СВЦЭМ!$D$10+'СЕТ СН'!$H$5-'СЕТ СН'!$H$21</f>
        <v>3569.22547222</v>
      </c>
      <c r="J101" s="36">
        <f>SUMIFS(СВЦЭМ!$D$39:$D$782,СВЦЭМ!$A$39:$A$782,$A101,СВЦЭМ!$B$39:$B$782,J$83)+'СЕТ СН'!$H$11+СВЦЭМ!$D$10+'СЕТ СН'!$H$5-'СЕТ СН'!$H$21</f>
        <v>3512.27776692</v>
      </c>
      <c r="K101" s="36">
        <f>SUMIFS(СВЦЭМ!$D$39:$D$782,СВЦЭМ!$A$39:$A$782,$A101,СВЦЭМ!$B$39:$B$782,K$83)+'СЕТ СН'!$H$11+СВЦЭМ!$D$10+'СЕТ СН'!$H$5-'СЕТ СН'!$H$21</f>
        <v>3447.4915355899998</v>
      </c>
      <c r="L101" s="36">
        <f>SUMIFS(СВЦЭМ!$D$39:$D$782,СВЦЭМ!$A$39:$A$782,$A101,СВЦЭМ!$B$39:$B$782,L$83)+'СЕТ СН'!$H$11+СВЦЭМ!$D$10+'СЕТ СН'!$H$5-'СЕТ СН'!$H$21</f>
        <v>3438.9120659499999</v>
      </c>
      <c r="M101" s="36">
        <f>SUMIFS(СВЦЭМ!$D$39:$D$782,СВЦЭМ!$A$39:$A$782,$A101,СВЦЭМ!$B$39:$B$782,M$83)+'СЕТ СН'!$H$11+СВЦЭМ!$D$10+'СЕТ СН'!$H$5-'СЕТ СН'!$H$21</f>
        <v>3453.3651119299998</v>
      </c>
      <c r="N101" s="36">
        <f>SUMIFS(СВЦЭМ!$D$39:$D$782,СВЦЭМ!$A$39:$A$782,$A101,СВЦЭМ!$B$39:$B$782,N$83)+'СЕТ СН'!$H$11+СВЦЭМ!$D$10+'СЕТ СН'!$H$5-'СЕТ СН'!$H$21</f>
        <v>3551.4011641899997</v>
      </c>
      <c r="O101" s="36">
        <f>SUMIFS(СВЦЭМ!$D$39:$D$782,СВЦЭМ!$A$39:$A$782,$A101,СВЦЭМ!$B$39:$B$782,O$83)+'СЕТ СН'!$H$11+СВЦЭМ!$D$10+'СЕТ СН'!$H$5-'СЕТ СН'!$H$21</f>
        <v>3661.0510921799996</v>
      </c>
      <c r="P101" s="36">
        <f>SUMIFS(СВЦЭМ!$D$39:$D$782,СВЦЭМ!$A$39:$A$782,$A101,СВЦЭМ!$B$39:$B$782,P$83)+'СЕТ СН'!$H$11+СВЦЭМ!$D$10+'СЕТ СН'!$H$5-'СЕТ СН'!$H$21</f>
        <v>3648.1310310600002</v>
      </c>
      <c r="Q101" s="36">
        <f>SUMIFS(СВЦЭМ!$D$39:$D$782,СВЦЭМ!$A$39:$A$782,$A101,СВЦЭМ!$B$39:$B$782,Q$83)+'СЕТ СН'!$H$11+СВЦЭМ!$D$10+'СЕТ СН'!$H$5-'СЕТ СН'!$H$21</f>
        <v>3641.8199747199997</v>
      </c>
      <c r="R101" s="36">
        <f>SUMIFS(СВЦЭМ!$D$39:$D$782,СВЦЭМ!$A$39:$A$782,$A101,СВЦЭМ!$B$39:$B$782,R$83)+'СЕТ СН'!$H$11+СВЦЭМ!$D$10+'СЕТ СН'!$H$5-'СЕТ СН'!$H$21</f>
        <v>3642.9005835500002</v>
      </c>
      <c r="S101" s="36">
        <f>SUMIFS(СВЦЭМ!$D$39:$D$782,СВЦЭМ!$A$39:$A$782,$A101,СВЦЭМ!$B$39:$B$782,S$83)+'СЕТ СН'!$H$11+СВЦЭМ!$D$10+'СЕТ СН'!$H$5-'СЕТ СН'!$H$21</f>
        <v>3626.9701886499997</v>
      </c>
      <c r="T101" s="36">
        <f>SUMIFS(СВЦЭМ!$D$39:$D$782,СВЦЭМ!$A$39:$A$782,$A101,СВЦЭМ!$B$39:$B$782,T$83)+'СЕТ СН'!$H$11+СВЦЭМ!$D$10+'СЕТ СН'!$H$5-'СЕТ СН'!$H$21</f>
        <v>3461.8523683799999</v>
      </c>
      <c r="U101" s="36">
        <f>SUMIFS(СВЦЭМ!$D$39:$D$782,СВЦЭМ!$A$39:$A$782,$A101,СВЦЭМ!$B$39:$B$782,U$83)+'СЕТ СН'!$H$11+СВЦЭМ!$D$10+'СЕТ СН'!$H$5-'СЕТ СН'!$H$21</f>
        <v>3381.5818251000001</v>
      </c>
      <c r="V101" s="36">
        <f>SUMIFS(СВЦЭМ!$D$39:$D$782,СВЦЭМ!$A$39:$A$782,$A101,СВЦЭМ!$B$39:$B$782,V$83)+'СЕТ СН'!$H$11+СВЦЭМ!$D$10+'СЕТ СН'!$H$5-'СЕТ СН'!$H$21</f>
        <v>3351.7427102299998</v>
      </c>
      <c r="W101" s="36">
        <f>SUMIFS(СВЦЭМ!$D$39:$D$782,СВЦЭМ!$A$39:$A$782,$A101,СВЦЭМ!$B$39:$B$782,W$83)+'СЕТ СН'!$H$11+СВЦЭМ!$D$10+'СЕТ СН'!$H$5-'СЕТ СН'!$H$21</f>
        <v>3355.2997212099999</v>
      </c>
      <c r="X101" s="36">
        <f>SUMIFS(СВЦЭМ!$D$39:$D$782,СВЦЭМ!$A$39:$A$782,$A101,СВЦЭМ!$B$39:$B$782,X$83)+'СЕТ СН'!$H$11+СВЦЭМ!$D$10+'СЕТ СН'!$H$5-'СЕТ СН'!$H$21</f>
        <v>3392.7816898000001</v>
      </c>
      <c r="Y101" s="36">
        <f>SUMIFS(СВЦЭМ!$D$39:$D$782,СВЦЭМ!$A$39:$A$782,$A101,СВЦЭМ!$B$39:$B$782,Y$83)+'СЕТ СН'!$H$11+СВЦЭМ!$D$10+'СЕТ СН'!$H$5-'СЕТ СН'!$H$21</f>
        <v>3425.7783373900002</v>
      </c>
    </row>
    <row r="102" spans="1:25" ht="15.75" x14ac:dyDescent="0.2">
      <c r="A102" s="35">
        <f t="shared" si="2"/>
        <v>44305</v>
      </c>
      <c r="B102" s="36">
        <f>SUMIFS(СВЦЭМ!$D$39:$D$782,СВЦЭМ!$A$39:$A$782,$A102,СВЦЭМ!$B$39:$B$782,B$83)+'СЕТ СН'!$H$11+СВЦЭМ!$D$10+'СЕТ СН'!$H$5-'СЕТ СН'!$H$21</f>
        <v>3600.5032389099997</v>
      </c>
      <c r="C102" s="36">
        <f>SUMIFS(СВЦЭМ!$D$39:$D$782,СВЦЭМ!$A$39:$A$782,$A102,СВЦЭМ!$B$39:$B$782,C$83)+'СЕТ СН'!$H$11+СВЦЭМ!$D$10+'СЕТ СН'!$H$5-'СЕТ СН'!$H$21</f>
        <v>3644.3948517899998</v>
      </c>
      <c r="D102" s="36">
        <f>SUMIFS(СВЦЭМ!$D$39:$D$782,СВЦЭМ!$A$39:$A$782,$A102,СВЦЭМ!$B$39:$B$782,D$83)+'СЕТ СН'!$H$11+СВЦЭМ!$D$10+'СЕТ СН'!$H$5-'СЕТ СН'!$H$21</f>
        <v>3684.80872112</v>
      </c>
      <c r="E102" s="36">
        <f>SUMIFS(СВЦЭМ!$D$39:$D$782,СВЦЭМ!$A$39:$A$782,$A102,СВЦЭМ!$B$39:$B$782,E$83)+'СЕТ СН'!$H$11+СВЦЭМ!$D$10+'СЕТ СН'!$H$5-'СЕТ СН'!$H$21</f>
        <v>3683.9636551499998</v>
      </c>
      <c r="F102" s="36">
        <f>SUMIFS(СВЦЭМ!$D$39:$D$782,СВЦЭМ!$A$39:$A$782,$A102,СВЦЭМ!$B$39:$B$782,F$83)+'СЕТ СН'!$H$11+СВЦЭМ!$D$10+'СЕТ СН'!$H$5-'СЕТ СН'!$H$21</f>
        <v>3690.9899733100001</v>
      </c>
      <c r="G102" s="36">
        <f>SUMIFS(СВЦЭМ!$D$39:$D$782,СВЦЭМ!$A$39:$A$782,$A102,СВЦЭМ!$B$39:$B$782,G$83)+'СЕТ СН'!$H$11+СВЦЭМ!$D$10+'СЕТ СН'!$H$5-'СЕТ СН'!$H$21</f>
        <v>3688.8248588699998</v>
      </c>
      <c r="H102" s="36">
        <f>SUMIFS(СВЦЭМ!$D$39:$D$782,СВЦЭМ!$A$39:$A$782,$A102,СВЦЭМ!$B$39:$B$782,H$83)+'СЕТ СН'!$H$11+СВЦЭМ!$D$10+'СЕТ СН'!$H$5-'СЕТ СН'!$H$21</f>
        <v>3650.5075939999997</v>
      </c>
      <c r="I102" s="36">
        <f>SUMIFS(СВЦЭМ!$D$39:$D$782,СВЦЭМ!$A$39:$A$782,$A102,СВЦЭМ!$B$39:$B$782,I$83)+'СЕТ СН'!$H$11+СВЦЭМ!$D$10+'СЕТ СН'!$H$5-'СЕТ СН'!$H$21</f>
        <v>3573.7718674899997</v>
      </c>
      <c r="J102" s="36">
        <f>SUMIFS(СВЦЭМ!$D$39:$D$782,СВЦЭМ!$A$39:$A$782,$A102,СВЦЭМ!$B$39:$B$782,J$83)+'СЕТ СН'!$H$11+СВЦЭМ!$D$10+'СЕТ СН'!$H$5-'СЕТ СН'!$H$21</f>
        <v>3509.7663554299997</v>
      </c>
      <c r="K102" s="36">
        <f>SUMIFS(СВЦЭМ!$D$39:$D$782,СВЦЭМ!$A$39:$A$782,$A102,СВЦЭМ!$B$39:$B$782,K$83)+'СЕТ СН'!$H$11+СВЦЭМ!$D$10+'СЕТ СН'!$H$5-'СЕТ СН'!$H$21</f>
        <v>3449.4652078499998</v>
      </c>
      <c r="L102" s="36">
        <f>SUMIFS(СВЦЭМ!$D$39:$D$782,СВЦЭМ!$A$39:$A$782,$A102,СВЦЭМ!$B$39:$B$782,L$83)+'СЕТ СН'!$H$11+СВЦЭМ!$D$10+'СЕТ СН'!$H$5-'СЕТ СН'!$H$21</f>
        <v>3444.0456553399999</v>
      </c>
      <c r="M102" s="36">
        <f>SUMIFS(СВЦЭМ!$D$39:$D$782,СВЦЭМ!$A$39:$A$782,$A102,СВЦЭМ!$B$39:$B$782,M$83)+'СЕТ СН'!$H$11+СВЦЭМ!$D$10+'СЕТ СН'!$H$5-'СЕТ СН'!$H$21</f>
        <v>3467.3803627699999</v>
      </c>
      <c r="N102" s="36">
        <f>SUMIFS(СВЦЭМ!$D$39:$D$782,СВЦЭМ!$A$39:$A$782,$A102,СВЦЭМ!$B$39:$B$782,N$83)+'СЕТ СН'!$H$11+СВЦЭМ!$D$10+'СЕТ СН'!$H$5-'СЕТ СН'!$H$21</f>
        <v>3502.5753232699999</v>
      </c>
      <c r="O102" s="36">
        <f>SUMIFS(СВЦЭМ!$D$39:$D$782,СВЦЭМ!$A$39:$A$782,$A102,СВЦЭМ!$B$39:$B$782,O$83)+'СЕТ СН'!$H$11+СВЦЭМ!$D$10+'СЕТ СН'!$H$5-'СЕТ СН'!$H$21</f>
        <v>3548.2902894199997</v>
      </c>
      <c r="P102" s="36">
        <f>SUMIFS(СВЦЭМ!$D$39:$D$782,СВЦЭМ!$A$39:$A$782,$A102,СВЦЭМ!$B$39:$B$782,P$83)+'СЕТ СН'!$H$11+СВЦЭМ!$D$10+'СЕТ СН'!$H$5-'СЕТ СН'!$H$21</f>
        <v>3595.1768828899999</v>
      </c>
      <c r="Q102" s="36">
        <f>SUMIFS(СВЦЭМ!$D$39:$D$782,СВЦЭМ!$A$39:$A$782,$A102,СВЦЭМ!$B$39:$B$782,Q$83)+'СЕТ СН'!$H$11+СВЦЭМ!$D$10+'СЕТ СН'!$H$5-'СЕТ СН'!$H$21</f>
        <v>3611.82220134</v>
      </c>
      <c r="R102" s="36">
        <f>SUMIFS(СВЦЭМ!$D$39:$D$782,СВЦЭМ!$A$39:$A$782,$A102,СВЦЭМ!$B$39:$B$782,R$83)+'СЕТ СН'!$H$11+СВЦЭМ!$D$10+'СЕТ СН'!$H$5-'СЕТ СН'!$H$21</f>
        <v>3600.9728936299998</v>
      </c>
      <c r="S102" s="36">
        <f>SUMIFS(СВЦЭМ!$D$39:$D$782,СВЦЭМ!$A$39:$A$782,$A102,СВЦЭМ!$B$39:$B$782,S$83)+'СЕТ СН'!$H$11+СВЦЭМ!$D$10+'СЕТ СН'!$H$5-'СЕТ СН'!$H$21</f>
        <v>3580.1885877599998</v>
      </c>
      <c r="T102" s="36">
        <f>SUMIFS(СВЦЭМ!$D$39:$D$782,СВЦЭМ!$A$39:$A$782,$A102,СВЦЭМ!$B$39:$B$782,T$83)+'СЕТ СН'!$H$11+СВЦЭМ!$D$10+'СЕТ СН'!$H$5-'СЕТ СН'!$H$21</f>
        <v>3523.0949929799999</v>
      </c>
      <c r="U102" s="36">
        <f>SUMIFS(СВЦЭМ!$D$39:$D$782,СВЦЭМ!$A$39:$A$782,$A102,СВЦЭМ!$B$39:$B$782,U$83)+'СЕТ СН'!$H$11+СВЦЭМ!$D$10+'СЕТ СН'!$H$5-'СЕТ СН'!$H$21</f>
        <v>3476.7402007599999</v>
      </c>
      <c r="V102" s="36">
        <f>SUMIFS(СВЦЭМ!$D$39:$D$782,СВЦЭМ!$A$39:$A$782,$A102,СВЦЭМ!$B$39:$B$782,V$83)+'СЕТ СН'!$H$11+СВЦЭМ!$D$10+'СЕТ СН'!$H$5-'СЕТ СН'!$H$21</f>
        <v>3448.2729905199999</v>
      </c>
      <c r="W102" s="36">
        <f>SUMIFS(СВЦЭМ!$D$39:$D$782,СВЦЭМ!$A$39:$A$782,$A102,СВЦЭМ!$B$39:$B$782,W$83)+'СЕТ СН'!$H$11+СВЦЭМ!$D$10+'СЕТ СН'!$H$5-'СЕТ СН'!$H$21</f>
        <v>3460.09147042</v>
      </c>
      <c r="X102" s="36">
        <f>SUMIFS(СВЦЭМ!$D$39:$D$782,СВЦЭМ!$A$39:$A$782,$A102,СВЦЭМ!$B$39:$B$782,X$83)+'СЕТ СН'!$H$11+СВЦЭМ!$D$10+'СЕТ СН'!$H$5-'СЕТ СН'!$H$21</f>
        <v>3491.6607510499998</v>
      </c>
      <c r="Y102" s="36">
        <f>SUMIFS(СВЦЭМ!$D$39:$D$782,СВЦЭМ!$A$39:$A$782,$A102,СВЦЭМ!$B$39:$B$782,Y$83)+'СЕТ СН'!$H$11+СВЦЭМ!$D$10+'СЕТ СН'!$H$5-'СЕТ СН'!$H$21</f>
        <v>3534.7743074299997</v>
      </c>
    </row>
    <row r="103" spans="1:25" ht="15.75" x14ac:dyDescent="0.2">
      <c r="A103" s="35">
        <f t="shared" si="2"/>
        <v>44306</v>
      </c>
      <c r="B103" s="36">
        <f>SUMIFS(СВЦЭМ!$D$39:$D$782,СВЦЭМ!$A$39:$A$782,$A103,СВЦЭМ!$B$39:$B$782,B$83)+'СЕТ СН'!$H$11+СВЦЭМ!$D$10+'СЕТ СН'!$H$5-'СЕТ СН'!$H$21</f>
        <v>3644.8997778399998</v>
      </c>
      <c r="C103" s="36">
        <f>SUMIFS(СВЦЭМ!$D$39:$D$782,СВЦЭМ!$A$39:$A$782,$A103,СВЦЭМ!$B$39:$B$782,C$83)+'СЕТ СН'!$H$11+СВЦЭМ!$D$10+'СЕТ СН'!$H$5-'СЕТ СН'!$H$21</f>
        <v>3621.7920390299996</v>
      </c>
      <c r="D103" s="36">
        <f>SUMIFS(СВЦЭМ!$D$39:$D$782,СВЦЭМ!$A$39:$A$782,$A103,СВЦЭМ!$B$39:$B$782,D$83)+'СЕТ СН'!$H$11+СВЦЭМ!$D$10+'СЕТ СН'!$H$5-'СЕТ СН'!$H$21</f>
        <v>3576.70792579</v>
      </c>
      <c r="E103" s="36">
        <f>SUMIFS(СВЦЭМ!$D$39:$D$782,СВЦЭМ!$A$39:$A$782,$A103,СВЦЭМ!$B$39:$B$782,E$83)+'СЕТ СН'!$H$11+СВЦЭМ!$D$10+'СЕТ СН'!$H$5-'СЕТ СН'!$H$21</f>
        <v>3572.2912046500001</v>
      </c>
      <c r="F103" s="36">
        <f>SUMIFS(СВЦЭМ!$D$39:$D$782,СВЦЭМ!$A$39:$A$782,$A103,СВЦЭМ!$B$39:$B$782,F$83)+'СЕТ СН'!$H$11+СВЦЭМ!$D$10+'СЕТ СН'!$H$5-'СЕТ СН'!$H$21</f>
        <v>3574.3336154600001</v>
      </c>
      <c r="G103" s="36">
        <f>SUMIFS(СВЦЭМ!$D$39:$D$782,СВЦЭМ!$A$39:$A$782,$A103,СВЦЭМ!$B$39:$B$782,G$83)+'СЕТ СН'!$H$11+СВЦЭМ!$D$10+'СЕТ СН'!$H$5-'СЕТ СН'!$H$21</f>
        <v>3576.0685499199999</v>
      </c>
      <c r="H103" s="36">
        <f>SUMIFS(СВЦЭМ!$D$39:$D$782,СВЦЭМ!$A$39:$A$782,$A103,СВЦЭМ!$B$39:$B$782,H$83)+'СЕТ СН'!$H$11+СВЦЭМ!$D$10+'СЕТ СН'!$H$5-'СЕТ СН'!$H$21</f>
        <v>3617.0823863599999</v>
      </c>
      <c r="I103" s="36">
        <f>SUMIFS(СВЦЭМ!$D$39:$D$782,СВЦЭМ!$A$39:$A$782,$A103,СВЦЭМ!$B$39:$B$782,I$83)+'СЕТ СН'!$H$11+СВЦЭМ!$D$10+'СЕТ СН'!$H$5-'СЕТ СН'!$H$21</f>
        <v>3650.8235430300001</v>
      </c>
      <c r="J103" s="36">
        <f>SUMIFS(СВЦЭМ!$D$39:$D$782,СВЦЭМ!$A$39:$A$782,$A103,СВЦЭМ!$B$39:$B$782,J$83)+'СЕТ СН'!$H$11+СВЦЭМ!$D$10+'СЕТ СН'!$H$5-'СЕТ СН'!$H$21</f>
        <v>3612.4080643799998</v>
      </c>
      <c r="K103" s="36">
        <f>SUMIFS(СВЦЭМ!$D$39:$D$782,СВЦЭМ!$A$39:$A$782,$A103,СВЦЭМ!$B$39:$B$782,K$83)+'СЕТ СН'!$H$11+СВЦЭМ!$D$10+'СЕТ СН'!$H$5-'СЕТ СН'!$H$21</f>
        <v>3558.8727683299999</v>
      </c>
      <c r="L103" s="36">
        <f>SUMIFS(СВЦЭМ!$D$39:$D$782,СВЦЭМ!$A$39:$A$782,$A103,СВЦЭМ!$B$39:$B$782,L$83)+'СЕТ СН'!$H$11+СВЦЭМ!$D$10+'СЕТ СН'!$H$5-'СЕТ СН'!$H$21</f>
        <v>3564.3029253199998</v>
      </c>
      <c r="M103" s="36">
        <f>SUMIFS(СВЦЭМ!$D$39:$D$782,СВЦЭМ!$A$39:$A$782,$A103,СВЦЭМ!$B$39:$B$782,M$83)+'СЕТ СН'!$H$11+СВЦЭМ!$D$10+'СЕТ СН'!$H$5-'СЕТ СН'!$H$21</f>
        <v>3569.3653482099999</v>
      </c>
      <c r="N103" s="36">
        <f>SUMIFS(СВЦЭМ!$D$39:$D$782,СВЦЭМ!$A$39:$A$782,$A103,СВЦЭМ!$B$39:$B$782,N$83)+'СЕТ СН'!$H$11+СВЦЭМ!$D$10+'СЕТ СН'!$H$5-'СЕТ СН'!$H$21</f>
        <v>3587.1588573600002</v>
      </c>
      <c r="O103" s="36">
        <f>SUMIFS(СВЦЭМ!$D$39:$D$782,СВЦЭМ!$A$39:$A$782,$A103,СВЦЭМ!$B$39:$B$782,O$83)+'СЕТ СН'!$H$11+СВЦЭМ!$D$10+'СЕТ СН'!$H$5-'СЕТ СН'!$H$21</f>
        <v>3628.5741651299995</v>
      </c>
      <c r="P103" s="36">
        <f>SUMIFS(СВЦЭМ!$D$39:$D$782,СВЦЭМ!$A$39:$A$782,$A103,СВЦЭМ!$B$39:$B$782,P$83)+'СЕТ СН'!$H$11+СВЦЭМ!$D$10+'СЕТ СН'!$H$5-'СЕТ СН'!$H$21</f>
        <v>3647.1325163900001</v>
      </c>
      <c r="Q103" s="36">
        <f>SUMIFS(СВЦЭМ!$D$39:$D$782,СВЦЭМ!$A$39:$A$782,$A103,СВЦЭМ!$B$39:$B$782,Q$83)+'СЕТ СН'!$H$11+СВЦЭМ!$D$10+'СЕТ СН'!$H$5-'СЕТ СН'!$H$21</f>
        <v>3636.9368917699999</v>
      </c>
      <c r="R103" s="36">
        <f>SUMIFS(СВЦЭМ!$D$39:$D$782,СВЦЭМ!$A$39:$A$782,$A103,СВЦЭМ!$B$39:$B$782,R$83)+'СЕТ СН'!$H$11+СВЦЭМ!$D$10+'СЕТ СН'!$H$5-'СЕТ СН'!$H$21</f>
        <v>3641.0426454099997</v>
      </c>
      <c r="S103" s="36">
        <f>SUMIFS(СВЦЭМ!$D$39:$D$782,СВЦЭМ!$A$39:$A$782,$A103,СВЦЭМ!$B$39:$B$782,S$83)+'СЕТ СН'!$H$11+СВЦЭМ!$D$10+'СЕТ СН'!$H$5-'СЕТ СН'!$H$21</f>
        <v>3656.2947973299997</v>
      </c>
      <c r="T103" s="36">
        <f>SUMIFS(СВЦЭМ!$D$39:$D$782,СВЦЭМ!$A$39:$A$782,$A103,СВЦЭМ!$B$39:$B$782,T$83)+'СЕТ СН'!$H$11+СВЦЭМ!$D$10+'СЕТ СН'!$H$5-'СЕТ СН'!$H$21</f>
        <v>3598.2005192899996</v>
      </c>
      <c r="U103" s="36">
        <f>SUMIFS(СВЦЭМ!$D$39:$D$782,СВЦЭМ!$A$39:$A$782,$A103,СВЦЭМ!$B$39:$B$782,U$83)+'СЕТ СН'!$H$11+СВЦЭМ!$D$10+'СЕТ СН'!$H$5-'СЕТ СН'!$H$21</f>
        <v>3529.8301273399998</v>
      </c>
      <c r="V103" s="36">
        <f>SUMIFS(СВЦЭМ!$D$39:$D$782,СВЦЭМ!$A$39:$A$782,$A103,СВЦЭМ!$B$39:$B$782,V$83)+'СЕТ СН'!$H$11+СВЦЭМ!$D$10+'СЕТ СН'!$H$5-'СЕТ СН'!$H$21</f>
        <v>3493.3223036899999</v>
      </c>
      <c r="W103" s="36">
        <f>SUMIFS(СВЦЭМ!$D$39:$D$782,СВЦЭМ!$A$39:$A$782,$A103,СВЦЭМ!$B$39:$B$782,W$83)+'СЕТ СН'!$H$11+СВЦЭМ!$D$10+'СЕТ СН'!$H$5-'СЕТ СН'!$H$21</f>
        <v>3501.5082949999996</v>
      </c>
      <c r="X103" s="36">
        <f>SUMIFS(СВЦЭМ!$D$39:$D$782,СВЦЭМ!$A$39:$A$782,$A103,СВЦЭМ!$B$39:$B$782,X$83)+'СЕТ СН'!$H$11+СВЦЭМ!$D$10+'СЕТ СН'!$H$5-'СЕТ СН'!$H$21</f>
        <v>3526.1311726999998</v>
      </c>
      <c r="Y103" s="36">
        <f>SUMIFS(СВЦЭМ!$D$39:$D$782,СВЦЭМ!$A$39:$A$782,$A103,СВЦЭМ!$B$39:$B$782,Y$83)+'СЕТ СН'!$H$11+СВЦЭМ!$D$10+'СЕТ СН'!$H$5-'СЕТ СН'!$H$21</f>
        <v>3587.14576704</v>
      </c>
    </row>
    <row r="104" spans="1:25" ht="15.75" x14ac:dyDescent="0.2">
      <c r="A104" s="35">
        <f t="shared" si="2"/>
        <v>44307</v>
      </c>
      <c r="B104" s="36">
        <f>SUMIFS(СВЦЭМ!$D$39:$D$782,СВЦЭМ!$A$39:$A$782,$A104,СВЦЭМ!$B$39:$B$782,B$83)+'СЕТ СН'!$H$11+СВЦЭМ!$D$10+'СЕТ СН'!$H$5-'СЕТ СН'!$H$21</f>
        <v>3605.2203736699998</v>
      </c>
      <c r="C104" s="36">
        <f>SUMIFS(СВЦЭМ!$D$39:$D$782,СВЦЭМ!$A$39:$A$782,$A104,СВЦЭМ!$B$39:$B$782,C$83)+'СЕТ СН'!$H$11+СВЦЭМ!$D$10+'СЕТ СН'!$H$5-'СЕТ СН'!$H$21</f>
        <v>3623.4286209699999</v>
      </c>
      <c r="D104" s="36">
        <f>SUMIFS(СВЦЭМ!$D$39:$D$782,СВЦЭМ!$A$39:$A$782,$A104,СВЦЭМ!$B$39:$B$782,D$83)+'СЕТ СН'!$H$11+СВЦЭМ!$D$10+'СЕТ СН'!$H$5-'СЕТ СН'!$H$21</f>
        <v>3572.7875153800001</v>
      </c>
      <c r="E104" s="36">
        <f>SUMIFS(СВЦЭМ!$D$39:$D$782,СВЦЭМ!$A$39:$A$782,$A104,СВЦЭМ!$B$39:$B$782,E$83)+'СЕТ СН'!$H$11+СВЦЭМ!$D$10+'СЕТ СН'!$H$5-'СЕТ СН'!$H$21</f>
        <v>3579.6699737399999</v>
      </c>
      <c r="F104" s="36">
        <f>SUMIFS(СВЦЭМ!$D$39:$D$782,СВЦЭМ!$A$39:$A$782,$A104,СВЦЭМ!$B$39:$B$782,F$83)+'СЕТ СН'!$H$11+СВЦЭМ!$D$10+'СЕТ СН'!$H$5-'СЕТ СН'!$H$21</f>
        <v>3580.8427759900001</v>
      </c>
      <c r="G104" s="36">
        <f>SUMIFS(СВЦЭМ!$D$39:$D$782,СВЦЭМ!$A$39:$A$782,$A104,СВЦЭМ!$B$39:$B$782,G$83)+'СЕТ СН'!$H$11+СВЦЭМ!$D$10+'СЕТ СН'!$H$5-'СЕТ СН'!$H$21</f>
        <v>3576.5806606299998</v>
      </c>
      <c r="H104" s="36">
        <f>SUMIFS(СВЦЭМ!$D$39:$D$782,СВЦЭМ!$A$39:$A$782,$A104,СВЦЭМ!$B$39:$B$782,H$83)+'СЕТ СН'!$H$11+СВЦЭМ!$D$10+'СЕТ СН'!$H$5-'СЕТ СН'!$H$21</f>
        <v>3607.2269980999999</v>
      </c>
      <c r="I104" s="36">
        <f>SUMIFS(СВЦЭМ!$D$39:$D$782,СВЦЭМ!$A$39:$A$782,$A104,СВЦЭМ!$B$39:$B$782,I$83)+'СЕТ СН'!$H$11+СВЦЭМ!$D$10+'СЕТ СН'!$H$5-'СЕТ СН'!$H$21</f>
        <v>3603.8096831100002</v>
      </c>
      <c r="J104" s="36">
        <f>SUMIFS(СВЦЭМ!$D$39:$D$782,СВЦЭМ!$A$39:$A$782,$A104,СВЦЭМ!$B$39:$B$782,J$83)+'СЕТ СН'!$H$11+СВЦЭМ!$D$10+'СЕТ СН'!$H$5-'СЕТ СН'!$H$21</f>
        <v>3573.4188454799996</v>
      </c>
      <c r="K104" s="36">
        <f>SUMIFS(СВЦЭМ!$D$39:$D$782,СВЦЭМ!$A$39:$A$782,$A104,СВЦЭМ!$B$39:$B$782,K$83)+'СЕТ СН'!$H$11+СВЦЭМ!$D$10+'СЕТ СН'!$H$5-'СЕТ СН'!$H$21</f>
        <v>3530.3780588499999</v>
      </c>
      <c r="L104" s="36">
        <f>SUMIFS(СВЦЭМ!$D$39:$D$782,СВЦЭМ!$A$39:$A$782,$A104,СВЦЭМ!$B$39:$B$782,L$83)+'СЕТ СН'!$H$11+СВЦЭМ!$D$10+'СЕТ СН'!$H$5-'СЕТ СН'!$H$21</f>
        <v>3533.3387602299999</v>
      </c>
      <c r="M104" s="36">
        <f>SUMIFS(СВЦЭМ!$D$39:$D$782,СВЦЭМ!$A$39:$A$782,$A104,СВЦЭМ!$B$39:$B$782,M$83)+'СЕТ СН'!$H$11+СВЦЭМ!$D$10+'СЕТ СН'!$H$5-'СЕТ СН'!$H$21</f>
        <v>3541.1939784199999</v>
      </c>
      <c r="N104" s="36">
        <f>SUMIFS(СВЦЭМ!$D$39:$D$782,СВЦЭМ!$A$39:$A$782,$A104,СВЦЭМ!$B$39:$B$782,N$83)+'СЕТ СН'!$H$11+СВЦЭМ!$D$10+'СЕТ СН'!$H$5-'СЕТ СН'!$H$21</f>
        <v>3560.0380262999997</v>
      </c>
      <c r="O104" s="36">
        <f>SUMIFS(СВЦЭМ!$D$39:$D$782,СВЦЭМ!$A$39:$A$782,$A104,СВЦЭМ!$B$39:$B$782,O$83)+'СЕТ СН'!$H$11+СВЦЭМ!$D$10+'СЕТ СН'!$H$5-'СЕТ СН'!$H$21</f>
        <v>3594.4294818600001</v>
      </c>
      <c r="P104" s="36">
        <f>SUMIFS(СВЦЭМ!$D$39:$D$782,СВЦЭМ!$A$39:$A$782,$A104,СВЦЭМ!$B$39:$B$782,P$83)+'СЕТ СН'!$H$11+СВЦЭМ!$D$10+'СЕТ СН'!$H$5-'СЕТ СН'!$H$21</f>
        <v>3609.5654045900001</v>
      </c>
      <c r="Q104" s="36">
        <f>SUMIFS(СВЦЭМ!$D$39:$D$782,СВЦЭМ!$A$39:$A$782,$A104,СВЦЭМ!$B$39:$B$782,Q$83)+'СЕТ СН'!$H$11+СВЦЭМ!$D$10+'СЕТ СН'!$H$5-'СЕТ СН'!$H$21</f>
        <v>3608.5119454199998</v>
      </c>
      <c r="R104" s="36">
        <f>SUMIFS(СВЦЭМ!$D$39:$D$782,СВЦЭМ!$A$39:$A$782,$A104,СВЦЭМ!$B$39:$B$782,R$83)+'СЕТ СН'!$H$11+СВЦЭМ!$D$10+'СЕТ СН'!$H$5-'СЕТ СН'!$H$21</f>
        <v>3595.2011271799997</v>
      </c>
      <c r="S104" s="36">
        <f>SUMIFS(СВЦЭМ!$D$39:$D$782,СВЦЭМ!$A$39:$A$782,$A104,СВЦЭМ!$B$39:$B$782,S$83)+'СЕТ СН'!$H$11+СВЦЭМ!$D$10+'СЕТ СН'!$H$5-'СЕТ СН'!$H$21</f>
        <v>3605.4677607200001</v>
      </c>
      <c r="T104" s="36">
        <f>SUMIFS(СВЦЭМ!$D$39:$D$782,СВЦЭМ!$A$39:$A$782,$A104,СВЦЭМ!$B$39:$B$782,T$83)+'СЕТ СН'!$H$11+СВЦЭМ!$D$10+'СЕТ СН'!$H$5-'СЕТ СН'!$H$21</f>
        <v>3560.5057555200001</v>
      </c>
      <c r="U104" s="36">
        <f>SUMIFS(СВЦЭМ!$D$39:$D$782,СВЦЭМ!$A$39:$A$782,$A104,СВЦЭМ!$B$39:$B$782,U$83)+'СЕТ СН'!$H$11+СВЦЭМ!$D$10+'СЕТ СН'!$H$5-'СЕТ СН'!$H$21</f>
        <v>3494.22870711</v>
      </c>
      <c r="V104" s="36">
        <f>SUMIFS(СВЦЭМ!$D$39:$D$782,СВЦЭМ!$A$39:$A$782,$A104,СВЦЭМ!$B$39:$B$782,V$83)+'СЕТ СН'!$H$11+СВЦЭМ!$D$10+'СЕТ СН'!$H$5-'СЕТ СН'!$H$21</f>
        <v>3461.0609194099998</v>
      </c>
      <c r="W104" s="36">
        <f>SUMIFS(СВЦЭМ!$D$39:$D$782,СВЦЭМ!$A$39:$A$782,$A104,СВЦЭМ!$B$39:$B$782,W$83)+'СЕТ СН'!$H$11+СВЦЭМ!$D$10+'СЕТ СН'!$H$5-'СЕТ СН'!$H$21</f>
        <v>3474.3538725099997</v>
      </c>
      <c r="X104" s="36">
        <f>SUMIFS(СВЦЭМ!$D$39:$D$782,СВЦЭМ!$A$39:$A$782,$A104,СВЦЭМ!$B$39:$B$782,X$83)+'СЕТ СН'!$H$11+СВЦЭМ!$D$10+'СЕТ СН'!$H$5-'СЕТ СН'!$H$21</f>
        <v>3497.9377796799999</v>
      </c>
      <c r="Y104" s="36">
        <f>SUMIFS(СВЦЭМ!$D$39:$D$782,СВЦЭМ!$A$39:$A$782,$A104,СВЦЭМ!$B$39:$B$782,Y$83)+'СЕТ СН'!$H$11+СВЦЭМ!$D$10+'СЕТ СН'!$H$5-'СЕТ СН'!$H$21</f>
        <v>3550.2763999600002</v>
      </c>
    </row>
    <row r="105" spans="1:25" ht="15.75" x14ac:dyDescent="0.2">
      <c r="A105" s="35">
        <f t="shared" si="2"/>
        <v>44308</v>
      </c>
      <c r="B105" s="36">
        <f>SUMIFS(СВЦЭМ!$D$39:$D$782,СВЦЭМ!$A$39:$A$782,$A105,СВЦЭМ!$B$39:$B$782,B$83)+'СЕТ СН'!$H$11+СВЦЭМ!$D$10+'СЕТ СН'!$H$5-'СЕТ СН'!$H$21</f>
        <v>3428.6127943699998</v>
      </c>
      <c r="C105" s="36">
        <f>SUMIFS(СВЦЭМ!$D$39:$D$782,СВЦЭМ!$A$39:$A$782,$A105,СВЦЭМ!$B$39:$B$782,C$83)+'СЕТ СН'!$H$11+СВЦЭМ!$D$10+'СЕТ СН'!$H$5-'СЕТ СН'!$H$21</f>
        <v>3482.7701657799998</v>
      </c>
      <c r="D105" s="36">
        <f>SUMIFS(СВЦЭМ!$D$39:$D$782,СВЦЭМ!$A$39:$A$782,$A105,СВЦЭМ!$B$39:$B$782,D$83)+'СЕТ СН'!$H$11+СВЦЭМ!$D$10+'СЕТ СН'!$H$5-'СЕТ СН'!$H$21</f>
        <v>3502.5141080499998</v>
      </c>
      <c r="E105" s="36">
        <f>SUMIFS(СВЦЭМ!$D$39:$D$782,СВЦЭМ!$A$39:$A$782,$A105,СВЦЭМ!$B$39:$B$782,E$83)+'СЕТ СН'!$H$11+СВЦЭМ!$D$10+'СЕТ СН'!$H$5-'СЕТ СН'!$H$21</f>
        <v>3505.9218148199998</v>
      </c>
      <c r="F105" s="36">
        <f>SUMIFS(СВЦЭМ!$D$39:$D$782,СВЦЭМ!$A$39:$A$782,$A105,СВЦЭМ!$B$39:$B$782,F$83)+'СЕТ СН'!$H$11+СВЦЭМ!$D$10+'СЕТ СН'!$H$5-'СЕТ СН'!$H$21</f>
        <v>3508.9879454699999</v>
      </c>
      <c r="G105" s="36">
        <f>SUMIFS(СВЦЭМ!$D$39:$D$782,СВЦЭМ!$A$39:$A$782,$A105,СВЦЭМ!$B$39:$B$782,G$83)+'СЕТ СН'!$H$11+СВЦЭМ!$D$10+'СЕТ СН'!$H$5-'СЕТ СН'!$H$21</f>
        <v>3502.1026950300002</v>
      </c>
      <c r="H105" s="36">
        <f>SUMIFS(СВЦЭМ!$D$39:$D$782,СВЦЭМ!$A$39:$A$782,$A105,СВЦЭМ!$B$39:$B$782,H$83)+'СЕТ СН'!$H$11+СВЦЭМ!$D$10+'СЕТ СН'!$H$5-'СЕТ СН'!$H$21</f>
        <v>3498.9001351399997</v>
      </c>
      <c r="I105" s="36">
        <f>SUMIFS(СВЦЭМ!$D$39:$D$782,СВЦЭМ!$A$39:$A$782,$A105,СВЦЭМ!$B$39:$B$782,I$83)+'СЕТ СН'!$H$11+СВЦЭМ!$D$10+'СЕТ СН'!$H$5-'СЕТ СН'!$H$21</f>
        <v>3442.622887</v>
      </c>
      <c r="J105" s="36">
        <f>SUMIFS(СВЦЭМ!$D$39:$D$782,СВЦЭМ!$A$39:$A$782,$A105,СВЦЭМ!$B$39:$B$782,J$83)+'СЕТ СН'!$H$11+СВЦЭМ!$D$10+'СЕТ СН'!$H$5-'СЕТ СН'!$H$21</f>
        <v>3389.3414152599998</v>
      </c>
      <c r="K105" s="36">
        <f>SUMIFS(СВЦЭМ!$D$39:$D$782,СВЦЭМ!$A$39:$A$782,$A105,СВЦЭМ!$B$39:$B$782,K$83)+'СЕТ СН'!$H$11+СВЦЭМ!$D$10+'СЕТ СН'!$H$5-'СЕТ СН'!$H$21</f>
        <v>3346.6703164199998</v>
      </c>
      <c r="L105" s="36">
        <f>SUMIFS(СВЦЭМ!$D$39:$D$782,СВЦЭМ!$A$39:$A$782,$A105,СВЦЭМ!$B$39:$B$782,L$83)+'СЕТ СН'!$H$11+СВЦЭМ!$D$10+'СЕТ СН'!$H$5-'СЕТ СН'!$H$21</f>
        <v>3354.9773517899998</v>
      </c>
      <c r="M105" s="36">
        <f>SUMIFS(СВЦЭМ!$D$39:$D$782,СВЦЭМ!$A$39:$A$782,$A105,СВЦЭМ!$B$39:$B$782,M$83)+'СЕТ СН'!$H$11+СВЦЭМ!$D$10+'СЕТ СН'!$H$5-'СЕТ СН'!$H$21</f>
        <v>3354.4126647799999</v>
      </c>
      <c r="N105" s="36">
        <f>SUMIFS(СВЦЭМ!$D$39:$D$782,СВЦЭМ!$A$39:$A$782,$A105,СВЦЭМ!$B$39:$B$782,N$83)+'СЕТ СН'!$H$11+СВЦЭМ!$D$10+'СЕТ СН'!$H$5-'СЕТ СН'!$H$21</f>
        <v>3373.27792232</v>
      </c>
      <c r="O105" s="36">
        <f>SUMIFS(СВЦЭМ!$D$39:$D$782,СВЦЭМ!$A$39:$A$782,$A105,СВЦЭМ!$B$39:$B$782,O$83)+'СЕТ СН'!$H$11+СВЦЭМ!$D$10+'СЕТ СН'!$H$5-'СЕТ СН'!$H$21</f>
        <v>3437.7282436099999</v>
      </c>
      <c r="P105" s="36">
        <f>SUMIFS(СВЦЭМ!$D$39:$D$782,СВЦЭМ!$A$39:$A$782,$A105,СВЦЭМ!$B$39:$B$782,P$83)+'СЕТ СН'!$H$11+СВЦЭМ!$D$10+'СЕТ СН'!$H$5-'СЕТ СН'!$H$21</f>
        <v>3438.84144513</v>
      </c>
      <c r="Q105" s="36">
        <f>SUMIFS(СВЦЭМ!$D$39:$D$782,СВЦЭМ!$A$39:$A$782,$A105,СВЦЭМ!$B$39:$B$782,Q$83)+'СЕТ СН'!$H$11+СВЦЭМ!$D$10+'СЕТ СН'!$H$5-'СЕТ СН'!$H$21</f>
        <v>3438.8177775300001</v>
      </c>
      <c r="R105" s="36">
        <f>SUMIFS(СВЦЭМ!$D$39:$D$782,СВЦЭМ!$A$39:$A$782,$A105,СВЦЭМ!$B$39:$B$782,R$83)+'СЕТ СН'!$H$11+СВЦЭМ!$D$10+'СЕТ СН'!$H$5-'СЕТ СН'!$H$21</f>
        <v>3424.0211279199998</v>
      </c>
      <c r="S105" s="36">
        <f>SUMIFS(СВЦЭМ!$D$39:$D$782,СВЦЭМ!$A$39:$A$782,$A105,СВЦЭМ!$B$39:$B$782,S$83)+'СЕТ СН'!$H$11+СВЦЭМ!$D$10+'СЕТ СН'!$H$5-'СЕТ СН'!$H$21</f>
        <v>3429.65948776</v>
      </c>
      <c r="T105" s="36">
        <f>SUMIFS(СВЦЭМ!$D$39:$D$782,СВЦЭМ!$A$39:$A$782,$A105,СВЦЭМ!$B$39:$B$782,T$83)+'СЕТ СН'!$H$11+СВЦЭМ!$D$10+'СЕТ СН'!$H$5-'СЕТ СН'!$H$21</f>
        <v>3374.29447028</v>
      </c>
      <c r="U105" s="36">
        <f>SUMIFS(СВЦЭМ!$D$39:$D$782,СВЦЭМ!$A$39:$A$782,$A105,СВЦЭМ!$B$39:$B$782,U$83)+'СЕТ СН'!$H$11+СВЦЭМ!$D$10+'СЕТ СН'!$H$5-'СЕТ СН'!$H$21</f>
        <v>3376.3168885800001</v>
      </c>
      <c r="V105" s="36">
        <f>SUMIFS(СВЦЭМ!$D$39:$D$782,СВЦЭМ!$A$39:$A$782,$A105,СВЦЭМ!$B$39:$B$782,V$83)+'СЕТ СН'!$H$11+СВЦЭМ!$D$10+'СЕТ СН'!$H$5-'СЕТ СН'!$H$21</f>
        <v>3408.9114342100002</v>
      </c>
      <c r="W105" s="36">
        <f>SUMIFS(СВЦЭМ!$D$39:$D$782,СВЦЭМ!$A$39:$A$782,$A105,СВЦЭМ!$B$39:$B$782,W$83)+'СЕТ СН'!$H$11+СВЦЭМ!$D$10+'СЕТ СН'!$H$5-'СЕТ СН'!$H$21</f>
        <v>3422.2837362400001</v>
      </c>
      <c r="X105" s="36">
        <f>SUMIFS(СВЦЭМ!$D$39:$D$782,СВЦЭМ!$A$39:$A$782,$A105,СВЦЭМ!$B$39:$B$782,X$83)+'СЕТ СН'!$H$11+СВЦЭМ!$D$10+'СЕТ СН'!$H$5-'СЕТ СН'!$H$21</f>
        <v>3398.4684698999999</v>
      </c>
      <c r="Y105" s="36">
        <f>SUMIFS(СВЦЭМ!$D$39:$D$782,СВЦЭМ!$A$39:$A$782,$A105,СВЦЭМ!$B$39:$B$782,Y$83)+'СЕТ СН'!$H$11+СВЦЭМ!$D$10+'СЕТ СН'!$H$5-'СЕТ СН'!$H$21</f>
        <v>3380.4047781099998</v>
      </c>
    </row>
    <row r="106" spans="1:25" ht="15.75" x14ac:dyDescent="0.2">
      <c r="A106" s="35">
        <f t="shared" si="2"/>
        <v>44309</v>
      </c>
      <c r="B106" s="36">
        <f>SUMIFS(СВЦЭМ!$D$39:$D$782,СВЦЭМ!$A$39:$A$782,$A106,СВЦЭМ!$B$39:$B$782,B$83)+'СЕТ СН'!$H$11+СВЦЭМ!$D$10+'СЕТ СН'!$H$5-'СЕТ СН'!$H$21</f>
        <v>3379.2434731399999</v>
      </c>
      <c r="C106" s="36">
        <f>SUMIFS(СВЦЭМ!$D$39:$D$782,СВЦЭМ!$A$39:$A$782,$A106,СВЦЭМ!$B$39:$B$782,C$83)+'СЕТ СН'!$H$11+СВЦЭМ!$D$10+'СЕТ СН'!$H$5-'СЕТ СН'!$H$21</f>
        <v>3432.3775701899999</v>
      </c>
      <c r="D106" s="36">
        <f>SUMIFS(СВЦЭМ!$D$39:$D$782,СВЦЭМ!$A$39:$A$782,$A106,СВЦЭМ!$B$39:$B$782,D$83)+'СЕТ СН'!$H$11+СВЦЭМ!$D$10+'СЕТ СН'!$H$5-'СЕТ СН'!$H$21</f>
        <v>3458.47320769</v>
      </c>
      <c r="E106" s="36">
        <f>SUMIFS(СВЦЭМ!$D$39:$D$782,СВЦЭМ!$A$39:$A$782,$A106,СВЦЭМ!$B$39:$B$782,E$83)+'СЕТ СН'!$H$11+СВЦЭМ!$D$10+'СЕТ СН'!$H$5-'СЕТ СН'!$H$21</f>
        <v>3459.1879428499997</v>
      </c>
      <c r="F106" s="36">
        <f>SUMIFS(СВЦЭМ!$D$39:$D$782,СВЦЭМ!$A$39:$A$782,$A106,СВЦЭМ!$B$39:$B$782,F$83)+'СЕТ СН'!$H$11+СВЦЭМ!$D$10+'СЕТ СН'!$H$5-'СЕТ СН'!$H$21</f>
        <v>3458.9605624199999</v>
      </c>
      <c r="G106" s="36">
        <f>SUMIFS(СВЦЭМ!$D$39:$D$782,СВЦЭМ!$A$39:$A$782,$A106,СВЦЭМ!$B$39:$B$782,G$83)+'СЕТ СН'!$H$11+СВЦЭМ!$D$10+'СЕТ СН'!$H$5-'СЕТ СН'!$H$21</f>
        <v>3444.4274251699999</v>
      </c>
      <c r="H106" s="36">
        <f>SUMIFS(СВЦЭМ!$D$39:$D$782,СВЦЭМ!$A$39:$A$782,$A106,СВЦЭМ!$B$39:$B$782,H$83)+'СЕТ СН'!$H$11+СВЦЭМ!$D$10+'СЕТ СН'!$H$5-'СЕТ СН'!$H$21</f>
        <v>3427.5310869699997</v>
      </c>
      <c r="I106" s="36">
        <f>SUMIFS(СВЦЭМ!$D$39:$D$782,СВЦЭМ!$A$39:$A$782,$A106,СВЦЭМ!$B$39:$B$782,I$83)+'СЕТ СН'!$H$11+СВЦЭМ!$D$10+'СЕТ СН'!$H$5-'СЕТ СН'!$H$21</f>
        <v>3389.8277214700001</v>
      </c>
      <c r="J106" s="36">
        <f>SUMIFS(СВЦЭМ!$D$39:$D$782,СВЦЭМ!$A$39:$A$782,$A106,СВЦЭМ!$B$39:$B$782,J$83)+'СЕТ СН'!$H$11+СВЦЭМ!$D$10+'СЕТ СН'!$H$5-'СЕТ СН'!$H$21</f>
        <v>3396.9713839699998</v>
      </c>
      <c r="K106" s="36">
        <f>SUMIFS(СВЦЭМ!$D$39:$D$782,СВЦЭМ!$A$39:$A$782,$A106,СВЦЭМ!$B$39:$B$782,K$83)+'СЕТ СН'!$H$11+СВЦЭМ!$D$10+'СЕТ СН'!$H$5-'СЕТ СН'!$H$21</f>
        <v>3361.2408361999996</v>
      </c>
      <c r="L106" s="36">
        <f>SUMIFS(СВЦЭМ!$D$39:$D$782,СВЦЭМ!$A$39:$A$782,$A106,СВЦЭМ!$B$39:$B$782,L$83)+'СЕТ СН'!$H$11+СВЦЭМ!$D$10+'СЕТ СН'!$H$5-'СЕТ СН'!$H$21</f>
        <v>3365.7326800699998</v>
      </c>
      <c r="M106" s="36">
        <f>SUMIFS(СВЦЭМ!$D$39:$D$782,СВЦЭМ!$A$39:$A$782,$A106,СВЦЭМ!$B$39:$B$782,M$83)+'СЕТ СН'!$H$11+СВЦЭМ!$D$10+'СЕТ СН'!$H$5-'СЕТ СН'!$H$21</f>
        <v>3356.9314635699998</v>
      </c>
      <c r="N106" s="36">
        <f>SUMIFS(СВЦЭМ!$D$39:$D$782,СВЦЭМ!$A$39:$A$782,$A106,СВЦЭМ!$B$39:$B$782,N$83)+'СЕТ СН'!$H$11+СВЦЭМ!$D$10+'СЕТ СН'!$H$5-'СЕТ СН'!$H$21</f>
        <v>3366.2631843499998</v>
      </c>
      <c r="O106" s="36">
        <f>SUMIFS(СВЦЭМ!$D$39:$D$782,СВЦЭМ!$A$39:$A$782,$A106,СВЦЭМ!$B$39:$B$782,O$83)+'СЕТ СН'!$H$11+СВЦЭМ!$D$10+'СЕТ СН'!$H$5-'СЕТ СН'!$H$21</f>
        <v>3403.1753987100001</v>
      </c>
      <c r="P106" s="36">
        <f>SUMIFS(СВЦЭМ!$D$39:$D$782,СВЦЭМ!$A$39:$A$782,$A106,СВЦЭМ!$B$39:$B$782,P$83)+'СЕТ СН'!$H$11+СВЦЭМ!$D$10+'СЕТ СН'!$H$5-'СЕТ СН'!$H$21</f>
        <v>3385.7682781200001</v>
      </c>
      <c r="Q106" s="36">
        <f>SUMIFS(СВЦЭМ!$D$39:$D$782,СВЦЭМ!$A$39:$A$782,$A106,СВЦЭМ!$B$39:$B$782,Q$83)+'СЕТ СН'!$H$11+СВЦЭМ!$D$10+'СЕТ СН'!$H$5-'СЕТ СН'!$H$21</f>
        <v>3379.9898630799999</v>
      </c>
      <c r="R106" s="36">
        <f>SUMIFS(СВЦЭМ!$D$39:$D$782,СВЦЭМ!$A$39:$A$782,$A106,СВЦЭМ!$B$39:$B$782,R$83)+'СЕТ СН'!$H$11+СВЦЭМ!$D$10+'СЕТ СН'!$H$5-'СЕТ СН'!$H$21</f>
        <v>3378.1439057299999</v>
      </c>
      <c r="S106" s="36">
        <f>SUMIFS(СВЦЭМ!$D$39:$D$782,СВЦЭМ!$A$39:$A$782,$A106,СВЦЭМ!$B$39:$B$782,S$83)+'СЕТ СН'!$H$11+СВЦЭМ!$D$10+'СЕТ СН'!$H$5-'СЕТ СН'!$H$21</f>
        <v>3394.7236096500001</v>
      </c>
      <c r="T106" s="36">
        <f>SUMIFS(СВЦЭМ!$D$39:$D$782,СВЦЭМ!$A$39:$A$782,$A106,СВЦЭМ!$B$39:$B$782,T$83)+'СЕТ СН'!$H$11+СВЦЭМ!$D$10+'СЕТ СН'!$H$5-'СЕТ СН'!$H$21</f>
        <v>3373.5238814999998</v>
      </c>
      <c r="U106" s="36">
        <f>SUMIFS(СВЦЭМ!$D$39:$D$782,СВЦЭМ!$A$39:$A$782,$A106,СВЦЭМ!$B$39:$B$782,U$83)+'СЕТ СН'!$H$11+СВЦЭМ!$D$10+'СЕТ СН'!$H$5-'СЕТ СН'!$H$21</f>
        <v>3338.40188747</v>
      </c>
      <c r="V106" s="36">
        <f>SUMIFS(СВЦЭМ!$D$39:$D$782,СВЦЭМ!$A$39:$A$782,$A106,СВЦЭМ!$B$39:$B$782,V$83)+'СЕТ СН'!$H$11+СВЦЭМ!$D$10+'СЕТ СН'!$H$5-'СЕТ СН'!$H$21</f>
        <v>3358.4441121700002</v>
      </c>
      <c r="W106" s="36">
        <f>SUMIFS(СВЦЭМ!$D$39:$D$782,СВЦЭМ!$A$39:$A$782,$A106,СВЦЭМ!$B$39:$B$782,W$83)+'СЕТ СН'!$H$11+СВЦЭМ!$D$10+'СЕТ СН'!$H$5-'СЕТ СН'!$H$21</f>
        <v>3378.6449090999999</v>
      </c>
      <c r="X106" s="36">
        <f>SUMIFS(СВЦЭМ!$D$39:$D$782,СВЦЭМ!$A$39:$A$782,$A106,СВЦЭМ!$B$39:$B$782,X$83)+'СЕТ СН'!$H$11+СВЦЭМ!$D$10+'СЕТ СН'!$H$5-'СЕТ СН'!$H$21</f>
        <v>3338.8234600699998</v>
      </c>
      <c r="Y106" s="36">
        <f>SUMIFS(СВЦЭМ!$D$39:$D$782,СВЦЭМ!$A$39:$A$782,$A106,СВЦЭМ!$B$39:$B$782,Y$83)+'СЕТ СН'!$H$11+СВЦЭМ!$D$10+'СЕТ СН'!$H$5-'СЕТ СН'!$H$21</f>
        <v>3324.4163373900001</v>
      </c>
    </row>
    <row r="107" spans="1:25" ht="15.75" x14ac:dyDescent="0.2">
      <c r="A107" s="35">
        <f t="shared" si="2"/>
        <v>44310</v>
      </c>
      <c r="B107" s="36">
        <f>SUMIFS(СВЦЭМ!$D$39:$D$782,СВЦЭМ!$A$39:$A$782,$A107,СВЦЭМ!$B$39:$B$782,B$83)+'СЕТ СН'!$H$11+СВЦЭМ!$D$10+'СЕТ СН'!$H$5-'СЕТ СН'!$H$21</f>
        <v>3524.2567615899998</v>
      </c>
      <c r="C107" s="36">
        <f>SUMIFS(СВЦЭМ!$D$39:$D$782,СВЦЭМ!$A$39:$A$782,$A107,СВЦЭМ!$B$39:$B$782,C$83)+'СЕТ СН'!$H$11+СВЦЭМ!$D$10+'СЕТ СН'!$H$5-'СЕТ СН'!$H$21</f>
        <v>3609.9689779299997</v>
      </c>
      <c r="D107" s="36">
        <f>SUMIFS(СВЦЭМ!$D$39:$D$782,СВЦЭМ!$A$39:$A$782,$A107,СВЦЭМ!$B$39:$B$782,D$83)+'СЕТ СН'!$H$11+СВЦЭМ!$D$10+'СЕТ СН'!$H$5-'СЕТ СН'!$H$21</f>
        <v>3665.7568785499998</v>
      </c>
      <c r="E107" s="36">
        <f>SUMIFS(СВЦЭМ!$D$39:$D$782,СВЦЭМ!$A$39:$A$782,$A107,СВЦЭМ!$B$39:$B$782,E$83)+'СЕТ СН'!$H$11+СВЦЭМ!$D$10+'СЕТ СН'!$H$5-'СЕТ СН'!$H$21</f>
        <v>3657.2659188299999</v>
      </c>
      <c r="F107" s="36">
        <f>SUMIFS(СВЦЭМ!$D$39:$D$782,СВЦЭМ!$A$39:$A$782,$A107,СВЦЭМ!$B$39:$B$782,F$83)+'СЕТ СН'!$H$11+СВЦЭМ!$D$10+'СЕТ СН'!$H$5-'СЕТ СН'!$H$21</f>
        <v>3670.6254058899999</v>
      </c>
      <c r="G107" s="36">
        <f>SUMIFS(СВЦЭМ!$D$39:$D$782,СВЦЭМ!$A$39:$A$782,$A107,СВЦЭМ!$B$39:$B$782,G$83)+'СЕТ СН'!$H$11+СВЦЭМ!$D$10+'СЕТ СН'!$H$5-'СЕТ СН'!$H$21</f>
        <v>3645.86844354</v>
      </c>
      <c r="H107" s="36">
        <f>SUMIFS(СВЦЭМ!$D$39:$D$782,СВЦЭМ!$A$39:$A$782,$A107,СВЦЭМ!$B$39:$B$782,H$83)+'СЕТ СН'!$H$11+СВЦЭМ!$D$10+'СЕТ СН'!$H$5-'СЕТ СН'!$H$21</f>
        <v>3606.1195253300002</v>
      </c>
      <c r="I107" s="36">
        <f>SUMIFS(СВЦЭМ!$D$39:$D$782,СВЦЭМ!$A$39:$A$782,$A107,СВЦЭМ!$B$39:$B$782,I$83)+'СЕТ СН'!$H$11+СВЦЭМ!$D$10+'СЕТ СН'!$H$5-'СЕТ СН'!$H$21</f>
        <v>3565.6458205499998</v>
      </c>
      <c r="J107" s="36">
        <f>SUMIFS(СВЦЭМ!$D$39:$D$782,СВЦЭМ!$A$39:$A$782,$A107,СВЦЭМ!$B$39:$B$782,J$83)+'СЕТ СН'!$H$11+СВЦЭМ!$D$10+'СЕТ СН'!$H$5-'СЕТ СН'!$H$21</f>
        <v>3482.9954520399997</v>
      </c>
      <c r="K107" s="36">
        <f>SUMIFS(СВЦЭМ!$D$39:$D$782,СВЦЭМ!$A$39:$A$782,$A107,СВЦЭМ!$B$39:$B$782,K$83)+'СЕТ СН'!$H$11+СВЦЭМ!$D$10+'СЕТ СН'!$H$5-'СЕТ СН'!$H$21</f>
        <v>3419.5802829699996</v>
      </c>
      <c r="L107" s="36">
        <f>SUMIFS(СВЦЭМ!$D$39:$D$782,СВЦЭМ!$A$39:$A$782,$A107,СВЦЭМ!$B$39:$B$782,L$83)+'СЕТ СН'!$H$11+СВЦЭМ!$D$10+'СЕТ СН'!$H$5-'СЕТ СН'!$H$21</f>
        <v>3415.5463899899996</v>
      </c>
      <c r="M107" s="36">
        <f>SUMIFS(СВЦЭМ!$D$39:$D$782,СВЦЭМ!$A$39:$A$782,$A107,СВЦЭМ!$B$39:$B$782,M$83)+'СЕТ СН'!$H$11+СВЦЭМ!$D$10+'СЕТ СН'!$H$5-'СЕТ СН'!$H$21</f>
        <v>3428.3952854099998</v>
      </c>
      <c r="N107" s="36">
        <f>SUMIFS(СВЦЭМ!$D$39:$D$782,СВЦЭМ!$A$39:$A$782,$A107,СВЦЭМ!$B$39:$B$782,N$83)+'СЕТ СН'!$H$11+СВЦЭМ!$D$10+'СЕТ СН'!$H$5-'СЕТ СН'!$H$21</f>
        <v>3449.78192008</v>
      </c>
      <c r="O107" s="36">
        <f>SUMIFS(СВЦЭМ!$D$39:$D$782,СВЦЭМ!$A$39:$A$782,$A107,СВЦЭМ!$B$39:$B$782,O$83)+'СЕТ СН'!$H$11+СВЦЭМ!$D$10+'СЕТ СН'!$H$5-'СЕТ СН'!$H$21</f>
        <v>3506.3435667599997</v>
      </c>
      <c r="P107" s="36">
        <f>SUMIFS(СВЦЭМ!$D$39:$D$782,СВЦЭМ!$A$39:$A$782,$A107,СВЦЭМ!$B$39:$B$782,P$83)+'СЕТ СН'!$H$11+СВЦЭМ!$D$10+'СЕТ СН'!$H$5-'СЕТ СН'!$H$21</f>
        <v>3559.2070044100001</v>
      </c>
      <c r="Q107" s="36">
        <f>SUMIFS(СВЦЭМ!$D$39:$D$782,СВЦЭМ!$A$39:$A$782,$A107,СВЦЭМ!$B$39:$B$782,Q$83)+'СЕТ СН'!$H$11+СВЦЭМ!$D$10+'СЕТ СН'!$H$5-'СЕТ СН'!$H$21</f>
        <v>3564.8625360199999</v>
      </c>
      <c r="R107" s="36">
        <f>SUMIFS(СВЦЭМ!$D$39:$D$782,СВЦЭМ!$A$39:$A$782,$A107,СВЦЭМ!$B$39:$B$782,R$83)+'СЕТ СН'!$H$11+СВЦЭМ!$D$10+'СЕТ СН'!$H$5-'СЕТ СН'!$H$21</f>
        <v>3558.6406773399999</v>
      </c>
      <c r="S107" s="36">
        <f>SUMIFS(СВЦЭМ!$D$39:$D$782,СВЦЭМ!$A$39:$A$782,$A107,СВЦЭМ!$B$39:$B$782,S$83)+'СЕТ СН'!$H$11+СВЦЭМ!$D$10+'СЕТ СН'!$H$5-'СЕТ СН'!$H$21</f>
        <v>3537.5212001299997</v>
      </c>
      <c r="T107" s="36">
        <f>SUMIFS(СВЦЭМ!$D$39:$D$782,СВЦЭМ!$A$39:$A$782,$A107,СВЦЭМ!$B$39:$B$782,T$83)+'СЕТ СН'!$H$11+СВЦЭМ!$D$10+'СЕТ СН'!$H$5-'СЕТ СН'!$H$21</f>
        <v>3462.6726255099998</v>
      </c>
      <c r="U107" s="36">
        <f>SUMIFS(СВЦЭМ!$D$39:$D$782,СВЦЭМ!$A$39:$A$782,$A107,СВЦЭМ!$B$39:$B$782,U$83)+'СЕТ СН'!$H$11+СВЦЭМ!$D$10+'СЕТ СН'!$H$5-'СЕТ СН'!$H$21</f>
        <v>3400.3327941699999</v>
      </c>
      <c r="V107" s="36">
        <f>SUMIFS(СВЦЭМ!$D$39:$D$782,СВЦЭМ!$A$39:$A$782,$A107,СВЦЭМ!$B$39:$B$782,V$83)+'СЕТ СН'!$H$11+СВЦЭМ!$D$10+'СЕТ СН'!$H$5-'СЕТ СН'!$H$21</f>
        <v>3349.8057777200002</v>
      </c>
      <c r="W107" s="36">
        <f>SUMIFS(СВЦЭМ!$D$39:$D$782,СВЦЭМ!$A$39:$A$782,$A107,СВЦЭМ!$B$39:$B$782,W$83)+'СЕТ СН'!$H$11+СВЦЭМ!$D$10+'СЕТ СН'!$H$5-'СЕТ СН'!$H$21</f>
        <v>3375.2804885099999</v>
      </c>
      <c r="X107" s="36">
        <f>SUMIFS(СВЦЭМ!$D$39:$D$782,СВЦЭМ!$A$39:$A$782,$A107,СВЦЭМ!$B$39:$B$782,X$83)+'СЕТ СН'!$H$11+СВЦЭМ!$D$10+'СЕТ СН'!$H$5-'СЕТ СН'!$H$21</f>
        <v>3395.13248772</v>
      </c>
      <c r="Y107" s="36">
        <f>SUMIFS(СВЦЭМ!$D$39:$D$782,СВЦЭМ!$A$39:$A$782,$A107,СВЦЭМ!$B$39:$B$782,Y$83)+'СЕТ СН'!$H$11+СВЦЭМ!$D$10+'СЕТ СН'!$H$5-'СЕТ СН'!$H$21</f>
        <v>3450.77167401</v>
      </c>
    </row>
    <row r="108" spans="1:25" ht="15.75" x14ac:dyDescent="0.2">
      <c r="A108" s="35">
        <f t="shared" si="2"/>
        <v>44311</v>
      </c>
      <c r="B108" s="36">
        <f>SUMIFS(СВЦЭМ!$D$39:$D$782,СВЦЭМ!$A$39:$A$782,$A108,СВЦЭМ!$B$39:$B$782,B$83)+'СЕТ СН'!$H$11+СВЦЭМ!$D$10+'СЕТ СН'!$H$5-'СЕТ СН'!$H$21</f>
        <v>3482.94046738</v>
      </c>
      <c r="C108" s="36">
        <f>SUMIFS(СВЦЭМ!$D$39:$D$782,СВЦЭМ!$A$39:$A$782,$A108,СВЦЭМ!$B$39:$B$782,C$83)+'СЕТ СН'!$H$11+СВЦЭМ!$D$10+'СЕТ СН'!$H$5-'СЕТ СН'!$H$21</f>
        <v>3526.55587977</v>
      </c>
      <c r="D108" s="36">
        <f>SUMIFS(СВЦЭМ!$D$39:$D$782,СВЦЭМ!$A$39:$A$782,$A108,СВЦЭМ!$B$39:$B$782,D$83)+'СЕТ СН'!$H$11+СВЦЭМ!$D$10+'СЕТ СН'!$H$5-'СЕТ СН'!$H$21</f>
        <v>3478.6020006199997</v>
      </c>
      <c r="E108" s="36">
        <f>SUMIFS(СВЦЭМ!$D$39:$D$782,СВЦЭМ!$A$39:$A$782,$A108,СВЦЭМ!$B$39:$B$782,E$83)+'СЕТ СН'!$H$11+СВЦЭМ!$D$10+'СЕТ СН'!$H$5-'СЕТ СН'!$H$21</f>
        <v>3468.4941775399998</v>
      </c>
      <c r="F108" s="36">
        <f>SUMIFS(СВЦЭМ!$D$39:$D$782,СВЦЭМ!$A$39:$A$782,$A108,СВЦЭМ!$B$39:$B$782,F$83)+'СЕТ СН'!$H$11+СВЦЭМ!$D$10+'СЕТ СН'!$H$5-'СЕТ СН'!$H$21</f>
        <v>3467.3619038399997</v>
      </c>
      <c r="G108" s="36">
        <f>SUMIFS(СВЦЭМ!$D$39:$D$782,СВЦЭМ!$A$39:$A$782,$A108,СВЦЭМ!$B$39:$B$782,G$83)+'СЕТ СН'!$H$11+СВЦЭМ!$D$10+'СЕТ СН'!$H$5-'СЕТ СН'!$H$21</f>
        <v>3472.1330277699999</v>
      </c>
      <c r="H108" s="36">
        <f>SUMIFS(СВЦЭМ!$D$39:$D$782,СВЦЭМ!$A$39:$A$782,$A108,СВЦЭМ!$B$39:$B$782,H$83)+'СЕТ СН'!$H$11+СВЦЭМ!$D$10+'СЕТ СН'!$H$5-'СЕТ СН'!$H$21</f>
        <v>3478.19123683</v>
      </c>
      <c r="I108" s="36">
        <f>SUMIFS(СВЦЭМ!$D$39:$D$782,СВЦЭМ!$A$39:$A$782,$A108,СВЦЭМ!$B$39:$B$782,I$83)+'СЕТ СН'!$H$11+СВЦЭМ!$D$10+'СЕТ СН'!$H$5-'СЕТ СН'!$H$21</f>
        <v>3497.07131785</v>
      </c>
      <c r="J108" s="36">
        <f>SUMIFS(СВЦЭМ!$D$39:$D$782,СВЦЭМ!$A$39:$A$782,$A108,СВЦЭМ!$B$39:$B$782,J$83)+'СЕТ СН'!$H$11+СВЦЭМ!$D$10+'СЕТ СН'!$H$5-'СЕТ СН'!$H$21</f>
        <v>3444.5079265300001</v>
      </c>
      <c r="K108" s="36">
        <f>SUMIFS(СВЦЭМ!$D$39:$D$782,СВЦЭМ!$A$39:$A$782,$A108,СВЦЭМ!$B$39:$B$782,K$83)+'СЕТ СН'!$H$11+СВЦЭМ!$D$10+'СЕТ СН'!$H$5-'СЕТ СН'!$H$21</f>
        <v>3380.4874907399999</v>
      </c>
      <c r="L108" s="36">
        <f>SUMIFS(СВЦЭМ!$D$39:$D$782,СВЦЭМ!$A$39:$A$782,$A108,СВЦЭМ!$B$39:$B$782,L$83)+'СЕТ СН'!$H$11+СВЦЭМ!$D$10+'СЕТ СН'!$H$5-'СЕТ СН'!$H$21</f>
        <v>3386.3460255599998</v>
      </c>
      <c r="M108" s="36">
        <f>SUMIFS(СВЦЭМ!$D$39:$D$782,СВЦЭМ!$A$39:$A$782,$A108,СВЦЭМ!$B$39:$B$782,M$83)+'СЕТ СН'!$H$11+СВЦЭМ!$D$10+'СЕТ СН'!$H$5-'СЕТ СН'!$H$21</f>
        <v>3384.1102485900001</v>
      </c>
      <c r="N108" s="36">
        <f>SUMIFS(СВЦЭМ!$D$39:$D$782,СВЦЭМ!$A$39:$A$782,$A108,СВЦЭМ!$B$39:$B$782,N$83)+'СЕТ СН'!$H$11+СВЦЭМ!$D$10+'СЕТ СН'!$H$5-'СЕТ СН'!$H$21</f>
        <v>3407.4266204799997</v>
      </c>
      <c r="O108" s="36">
        <f>SUMIFS(СВЦЭМ!$D$39:$D$782,СВЦЭМ!$A$39:$A$782,$A108,СВЦЭМ!$B$39:$B$782,O$83)+'СЕТ СН'!$H$11+СВЦЭМ!$D$10+'СЕТ СН'!$H$5-'СЕТ СН'!$H$21</f>
        <v>3469.3057296899997</v>
      </c>
      <c r="P108" s="36">
        <f>SUMIFS(СВЦЭМ!$D$39:$D$782,СВЦЭМ!$A$39:$A$782,$A108,СВЦЭМ!$B$39:$B$782,P$83)+'СЕТ СН'!$H$11+СВЦЭМ!$D$10+'СЕТ СН'!$H$5-'СЕТ СН'!$H$21</f>
        <v>3456.7572152399998</v>
      </c>
      <c r="Q108" s="36">
        <f>SUMIFS(СВЦЭМ!$D$39:$D$782,СВЦЭМ!$A$39:$A$782,$A108,СВЦЭМ!$B$39:$B$782,Q$83)+'СЕТ СН'!$H$11+СВЦЭМ!$D$10+'СЕТ СН'!$H$5-'СЕТ СН'!$H$21</f>
        <v>3431.26540432</v>
      </c>
      <c r="R108" s="36">
        <f>SUMIFS(СВЦЭМ!$D$39:$D$782,СВЦЭМ!$A$39:$A$782,$A108,СВЦЭМ!$B$39:$B$782,R$83)+'СЕТ СН'!$H$11+СВЦЭМ!$D$10+'СЕТ СН'!$H$5-'СЕТ СН'!$H$21</f>
        <v>3435.8141453399999</v>
      </c>
      <c r="S108" s="36">
        <f>SUMIFS(СВЦЭМ!$D$39:$D$782,СВЦЭМ!$A$39:$A$782,$A108,СВЦЭМ!$B$39:$B$782,S$83)+'СЕТ СН'!$H$11+СВЦЭМ!$D$10+'СЕТ СН'!$H$5-'СЕТ СН'!$H$21</f>
        <v>3460.4870274</v>
      </c>
      <c r="T108" s="36">
        <f>SUMIFS(СВЦЭМ!$D$39:$D$782,СВЦЭМ!$A$39:$A$782,$A108,СВЦЭМ!$B$39:$B$782,T$83)+'СЕТ СН'!$H$11+СВЦЭМ!$D$10+'СЕТ СН'!$H$5-'СЕТ СН'!$H$21</f>
        <v>3396.6001047899999</v>
      </c>
      <c r="U108" s="36">
        <f>SUMIFS(СВЦЭМ!$D$39:$D$782,СВЦЭМ!$A$39:$A$782,$A108,СВЦЭМ!$B$39:$B$782,U$83)+'СЕТ СН'!$H$11+СВЦЭМ!$D$10+'СЕТ СН'!$H$5-'СЕТ СН'!$H$21</f>
        <v>3333.6146068799999</v>
      </c>
      <c r="V108" s="36">
        <f>SUMIFS(СВЦЭМ!$D$39:$D$782,СВЦЭМ!$A$39:$A$782,$A108,СВЦЭМ!$B$39:$B$782,V$83)+'СЕТ СН'!$H$11+СВЦЭМ!$D$10+'СЕТ СН'!$H$5-'СЕТ СН'!$H$21</f>
        <v>3317.6553338799999</v>
      </c>
      <c r="W108" s="36">
        <f>SUMIFS(СВЦЭМ!$D$39:$D$782,СВЦЭМ!$A$39:$A$782,$A108,СВЦЭМ!$B$39:$B$782,W$83)+'СЕТ СН'!$H$11+СВЦЭМ!$D$10+'СЕТ СН'!$H$5-'СЕТ СН'!$H$21</f>
        <v>3334.3297187099997</v>
      </c>
      <c r="X108" s="36">
        <f>SUMIFS(СВЦЭМ!$D$39:$D$782,СВЦЭМ!$A$39:$A$782,$A108,СВЦЭМ!$B$39:$B$782,X$83)+'СЕТ СН'!$H$11+СВЦЭМ!$D$10+'СЕТ СН'!$H$5-'СЕТ СН'!$H$21</f>
        <v>3312.8091539500001</v>
      </c>
      <c r="Y108" s="36">
        <f>SUMIFS(СВЦЭМ!$D$39:$D$782,СВЦЭМ!$A$39:$A$782,$A108,СВЦЭМ!$B$39:$B$782,Y$83)+'СЕТ СН'!$H$11+СВЦЭМ!$D$10+'СЕТ СН'!$H$5-'СЕТ СН'!$H$21</f>
        <v>3332.0282857799998</v>
      </c>
    </row>
    <row r="109" spans="1:25" ht="15.75" x14ac:dyDescent="0.2">
      <c r="A109" s="35">
        <f t="shared" si="2"/>
        <v>44312</v>
      </c>
      <c r="B109" s="36">
        <f>SUMIFS(СВЦЭМ!$D$39:$D$782,СВЦЭМ!$A$39:$A$782,$A109,СВЦЭМ!$B$39:$B$782,B$83)+'СЕТ СН'!$H$11+СВЦЭМ!$D$10+'СЕТ СН'!$H$5-'СЕТ СН'!$H$21</f>
        <v>3425.0495904599998</v>
      </c>
      <c r="C109" s="36">
        <f>SUMIFS(СВЦЭМ!$D$39:$D$782,СВЦЭМ!$A$39:$A$782,$A109,СВЦЭМ!$B$39:$B$782,C$83)+'СЕТ СН'!$H$11+СВЦЭМ!$D$10+'СЕТ СН'!$H$5-'СЕТ СН'!$H$21</f>
        <v>3432.1382427199997</v>
      </c>
      <c r="D109" s="36">
        <f>SUMIFS(СВЦЭМ!$D$39:$D$782,СВЦЭМ!$A$39:$A$782,$A109,СВЦЭМ!$B$39:$B$782,D$83)+'СЕТ СН'!$H$11+СВЦЭМ!$D$10+'СЕТ СН'!$H$5-'СЕТ СН'!$H$21</f>
        <v>3467.1967729200001</v>
      </c>
      <c r="E109" s="36">
        <f>SUMIFS(СВЦЭМ!$D$39:$D$782,СВЦЭМ!$A$39:$A$782,$A109,СВЦЭМ!$B$39:$B$782,E$83)+'СЕТ СН'!$H$11+СВЦЭМ!$D$10+'СЕТ СН'!$H$5-'СЕТ СН'!$H$21</f>
        <v>3464.8556620099998</v>
      </c>
      <c r="F109" s="36">
        <f>SUMIFS(СВЦЭМ!$D$39:$D$782,СВЦЭМ!$A$39:$A$782,$A109,СВЦЭМ!$B$39:$B$782,F$83)+'СЕТ СН'!$H$11+СВЦЭМ!$D$10+'СЕТ СН'!$H$5-'СЕТ СН'!$H$21</f>
        <v>3476.9508208899997</v>
      </c>
      <c r="G109" s="36">
        <f>SUMIFS(СВЦЭМ!$D$39:$D$782,СВЦЭМ!$A$39:$A$782,$A109,СВЦЭМ!$B$39:$B$782,G$83)+'СЕТ СН'!$H$11+СВЦЭМ!$D$10+'СЕТ СН'!$H$5-'СЕТ СН'!$H$21</f>
        <v>3489.3814631</v>
      </c>
      <c r="H109" s="36">
        <f>SUMIFS(СВЦЭМ!$D$39:$D$782,СВЦЭМ!$A$39:$A$782,$A109,СВЦЭМ!$B$39:$B$782,H$83)+'СЕТ СН'!$H$11+СВЦЭМ!$D$10+'СЕТ СН'!$H$5-'СЕТ СН'!$H$21</f>
        <v>3522.4436052599999</v>
      </c>
      <c r="I109" s="36">
        <f>SUMIFS(СВЦЭМ!$D$39:$D$782,СВЦЭМ!$A$39:$A$782,$A109,СВЦЭМ!$B$39:$B$782,I$83)+'СЕТ СН'!$H$11+СВЦЭМ!$D$10+'СЕТ СН'!$H$5-'СЕТ СН'!$H$21</f>
        <v>3469.9948335099998</v>
      </c>
      <c r="J109" s="36">
        <f>SUMIFS(СВЦЭМ!$D$39:$D$782,СВЦЭМ!$A$39:$A$782,$A109,СВЦЭМ!$B$39:$B$782,J$83)+'СЕТ СН'!$H$11+СВЦЭМ!$D$10+'СЕТ СН'!$H$5-'СЕТ СН'!$H$21</f>
        <v>3443.71520285</v>
      </c>
      <c r="K109" s="36">
        <f>SUMIFS(СВЦЭМ!$D$39:$D$782,СВЦЭМ!$A$39:$A$782,$A109,СВЦЭМ!$B$39:$B$782,K$83)+'СЕТ СН'!$H$11+СВЦЭМ!$D$10+'СЕТ СН'!$H$5-'СЕТ СН'!$H$21</f>
        <v>3387.1096711099999</v>
      </c>
      <c r="L109" s="36">
        <f>SUMIFS(СВЦЭМ!$D$39:$D$782,СВЦЭМ!$A$39:$A$782,$A109,СВЦЭМ!$B$39:$B$782,L$83)+'СЕТ СН'!$H$11+СВЦЭМ!$D$10+'СЕТ СН'!$H$5-'СЕТ СН'!$H$21</f>
        <v>3388.4337778999998</v>
      </c>
      <c r="M109" s="36">
        <f>SUMIFS(СВЦЭМ!$D$39:$D$782,СВЦЭМ!$A$39:$A$782,$A109,СВЦЭМ!$B$39:$B$782,M$83)+'СЕТ СН'!$H$11+СВЦЭМ!$D$10+'СЕТ СН'!$H$5-'СЕТ СН'!$H$21</f>
        <v>3389.36435149</v>
      </c>
      <c r="N109" s="36">
        <f>SUMIFS(СВЦЭМ!$D$39:$D$782,СВЦЭМ!$A$39:$A$782,$A109,СВЦЭМ!$B$39:$B$782,N$83)+'СЕТ СН'!$H$11+СВЦЭМ!$D$10+'СЕТ СН'!$H$5-'СЕТ СН'!$H$21</f>
        <v>3414.6119845100002</v>
      </c>
      <c r="O109" s="36">
        <f>SUMIFS(СВЦЭМ!$D$39:$D$782,СВЦЭМ!$A$39:$A$782,$A109,СВЦЭМ!$B$39:$B$782,O$83)+'СЕТ СН'!$H$11+СВЦЭМ!$D$10+'СЕТ СН'!$H$5-'СЕТ СН'!$H$21</f>
        <v>3461.5635464799998</v>
      </c>
      <c r="P109" s="36">
        <f>SUMIFS(СВЦЭМ!$D$39:$D$782,СВЦЭМ!$A$39:$A$782,$A109,СВЦЭМ!$B$39:$B$782,P$83)+'СЕТ СН'!$H$11+СВЦЭМ!$D$10+'СЕТ СН'!$H$5-'СЕТ СН'!$H$21</f>
        <v>3507.9123795300002</v>
      </c>
      <c r="Q109" s="36">
        <f>SUMIFS(СВЦЭМ!$D$39:$D$782,СВЦЭМ!$A$39:$A$782,$A109,СВЦЭМ!$B$39:$B$782,Q$83)+'СЕТ СН'!$H$11+СВЦЭМ!$D$10+'СЕТ СН'!$H$5-'СЕТ СН'!$H$21</f>
        <v>3515.9707432499999</v>
      </c>
      <c r="R109" s="36">
        <f>SUMIFS(СВЦЭМ!$D$39:$D$782,СВЦЭМ!$A$39:$A$782,$A109,СВЦЭМ!$B$39:$B$782,R$83)+'СЕТ СН'!$H$11+СВЦЭМ!$D$10+'СЕТ СН'!$H$5-'СЕТ СН'!$H$21</f>
        <v>3497.17305231</v>
      </c>
      <c r="S109" s="36">
        <f>SUMIFS(СВЦЭМ!$D$39:$D$782,СВЦЭМ!$A$39:$A$782,$A109,СВЦЭМ!$B$39:$B$782,S$83)+'СЕТ СН'!$H$11+СВЦЭМ!$D$10+'СЕТ СН'!$H$5-'СЕТ СН'!$H$21</f>
        <v>3476.2773794199998</v>
      </c>
      <c r="T109" s="36">
        <f>SUMIFS(СВЦЭМ!$D$39:$D$782,СВЦЭМ!$A$39:$A$782,$A109,СВЦЭМ!$B$39:$B$782,T$83)+'СЕТ СН'!$H$11+СВЦЭМ!$D$10+'СЕТ СН'!$H$5-'СЕТ СН'!$H$21</f>
        <v>3420.1170836800002</v>
      </c>
      <c r="U109" s="36">
        <f>SUMIFS(СВЦЭМ!$D$39:$D$782,СВЦЭМ!$A$39:$A$782,$A109,СВЦЭМ!$B$39:$B$782,U$83)+'СЕТ СН'!$H$11+СВЦЭМ!$D$10+'СЕТ СН'!$H$5-'СЕТ СН'!$H$21</f>
        <v>3369.6933562499999</v>
      </c>
      <c r="V109" s="36">
        <f>SUMIFS(СВЦЭМ!$D$39:$D$782,СВЦЭМ!$A$39:$A$782,$A109,СВЦЭМ!$B$39:$B$782,V$83)+'СЕТ СН'!$H$11+СВЦЭМ!$D$10+'СЕТ СН'!$H$5-'СЕТ СН'!$H$21</f>
        <v>3367.2304260000001</v>
      </c>
      <c r="W109" s="36">
        <f>SUMIFS(СВЦЭМ!$D$39:$D$782,СВЦЭМ!$A$39:$A$782,$A109,СВЦЭМ!$B$39:$B$782,W$83)+'СЕТ СН'!$H$11+СВЦЭМ!$D$10+'СЕТ СН'!$H$5-'СЕТ СН'!$H$21</f>
        <v>3380.19448685</v>
      </c>
      <c r="X109" s="36">
        <f>SUMIFS(СВЦЭМ!$D$39:$D$782,СВЦЭМ!$A$39:$A$782,$A109,СВЦЭМ!$B$39:$B$782,X$83)+'СЕТ СН'!$H$11+СВЦЭМ!$D$10+'СЕТ СН'!$H$5-'СЕТ СН'!$H$21</f>
        <v>3377.4074938999997</v>
      </c>
      <c r="Y109" s="36">
        <f>SUMIFS(СВЦЭМ!$D$39:$D$782,СВЦЭМ!$A$39:$A$782,$A109,СВЦЭМ!$B$39:$B$782,Y$83)+'СЕТ СН'!$H$11+СВЦЭМ!$D$10+'СЕТ СН'!$H$5-'СЕТ СН'!$H$21</f>
        <v>3418.82898204</v>
      </c>
    </row>
    <row r="110" spans="1:25" ht="15.75" x14ac:dyDescent="0.2">
      <c r="A110" s="35">
        <f t="shared" si="2"/>
        <v>44313</v>
      </c>
      <c r="B110" s="36">
        <f>SUMIFS(СВЦЭМ!$D$39:$D$782,СВЦЭМ!$A$39:$A$782,$A110,СВЦЭМ!$B$39:$B$782,B$83)+'СЕТ СН'!$H$11+СВЦЭМ!$D$10+'СЕТ СН'!$H$5-'СЕТ СН'!$H$21</f>
        <v>3627.4383123600001</v>
      </c>
      <c r="C110" s="36">
        <f>SUMIFS(СВЦЭМ!$D$39:$D$782,СВЦЭМ!$A$39:$A$782,$A110,СВЦЭМ!$B$39:$B$782,C$83)+'СЕТ СН'!$H$11+СВЦЭМ!$D$10+'СЕТ СН'!$H$5-'СЕТ СН'!$H$21</f>
        <v>3702.2756229299998</v>
      </c>
      <c r="D110" s="36">
        <f>SUMIFS(СВЦЭМ!$D$39:$D$782,СВЦЭМ!$A$39:$A$782,$A110,СВЦЭМ!$B$39:$B$782,D$83)+'СЕТ СН'!$H$11+СВЦЭМ!$D$10+'СЕТ СН'!$H$5-'СЕТ СН'!$H$21</f>
        <v>3679.4356799400002</v>
      </c>
      <c r="E110" s="36">
        <f>SUMIFS(СВЦЭМ!$D$39:$D$782,СВЦЭМ!$A$39:$A$782,$A110,СВЦЭМ!$B$39:$B$782,E$83)+'СЕТ СН'!$H$11+СВЦЭМ!$D$10+'СЕТ СН'!$H$5-'СЕТ СН'!$H$21</f>
        <v>3676.31440785</v>
      </c>
      <c r="F110" s="36">
        <f>SUMIFS(СВЦЭМ!$D$39:$D$782,СВЦЭМ!$A$39:$A$782,$A110,СВЦЭМ!$B$39:$B$782,F$83)+'СЕТ СН'!$H$11+СВЦЭМ!$D$10+'СЕТ СН'!$H$5-'СЕТ СН'!$H$21</f>
        <v>3676.44053287</v>
      </c>
      <c r="G110" s="36">
        <f>SUMIFS(СВЦЭМ!$D$39:$D$782,СВЦЭМ!$A$39:$A$782,$A110,СВЦЭМ!$B$39:$B$782,G$83)+'СЕТ СН'!$H$11+СВЦЭМ!$D$10+'СЕТ СН'!$H$5-'СЕТ СН'!$H$21</f>
        <v>3685.90784863</v>
      </c>
      <c r="H110" s="36">
        <f>SUMIFS(СВЦЭМ!$D$39:$D$782,СВЦЭМ!$A$39:$A$782,$A110,СВЦЭМ!$B$39:$B$782,H$83)+'СЕТ СН'!$H$11+СВЦЭМ!$D$10+'СЕТ СН'!$H$5-'СЕТ СН'!$H$21</f>
        <v>3697.5369232399999</v>
      </c>
      <c r="I110" s="36">
        <f>SUMIFS(СВЦЭМ!$D$39:$D$782,СВЦЭМ!$A$39:$A$782,$A110,СВЦЭМ!$B$39:$B$782,I$83)+'СЕТ СН'!$H$11+СВЦЭМ!$D$10+'СЕТ СН'!$H$5-'СЕТ СН'!$H$21</f>
        <v>3635.2781551099997</v>
      </c>
      <c r="J110" s="36">
        <f>SUMIFS(СВЦЭМ!$D$39:$D$782,СВЦЭМ!$A$39:$A$782,$A110,СВЦЭМ!$B$39:$B$782,J$83)+'СЕТ СН'!$H$11+СВЦЭМ!$D$10+'СЕТ СН'!$H$5-'СЕТ СН'!$H$21</f>
        <v>3564.0334008299997</v>
      </c>
      <c r="K110" s="36">
        <f>SUMIFS(СВЦЭМ!$D$39:$D$782,СВЦЭМ!$A$39:$A$782,$A110,СВЦЭМ!$B$39:$B$782,K$83)+'СЕТ СН'!$H$11+СВЦЭМ!$D$10+'СЕТ СН'!$H$5-'СЕТ СН'!$H$21</f>
        <v>3518.5250161499998</v>
      </c>
      <c r="L110" s="36">
        <f>SUMIFS(СВЦЭМ!$D$39:$D$782,СВЦЭМ!$A$39:$A$782,$A110,СВЦЭМ!$B$39:$B$782,L$83)+'СЕТ СН'!$H$11+СВЦЭМ!$D$10+'СЕТ СН'!$H$5-'СЕТ СН'!$H$21</f>
        <v>3524.4482102699999</v>
      </c>
      <c r="M110" s="36">
        <f>SUMIFS(СВЦЭМ!$D$39:$D$782,СВЦЭМ!$A$39:$A$782,$A110,СВЦЭМ!$B$39:$B$782,M$83)+'СЕТ СН'!$H$11+СВЦЭМ!$D$10+'СЕТ СН'!$H$5-'СЕТ СН'!$H$21</f>
        <v>3534.7771195099999</v>
      </c>
      <c r="N110" s="36">
        <f>SUMIFS(СВЦЭМ!$D$39:$D$782,СВЦЭМ!$A$39:$A$782,$A110,СВЦЭМ!$B$39:$B$782,N$83)+'СЕТ СН'!$H$11+СВЦЭМ!$D$10+'СЕТ СН'!$H$5-'СЕТ СН'!$H$21</f>
        <v>3561.0632928300001</v>
      </c>
      <c r="O110" s="36">
        <f>SUMIFS(СВЦЭМ!$D$39:$D$782,СВЦЭМ!$A$39:$A$782,$A110,СВЦЭМ!$B$39:$B$782,O$83)+'СЕТ СН'!$H$11+СВЦЭМ!$D$10+'СЕТ СН'!$H$5-'СЕТ СН'!$H$21</f>
        <v>3608.8077402399999</v>
      </c>
      <c r="P110" s="36">
        <f>SUMIFS(СВЦЭМ!$D$39:$D$782,СВЦЭМ!$A$39:$A$782,$A110,СВЦЭМ!$B$39:$B$782,P$83)+'СЕТ СН'!$H$11+СВЦЭМ!$D$10+'СЕТ СН'!$H$5-'СЕТ СН'!$H$21</f>
        <v>3623.4149138699995</v>
      </c>
      <c r="Q110" s="36">
        <f>SUMIFS(СВЦЭМ!$D$39:$D$782,СВЦЭМ!$A$39:$A$782,$A110,СВЦЭМ!$B$39:$B$782,Q$83)+'СЕТ СН'!$H$11+СВЦЭМ!$D$10+'СЕТ СН'!$H$5-'СЕТ СН'!$H$21</f>
        <v>3608.7700885799995</v>
      </c>
      <c r="R110" s="36">
        <f>SUMIFS(СВЦЭМ!$D$39:$D$782,СВЦЭМ!$A$39:$A$782,$A110,СВЦЭМ!$B$39:$B$782,R$83)+'СЕТ СН'!$H$11+СВЦЭМ!$D$10+'СЕТ СН'!$H$5-'СЕТ СН'!$H$21</f>
        <v>3609.25024089</v>
      </c>
      <c r="S110" s="36">
        <f>SUMIFS(СВЦЭМ!$D$39:$D$782,СВЦЭМ!$A$39:$A$782,$A110,СВЦЭМ!$B$39:$B$782,S$83)+'СЕТ СН'!$H$11+СВЦЭМ!$D$10+'СЕТ СН'!$H$5-'СЕТ СН'!$H$21</f>
        <v>3629.2123296299997</v>
      </c>
      <c r="T110" s="36">
        <f>SUMIFS(СВЦЭМ!$D$39:$D$782,СВЦЭМ!$A$39:$A$782,$A110,СВЦЭМ!$B$39:$B$782,T$83)+'СЕТ СН'!$H$11+СВЦЭМ!$D$10+'СЕТ СН'!$H$5-'СЕТ СН'!$H$21</f>
        <v>3557.18550594</v>
      </c>
      <c r="U110" s="36">
        <f>SUMIFS(СВЦЭМ!$D$39:$D$782,СВЦЭМ!$A$39:$A$782,$A110,СВЦЭМ!$B$39:$B$782,U$83)+'СЕТ СН'!$H$11+СВЦЭМ!$D$10+'СЕТ СН'!$H$5-'СЕТ СН'!$H$21</f>
        <v>3483.3643518700001</v>
      </c>
      <c r="V110" s="36">
        <f>SUMIFS(СВЦЭМ!$D$39:$D$782,СВЦЭМ!$A$39:$A$782,$A110,СВЦЭМ!$B$39:$B$782,V$83)+'СЕТ СН'!$H$11+СВЦЭМ!$D$10+'СЕТ СН'!$H$5-'СЕТ СН'!$H$21</f>
        <v>3467.5168761999998</v>
      </c>
      <c r="W110" s="36">
        <f>SUMIFS(СВЦЭМ!$D$39:$D$782,СВЦЭМ!$A$39:$A$782,$A110,СВЦЭМ!$B$39:$B$782,W$83)+'СЕТ СН'!$H$11+СВЦЭМ!$D$10+'СЕТ СН'!$H$5-'СЕТ СН'!$H$21</f>
        <v>3475.3162127000001</v>
      </c>
      <c r="X110" s="36">
        <f>SUMIFS(СВЦЭМ!$D$39:$D$782,СВЦЭМ!$A$39:$A$782,$A110,СВЦЭМ!$B$39:$B$782,X$83)+'СЕТ СН'!$H$11+СВЦЭМ!$D$10+'СЕТ СН'!$H$5-'СЕТ СН'!$H$21</f>
        <v>3472.8472821400001</v>
      </c>
      <c r="Y110" s="36">
        <f>SUMIFS(СВЦЭМ!$D$39:$D$782,СВЦЭМ!$A$39:$A$782,$A110,СВЦЭМ!$B$39:$B$782,Y$83)+'СЕТ СН'!$H$11+СВЦЭМ!$D$10+'СЕТ СН'!$H$5-'СЕТ СН'!$H$21</f>
        <v>3508.7729111999997</v>
      </c>
    </row>
    <row r="111" spans="1:25" ht="15.75" x14ac:dyDescent="0.2">
      <c r="A111" s="35">
        <f t="shared" si="2"/>
        <v>44314</v>
      </c>
      <c r="B111" s="36">
        <f>SUMIFS(СВЦЭМ!$D$39:$D$782,СВЦЭМ!$A$39:$A$782,$A111,СВЦЭМ!$B$39:$B$782,B$83)+'СЕТ СН'!$H$11+СВЦЭМ!$D$10+'СЕТ СН'!$H$5-'СЕТ СН'!$H$21</f>
        <v>3626.8110300099997</v>
      </c>
      <c r="C111" s="36">
        <f>SUMIFS(СВЦЭМ!$D$39:$D$782,СВЦЭМ!$A$39:$A$782,$A111,СВЦЭМ!$B$39:$B$782,C$83)+'СЕТ СН'!$H$11+СВЦЭМ!$D$10+'СЕТ СН'!$H$5-'СЕТ СН'!$H$21</f>
        <v>3703.2818730700001</v>
      </c>
      <c r="D111" s="36">
        <f>SUMIFS(СВЦЭМ!$D$39:$D$782,СВЦЭМ!$A$39:$A$782,$A111,СВЦЭМ!$B$39:$B$782,D$83)+'СЕТ СН'!$H$11+СВЦЭМ!$D$10+'СЕТ СН'!$H$5-'СЕТ СН'!$H$21</f>
        <v>3724.5010134099998</v>
      </c>
      <c r="E111" s="36">
        <f>SUMIFS(СВЦЭМ!$D$39:$D$782,СВЦЭМ!$A$39:$A$782,$A111,СВЦЭМ!$B$39:$B$782,E$83)+'СЕТ СН'!$H$11+СВЦЭМ!$D$10+'СЕТ СН'!$H$5-'СЕТ СН'!$H$21</f>
        <v>3724.4004136899998</v>
      </c>
      <c r="F111" s="36">
        <f>SUMIFS(СВЦЭМ!$D$39:$D$782,СВЦЭМ!$A$39:$A$782,$A111,СВЦЭМ!$B$39:$B$782,F$83)+'СЕТ СН'!$H$11+СВЦЭМ!$D$10+'СЕТ СН'!$H$5-'СЕТ СН'!$H$21</f>
        <v>3733.4383798399999</v>
      </c>
      <c r="G111" s="36">
        <f>SUMIFS(СВЦЭМ!$D$39:$D$782,СВЦЭМ!$A$39:$A$782,$A111,СВЦЭМ!$B$39:$B$782,G$83)+'СЕТ СН'!$H$11+СВЦЭМ!$D$10+'СЕТ СН'!$H$5-'СЕТ СН'!$H$21</f>
        <v>3739.9696393099998</v>
      </c>
      <c r="H111" s="36">
        <f>SUMIFS(СВЦЭМ!$D$39:$D$782,СВЦЭМ!$A$39:$A$782,$A111,СВЦЭМ!$B$39:$B$782,H$83)+'СЕТ СН'!$H$11+СВЦЭМ!$D$10+'СЕТ СН'!$H$5-'СЕТ СН'!$H$21</f>
        <v>3730.6812969799998</v>
      </c>
      <c r="I111" s="36">
        <f>SUMIFS(СВЦЭМ!$D$39:$D$782,СВЦЭМ!$A$39:$A$782,$A111,СВЦЭМ!$B$39:$B$782,I$83)+'СЕТ СН'!$H$11+СВЦЭМ!$D$10+'СЕТ СН'!$H$5-'СЕТ СН'!$H$21</f>
        <v>3656.3179822000002</v>
      </c>
      <c r="J111" s="36">
        <f>SUMIFS(СВЦЭМ!$D$39:$D$782,СВЦЭМ!$A$39:$A$782,$A111,СВЦЭМ!$B$39:$B$782,J$83)+'СЕТ СН'!$H$11+СВЦЭМ!$D$10+'СЕТ СН'!$H$5-'СЕТ СН'!$H$21</f>
        <v>3584.3475600000002</v>
      </c>
      <c r="K111" s="36">
        <f>SUMIFS(СВЦЭМ!$D$39:$D$782,СВЦЭМ!$A$39:$A$782,$A111,СВЦЭМ!$B$39:$B$782,K$83)+'СЕТ СН'!$H$11+СВЦЭМ!$D$10+'СЕТ СН'!$H$5-'СЕТ СН'!$H$21</f>
        <v>3528.1497077499998</v>
      </c>
      <c r="L111" s="36">
        <f>SUMIFS(СВЦЭМ!$D$39:$D$782,СВЦЭМ!$A$39:$A$782,$A111,СВЦЭМ!$B$39:$B$782,L$83)+'СЕТ СН'!$H$11+СВЦЭМ!$D$10+'СЕТ СН'!$H$5-'СЕТ СН'!$H$21</f>
        <v>3524.7449288899998</v>
      </c>
      <c r="M111" s="36">
        <f>SUMIFS(СВЦЭМ!$D$39:$D$782,СВЦЭМ!$A$39:$A$782,$A111,СВЦЭМ!$B$39:$B$782,M$83)+'СЕТ СН'!$H$11+СВЦЭМ!$D$10+'СЕТ СН'!$H$5-'СЕТ СН'!$H$21</f>
        <v>3538.2485967399998</v>
      </c>
      <c r="N111" s="36">
        <f>SUMIFS(СВЦЭМ!$D$39:$D$782,СВЦЭМ!$A$39:$A$782,$A111,СВЦЭМ!$B$39:$B$782,N$83)+'СЕТ СН'!$H$11+СВЦЭМ!$D$10+'СЕТ СН'!$H$5-'СЕТ СН'!$H$21</f>
        <v>3574.57005596</v>
      </c>
      <c r="O111" s="36">
        <f>SUMIFS(СВЦЭМ!$D$39:$D$782,СВЦЭМ!$A$39:$A$782,$A111,СВЦЭМ!$B$39:$B$782,O$83)+'СЕТ СН'!$H$11+СВЦЭМ!$D$10+'СЕТ СН'!$H$5-'СЕТ СН'!$H$21</f>
        <v>3612.3780900299998</v>
      </c>
      <c r="P111" s="36">
        <f>SUMIFS(СВЦЭМ!$D$39:$D$782,СВЦЭМ!$A$39:$A$782,$A111,СВЦЭМ!$B$39:$B$782,P$83)+'СЕТ СН'!$H$11+СВЦЭМ!$D$10+'СЕТ СН'!$H$5-'СЕТ СН'!$H$21</f>
        <v>3655.3311151199996</v>
      </c>
      <c r="Q111" s="36">
        <f>SUMIFS(СВЦЭМ!$D$39:$D$782,СВЦЭМ!$A$39:$A$782,$A111,СВЦЭМ!$B$39:$B$782,Q$83)+'СЕТ СН'!$H$11+СВЦЭМ!$D$10+'СЕТ СН'!$H$5-'СЕТ СН'!$H$21</f>
        <v>3656.7271561500002</v>
      </c>
      <c r="R111" s="36">
        <f>SUMIFS(СВЦЭМ!$D$39:$D$782,СВЦЭМ!$A$39:$A$782,$A111,СВЦЭМ!$B$39:$B$782,R$83)+'СЕТ СН'!$H$11+СВЦЭМ!$D$10+'СЕТ СН'!$H$5-'СЕТ СН'!$H$21</f>
        <v>3654.5397388000001</v>
      </c>
      <c r="S111" s="36">
        <f>SUMIFS(СВЦЭМ!$D$39:$D$782,СВЦЭМ!$A$39:$A$782,$A111,СВЦЭМ!$B$39:$B$782,S$83)+'СЕТ СН'!$H$11+СВЦЭМ!$D$10+'СЕТ СН'!$H$5-'СЕТ СН'!$H$21</f>
        <v>3660.5554300399999</v>
      </c>
      <c r="T111" s="36">
        <f>SUMIFS(СВЦЭМ!$D$39:$D$782,СВЦЭМ!$A$39:$A$782,$A111,СВЦЭМ!$B$39:$B$782,T$83)+'СЕТ СН'!$H$11+СВЦЭМ!$D$10+'СЕТ СН'!$H$5-'СЕТ СН'!$H$21</f>
        <v>3584.0928251599998</v>
      </c>
      <c r="U111" s="36">
        <f>SUMIFS(СВЦЭМ!$D$39:$D$782,СВЦЭМ!$A$39:$A$782,$A111,СВЦЭМ!$B$39:$B$782,U$83)+'СЕТ СН'!$H$11+СВЦЭМ!$D$10+'СЕТ СН'!$H$5-'СЕТ СН'!$H$21</f>
        <v>3518.2286647699998</v>
      </c>
      <c r="V111" s="36">
        <f>SUMIFS(СВЦЭМ!$D$39:$D$782,СВЦЭМ!$A$39:$A$782,$A111,СВЦЭМ!$B$39:$B$782,V$83)+'СЕТ СН'!$H$11+СВЦЭМ!$D$10+'СЕТ СН'!$H$5-'СЕТ СН'!$H$21</f>
        <v>3492.4726120999999</v>
      </c>
      <c r="W111" s="36">
        <f>SUMIFS(СВЦЭМ!$D$39:$D$782,СВЦЭМ!$A$39:$A$782,$A111,СВЦЭМ!$B$39:$B$782,W$83)+'СЕТ СН'!$H$11+СВЦЭМ!$D$10+'СЕТ СН'!$H$5-'СЕТ СН'!$H$21</f>
        <v>3509.0857228699997</v>
      </c>
      <c r="X111" s="36">
        <f>SUMIFS(СВЦЭМ!$D$39:$D$782,СВЦЭМ!$A$39:$A$782,$A111,СВЦЭМ!$B$39:$B$782,X$83)+'СЕТ СН'!$H$11+СВЦЭМ!$D$10+'СЕТ СН'!$H$5-'СЕТ СН'!$H$21</f>
        <v>3540.6060855199999</v>
      </c>
      <c r="Y111" s="36">
        <f>SUMIFS(СВЦЭМ!$D$39:$D$782,СВЦЭМ!$A$39:$A$782,$A111,СВЦЭМ!$B$39:$B$782,Y$83)+'СЕТ СН'!$H$11+СВЦЭМ!$D$10+'СЕТ СН'!$H$5-'СЕТ СН'!$H$21</f>
        <v>3598.74794776</v>
      </c>
    </row>
    <row r="112" spans="1:25" ht="15.75" x14ac:dyDescent="0.2">
      <c r="A112" s="35">
        <f t="shared" si="2"/>
        <v>44315</v>
      </c>
      <c r="B112" s="36">
        <f>SUMIFS(СВЦЭМ!$D$39:$D$782,СВЦЭМ!$A$39:$A$782,$A112,СВЦЭМ!$B$39:$B$782,B$83)+'СЕТ СН'!$H$11+СВЦЭМ!$D$10+'СЕТ СН'!$H$5-'СЕТ СН'!$H$21</f>
        <v>3633.5793006899999</v>
      </c>
      <c r="C112" s="36">
        <f>SUMIFS(СВЦЭМ!$D$39:$D$782,СВЦЭМ!$A$39:$A$782,$A112,СВЦЭМ!$B$39:$B$782,C$83)+'СЕТ СН'!$H$11+СВЦЭМ!$D$10+'СЕТ СН'!$H$5-'СЕТ СН'!$H$21</f>
        <v>3719.03582938</v>
      </c>
      <c r="D112" s="36">
        <f>SUMIFS(СВЦЭМ!$D$39:$D$782,СВЦЭМ!$A$39:$A$782,$A112,СВЦЭМ!$B$39:$B$782,D$83)+'СЕТ СН'!$H$11+СВЦЭМ!$D$10+'СЕТ СН'!$H$5-'СЕТ СН'!$H$21</f>
        <v>3721.7664872599998</v>
      </c>
      <c r="E112" s="36">
        <f>SUMIFS(СВЦЭМ!$D$39:$D$782,СВЦЭМ!$A$39:$A$782,$A112,СВЦЭМ!$B$39:$B$782,E$83)+'СЕТ СН'!$H$11+СВЦЭМ!$D$10+'СЕТ СН'!$H$5-'СЕТ СН'!$H$21</f>
        <v>3718.3345851099998</v>
      </c>
      <c r="F112" s="36">
        <f>SUMIFS(СВЦЭМ!$D$39:$D$782,СВЦЭМ!$A$39:$A$782,$A112,СВЦЭМ!$B$39:$B$782,F$83)+'СЕТ СН'!$H$11+СВЦЭМ!$D$10+'СЕТ СН'!$H$5-'СЕТ СН'!$H$21</f>
        <v>3729.6257777299998</v>
      </c>
      <c r="G112" s="36">
        <f>SUMIFS(СВЦЭМ!$D$39:$D$782,СВЦЭМ!$A$39:$A$782,$A112,СВЦЭМ!$B$39:$B$782,G$83)+'СЕТ СН'!$H$11+СВЦЭМ!$D$10+'СЕТ СН'!$H$5-'СЕТ СН'!$H$21</f>
        <v>3737.0522287499998</v>
      </c>
      <c r="H112" s="36">
        <f>SUMIFS(СВЦЭМ!$D$39:$D$782,СВЦЭМ!$A$39:$A$782,$A112,СВЦЭМ!$B$39:$B$782,H$83)+'СЕТ СН'!$H$11+СВЦЭМ!$D$10+'СЕТ СН'!$H$5-'СЕТ СН'!$H$21</f>
        <v>3737.2174580199999</v>
      </c>
      <c r="I112" s="36">
        <f>SUMIFS(СВЦЭМ!$D$39:$D$782,СВЦЭМ!$A$39:$A$782,$A112,СВЦЭМ!$B$39:$B$782,I$83)+'СЕТ СН'!$H$11+СВЦЭМ!$D$10+'СЕТ СН'!$H$5-'СЕТ СН'!$H$21</f>
        <v>3648.5280981400001</v>
      </c>
      <c r="J112" s="36">
        <f>SUMIFS(СВЦЭМ!$D$39:$D$782,СВЦЭМ!$A$39:$A$782,$A112,СВЦЭМ!$B$39:$B$782,J$83)+'СЕТ СН'!$H$11+СВЦЭМ!$D$10+'СЕТ СН'!$H$5-'СЕТ СН'!$H$21</f>
        <v>3589.67450143</v>
      </c>
      <c r="K112" s="36">
        <f>SUMIFS(СВЦЭМ!$D$39:$D$782,СВЦЭМ!$A$39:$A$782,$A112,СВЦЭМ!$B$39:$B$782,K$83)+'СЕТ СН'!$H$11+СВЦЭМ!$D$10+'СЕТ СН'!$H$5-'СЕТ СН'!$H$21</f>
        <v>3531.93496899</v>
      </c>
      <c r="L112" s="36">
        <f>SUMIFS(СВЦЭМ!$D$39:$D$782,СВЦЭМ!$A$39:$A$782,$A112,СВЦЭМ!$B$39:$B$782,L$83)+'СЕТ СН'!$H$11+СВЦЭМ!$D$10+'СЕТ СН'!$H$5-'СЕТ СН'!$H$21</f>
        <v>3536.1660297600001</v>
      </c>
      <c r="M112" s="36">
        <f>SUMIFS(СВЦЭМ!$D$39:$D$782,СВЦЭМ!$A$39:$A$782,$A112,СВЦЭМ!$B$39:$B$782,M$83)+'СЕТ СН'!$H$11+СВЦЭМ!$D$10+'СЕТ СН'!$H$5-'СЕТ СН'!$H$21</f>
        <v>3544.7043086899998</v>
      </c>
      <c r="N112" s="36">
        <f>SUMIFS(СВЦЭМ!$D$39:$D$782,СВЦЭМ!$A$39:$A$782,$A112,СВЦЭМ!$B$39:$B$782,N$83)+'СЕТ СН'!$H$11+СВЦЭМ!$D$10+'СЕТ СН'!$H$5-'СЕТ СН'!$H$21</f>
        <v>3572.8976480299998</v>
      </c>
      <c r="O112" s="36">
        <f>SUMIFS(СВЦЭМ!$D$39:$D$782,СВЦЭМ!$A$39:$A$782,$A112,СВЦЭМ!$B$39:$B$782,O$83)+'СЕТ СН'!$H$11+СВЦЭМ!$D$10+'СЕТ СН'!$H$5-'СЕТ СН'!$H$21</f>
        <v>3618.9531141400003</v>
      </c>
      <c r="P112" s="36">
        <f>SUMIFS(СВЦЭМ!$D$39:$D$782,СВЦЭМ!$A$39:$A$782,$A112,СВЦЭМ!$B$39:$B$782,P$83)+'СЕТ СН'!$H$11+СВЦЭМ!$D$10+'СЕТ СН'!$H$5-'СЕТ СН'!$H$21</f>
        <v>3653.8867267999999</v>
      </c>
      <c r="Q112" s="36">
        <f>SUMIFS(СВЦЭМ!$D$39:$D$782,СВЦЭМ!$A$39:$A$782,$A112,СВЦЭМ!$B$39:$B$782,Q$83)+'СЕТ СН'!$H$11+СВЦЭМ!$D$10+'СЕТ СН'!$H$5-'СЕТ СН'!$H$21</f>
        <v>3648.40736393</v>
      </c>
      <c r="R112" s="36">
        <f>SUMIFS(СВЦЭМ!$D$39:$D$782,СВЦЭМ!$A$39:$A$782,$A112,СВЦЭМ!$B$39:$B$782,R$83)+'СЕТ СН'!$H$11+СВЦЭМ!$D$10+'СЕТ СН'!$H$5-'СЕТ СН'!$H$21</f>
        <v>3650.8251780599999</v>
      </c>
      <c r="S112" s="36">
        <f>SUMIFS(СВЦЭМ!$D$39:$D$782,СВЦЭМ!$A$39:$A$782,$A112,СВЦЭМ!$B$39:$B$782,S$83)+'СЕТ СН'!$H$11+СВЦЭМ!$D$10+'СЕТ СН'!$H$5-'СЕТ СН'!$H$21</f>
        <v>3669.2912808800002</v>
      </c>
      <c r="T112" s="36">
        <f>SUMIFS(СВЦЭМ!$D$39:$D$782,СВЦЭМ!$A$39:$A$782,$A112,СВЦЭМ!$B$39:$B$782,T$83)+'СЕТ СН'!$H$11+СВЦЭМ!$D$10+'СЕТ СН'!$H$5-'СЕТ СН'!$H$21</f>
        <v>3587.3570814199998</v>
      </c>
      <c r="U112" s="36">
        <f>SUMIFS(СВЦЭМ!$D$39:$D$782,СВЦЭМ!$A$39:$A$782,$A112,СВЦЭМ!$B$39:$B$782,U$83)+'СЕТ СН'!$H$11+СВЦЭМ!$D$10+'СЕТ СН'!$H$5-'СЕТ СН'!$H$21</f>
        <v>3509.6793833499996</v>
      </c>
      <c r="V112" s="36">
        <f>SUMIFS(СВЦЭМ!$D$39:$D$782,СВЦЭМ!$A$39:$A$782,$A112,СВЦЭМ!$B$39:$B$782,V$83)+'СЕТ СН'!$H$11+СВЦЭМ!$D$10+'СЕТ СН'!$H$5-'СЕТ СН'!$H$21</f>
        <v>3481.5144381700002</v>
      </c>
      <c r="W112" s="36">
        <f>SUMIFS(СВЦЭМ!$D$39:$D$782,СВЦЭМ!$A$39:$A$782,$A112,СВЦЭМ!$B$39:$B$782,W$83)+'СЕТ СН'!$H$11+СВЦЭМ!$D$10+'СЕТ СН'!$H$5-'СЕТ СН'!$H$21</f>
        <v>3488.1476419699998</v>
      </c>
      <c r="X112" s="36">
        <f>SUMIFS(СВЦЭМ!$D$39:$D$782,СВЦЭМ!$A$39:$A$782,$A112,СВЦЭМ!$B$39:$B$782,X$83)+'СЕТ СН'!$H$11+СВЦЭМ!$D$10+'СЕТ СН'!$H$5-'СЕТ СН'!$H$21</f>
        <v>3509.8453090399998</v>
      </c>
      <c r="Y112" s="36">
        <f>SUMIFS(СВЦЭМ!$D$39:$D$782,СВЦЭМ!$A$39:$A$782,$A112,СВЦЭМ!$B$39:$B$782,Y$83)+'СЕТ СН'!$H$11+СВЦЭМ!$D$10+'СЕТ СН'!$H$5-'СЕТ СН'!$H$21</f>
        <v>3568.8211151</v>
      </c>
    </row>
    <row r="113" spans="1:27" ht="15.75" x14ac:dyDescent="0.2">
      <c r="A113" s="35">
        <f t="shared" si="2"/>
        <v>44316</v>
      </c>
      <c r="B113" s="36">
        <f>SUMIFS(СВЦЭМ!$D$39:$D$782,СВЦЭМ!$A$39:$A$782,$A113,СВЦЭМ!$B$39:$B$782,B$83)+'СЕТ СН'!$H$11+СВЦЭМ!$D$10+'СЕТ СН'!$H$5-'СЕТ СН'!$H$21</f>
        <v>3619.9138989699995</v>
      </c>
      <c r="C113" s="36">
        <f>SUMIFS(СВЦЭМ!$D$39:$D$782,СВЦЭМ!$A$39:$A$782,$A113,СВЦЭМ!$B$39:$B$782,C$83)+'СЕТ СН'!$H$11+СВЦЭМ!$D$10+'СЕТ СН'!$H$5-'СЕТ СН'!$H$21</f>
        <v>3694.3109249899999</v>
      </c>
      <c r="D113" s="36">
        <f>SUMIFS(СВЦЭМ!$D$39:$D$782,СВЦЭМ!$A$39:$A$782,$A113,СВЦЭМ!$B$39:$B$782,D$83)+'СЕТ СН'!$H$11+СВЦЭМ!$D$10+'СЕТ СН'!$H$5-'СЕТ СН'!$H$21</f>
        <v>3714.4443790199998</v>
      </c>
      <c r="E113" s="36">
        <f>SUMIFS(СВЦЭМ!$D$39:$D$782,СВЦЭМ!$A$39:$A$782,$A113,СВЦЭМ!$B$39:$B$782,E$83)+'СЕТ СН'!$H$11+СВЦЭМ!$D$10+'СЕТ СН'!$H$5-'СЕТ СН'!$H$21</f>
        <v>3710.30266824</v>
      </c>
      <c r="F113" s="36">
        <f>SUMIFS(СВЦЭМ!$D$39:$D$782,СВЦЭМ!$A$39:$A$782,$A113,СВЦЭМ!$B$39:$B$782,F$83)+'СЕТ СН'!$H$11+СВЦЭМ!$D$10+'СЕТ СН'!$H$5-'СЕТ СН'!$H$21</f>
        <v>3721.30035688</v>
      </c>
      <c r="G113" s="36">
        <f>SUMIFS(СВЦЭМ!$D$39:$D$782,СВЦЭМ!$A$39:$A$782,$A113,СВЦЭМ!$B$39:$B$782,G$83)+'СЕТ СН'!$H$11+СВЦЭМ!$D$10+'СЕТ СН'!$H$5-'СЕТ СН'!$H$21</f>
        <v>3736.64528866</v>
      </c>
      <c r="H113" s="36">
        <f>SUMIFS(СВЦЭМ!$D$39:$D$782,СВЦЭМ!$A$39:$A$782,$A113,СВЦЭМ!$B$39:$B$782,H$83)+'СЕТ СН'!$H$11+СВЦЭМ!$D$10+'СЕТ СН'!$H$5-'СЕТ СН'!$H$21</f>
        <v>3739.6376546499996</v>
      </c>
      <c r="I113" s="36">
        <f>SUMIFS(СВЦЭМ!$D$39:$D$782,СВЦЭМ!$A$39:$A$782,$A113,СВЦЭМ!$B$39:$B$782,I$83)+'СЕТ СН'!$H$11+СВЦЭМ!$D$10+'СЕТ СН'!$H$5-'СЕТ СН'!$H$21</f>
        <v>3669.3571380899998</v>
      </c>
      <c r="J113" s="36">
        <f>SUMIFS(СВЦЭМ!$D$39:$D$782,СВЦЭМ!$A$39:$A$782,$A113,СВЦЭМ!$B$39:$B$782,J$83)+'СЕТ СН'!$H$11+СВЦЭМ!$D$10+'СЕТ СН'!$H$5-'СЕТ СН'!$H$21</f>
        <v>3607.6740965899999</v>
      </c>
      <c r="K113" s="36">
        <f>SUMIFS(СВЦЭМ!$D$39:$D$782,СВЦЭМ!$A$39:$A$782,$A113,СВЦЭМ!$B$39:$B$782,K$83)+'СЕТ СН'!$H$11+СВЦЭМ!$D$10+'СЕТ СН'!$H$5-'СЕТ СН'!$H$21</f>
        <v>3576.3073383800001</v>
      </c>
      <c r="L113" s="36">
        <f>SUMIFS(СВЦЭМ!$D$39:$D$782,СВЦЭМ!$A$39:$A$782,$A113,СВЦЭМ!$B$39:$B$782,L$83)+'СЕТ СН'!$H$11+СВЦЭМ!$D$10+'СЕТ СН'!$H$5-'СЕТ СН'!$H$21</f>
        <v>3553.8777496600001</v>
      </c>
      <c r="M113" s="36">
        <f>SUMIFS(СВЦЭМ!$D$39:$D$782,СВЦЭМ!$A$39:$A$782,$A113,СВЦЭМ!$B$39:$B$782,M$83)+'СЕТ СН'!$H$11+СВЦЭМ!$D$10+'СЕТ СН'!$H$5-'СЕТ СН'!$H$21</f>
        <v>3561.1200758099999</v>
      </c>
      <c r="N113" s="36">
        <f>SUMIFS(СВЦЭМ!$D$39:$D$782,СВЦЭМ!$A$39:$A$782,$A113,СВЦЭМ!$B$39:$B$782,N$83)+'СЕТ СН'!$H$11+СВЦЭМ!$D$10+'СЕТ СН'!$H$5-'СЕТ СН'!$H$21</f>
        <v>3618.1427770800001</v>
      </c>
      <c r="O113" s="36">
        <f>SUMIFS(СВЦЭМ!$D$39:$D$782,СВЦЭМ!$A$39:$A$782,$A113,СВЦЭМ!$B$39:$B$782,O$83)+'СЕТ СН'!$H$11+СВЦЭМ!$D$10+'СЕТ СН'!$H$5-'СЕТ СН'!$H$21</f>
        <v>3654.0539079499999</v>
      </c>
      <c r="P113" s="36">
        <f>SUMIFS(СВЦЭМ!$D$39:$D$782,СВЦЭМ!$A$39:$A$782,$A113,СВЦЭМ!$B$39:$B$782,P$83)+'СЕТ СН'!$H$11+СВЦЭМ!$D$10+'СЕТ СН'!$H$5-'СЕТ СН'!$H$21</f>
        <v>3677.5184599200002</v>
      </c>
      <c r="Q113" s="36">
        <f>SUMIFS(СВЦЭМ!$D$39:$D$782,СВЦЭМ!$A$39:$A$782,$A113,СВЦЭМ!$B$39:$B$782,Q$83)+'СЕТ СН'!$H$11+СВЦЭМ!$D$10+'СЕТ СН'!$H$5-'СЕТ СН'!$H$21</f>
        <v>3672.5383999999999</v>
      </c>
      <c r="R113" s="36">
        <f>SUMIFS(СВЦЭМ!$D$39:$D$782,СВЦЭМ!$A$39:$A$782,$A113,СВЦЭМ!$B$39:$B$782,R$83)+'СЕТ СН'!$H$11+СВЦЭМ!$D$10+'СЕТ СН'!$H$5-'СЕТ СН'!$H$21</f>
        <v>3664.0619776599997</v>
      </c>
      <c r="S113" s="36">
        <f>SUMIFS(СВЦЭМ!$D$39:$D$782,СВЦЭМ!$A$39:$A$782,$A113,СВЦЭМ!$B$39:$B$782,S$83)+'СЕТ СН'!$H$11+СВЦЭМ!$D$10+'СЕТ СН'!$H$5-'СЕТ СН'!$H$21</f>
        <v>3655.6656579099999</v>
      </c>
      <c r="T113" s="36">
        <f>SUMIFS(СВЦЭМ!$D$39:$D$782,СВЦЭМ!$A$39:$A$782,$A113,СВЦЭМ!$B$39:$B$782,T$83)+'СЕТ СН'!$H$11+СВЦЭМ!$D$10+'СЕТ СН'!$H$5-'СЕТ СН'!$H$21</f>
        <v>3572.5205711499998</v>
      </c>
      <c r="U113" s="36">
        <f>SUMIFS(СВЦЭМ!$D$39:$D$782,СВЦЭМ!$A$39:$A$782,$A113,СВЦЭМ!$B$39:$B$782,U$83)+'СЕТ СН'!$H$11+СВЦЭМ!$D$10+'СЕТ СН'!$H$5-'СЕТ СН'!$H$21</f>
        <v>3499.5132213100001</v>
      </c>
      <c r="V113" s="36">
        <f>SUMIFS(СВЦЭМ!$D$39:$D$782,СВЦЭМ!$A$39:$A$782,$A113,СВЦЭМ!$B$39:$B$782,V$83)+'СЕТ СН'!$H$11+СВЦЭМ!$D$10+'СЕТ СН'!$H$5-'СЕТ СН'!$H$21</f>
        <v>3472.0094369199996</v>
      </c>
      <c r="W113" s="36">
        <f>SUMIFS(СВЦЭМ!$D$39:$D$782,СВЦЭМ!$A$39:$A$782,$A113,СВЦЭМ!$B$39:$B$782,W$83)+'СЕТ СН'!$H$11+СВЦЭМ!$D$10+'СЕТ СН'!$H$5-'СЕТ СН'!$H$21</f>
        <v>3477.9759693599999</v>
      </c>
      <c r="X113" s="36">
        <f>SUMIFS(СВЦЭМ!$D$39:$D$782,СВЦЭМ!$A$39:$A$782,$A113,СВЦЭМ!$B$39:$B$782,X$83)+'СЕТ СН'!$H$11+СВЦЭМ!$D$10+'СЕТ СН'!$H$5-'СЕТ СН'!$H$21</f>
        <v>3514.09998464</v>
      </c>
      <c r="Y113" s="36">
        <f>SUMIFS(СВЦЭМ!$D$39:$D$782,СВЦЭМ!$A$39:$A$782,$A113,СВЦЭМ!$B$39:$B$782,Y$83)+'СЕТ СН'!$H$11+СВЦЭМ!$D$10+'СЕТ СН'!$H$5-'СЕТ СН'!$H$21</f>
        <v>3585.97894056</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01.04.2021</v>
      </c>
      <c r="B120" s="36">
        <f>SUMIFS(СВЦЭМ!$D$39:$D$782,СВЦЭМ!$A$39:$A$782,$A120,СВЦЭМ!$B$39:$B$782,B$119)+'СЕТ СН'!$I$11+СВЦЭМ!$D$10+'СЕТ СН'!$I$5-'СЕТ СН'!$I$21</f>
        <v>3917.2728990199998</v>
      </c>
      <c r="C120" s="36">
        <f>SUMIFS(СВЦЭМ!$D$39:$D$782,СВЦЭМ!$A$39:$A$782,$A120,СВЦЭМ!$B$39:$B$782,C$119)+'СЕТ СН'!$I$11+СВЦЭМ!$D$10+'СЕТ СН'!$I$5-'СЕТ СН'!$I$21</f>
        <v>3988.5417010800002</v>
      </c>
      <c r="D120" s="36">
        <f>SUMIFS(СВЦЭМ!$D$39:$D$782,СВЦЭМ!$A$39:$A$782,$A120,СВЦЭМ!$B$39:$B$782,D$119)+'СЕТ СН'!$I$11+СВЦЭМ!$D$10+'СЕТ СН'!$I$5-'СЕТ СН'!$I$21</f>
        <v>4027.5035090700003</v>
      </c>
      <c r="E120" s="36">
        <f>SUMIFS(СВЦЭМ!$D$39:$D$782,СВЦЭМ!$A$39:$A$782,$A120,СВЦЭМ!$B$39:$B$782,E$119)+'СЕТ СН'!$I$11+СВЦЭМ!$D$10+'СЕТ СН'!$I$5-'СЕТ СН'!$I$21</f>
        <v>4027.3709462100001</v>
      </c>
      <c r="F120" s="36">
        <f>SUMIFS(СВЦЭМ!$D$39:$D$782,СВЦЭМ!$A$39:$A$782,$A120,СВЦЭМ!$B$39:$B$782,F$119)+'СЕТ СН'!$I$11+СВЦЭМ!$D$10+'СЕТ СН'!$I$5-'СЕТ СН'!$I$21</f>
        <v>4023.25650322</v>
      </c>
      <c r="G120" s="36">
        <f>SUMIFS(СВЦЭМ!$D$39:$D$782,СВЦЭМ!$A$39:$A$782,$A120,СВЦЭМ!$B$39:$B$782,G$119)+'СЕТ СН'!$I$11+СВЦЭМ!$D$10+'СЕТ СН'!$I$5-'СЕТ СН'!$I$21</f>
        <v>4015.2586522199999</v>
      </c>
      <c r="H120" s="36">
        <f>SUMIFS(СВЦЭМ!$D$39:$D$782,СВЦЭМ!$A$39:$A$782,$A120,СВЦЭМ!$B$39:$B$782,H$119)+'СЕТ СН'!$I$11+СВЦЭМ!$D$10+'СЕТ СН'!$I$5-'СЕТ СН'!$I$21</f>
        <v>3961.4874738899998</v>
      </c>
      <c r="I120" s="36">
        <f>SUMIFS(СВЦЭМ!$D$39:$D$782,СВЦЭМ!$A$39:$A$782,$A120,СВЦЭМ!$B$39:$B$782,I$119)+'СЕТ СН'!$I$11+СВЦЭМ!$D$10+'СЕТ СН'!$I$5-'СЕТ СН'!$I$21</f>
        <v>3932.9671874599999</v>
      </c>
      <c r="J120" s="36">
        <f>SUMIFS(СВЦЭМ!$D$39:$D$782,СВЦЭМ!$A$39:$A$782,$A120,СВЦЭМ!$B$39:$B$782,J$119)+'СЕТ СН'!$I$11+СВЦЭМ!$D$10+'СЕТ СН'!$I$5-'СЕТ СН'!$I$21</f>
        <v>3893.8135024499998</v>
      </c>
      <c r="K120" s="36">
        <f>SUMIFS(СВЦЭМ!$D$39:$D$782,СВЦЭМ!$A$39:$A$782,$A120,СВЦЭМ!$B$39:$B$782,K$119)+'СЕТ СН'!$I$11+СВЦЭМ!$D$10+'СЕТ СН'!$I$5-'СЕТ СН'!$I$21</f>
        <v>3831.1902934099999</v>
      </c>
      <c r="L120" s="36">
        <f>SUMIFS(СВЦЭМ!$D$39:$D$782,СВЦЭМ!$A$39:$A$782,$A120,СВЦЭМ!$B$39:$B$782,L$119)+'СЕТ СН'!$I$11+СВЦЭМ!$D$10+'СЕТ СН'!$I$5-'СЕТ СН'!$I$21</f>
        <v>3830.91875028</v>
      </c>
      <c r="M120" s="36">
        <f>SUMIFS(СВЦЭМ!$D$39:$D$782,СВЦЭМ!$A$39:$A$782,$A120,СВЦЭМ!$B$39:$B$782,M$119)+'СЕТ СН'!$I$11+СВЦЭМ!$D$10+'СЕТ СН'!$I$5-'СЕТ СН'!$I$21</f>
        <v>3834.2238932499999</v>
      </c>
      <c r="N120" s="36">
        <f>SUMIFS(СВЦЭМ!$D$39:$D$782,СВЦЭМ!$A$39:$A$782,$A120,СВЦЭМ!$B$39:$B$782,N$119)+'СЕТ СН'!$I$11+СВЦЭМ!$D$10+'СЕТ СН'!$I$5-'СЕТ СН'!$I$21</f>
        <v>3859.0675599799997</v>
      </c>
      <c r="O120" s="36">
        <f>SUMIFS(СВЦЭМ!$D$39:$D$782,СВЦЭМ!$A$39:$A$782,$A120,СВЦЭМ!$B$39:$B$782,O$119)+'СЕТ СН'!$I$11+СВЦЭМ!$D$10+'СЕТ СН'!$I$5-'СЕТ СН'!$I$21</f>
        <v>3893.6809630899998</v>
      </c>
      <c r="P120" s="36">
        <f>SUMIFS(СВЦЭМ!$D$39:$D$782,СВЦЭМ!$A$39:$A$782,$A120,СВЦЭМ!$B$39:$B$782,P$119)+'СЕТ СН'!$I$11+СВЦЭМ!$D$10+'СЕТ СН'!$I$5-'СЕТ СН'!$I$21</f>
        <v>3933.7267791099998</v>
      </c>
      <c r="Q120" s="36">
        <f>SUMIFS(СВЦЭМ!$D$39:$D$782,СВЦЭМ!$A$39:$A$782,$A120,СВЦЭМ!$B$39:$B$782,Q$119)+'СЕТ СН'!$I$11+СВЦЭМ!$D$10+'СЕТ СН'!$I$5-'СЕТ СН'!$I$21</f>
        <v>3956.8032114299999</v>
      </c>
      <c r="R120" s="36">
        <f>SUMIFS(СВЦЭМ!$D$39:$D$782,СВЦЭМ!$A$39:$A$782,$A120,СВЦЭМ!$B$39:$B$782,R$119)+'СЕТ СН'!$I$11+СВЦЭМ!$D$10+'СЕТ СН'!$I$5-'СЕТ СН'!$I$21</f>
        <v>3944.7664166699997</v>
      </c>
      <c r="S120" s="36">
        <f>SUMIFS(СВЦЭМ!$D$39:$D$782,СВЦЭМ!$A$39:$A$782,$A120,СВЦЭМ!$B$39:$B$782,S$119)+'СЕТ СН'!$I$11+СВЦЭМ!$D$10+'СЕТ СН'!$I$5-'СЕТ СН'!$I$21</f>
        <v>3928.1330945199998</v>
      </c>
      <c r="T120" s="36">
        <f>SUMIFS(СВЦЭМ!$D$39:$D$782,СВЦЭМ!$A$39:$A$782,$A120,СВЦЭМ!$B$39:$B$782,T$119)+'СЕТ СН'!$I$11+СВЦЭМ!$D$10+'СЕТ СН'!$I$5-'СЕТ СН'!$I$21</f>
        <v>3896.2824781899999</v>
      </c>
      <c r="U120" s="36">
        <f>SUMIFS(СВЦЭМ!$D$39:$D$782,СВЦЭМ!$A$39:$A$782,$A120,СВЦЭМ!$B$39:$B$782,U$119)+'СЕТ СН'!$I$11+СВЦЭМ!$D$10+'СЕТ СН'!$I$5-'СЕТ СН'!$I$21</f>
        <v>3834.9324586799999</v>
      </c>
      <c r="V120" s="36">
        <f>SUMIFS(СВЦЭМ!$D$39:$D$782,СВЦЭМ!$A$39:$A$782,$A120,СВЦЭМ!$B$39:$B$782,V$119)+'СЕТ СН'!$I$11+СВЦЭМ!$D$10+'СЕТ СН'!$I$5-'СЕТ СН'!$I$21</f>
        <v>3803.5409393499999</v>
      </c>
      <c r="W120" s="36">
        <f>SUMIFS(СВЦЭМ!$D$39:$D$782,СВЦЭМ!$A$39:$A$782,$A120,СВЦЭМ!$B$39:$B$782,W$119)+'СЕТ СН'!$I$11+СВЦЭМ!$D$10+'СЕТ СН'!$I$5-'СЕТ СН'!$I$21</f>
        <v>3794.2384540499997</v>
      </c>
      <c r="X120" s="36">
        <f>SUMIFS(СВЦЭМ!$D$39:$D$782,СВЦЭМ!$A$39:$A$782,$A120,СВЦЭМ!$B$39:$B$782,X$119)+'СЕТ СН'!$I$11+СВЦЭМ!$D$10+'СЕТ СН'!$I$5-'СЕТ СН'!$I$21</f>
        <v>3811.1411222299998</v>
      </c>
      <c r="Y120" s="36">
        <f>SUMIFS(СВЦЭМ!$D$39:$D$782,СВЦЭМ!$A$39:$A$782,$A120,СВЦЭМ!$B$39:$B$782,Y$119)+'СЕТ СН'!$I$11+СВЦЭМ!$D$10+'СЕТ СН'!$I$5-'СЕТ СН'!$I$21</f>
        <v>3828.9655282200001</v>
      </c>
      <c r="AA120" s="45"/>
    </row>
    <row r="121" spans="1:27" ht="15.75" x14ac:dyDescent="0.2">
      <c r="A121" s="35">
        <f>A120+1</f>
        <v>44288</v>
      </c>
      <c r="B121" s="36">
        <f>SUMIFS(СВЦЭМ!$D$39:$D$782,СВЦЭМ!$A$39:$A$782,$A121,СВЦЭМ!$B$39:$B$782,B$119)+'СЕТ СН'!$I$11+СВЦЭМ!$D$10+'СЕТ СН'!$I$5-'СЕТ СН'!$I$21</f>
        <v>3887.0014244399999</v>
      </c>
      <c r="C121" s="36">
        <f>SUMIFS(СВЦЭМ!$D$39:$D$782,СВЦЭМ!$A$39:$A$782,$A121,СВЦЭМ!$B$39:$B$782,C$119)+'СЕТ СН'!$I$11+СВЦЭМ!$D$10+'СЕТ СН'!$I$5-'СЕТ СН'!$I$21</f>
        <v>3935.59919102</v>
      </c>
      <c r="D121" s="36">
        <f>SUMIFS(СВЦЭМ!$D$39:$D$782,СВЦЭМ!$A$39:$A$782,$A121,СВЦЭМ!$B$39:$B$782,D$119)+'СЕТ СН'!$I$11+СВЦЭМ!$D$10+'СЕТ СН'!$I$5-'СЕТ СН'!$I$21</f>
        <v>3977.73154247</v>
      </c>
      <c r="E121" s="36">
        <f>SUMIFS(СВЦЭМ!$D$39:$D$782,СВЦЭМ!$A$39:$A$782,$A121,СВЦЭМ!$B$39:$B$782,E$119)+'СЕТ СН'!$I$11+СВЦЭМ!$D$10+'СЕТ СН'!$I$5-'СЕТ СН'!$I$21</f>
        <v>3988.7123004800001</v>
      </c>
      <c r="F121" s="36">
        <f>SUMIFS(СВЦЭМ!$D$39:$D$782,СВЦЭМ!$A$39:$A$782,$A121,СВЦЭМ!$B$39:$B$782,F$119)+'СЕТ СН'!$I$11+СВЦЭМ!$D$10+'СЕТ СН'!$I$5-'СЕТ СН'!$I$21</f>
        <v>3982.21125282</v>
      </c>
      <c r="G121" s="36">
        <f>SUMIFS(СВЦЭМ!$D$39:$D$782,СВЦЭМ!$A$39:$A$782,$A121,СВЦЭМ!$B$39:$B$782,G$119)+'СЕТ СН'!$I$11+СВЦЭМ!$D$10+'СЕТ СН'!$I$5-'СЕТ СН'!$I$21</f>
        <v>3956.4052898899999</v>
      </c>
      <c r="H121" s="36">
        <f>SUMIFS(СВЦЭМ!$D$39:$D$782,СВЦЭМ!$A$39:$A$782,$A121,СВЦЭМ!$B$39:$B$782,H$119)+'СЕТ СН'!$I$11+СВЦЭМ!$D$10+'СЕТ СН'!$I$5-'СЕТ СН'!$I$21</f>
        <v>3926.6146180000001</v>
      </c>
      <c r="I121" s="36">
        <f>SUMIFS(СВЦЭМ!$D$39:$D$782,СВЦЭМ!$A$39:$A$782,$A121,СВЦЭМ!$B$39:$B$782,I$119)+'СЕТ СН'!$I$11+СВЦЭМ!$D$10+'СЕТ СН'!$I$5-'СЕТ СН'!$I$21</f>
        <v>3901.5842214700001</v>
      </c>
      <c r="J121" s="36">
        <f>SUMIFS(СВЦЭМ!$D$39:$D$782,СВЦЭМ!$A$39:$A$782,$A121,СВЦЭМ!$B$39:$B$782,J$119)+'СЕТ СН'!$I$11+СВЦЭМ!$D$10+'СЕТ СН'!$I$5-'СЕТ СН'!$I$21</f>
        <v>3867.5171001499998</v>
      </c>
      <c r="K121" s="36">
        <f>SUMIFS(СВЦЭМ!$D$39:$D$782,СВЦЭМ!$A$39:$A$782,$A121,СВЦЭМ!$B$39:$B$782,K$119)+'СЕТ СН'!$I$11+СВЦЭМ!$D$10+'СЕТ СН'!$I$5-'СЕТ СН'!$I$21</f>
        <v>3843.3693504100002</v>
      </c>
      <c r="L121" s="36">
        <f>SUMIFS(СВЦЭМ!$D$39:$D$782,СВЦЭМ!$A$39:$A$782,$A121,СВЦЭМ!$B$39:$B$782,L$119)+'СЕТ СН'!$I$11+СВЦЭМ!$D$10+'СЕТ СН'!$I$5-'СЕТ СН'!$I$21</f>
        <v>3859.3838793899999</v>
      </c>
      <c r="M121" s="36">
        <f>SUMIFS(СВЦЭМ!$D$39:$D$782,СВЦЭМ!$A$39:$A$782,$A121,СВЦЭМ!$B$39:$B$782,M$119)+'СЕТ СН'!$I$11+СВЦЭМ!$D$10+'СЕТ СН'!$I$5-'СЕТ СН'!$I$21</f>
        <v>3848.1566692199999</v>
      </c>
      <c r="N121" s="36">
        <f>SUMIFS(СВЦЭМ!$D$39:$D$782,СВЦЭМ!$A$39:$A$782,$A121,СВЦЭМ!$B$39:$B$782,N$119)+'СЕТ СН'!$I$11+СВЦЭМ!$D$10+'СЕТ СН'!$I$5-'СЕТ СН'!$I$21</f>
        <v>3874.4162485100001</v>
      </c>
      <c r="O121" s="36">
        <f>SUMIFS(СВЦЭМ!$D$39:$D$782,СВЦЭМ!$A$39:$A$782,$A121,СВЦЭМ!$B$39:$B$782,O$119)+'СЕТ СН'!$I$11+СВЦЭМ!$D$10+'СЕТ СН'!$I$5-'СЕТ СН'!$I$21</f>
        <v>3905.5784694100003</v>
      </c>
      <c r="P121" s="36">
        <f>SUMIFS(СВЦЭМ!$D$39:$D$782,СВЦЭМ!$A$39:$A$782,$A121,СВЦЭМ!$B$39:$B$782,P$119)+'СЕТ СН'!$I$11+СВЦЭМ!$D$10+'СЕТ СН'!$I$5-'СЕТ СН'!$I$21</f>
        <v>3946.1196828499997</v>
      </c>
      <c r="Q121" s="36">
        <f>SUMIFS(СВЦЭМ!$D$39:$D$782,СВЦЭМ!$A$39:$A$782,$A121,СВЦЭМ!$B$39:$B$782,Q$119)+'СЕТ СН'!$I$11+СВЦЭМ!$D$10+'СЕТ СН'!$I$5-'СЕТ СН'!$I$21</f>
        <v>3961.3402114600003</v>
      </c>
      <c r="R121" s="36">
        <f>SUMIFS(СВЦЭМ!$D$39:$D$782,СВЦЭМ!$A$39:$A$782,$A121,СВЦЭМ!$B$39:$B$782,R$119)+'СЕТ СН'!$I$11+СВЦЭМ!$D$10+'СЕТ СН'!$I$5-'СЕТ СН'!$I$21</f>
        <v>3963.3091073699998</v>
      </c>
      <c r="S121" s="36">
        <f>SUMIFS(СВЦЭМ!$D$39:$D$782,СВЦЭМ!$A$39:$A$782,$A121,СВЦЭМ!$B$39:$B$782,S$119)+'СЕТ СН'!$I$11+СВЦЭМ!$D$10+'СЕТ СН'!$I$5-'СЕТ СН'!$I$21</f>
        <v>3958.0950523299998</v>
      </c>
      <c r="T121" s="36">
        <f>SUMIFS(СВЦЭМ!$D$39:$D$782,СВЦЭМ!$A$39:$A$782,$A121,СВЦЭМ!$B$39:$B$782,T$119)+'СЕТ СН'!$I$11+СВЦЭМ!$D$10+'СЕТ СН'!$I$5-'СЕТ СН'!$I$21</f>
        <v>3902.8920709599997</v>
      </c>
      <c r="U121" s="36">
        <f>SUMIFS(СВЦЭМ!$D$39:$D$782,СВЦЭМ!$A$39:$A$782,$A121,СВЦЭМ!$B$39:$B$782,U$119)+'СЕТ СН'!$I$11+СВЦЭМ!$D$10+'СЕТ СН'!$I$5-'СЕТ СН'!$I$21</f>
        <v>3838.5249432400001</v>
      </c>
      <c r="V121" s="36">
        <f>SUMIFS(СВЦЭМ!$D$39:$D$782,СВЦЭМ!$A$39:$A$782,$A121,СВЦЭМ!$B$39:$B$782,V$119)+'СЕТ СН'!$I$11+СВЦЭМ!$D$10+'СЕТ СН'!$I$5-'СЕТ СН'!$I$21</f>
        <v>3806.8179257900001</v>
      </c>
      <c r="W121" s="36">
        <f>SUMIFS(СВЦЭМ!$D$39:$D$782,СВЦЭМ!$A$39:$A$782,$A121,СВЦЭМ!$B$39:$B$782,W$119)+'СЕТ СН'!$I$11+СВЦЭМ!$D$10+'СЕТ СН'!$I$5-'СЕТ СН'!$I$21</f>
        <v>3805.63318592</v>
      </c>
      <c r="X121" s="36">
        <f>SUMIFS(СВЦЭМ!$D$39:$D$782,СВЦЭМ!$A$39:$A$782,$A121,СВЦЭМ!$B$39:$B$782,X$119)+'СЕТ СН'!$I$11+СВЦЭМ!$D$10+'СЕТ СН'!$I$5-'СЕТ СН'!$I$21</f>
        <v>3829.6689408399998</v>
      </c>
      <c r="Y121" s="36">
        <f>SUMIFS(СВЦЭМ!$D$39:$D$782,СВЦЭМ!$A$39:$A$782,$A121,СВЦЭМ!$B$39:$B$782,Y$119)+'СЕТ СН'!$I$11+СВЦЭМ!$D$10+'СЕТ СН'!$I$5-'СЕТ СН'!$I$21</f>
        <v>3870.1349329599998</v>
      </c>
    </row>
    <row r="122" spans="1:27" ht="15.75" x14ac:dyDescent="0.2">
      <c r="A122" s="35">
        <f t="shared" ref="A122:A150" si="3">A121+1</f>
        <v>44289</v>
      </c>
      <c r="B122" s="36">
        <f>SUMIFS(СВЦЭМ!$D$39:$D$782,СВЦЭМ!$A$39:$A$782,$A122,СВЦЭМ!$B$39:$B$782,B$119)+'СЕТ СН'!$I$11+СВЦЭМ!$D$10+'СЕТ СН'!$I$5-'СЕТ СН'!$I$21</f>
        <v>3951.7190066100002</v>
      </c>
      <c r="C122" s="36">
        <f>SUMIFS(СВЦЭМ!$D$39:$D$782,СВЦЭМ!$A$39:$A$782,$A122,СВЦЭМ!$B$39:$B$782,C$119)+'СЕТ СН'!$I$11+СВЦЭМ!$D$10+'СЕТ СН'!$I$5-'СЕТ СН'!$I$21</f>
        <v>3999.8550248700003</v>
      </c>
      <c r="D122" s="36">
        <f>SUMIFS(СВЦЭМ!$D$39:$D$782,СВЦЭМ!$A$39:$A$782,$A122,СВЦЭМ!$B$39:$B$782,D$119)+'СЕТ СН'!$I$11+СВЦЭМ!$D$10+'СЕТ СН'!$I$5-'СЕТ СН'!$I$21</f>
        <v>4030.9089422899997</v>
      </c>
      <c r="E122" s="36">
        <f>SUMIFS(СВЦЭМ!$D$39:$D$782,СВЦЭМ!$A$39:$A$782,$A122,СВЦЭМ!$B$39:$B$782,E$119)+'СЕТ СН'!$I$11+СВЦЭМ!$D$10+'СЕТ СН'!$I$5-'СЕТ СН'!$I$21</f>
        <v>4018.75852704</v>
      </c>
      <c r="F122" s="36">
        <f>SUMIFS(СВЦЭМ!$D$39:$D$782,СВЦЭМ!$A$39:$A$782,$A122,СВЦЭМ!$B$39:$B$782,F$119)+'СЕТ СН'!$I$11+СВЦЭМ!$D$10+'СЕТ СН'!$I$5-'СЕТ СН'!$I$21</f>
        <v>4032.2950301299998</v>
      </c>
      <c r="G122" s="36">
        <f>SUMIFS(СВЦЭМ!$D$39:$D$782,СВЦЭМ!$A$39:$A$782,$A122,СВЦЭМ!$B$39:$B$782,G$119)+'СЕТ СН'!$I$11+СВЦЭМ!$D$10+'СЕТ СН'!$I$5-'СЕТ СН'!$I$21</f>
        <v>4020.7686403099997</v>
      </c>
      <c r="H122" s="36">
        <f>SUMIFS(СВЦЭМ!$D$39:$D$782,СВЦЭМ!$A$39:$A$782,$A122,СВЦЭМ!$B$39:$B$782,H$119)+'СЕТ СН'!$I$11+СВЦЭМ!$D$10+'СЕТ СН'!$I$5-'СЕТ СН'!$I$21</f>
        <v>3945.8090482899997</v>
      </c>
      <c r="I122" s="36">
        <f>SUMIFS(СВЦЭМ!$D$39:$D$782,СВЦЭМ!$A$39:$A$782,$A122,СВЦЭМ!$B$39:$B$782,I$119)+'СЕТ СН'!$I$11+СВЦЭМ!$D$10+'СЕТ СН'!$I$5-'СЕТ СН'!$I$21</f>
        <v>3915.26527764</v>
      </c>
      <c r="J122" s="36">
        <f>SUMIFS(СВЦЭМ!$D$39:$D$782,СВЦЭМ!$A$39:$A$782,$A122,СВЦЭМ!$B$39:$B$782,J$119)+'СЕТ СН'!$I$11+СВЦЭМ!$D$10+'СЕТ СН'!$I$5-'СЕТ СН'!$I$21</f>
        <v>3861.7307052300002</v>
      </c>
      <c r="K122" s="36">
        <f>SUMIFS(СВЦЭМ!$D$39:$D$782,СВЦЭМ!$A$39:$A$782,$A122,СВЦЭМ!$B$39:$B$782,K$119)+'СЕТ СН'!$I$11+СВЦЭМ!$D$10+'СЕТ СН'!$I$5-'СЕТ СН'!$I$21</f>
        <v>3810.3220279699999</v>
      </c>
      <c r="L122" s="36">
        <f>SUMIFS(СВЦЭМ!$D$39:$D$782,СВЦЭМ!$A$39:$A$782,$A122,СВЦЭМ!$B$39:$B$782,L$119)+'СЕТ СН'!$I$11+СВЦЭМ!$D$10+'СЕТ СН'!$I$5-'СЕТ СН'!$I$21</f>
        <v>3817.7706300999998</v>
      </c>
      <c r="M122" s="36">
        <f>SUMIFS(СВЦЭМ!$D$39:$D$782,СВЦЭМ!$A$39:$A$782,$A122,СВЦЭМ!$B$39:$B$782,M$119)+'СЕТ СН'!$I$11+СВЦЭМ!$D$10+'СЕТ СН'!$I$5-'СЕТ СН'!$I$21</f>
        <v>3827.63436047</v>
      </c>
      <c r="N122" s="36">
        <f>SUMIFS(СВЦЭМ!$D$39:$D$782,СВЦЭМ!$A$39:$A$782,$A122,СВЦЭМ!$B$39:$B$782,N$119)+'СЕТ СН'!$I$11+СВЦЭМ!$D$10+'СЕТ СН'!$I$5-'СЕТ СН'!$I$21</f>
        <v>3858.1433379800001</v>
      </c>
      <c r="O122" s="36">
        <f>SUMIFS(СВЦЭМ!$D$39:$D$782,СВЦЭМ!$A$39:$A$782,$A122,СВЦЭМ!$B$39:$B$782,O$119)+'СЕТ СН'!$I$11+СВЦЭМ!$D$10+'СЕТ СН'!$I$5-'СЕТ СН'!$I$21</f>
        <v>3896.1809244300002</v>
      </c>
      <c r="P122" s="36">
        <f>SUMIFS(СВЦЭМ!$D$39:$D$782,СВЦЭМ!$A$39:$A$782,$A122,СВЦЭМ!$B$39:$B$782,P$119)+'СЕТ СН'!$I$11+СВЦЭМ!$D$10+'СЕТ СН'!$I$5-'СЕТ СН'!$I$21</f>
        <v>3943.8910317</v>
      </c>
      <c r="Q122" s="36">
        <f>SUMIFS(СВЦЭМ!$D$39:$D$782,СВЦЭМ!$A$39:$A$782,$A122,СВЦЭМ!$B$39:$B$782,Q$119)+'СЕТ СН'!$I$11+СВЦЭМ!$D$10+'СЕТ СН'!$I$5-'СЕТ СН'!$I$21</f>
        <v>3964.50763138</v>
      </c>
      <c r="R122" s="36">
        <f>SUMIFS(СВЦЭМ!$D$39:$D$782,СВЦЭМ!$A$39:$A$782,$A122,СВЦЭМ!$B$39:$B$782,R$119)+'СЕТ СН'!$I$11+СВЦЭМ!$D$10+'СЕТ СН'!$I$5-'СЕТ СН'!$I$21</f>
        <v>3955.3571150799999</v>
      </c>
      <c r="S122" s="36">
        <f>SUMIFS(СВЦЭМ!$D$39:$D$782,СВЦЭМ!$A$39:$A$782,$A122,СВЦЭМ!$B$39:$B$782,S$119)+'СЕТ СН'!$I$11+СВЦЭМ!$D$10+'СЕТ СН'!$I$5-'СЕТ СН'!$I$21</f>
        <v>3938.5732365100002</v>
      </c>
      <c r="T122" s="36">
        <f>SUMIFS(СВЦЭМ!$D$39:$D$782,СВЦЭМ!$A$39:$A$782,$A122,СВЦЭМ!$B$39:$B$782,T$119)+'СЕТ СН'!$I$11+СВЦЭМ!$D$10+'СЕТ СН'!$I$5-'СЕТ СН'!$I$21</f>
        <v>3867.5027386500001</v>
      </c>
      <c r="U122" s="36">
        <f>SUMIFS(СВЦЭМ!$D$39:$D$782,СВЦЭМ!$A$39:$A$782,$A122,СВЦЭМ!$B$39:$B$782,U$119)+'СЕТ СН'!$I$11+СВЦЭМ!$D$10+'СЕТ СН'!$I$5-'СЕТ СН'!$I$21</f>
        <v>3796.4811692799999</v>
      </c>
      <c r="V122" s="36">
        <f>SUMIFS(СВЦЭМ!$D$39:$D$782,СВЦЭМ!$A$39:$A$782,$A122,СВЦЭМ!$B$39:$B$782,V$119)+'СЕТ СН'!$I$11+СВЦЭМ!$D$10+'СЕТ СН'!$I$5-'СЕТ СН'!$I$21</f>
        <v>3774.4648034699999</v>
      </c>
      <c r="W122" s="36">
        <f>SUMIFS(СВЦЭМ!$D$39:$D$782,СВЦЭМ!$A$39:$A$782,$A122,СВЦЭМ!$B$39:$B$782,W$119)+'СЕТ СН'!$I$11+СВЦЭМ!$D$10+'СЕТ СН'!$I$5-'СЕТ СН'!$I$21</f>
        <v>3770.9449154599997</v>
      </c>
      <c r="X122" s="36">
        <f>SUMIFS(СВЦЭМ!$D$39:$D$782,СВЦЭМ!$A$39:$A$782,$A122,СВЦЭМ!$B$39:$B$782,X$119)+'СЕТ СН'!$I$11+СВЦЭМ!$D$10+'СЕТ СН'!$I$5-'СЕТ СН'!$I$21</f>
        <v>3792.60199177</v>
      </c>
      <c r="Y122" s="36">
        <f>SUMIFS(СВЦЭМ!$D$39:$D$782,СВЦЭМ!$A$39:$A$782,$A122,СВЦЭМ!$B$39:$B$782,Y$119)+'СЕТ СН'!$I$11+СВЦЭМ!$D$10+'СЕТ СН'!$I$5-'СЕТ СН'!$I$21</f>
        <v>3839.53435382</v>
      </c>
    </row>
    <row r="123" spans="1:27" ht="15.75" x14ac:dyDescent="0.2">
      <c r="A123" s="35">
        <f t="shared" si="3"/>
        <v>44290</v>
      </c>
      <c r="B123" s="36">
        <f>SUMIFS(СВЦЭМ!$D$39:$D$782,СВЦЭМ!$A$39:$A$782,$A123,СВЦЭМ!$B$39:$B$782,B$119)+'СЕТ СН'!$I$11+СВЦЭМ!$D$10+'СЕТ СН'!$I$5-'СЕТ СН'!$I$21</f>
        <v>3905.57137461</v>
      </c>
      <c r="C123" s="36">
        <f>SUMIFS(СВЦЭМ!$D$39:$D$782,СВЦЭМ!$A$39:$A$782,$A123,СВЦЭМ!$B$39:$B$782,C$119)+'СЕТ СН'!$I$11+СВЦЭМ!$D$10+'СЕТ СН'!$I$5-'СЕТ СН'!$I$21</f>
        <v>3976.6619094600001</v>
      </c>
      <c r="D123" s="36">
        <f>SUMIFS(СВЦЭМ!$D$39:$D$782,СВЦЭМ!$A$39:$A$782,$A123,СВЦЭМ!$B$39:$B$782,D$119)+'СЕТ СН'!$I$11+СВЦЭМ!$D$10+'СЕТ СН'!$I$5-'СЕТ СН'!$I$21</f>
        <v>4015.7647152700001</v>
      </c>
      <c r="E123" s="36">
        <f>SUMIFS(СВЦЭМ!$D$39:$D$782,СВЦЭМ!$A$39:$A$782,$A123,СВЦЭМ!$B$39:$B$782,E$119)+'СЕТ СН'!$I$11+СВЦЭМ!$D$10+'СЕТ СН'!$I$5-'СЕТ СН'!$I$21</f>
        <v>4022.0274280200001</v>
      </c>
      <c r="F123" s="36">
        <f>SUMIFS(СВЦЭМ!$D$39:$D$782,СВЦЭМ!$A$39:$A$782,$A123,СВЦЭМ!$B$39:$B$782,F$119)+'СЕТ СН'!$I$11+СВЦЭМ!$D$10+'СЕТ СН'!$I$5-'СЕТ СН'!$I$21</f>
        <v>4032.4867479</v>
      </c>
      <c r="G123" s="36">
        <f>SUMIFS(СВЦЭМ!$D$39:$D$782,СВЦЭМ!$A$39:$A$782,$A123,СВЦЭМ!$B$39:$B$782,G$119)+'СЕТ СН'!$I$11+СВЦЭМ!$D$10+'СЕТ СН'!$I$5-'СЕТ СН'!$I$21</f>
        <v>4024.5040274000003</v>
      </c>
      <c r="H123" s="36">
        <f>SUMIFS(СВЦЭМ!$D$39:$D$782,СВЦЭМ!$A$39:$A$782,$A123,СВЦЭМ!$B$39:$B$782,H$119)+'СЕТ СН'!$I$11+СВЦЭМ!$D$10+'СЕТ СН'!$I$5-'СЕТ СН'!$I$21</f>
        <v>4007.6370293099999</v>
      </c>
      <c r="I123" s="36">
        <f>SUMIFS(СВЦЭМ!$D$39:$D$782,СВЦЭМ!$A$39:$A$782,$A123,СВЦЭМ!$B$39:$B$782,I$119)+'СЕТ СН'!$I$11+СВЦЭМ!$D$10+'СЕТ СН'!$I$5-'СЕТ СН'!$I$21</f>
        <v>3955.1185581600002</v>
      </c>
      <c r="J123" s="36">
        <f>SUMIFS(СВЦЭМ!$D$39:$D$782,СВЦЭМ!$A$39:$A$782,$A123,СВЦЭМ!$B$39:$B$782,J$119)+'СЕТ СН'!$I$11+СВЦЭМ!$D$10+'СЕТ СН'!$I$5-'СЕТ СН'!$I$21</f>
        <v>3887.5909142299997</v>
      </c>
      <c r="K123" s="36">
        <f>SUMIFS(СВЦЭМ!$D$39:$D$782,СВЦЭМ!$A$39:$A$782,$A123,СВЦЭМ!$B$39:$B$782,K$119)+'СЕТ СН'!$I$11+СВЦЭМ!$D$10+'СЕТ СН'!$I$5-'СЕТ СН'!$I$21</f>
        <v>3825.6009901699999</v>
      </c>
      <c r="L123" s="36">
        <f>SUMIFS(СВЦЭМ!$D$39:$D$782,СВЦЭМ!$A$39:$A$782,$A123,СВЦЭМ!$B$39:$B$782,L$119)+'СЕТ СН'!$I$11+СВЦЭМ!$D$10+'СЕТ СН'!$I$5-'СЕТ СН'!$I$21</f>
        <v>3809.3273423299997</v>
      </c>
      <c r="M123" s="36">
        <f>SUMIFS(СВЦЭМ!$D$39:$D$782,СВЦЭМ!$A$39:$A$782,$A123,СВЦЭМ!$B$39:$B$782,M$119)+'СЕТ СН'!$I$11+СВЦЭМ!$D$10+'СЕТ СН'!$I$5-'СЕТ СН'!$I$21</f>
        <v>3814.36382134</v>
      </c>
      <c r="N123" s="36">
        <f>SUMIFS(СВЦЭМ!$D$39:$D$782,СВЦЭМ!$A$39:$A$782,$A123,СВЦЭМ!$B$39:$B$782,N$119)+'СЕТ СН'!$I$11+СВЦЭМ!$D$10+'СЕТ СН'!$I$5-'СЕТ СН'!$I$21</f>
        <v>3833.3329840699998</v>
      </c>
      <c r="O123" s="36">
        <f>SUMIFS(СВЦЭМ!$D$39:$D$782,СВЦЭМ!$A$39:$A$782,$A123,СВЦЭМ!$B$39:$B$782,O$119)+'СЕТ СН'!$I$11+СВЦЭМ!$D$10+'СЕТ СН'!$I$5-'СЕТ СН'!$I$21</f>
        <v>3863.8833621899998</v>
      </c>
      <c r="P123" s="36">
        <f>SUMIFS(СВЦЭМ!$D$39:$D$782,СВЦЭМ!$A$39:$A$782,$A123,СВЦЭМ!$B$39:$B$782,P$119)+'СЕТ СН'!$I$11+СВЦЭМ!$D$10+'СЕТ СН'!$I$5-'СЕТ СН'!$I$21</f>
        <v>3910.66280366</v>
      </c>
      <c r="Q123" s="36">
        <f>SUMIFS(СВЦЭМ!$D$39:$D$782,СВЦЭМ!$A$39:$A$782,$A123,СВЦЭМ!$B$39:$B$782,Q$119)+'СЕТ СН'!$I$11+СВЦЭМ!$D$10+'СЕТ СН'!$I$5-'СЕТ СН'!$I$21</f>
        <v>3937.4153004999998</v>
      </c>
      <c r="R123" s="36">
        <f>SUMIFS(СВЦЭМ!$D$39:$D$782,СВЦЭМ!$A$39:$A$782,$A123,СВЦЭМ!$B$39:$B$782,R$119)+'СЕТ СН'!$I$11+СВЦЭМ!$D$10+'СЕТ СН'!$I$5-'СЕТ СН'!$I$21</f>
        <v>3930.88687549</v>
      </c>
      <c r="S123" s="36">
        <f>SUMIFS(СВЦЭМ!$D$39:$D$782,СВЦЭМ!$A$39:$A$782,$A123,СВЦЭМ!$B$39:$B$782,S$119)+'СЕТ СН'!$I$11+СВЦЭМ!$D$10+'СЕТ СН'!$I$5-'СЕТ СН'!$I$21</f>
        <v>3901.6391033899999</v>
      </c>
      <c r="T123" s="36">
        <f>SUMIFS(СВЦЭМ!$D$39:$D$782,СВЦЭМ!$A$39:$A$782,$A123,СВЦЭМ!$B$39:$B$782,T$119)+'СЕТ СН'!$I$11+СВЦЭМ!$D$10+'СЕТ СН'!$I$5-'СЕТ СН'!$I$21</f>
        <v>3818.42593979</v>
      </c>
      <c r="U123" s="36">
        <f>SUMIFS(СВЦЭМ!$D$39:$D$782,СВЦЭМ!$A$39:$A$782,$A123,СВЦЭМ!$B$39:$B$782,U$119)+'СЕТ СН'!$I$11+СВЦЭМ!$D$10+'СЕТ СН'!$I$5-'СЕТ СН'!$I$21</f>
        <v>3753.1106290799999</v>
      </c>
      <c r="V123" s="36">
        <f>SUMIFS(СВЦЭМ!$D$39:$D$782,СВЦЭМ!$A$39:$A$782,$A123,СВЦЭМ!$B$39:$B$782,V$119)+'СЕТ СН'!$I$11+СВЦЭМ!$D$10+'СЕТ СН'!$I$5-'СЕТ СН'!$I$21</f>
        <v>3748.6743004300001</v>
      </c>
      <c r="W123" s="36">
        <f>SUMIFS(СВЦЭМ!$D$39:$D$782,СВЦЭМ!$A$39:$A$782,$A123,СВЦЭМ!$B$39:$B$782,W$119)+'СЕТ СН'!$I$11+СВЦЭМ!$D$10+'СЕТ СН'!$I$5-'СЕТ СН'!$I$21</f>
        <v>3760.7411249900001</v>
      </c>
      <c r="X123" s="36">
        <f>SUMIFS(СВЦЭМ!$D$39:$D$782,СВЦЭМ!$A$39:$A$782,$A123,СВЦЭМ!$B$39:$B$782,X$119)+'СЕТ СН'!$I$11+СВЦЭМ!$D$10+'СЕТ СН'!$I$5-'СЕТ СН'!$I$21</f>
        <v>3782.6373202499999</v>
      </c>
      <c r="Y123" s="36">
        <f>SUMIFS(СВЦЭМ!$D$39:$D$782,СВЦЭМ!$A$39:$A$782,$A123,СВЦЭМ!$B$39:$B$782,Y$119)+'СЕТ СН'!$I$11+СВЦЭМ!$D$10+'СЕТ СН'!$I$5-'СЕТ СН'!$I$21</f>
        <v>3825.6033649199999</v>
      </c>
    </row>
    <row r="124" spans="1:27" ht="15.75" x14ac:dyDescent="0.2">
      <c r="A124" s="35">
        <f t="shared" si="3"/>
        <v>44291</v>
      </c>
      <c r="B124" s="36">
        <f>SUMIFS(СВЦЭМ!$D$39:$D$782,СВЦЭМ!$A$39:$A$782,$A124,СВЦЭМ!$B$39:$B$782,B$119)+'СЕТ СН'!$I$11+СВЦЭМ!$D$10+'СЕТ СН'!$I$5-'СЕТ СН'!$I$21</f>
        <v>3897.7894863900001</v>
      </c>
      <c r="C124" s="36">
        <f>SUMIFS(СВЦЭМ!$D$39:$D$782,СВЦЭМ!$A$39:$A$782,$A124,СВЦЭМ!$B$39:$B$782,C$119)+'СЕТ СН'!$I$11+СВЦЭМ!$D$10+'СЕТ СН'!$I$5-'СЕТ СН'!$I$21</f>
        <v>3975.53256775</v>
      </c>
      <c r="D124" s="36">
        <f>SUMIFS(СВЦЭМ!$D$39:$D$782,СВЦЭМ!$A$39:$A$782,$A124,СВЦЭМ!$B$39:$B$782,D$119)+'СЕТ СН'!$I$11+СВЦЭМ!$D$10+'СЕТ СН'!$I$5-'СЕТ СН'!$I$21</f>
        <v>4023.4932683500001</v>
      </c>
      <c r="E124" s="36">
        <f>SUMIFS(СВЦЭМ!$D$39:$D$782,СВЦЭМ!$A$39:$A$782,$A124,СВЦЭМ!$B$39:$B$782,E$119)+'СЕТ СН'!$I$11+СВЦЭМ!$D$10+'СЕТ СН'!$I$5-'СЕТ СН'!$I$21</f>
        <v>4029.9884963100003</v>
      </c>
      <c r="F124" s="36">
        <f>SUMIFS(СВЦЭМ!$D$39:$D$782,СВЦЭМ!$A$39:$A$782,$A124,СВЦЭМ!$B$39:$B$782,F$119)+'СЕТ СН'!$I$11+СВЦЭМ!$D$10+'СЕТ СН'!$I$5-'СЕТ СН'!$I$21</f>
        <v>4033.09444682</v>
      </c>
      <c r="G124" s="36">
        <f>SUMIFS(СВЦЭМ!$D$39:$D$782,СВЦЭМ!$A$39:$A$782,$A124,СВЦЭМ!$B$39:$B$782,G$119)+'СЕТ СН'!$I$11+СВЦЭМ!$D$10+'СЕТ СН'!$I$5-'СЕТ СН'!$I$21</f>
        <v>4031.11613227</v>
      </c>
      <c r="H124" s="36">
        <f>SUMIFS(СВЦЭМ!$D$39:$D$782,СВЦЭМ!$A$39:$A$782,$A124,СВЦЭМ!$B$39:$B$782,H$119)+'СЕТ СН'!$I$11+СВЦЭМ!$D$10+'СЕТ СН'!$I$5-'СЕТ СН'!$I$21</f>
        <v>3985.1220989100002</v>
      </c>
      <c r="I124" s="36">
        <f>SUMIFS(СВЦЭМ!$D$39:$D$782,СВЦЭМ!$A$39:$A$782,$A124,СВЦЭМ!$B$39:$B$782,I$119)+'СЕТ СН'!$I$11+СВЦЭМ!$D$10+'СЕТ СН'!$I$5-'СЕТ СН'!$I$21</f>
        <v>3920.6435171499998</v>
      </c>
      <c r="J124" s="36">
        <f>SUMIFS(СВЦЭМ!$D$39:$D$782,СВЦЭМ!$A$39:$A$782,$A124,СВЦЭМ!$B$39:$B$782,J$119)+'СЕТ СН'!$I$11+СВЦЭМ!$D$10+'СЕТ СН'!$I$5-'СЕТ СН'!$I$21</f>
        <v>3886.2220838399999</v>
      </c>
      <c r="K124" s="36">
        <f>SUMIFS(СВЦЭМ!$D$39:$D$782,СВЦЭМ!$A$39:$A$782,$A124,СВЦЭМ!$B$39:$B$782,K$119)+'СЕТ СН'!$I$11+СВЦЭМ!$D$10+'СЕТ СН'!$I$5-'СЕТ СН'!$I$21</f>
        <v>3849.8199231600001</v>
      </c>
      <c r="L124" s="36">
        <f>SUMIFS(СВЦЭМ!$D$39:$D$782,СВЦЭМ!$A$39:$A$782,$A124,СВЦЭМ!$B$39:$B$782,L$119)+'СЕТ СН'!$I$11+СВЦЭМ!$D$10+'СЕТ СН'!$I$5-'СЕТ СН'!$I$21</f>
        <v>3864.0737803900001</v>
      </c>
      <c r="M124" s="36">
        <f>SUMIFS(СВЦЭМ!$D$39:$D$782,СВЦЭМ!$A$39:$A$782,$A124,СВЦЭМ!$B$39:$B$782,M$119)+'СЕТ СН'!$I$11+СВЦЭМ!$D$10+'СЕТ СН'!$I$5-'СЕТ СН'!$I$21</f>
        <v>3858.20743227</v>
      </c>
      <c r="N124" s="36">
        <f>SUMIFS(СВЦЭМ!$D$39:$D$782,СВЦЭМ!$A$39:$A$782,$A124,СВЦЭМ!$B$39:$B$782,N$119)+'СЕТ СН'!$I$11+СВЦЭМ!$D$10+'СЕТ СН'!$I$5-'СЕТ СН'!$I$21</f>
        <v>3859.2901489300002</v>
      </c>
      <c r="O124" s="36">
        <f>SUMIFS(СВЦЭМ!$D$39:$D$782,СВЦЭМ!$A$39:$A$782,$A124,СВЦЭМ!$B$39:$B$782,O$119)+'СЕТ СН'!$I$11+СВЦЭМ!$D$10+'СЕТ СН'!$I$5-'СЕТ СН'!$I$21</f>
        <v>3893.4807160299997</v>
      </c>
      <c r="P124" s="36">
        <f>SUMIFS(СВЦЭМ!$D$39:$D$782,СВЦЭМ!$A$39:$A$782,$A124,СВЦЭМ!$B$39:$B$782,P$119)+'СЕТ СН'!$I$11+СВЦЭМ!$D$10+'СЕТ СН'!$I$5-'СЕТ СН'!$I$21</f>
        <v>3939.3617973999999</v>
      </c>
      <c r="Q124" s="36">
        <f>SUMIFS(СВЦЭМ!$D$39:$D$782,СВЦЭМ!$A$39:$A$782,$A124,СВЦЭМ!$B$39:$B$782,Q$119)+'СЕТ СН'!$I$11+СВЦЭМ!$D$10+'СЕТ СН'!$I$5-'СЕТ СН'!$I$21</f>
        <v>3958.8076214499997</v>
      </c>
      <c r="R124" s="36">
        <f>SUMIFS(СВЦЭМ!$D$39:$D$782,СВЦЭМ!$A$39:$A$782,$A124,СВЦЭМ!$B$39:$B$782,R$119)+'СЕТ СН'!$I$11+СВЦЭМ!$D$10+'СЕТ СН'!$I$5-'СЕТ СН'!$I$21</f>
        <v>3948.9233923700003</v>
      </c>
      <c r="S124" s="36">
        <f>SUMIFS(СВЦЭМ!$D$39:$D$782,СВЦЭМ!$A$39:$A$782,$A124,СВЦЭМ!$B$39:$B$782,S$119)+'СЕТ СН'!$I$11+СВЦЭМ!$D$10+'СЕТ СН'!$I$5-'СЕТ СН'!$I$21</f>
        <v>3927.0805920299999</v>
      </c>
      <c r="T124" s="36">
        <f>SUMIFS(СВЦЭМ!$D$39:$D$782,СВЦЭМ!$A$39:$A$782,$A124,СВЦЭМ!$B$39:$B$782,T$119)+'СЕТ СН'!$I$11+СВЦЭМ!$D$10+'СЕТ СН'!$I$5-'СЕТ СН'!$I$21</f>
        <v>3868.3422687399998</v>
      </c>
      <c r="U124" s="36">
        <f>SUMIFS(СВЦЭМ!$D$39:$D$782,СВЦЭМ!$A$39:$A$782,$A124,СВЦЭМ!$B$39:$B$782,U$119)+'СЕТ СН'!$I$11+СВЦЭМ!$D$10+'СЕТ СН'!$I$5-'СЕТ СН'!$I$21</f>
        <v>3821.1635300600001</v>
      </c>
      <c r="V124" s="36">
        <f>SUMIFS(СВЦЭМ!$D$39:$D$782,СВЦЭМ!$A$39:$A$782,$A124,СВЦЭМ!$B$39:$B$782,V$119)+'СЕТ СН'!$I$11+СВЦЭМ!$D$10+'СЕТ СН'!$I$5-'СЕТ СН'!$I$21</f>
        <v>3817.5199740899998</v>
      </c>
      <c r="W124" s="36">
        <f>SUMIFS(СВЦЭМ!$D$39:$D$782,СВЦЭМ!$A$39:$A$782,$A124,СВЦЭМ!$B$39:$B$782,W$119)+'СЕТ СН'!$I$11+СВЦЭМ!$D$10+'СЕТ СН'!$I$5-'СЕТ СН'!$I$21</f>
        <v>3833.9589544700002</v>
      </c>
      <c r="X124" s="36">
        <f>SUMIFS(СВЦЭМ!$D$39:$D$782,СВЦЭМ!$A$39:$A$782,$A124,СВЦЭМ!$B$39:$B$782,X$119)+'СЕТ СН'!$I$11+СВЦЭМ!$D$10+'СЕТ СН'!$I$5-'СЕТ СН'!$I$21</f>
        <v>3817.4736193799999</v>
      </c>
      <c r="Y124" s="36">
        <f>SUMIFS(СВЦЭМ!$D$39:$D$782,СВЦЭМ!$A$39:$A$782,$A124,СВЦЭМ!$B$39:$B$782,Y$119)+'СЕТ СН'!$I$11+СВЦЭМ!$D$10+'СЕТ СН'!$I$5-'СЕТ СН'!$I$21</f>
        <v>3838.4367545800001</v>
      </c>
    </row>
    <row r="125" spans="1:27" ht="15.75" x14ac:dyDescent="0.2">
      <c r="A125" s="35">
        <f t="shared" si="3"/>
        <v>44292</v>
      </c>
      <c r="B125" s="36">
        <f>SUMIFS(СВЦЭМ!$D$39:$D$782,СВЦЭМ!$A$39:$A$782,$A125,СВЦЭМ!$B$39:$B$782,B$119)+'СЕТ СН'!$I$11+СВЦЭМ!$D$10+'СЕТ СН'!$I$5-'СЕТ СН'!$I$21</f>
        <v>3847.0090205900001</v>
      </c>
      <c r="C125" s="36">
        <f>SUMIFS(СВЦЭМ!$D$39:$D$782,СВЦЭМ!$A$39:$A$782,$A125,СВЦЭМ!$B$39:$B$782,C$119)+'СЕТ СН'!$I$11+СВЦЭМ!$D$10+'СЕТ СН'!$I$5-'СЕТ СН'!$I$21</f>
        <v>3910.3020758499997</v>
      </c>
      <c r="D125" s="36">
        <f>SUMIFS(СВЦЭМ!$D$39:$D$782,СВЦЭМ!$A$39:$A$782,$A125,СВЦЭМ!$B$39:$B$782,D$119)+'СЕТ СН'!$I$11+СВЦЭМ!$D$10+'СЕТ СН'!$I$5-'СЕТ СН'!$I$21</f>
        <v>3969.3532972000003</v>
      </c>
      <c r="E125" s="36">
        <f>SUMIFS(СВЦЭМ!$D$39:$D$782,СВЦЭМ!$A$39:$A$782,$A125,СВЦЭМ!$B$39:$B$782,E$119)+'СЕТ СН'!$I$11+СВЦЭМ!$D$10+'СЕТ СН'!$I$5-'СЕТ СН'!$I$21</f>
        <v>3976.8936933499999</v>
      </c>
      <c r="F125" s="36">
        <f>SUMIFS(СВЦЭМ!$D$39:$D$782,СВЦЭМ!$A$39:$A$782,$A125,СВЦЭМ!$B$39:$B$782,F$119)+'СЕТ СН'!$I$11+СВЦЭМ!$D$10+'СЕТ СН'!$I$5-'СЕТ СН'!$I$21</f>
        <v>3978.5729768299998</v>
      </c>
      <c r="G125" s="36">
        <f>SUMIFS(СВЦЭМ!$D$39:$D$782,СВЦЭМ!$A$39:$A$782,$A125,СВЦЭМ!$B$39:$B$782,G$119)+'СЕТ СН'!$I$11+СВЦЭМ!$D$10+'СЕТ СН'!$I$5-'СЕТ СН'!$I$21</f>
        <v>3971.4850923499998</v>
      </c>
      <c r="H125" s="36">
        <f>SUMIFS(СВЦЭМ!$D$39:$D$782,СВЦЭМ!$A$39:$A$782,$A125,СВЦЭМ!$B$39:$B$782,H$119)+'СЕТ СН'!$I$11+СВЦЭМ!$D$10+'СЕТ СН'!$I$5-'СЕТ СН'!$I$21</f>
        <v>3943.9172289999997</v>
      </c>
      <c r="I125" s="36">
        <f>SUMIFS(СВЦЭМ!$D$39:$D$782,СВЦЭМ!$A$39:$A$782,$A125,СВЦЭМ!$B$39:$B$782,I$119)+'СЕТ СН'!$I$11+СВЦЭМ!$D$10+'СЕТ СН'!$I$5-'СЕТ СН'!$I$21</f>
        <v>3890.1452441000001</v>
      </c>
      <c r="J125" s="36">
        <f>SUMIFS(СВЦЭМ!$D$39:$D$782,СВЦЭМ!$A$39:$A$782,$A125,СВЦЭМ!$B$39:$B$782,J$119)+'СЕТ СН'!$I$11+СВЦЭМ!$D$10+'СЕТ СН'!$I$5-'СЕТ СН'!$I$21</f>
        <v>3845.4121505499998</v>
      </c>
      <c r="K125" s="36">
        <f>SUMIFS(СВЦЭМ!$D$39:$D$782,СВЦЭМ!$A$39:$A$782,$A125,СВЦЭМ!$B$39:$B$782,K$119)+'СЕТ СН'!$I$11+СВЦЭМ!$D$10+'СЕТ СН'!$I$5-'СЕТ СН'!$I$21</f>
        <v>3810.8666748599999</v>
      </c>
      <c r="L125" s="36">
        <f>SUMIFS(СВЦЭМ!$D$39:$D$782,СВЦЭМ!$A$39:$A$782,$A125,СВЦЭМ!$B$39:$B$782,L$119)+'СЕТ СН'!$I$11+СВЦЭМ!$D$10+'СЕТ СН'!$I$5-'СЕТ СН'!$I$21</f>
        <v>3827.4605355499998</v>
      </c>
      <c r="M125" s="36">
        <f>SUMIFS(СВЦЭМ!$D$39:$D$782,СВЦЭМ!$A$39:$A$782,$A125,СВЦЭМ!$B$39:$B$782,M$119)+'СЕТ СН'!$I$11+СВЦЭМ!$D$10+'СЕТ СН'!$I$5-'СЕТ СН'!$I$21</f>
        <v>3841.4166053099998</v>
      </c>
      <c r="N125" s="36">
        <f>SUMIFS(СВЦЭМ!$D$39:$D$782,СВЦЭМ!$A$39:$A$782,$A125,СВЦЭМ!$B$39:$B$782,N$119)+'СЕТ СН'!$I$11+СВЦЭМ!$D$10+'СЕТ СН'!$I$5-'СЕТ СН'!$I$21</f>
        <v>3870.14759701</v>
      </c>
      <c r="O125" s="36">
        <f>SUMIFS(СВЦЭМ!$D$39:$D$782,СВЦЭМ!$A$39:$A$782,$A125,СВЦЭМ!$B$39:$B$782,O$119)+'СЕТ СН'!$I$11+СВЦЭМ!$D$10+'СЕТ СН'!$I$5-'СЕТ СН'!$I$21</f>
        <v>3909.6524219900002</v>
      </c>
      <c r="P125" s="36">
        <f>SUMIFS(СВЦЭМ!$D$39:$D$782,СВЦЭМ!$A$39:$A$782,$A125,СВЦЭМ!$B$39:$B$782,P$119)+'СЕТ СН'!$I$11+СВЦЭМ!$D$10+'СЕТ СН'!$I$5-'СЕТ СН'!$I$21</f>
        <v>3955.0151916599998</v>
      </c>
      <c r="Q125" s="36">
        <f>SUMIFS(СВЦЭМ!$D$39:$D$782,СВЦЭМ!$A$39:$A$782,$A125,СВЦЭМ!$B$39:$B$782,Q$119)+'СЕТ СН'!$I$11+СВЦЭМ!$D$10+'СЕТ СН'!$I$5-'СЕТ СН'!$I$21</f>
        <v>3964.0502344099996</v>
      </c>
      <c r="R125" s="36">
        <f>SUMIFS(СВЦЭМ!$D$39:$D$782,СВЦЭМ!$A$39:$A$782,$A125,СВЦЭМ!$B$39:$B$782,R$119)+'СЕТ СН'!$I$11+СВЦЭМ!$D$10+'СЕТ СН'!$I$5-'СЕТ СН'!$I$21</f>
        <v>3955.33445721</v>
      </c>
      <c r="S125" s="36">
        <f>SUMIFS(СВЦЭМ!$D$39:$D$782,СВЦЭМ!$A$39:$A$782,$A125,СВЦЭМ!$B$39:$B$782,S$119)+'СЕТ СН'!$I$11+СВЦЭМ!$D$10+'СЕТ СН'!$I$5-'СЕТ СН'!$I$21</f>
        <v>3937.5860824000001</v>
      </c>
      <c r="T125" s="36">
        <f>SUMIFS(СВЦЭМ!$D$39:$D$782,СВЦЭМ!$A$39:$A$782,$A125,СВЦЭМ!$B$39:$B$782,T$119)+'СЕТ СН'!$I$11+СВЦЭМ!$D$10+'СЕТ СН'!$I$5-'СЕТ СН'!$I$21</f>
        <v>3879.8906776200001</v>
      </c>
      <c r="U125" s="36">
        <f>SUMIFS(СВЦЭМ!$D$39:$D$782,СВЦЭМ!$A$39:$A$782,$A125,СВЦЭМ!$B$39:$B$782,U$119)+'СЕТ СН'!$I$11+СВЦЭМ!$D$10+'СЕТ СН'!$I$5-'СЕТ СН'!$I$21</f>
        <v>3803.3609351599998</v>
      </c>
      <c r="V125" s="36">
        <f>SUMIFS(СВЦЭМ!$D$39:$D$782,СВЦЭМ!$A$39:$A$782,$A125,СВЦЭМ!$B$39:$B$782,V$119)+'СЕТ СН'!$I$11+СВЦЭМ!$D$10+'СЕТ СН'!$I$5-'СЕТ СН'!$I$21</f>
        <v>3761.0053949600001</v>
      </c>
      <c r="W125" s="36">
        <f>SUMIFS(СВЦЭМ!$D$39:$D$782,СВЦЭМ!$A$39:$A$782,$A125,СВЦЭМ!$B$39:$B$782,W$119)+'СЕТ СН'!$I$11+СВЦЭМ!$D$10+'СЕТ СН'!$I$5-'СЕТ СН'!$I$21</f>
        <v>3775.3533758100002</v>
      </c>
      <c r="X125" s="36">
        <f>SUMIFS(СВЦЭМ!$D$39:$D$782,СВЦЭМ!$A$39:$A$782,$A125,СВЦЭМ!$B$39:$B$782,X$119)+'СЕТ СН'!$I$11+СВЦЭМ!$D$10+'СЕТ СН'!$I$5-'СЕТ СН'!$I$21</f>
        <v>3797.4063028299997</v>
      </c>
      <c r="Y125" s="36">
        <f>SUMIFS(СВЦЭМ!$D$39:$D$782,СВЦЭМ!$A$39:$A$782,$A125,СВЦЭМ!$B$39:$B$782,Y$119)+'СЕТ СН'!$I$11+СВЦЭМ!$D$10+'СЕТ СН'!$I$5-'СЕТ СН'!$I$21</f>
        <v>3851.7327249199998</v>
      </c>
    </row>
    <row r="126" spans="1:27" ht="15.75" x14ac:dyDescent="0.2">
      <c r="A126" s="35">
        <f t="shared" si="3"/>
        <v>44293</v>
      </c>
      <c r="B126" s="36">
        <f>SUMIFS(СВЦЭМ!$D$39:$D$782,СВЦЭМ!$A$39:$A$782,$A126,СВЦЭМ!$B$39:$B$782,B$119)+'СЕТ СН'!$I$11+СВЦЭМ!$D$10+'СЕТ СН'!$I$5-'СЕТ СН'!$I$21</f>
        <v>3929.2380922100001</v>
      </c>
      <c r="C126" s="36">
        <f>SUMIFS(СВЦЭМ!$D$39:$D$782,СВЦЭМ!$A$39:$A$782,$A126,СВЦЭМ!$B$39:$B$782,C$119)+'СЕТ СН'!$I$11+СВЦЭМ!$D$10+'СЕТ СН'!$I$5-'СЕТ СН'!$I$21</f>
        <v>3964.6783031</v>
      </c>
      <c r="D126" s="36">
        <f>SUMIFS(СВЦЭМ!$D$39:$D$782,СВЦЭМ!$A$39:$A$782,$A126,СВЦЭМ!$B$39:$B$782,D$119)+'СЕТ СН'!$I$11+СВЦЭМ!$D$10+'СЕТ СН'!$I$5-'СЕТ СН'!$I$21</f>
        <v>3928.2910871399999</v>
      </c>
      <c r="E126" s="36">
        <f>SUMIFS(СВЦЭМ!$D$39:$D$782,СВЦЭМ!$A$39:$A$782,$A126,СВЦЭМ!$B$39:$B$782,E$119)+'СЕТ СН'!$I$11+СВЦЭМ!$D$10+'СЕТ СН'!$I$5-'СЕТ СН'!$I$21</f>
        <v>3924.1667707699999</v>
      </c>
      <c r="F126" s="36">
        <f>SUMIFS(СВЦЭМ!$D$39:$D$782,СВЦЭМ!$A$39:$A$782,$A126,СВЦЭМ!$B$39:$B$782,F$119)+'СЕТ СН'!$I$11+СВЦЭМ!$D$10+'СЕТ СН'!$I$5-'СЕТ СН'!$I$21</f>
        <v>3927.6779090800001</v>
      </c>
      <c r="G126" s="36">
        <f>SUMIFS(СВЦЭМ!$D$39:$D$782,СВЦЭМ!$A$39:$A$782,$A126,СВЦЭМ!$B$39:$B$782,G$119)+'СЕТ СН'!$I$11+СВЦЭМ!$D$10+'СЕТ СН'!$I$5-'СЕТ СН'!$I$21</f>
        <v>3935.2020323500001</v>
      </c>
      <c r="H126" s="36">
        <f>SUMIFS(СВЦЭМ!$D$39:$D$782,СВЦЭМ!$A$39:$A$782,$A126,СВЦЭМ!$B$39:$B$782,H$119)+'СЕТ СН'!$I$11+СВЦЭМ!$D$10+'СЕТ СН'!$I$5-'СЕТ СН'!$I$21</f>
        <v>3970.8559677499998</v>
      </c>
      <c r="I126" s="36">
        <f>SUMIFS(СВЦЭМ!$D$39:$D$782,СВЦЭМ!$A$39:$A$782,$A126,СВЦЭМ!$B$39:$B$782,I$119)+'СЕТ СН'!$I$11+СВЦЭМ!$D$10+'СЕТ СН'!$I$5-'СЕТ СН'!$I$21</f>
        <v>3939.7344776600003</v>
      </c>
      <c r="J126" s="36">
        <f>SUMIFS(СВЦЭМ!$D$39:$D$782,СВЦЭМ!$A$39:$A$782,$A126,СВЦЭМ!$B$39:$B$782,J$119)+'СЕТ СН'!$I$11+СВЦЭМ!$D$10+'СЕТ СН'!$I$5-'СЕТ СН'!$I$21</f>
        <v>3892.8924425800001</v>
      </c>
      <c r="K126" s="36">
        <f>SUMIFS(СВЦЭМ!$D$39:$D$782,СВЦЭМ!$A$39:$A$782,$A126,СВЦЭМ!$B$39:$B$782,K$119)+'СЕТ СН'!$I$11+СВЦЭМ!$D$10+'СЕТ СН'!$I$5-'СЕТ СН'!$I$21</f>
        <v>3849.5952565100001</v>
      </c>
      <c r="L126" s="36">
        <f>SUMIFS(СВЦЭМ!$D$39:$D$782,СВЦЭМ!$A$39:$A$782,$A126,СВЦЭМ!$B$39:$B$782,L$119)+'СЕТ СН'!$I$11+СВЦЭМ!$D$10+'СЕТ СН'!$I$5-'СЕТ СН'!$I$21</f>
        <v>3855.6064319299999</v>
      </c>
      <c r="M126" s="36">
        <f>SUMIFS(СВЦЭМ!$D$39:$D$782,СВЦЭМ!$A$39:$A$782,$A126,СВЦЭМ!$B$39:$B$782,M$119)+'СЕТ СН'!$I$11+СВЦЭМ!$D$10+'СЕТ СН'!$I$5-'СЕТ СН'!$I$21</f>
        <v>3843.3591247099998</v>
      </c>
      <c r="N126" s="36">
        <f>SUMIFS(СВЦЭМ!$D$39:$D$782,СВЦЭМ!$A$39:$A$782,$A126,СВЦЭМ!$B$39:$B$782,N$119)+'СЕТ СН'!$I$11+СВЦЭМ!$D$10+'СЕТ СН'!$I$5-'СЕТ СН'!$I$21</f>
        <v>3869.1408569099999</v>
      </c>
      <c r="O126" s="36">
        <f>SUMIFS(СВЦЭМ!$D$39:$D$782,СВЦЭМ!$A$39:$A$782,$A126,СВЦЭМ!$B$39:$B$782,O$119)+'СЕТ СН'!$I$11+СВЦЭМ!$D$10+'СЕТ СН'!$I$5-'СЕТ СН'!$I$21</f>
        <v>3893.7219397399999</v>
      </c>
      <c r="P126" s="36">
        <f>SUMIFS(СВЦЭМ!$D$39:$D$782,СВЦЭМ!$A$39:$A$782,$A126,СВЦЭМ!$B$39:$B$782,P$119)+'СЕТ СН'!$I$11+СВЦЭМ!$D$10+'СЕТ СН'!$I$5-'СЕТ СН'!$I$21</f>
        <v>3932.7095222299999</v>
      </c>
      <c r="Q126" s="36">
        <f>SUMIFS(СВЦЭМ!$D$39:$D$782,СВЦЭМ!$A$39:$A$782,$A126,СВЦЭМ!$B$39:$B$782,Q$119)+'СЕТ СН'!$I$11+СВЦЭМ!$D$10+'СЕТ СН'!$I$5-'СЕТ СН'!$I$21</f>
        <v>3969.2743654699998</v>
      </c>
      <c r="R126" s="36">
        <f>SUMIFS(СВЦЭМ!$D$39:$D$782,СВЦЭМ!$A$39:$A$782,$A126,СВЦЭМ!$B$39:$B$782,R$119)+'СЕТ СН'!$I$11+СВЦЭМ!$D$10+'СЕТ СН'!$I$5-'СЕТ СН'!$I$21</f>
        <v>3969.6611491900003</v>
      </c>
      <c r="S126" s="36">
        <f>SUMIFS(СВЦЭМ!$D$39:$D$782,СВЦЭМ!$A$39:$A$782,$A126,СВЦЭМ!$B$39:$B$782,S$119)+'СЕТ СН'!$I$11+СВЦЭМ!$D$10+'СЕТ СН'!$I$5-'СЕТ СН'!$I$21</f>
        <v>3937.85580368</v>
      </c>
      <c r="T126" s="36">
        <f>SUMIFS(СВЦЭМ!$D$39:$D$782,СВЦЭМ!$A$39:$A$782,$A126,СВЦЭМ!$B$39:$B$782,T$119)+'СЕТ СН'!$I$11+СВЦЭМ!$D$10+'СЕТ СН'!$I$5-'СЕТ СН'!$I$21</f>
        <v>3863.3814502099999</v>
      </c>
      <c r="U126" s="36">
        <f>SUMIFS(СВЦЭМ!$D$39:$D$782,СВЦЭМ!$A$39:$A$782,$A126,СВЦЭМ!$B$39:$B$782,U$119)+'СЕТ СН'!$I$11+СВЦЭМ!$D$10+'СЕТ СН'!$I$5-'СЕТ СН'!$I$21</f>
        <v>3816.1735495600001</v>
      </c>
      <c r="V126" s="36">
        <f>SUMIFS(СВЦЭМ!$D$39:$D$782,СВЦЭМ!$A$39:$A$782,$A126,СВЦЭМ!$B$39:$B$782,V$119)+'СЕТ СН'!$I$11+СВЦЭМ!$D$10+'СЕТ СН'!$I$5-'СЕТ СН'!$I$21</f>
        <v>3800.4007560499999</v>
      </c>
      <c r="W126" s="36">
        <f>SUMIFS(СВЦЭМ!$D$39:$D$782,СВЦЭМ!$A$39:$A$782,$A126,СВЦЭМ!$B$39:$B$782,W$119)+'СЕТ СН'!$I$11+СВЦЭМ!$D$10+'СЕТ СН'!$I$5-'СЕТ СН'!$I$21</f>
        <v>3800.8826423099999</v>
      </c>
      <c r="X126" s="36">
        <f>SUMIFS(СВЦЭМ!$D$39:$D$782,СВЦЭМ!$A$39:$A$782,$A126,СВЦЭМ!$B$39:$B$782,X$119)+'СЕТ СН'!$I$11+СВЦЭМ!$D$10+'СЕТ СН'!$I$5-'СЕТ СН'!$I$21</f>
        <v>3814.29845725</v>
      </c>
      <c r="Y126" s="36">
        <f>SUMIFS(СВЦЭМ!$D$39:$D$782,СВЦЭМ!$A$39:$A$782,$A126,СВЦЭМ!$B$39:$B$782,Y$119)+'СЕТ СН'!$I$11+СВЦЭМ!$D$10+'СЕТ СН'!$I$5-'СЕТ СН'!$I$21</f>
        <v>3860.4689969000001</v>
      </c>
    </row>
    <row r="127" spans="1:27" ht="15.75" x14ac:dyDescent="0.2">
      <c r="A127" s="35">
        <f t="shared" si="3"/>
        <v>44294</v>
      </c>
      <c r="B127" s="36">
        <f>SUMIFS(СВЦЭМ!$D$39:$D$782,СВЦЭМ!$A$39:$A$782,$A127,СВЦЭМ!$B$39:$B$782,B$119)+'СЕТ СН'!$I$11+СВЦЭМ!$D$10+'СЕТ СН'!$I$5-'СЕТ СН'!$I$21</f>
        <v>3890.8667551999997</v>
      </c>
      <c r="C127" s="36">
        <f>SUMIFS(СВЦЭМ!$D$39:$D$782,СВЦЭМ!$A$39:$A$782,$A127,СВЦЭМ!$B$39:$B$782,C$119)+'СЕТ СН'!$I$11+СВЦЭМ!$D$10+'СЕТ СН'!$I$5-'СЕТ СН'!$I$21</f>
        <v>3957.2108403299999</v>
      </c>
      <c r="D127" s="36">
        <f>SUMIFS(СВЦЭМ!$D$39:$D$782,СВЦЭМ!$A$39:$A$782,$A127,СВЦЭМ!$B$39:$B$782,D$119)+'СЕТ СН'!$I$11+СВЦЭМ!$D$10+'СЕТ СН'!$I$5-'СЕТ СН'!$I$21</f>
        <v>3941.9928519300001</v>
      </c>
      <c r="E127" s="36">
        <f>SUMIFS(СВЦЭМ!$D$39:$D$782,СВЦЭМ!$A$39:$A$782,$A127,СВЦЭМ!$B$39:$B$782,E$119)+'СЕТ СН'!$I$11+СВЦЭМ!$D$10+'СЕТ СН'!$I$5-'СЕТ СН'!$I$21</f>
        <v>3936.7991429200001</v>
      </c>
      <c r="F127" s="36">
        <f>SUMIFS(СВЦЭМ!$D$39:$D$782,СВЦЭМ!$A$39:$A$782,$A127,СВЦЭМ!$B$39:$B$782,F$119)+'СЕТ СН'!$I$11+СВЦЭМ!$D$10+'СЕТ СН'!$I$5-'СЕТ СН'!$I$21</f>
        <v>3936.5455812299997</v>
      </c>
      <c r="G127" s="36">
        <f>SUMIFS(СВЦЭМ!$D$39:$D$782,СВЦЭМ!$A$39:$A$782,$A127,СВЦЭМ!$B$39:$B$782,G$119)+'СЕТ СН'!$I$11+СВЦЭМ!$D$10+'СЕТ СН'!$I$5-'СЕТ СН'!$I$21</f>
        <v>3948.8376230699996</v>
      </c>
      <c r="H127" s="36">
        <f>SUMIFS(СВЦЭМ!$D$39:$D$782,СВЦЭМ!$A$39:$A$782,$A127,СВЦЭМ!$B$39:$B$782,H$119)+'СЕТ СН'!$I$11+СВЦЭМ!$D$10+'СЕТ СН'!$I$5-'СЕТ СН'!$I$21</f>
        <v>3935.2591492900001</v>
      </c>
      <c r="I127" s="36">
        <f>SUMIFS(СВЦЭМ!$D$39:$D$782,СВЦЭМ!$A$39:$A$782,$A127,СВЦЭМ!$B$39:$B$782,I$119)+'СЕТ СН'!$I$11+СВЦЭМ!$D$10+'СЕТ СН'!$I$5-'СЕТ СН'!$I$21</f>
        <v>3889.65146499</v>
      </c>
      <c r="J127" s="36">
        <f>SUMIFS(СВЦЭМ!$D$39:$D$782,СВЦЭМ!$A$39:$A$782,$A127,СВЦЭМ!$B$39:$B$782,J$119)+'СЕТ СН'!$I$11+СВЦЭМ!$D$10+'СЕТ СН'!$I$5-'СЕТ СН'!$I$21</f>
        <v>3885.2246653299999</v>
      </c>
      <c r="K127" s="36">
        <f>SUMIFS(СВЦЭМ!$D$39:$D$782,СВЦЭМ!$A$39:$A$782,$A127,СВЦЭМ!$B$39:$B$782,K$119)+'СЕТ СН'!$I$11+СВЦЭМ!$D$10+'СЕТ СН'!$I$5-'СЕТ СН'!$I$21</f>
        <v>3866.9040875700002</v>
      </c>
      <c r="L127" s="36">
        <f>SUMIFS(СВЦЭМ!$D$39:$D$782,СВЦЭМ!$A$39:$A$782,$A127,СВЦЭМ!$B$39:$B$782,L$119)+'СЕТ СН'!$I$11+СВЦЭМ!$D$10+'СЕТ СН'!$I$5-'СЕТ СН'!$I$21</f>
        <v>3870.8520180300002</v>
      </c>
      <c r="M127" s="36">
        <f>SUMIFS(СВЦЭМ!$D$39:$D$782,СВЦЭМ!$A$39:$A$782,$A127,СВЦЭМ!$B$39:$B$782,M$119)+'СЕТ СН'!$I$11+СВЦЭМ!$D$10+'СЕТ СН'!$I$5-'СЕТ СН'!$I$21</f>
        <v>3878.7110439099997</v>
      </c>
      <c r="N127" s="36">
        <f>SUMIFS(СВЦЭМ!$D$39:$D$782,СВЦЭМ!$A$39:$A$782,$A127,СВЦЭМ!$B$39:$B$782,N$119)+'СЕТ СН'!$I$11+СВЦЭМ!$D$10+'СЕТ СН'!$I$5-'СЕТ СН'!$I$21</f>
        <v>3897.0747458800001</v>
      </c>
      <c r="O127" s="36">
        <f>SUMIFS(СВЦЭМ!$D$39:$D$782,СВЦЭМ!$A$39:$A$782,$A127,СВЦЭМ!$B$39:$B$782,O$119)+'СЕТ СН'!$I$11+СВЦЭМ!$D$10+'СЕТ СН'!$I$5-'СЕТ СН'!$I$21</f>
        <v>3901.8568262099998</v>
      </c>
      <c r="P127" s="36">
        <f>SUMIFS(СВЦЭМ!$D$39:$D$782,СВЦЭМ!$A$39:$A$782,$A127,СВЦЭМ!$B$39:$B$782,P$119)+'СЕТ СН'!$I$11+СВЦЭМ!$D$10+'СЕТ СН'!$I$5-'СЕТ СН'!$I$21</f>
        <v>3904.2124084799998</v>
      </c>
      <c r="Q127" s="36">
        <f>SUMIFS(СВЦЭМ!$D$39:$D$782,СВЦЭМ!$A$39:$A$782,$A127,СВЦЭМ!$B$39:$B$782,Q$119)+'СЕТ СН'!$I$11+СВЦЭМ!$D$10+'СЕТ СН'!$I$5-'СЕТ СН'!$I$21</f>
        <v>3925.4180704800001</v>
      </c>
      <c r="R127" s="36">
        <f>SUMIFS(СВЦЭМ!$D$39:$D$782,СВЦЭМ!$A$39:$A$782,$A127,СВЦЭМ!$B$39:$B$782,R$119)+'СЕТ СН'!$I$11+СВЦЭМ!$D$10+'СЕТ СН'!$I$5-'СЕТ СН'!$I$21</f>
        <v>3915.8779067</v>
      </c>
      <c r="S127" s="36">
        <f>SUMIFS(СВЦЭМ!$D$39:$D$782,СВЦЭМ!$A$39:$A$782,$A127,СВЦЭМ!$B$39:$B$782,S$119)+'СЕТ СН'!$I$11+СВЦЭМ!$D$10+'СЕТ СН'!$I$5-'СЕТ СН'!$I$21</f>
        <v>3901.6324952300001</v>
      </c>
      <c r="T127" s="36">
        <f>SUMIFS(СВЦЭМ!$D$39:$D$782,СВЦЭМ!$A$39:$A$782,$A127,СВЦЭМ!$B$39:$B$782,T$119)+'СЕТ СН'!$I$11+СВЦЭМ!$D$10+'СЕТ СН'!$I$5-'СЕТ СН'!$I$21</f>
        <v>3880.9277674999998</v>
      </c>
      <c r="U127" s="36">
        <f>SUMIFS(СВЦЭМ!$D$39:$D$782,СВЦЭМ!$A$39:$A$782,$A127,СВЦЭМ!$B$39:$B$782,U$119)+'СЕТ СН'!$I$11+СВЦЭМ!$D$10+'СЕТ СН'!$I$5-'СЕТ СН'!$I$21</f>
        <v>3817.0541311699999</v>
      </c>
      <c r="V127" s="36">
        <f>SUMIFS(СВЦЭМ!$D$39:$D$782,СВЦЭМ!$A$39:$A$782,$A127,СВЦЭМ!$B$39:$B$782,V$119)+'СЕТ СН'!$I$11+СВЦЭМ!$D$10+'СЕТ СН'!$I$5-'СЕТ СН'!$I$21</f>
        <v>3813.8236673500001</v>
      </c>
      <c r="W127" s="36">
        <f>SUMIFS(СВЦЭМ!$D$39:$D$782,СВЦЭМ!$A$39:$A$782,$A127,СВЦЭМ!$B$39:$B$782,W$119)+'СЕТ СН'!$I$11+СВЦЭМ!$D$10+'СЕТ СН'!$I$5-'СЕТ СН'!$I$21</f>
        <v>3832.0650707899999</v>
      </c>
      <c r="X127" s="36">
        <f>SUMIFS(СВЦЭМ!$D$39:$D$782,СВЦЭМ!$A$39:$A$782,$A127,СВЦЭМ!$B$39:$B$782,X$119)+'СЕТ СН'!$I$11+СВЦЭМ!$D$10+'СЕТ СН'!$I$5-'СЕТ СН'!$I$21</f>
        <v>3848.5022621399999</v>
      </c>
      <c r="Y127" s="36">
        <f>SUMIFS(СВЦЭМ!$D$39:$D$782,СВЦЭМ!$A$39:$A$782,$A127,СВЦЭМ!$B$39:$B$782,Y$119)+'СЕТ СН'!$I$11+СВЦЭМ!$D$10+'СЕТ СН'!$I$5-'СЕТ СН'!$I$21</f>
        <v>3885.92666328</v>
      </c>
    </row>
    <row r="128" spans="1:27" ht="15.75" x14ac:dyDescent="0.2">
      <c r="A128" s="35">
        <f t="shared" si="3"/>
        <v>44295</v>
      </c>
      <c r="B128" s="36">
        <f>SUMIFS(СВЦЭМ!$D$39:$D$782,СВЦЭМ!$A$39:$A$782,$A128,СВЦЭМ!$B$39:$B$782,B$119)+'СЕТ СН'!$I$11+СВЦЭМ!$D$10+'СЕТ СН'!$I$5-'СЕТ СН'!$I$21</f>
        <v>3865.0267603799998</v>
      </c>
      <c r="C128" s="36">
        <f>SUMIFS(СВЦЭМ!$D$39:$D$782,СВЦЭМ!$A$39:$A$782,$A128,СВЦЭМ!$B$39:$B$782,C$119)+'СЕТ СН'!$I$11+СВЦЭМ!$D$10+'СЕТ СН'!$I$5-'СЕТ СН'!$I$21</f>
        <v>3902.0479321799999</v>
      </c>
      <c r="D128" s="36">
        <f>SUMIFS(СВЦЭМ!$D$39:$D$782,СВЦЭМ!$A$39:$A$782,$A128,СВЦЭМ!$B$39:$B$782,D$119)+'СЕТ СН'!$I$11+СВЦЭМ!$D$10+'СЕТ СН'!$I$5-'СЕТ СН'!$I$21</f>
        <v>3935.8205708599999</v>
      </c>
      <c r="E128" s="36">
        <f>SUMIFS(СВЦЭМ!$D$39:$D$782,СВЦЭМ!$A$39:$A$782,$A128,СВЦЭМ!$B$39:$B$782,E$119)+'СЕТ СН'!$I$11+СВЦЭМ!$D$10+'СЕТ СН'!$I$5-'СЕТ СН'!$I$21</f>
        <v>3935.4772260600002</v>
      </c>
      <c r="F128" s="36">
        <f>SUMIFS(СВЦЭМ!$D$39:$D$782,СВЦЭМ!$A$39:$A$782,$A128,СВЦЭМ!$B$39:$B$782,F$119)+'СЕТ СН'!$I$11+СВЦЭМ!$D$10+'СЕТ СН'!$I$5-'СЕТ СН'!$I$21</f>
        <v>3935.13632491</v>
      </c>
      <c r="G128" s="36">
        <f>SUMIFS(СВЦЭМ!$D$39:$D$782,СВЦЭМ!$A$39:$A$782,$A128,СВЦЭМ!$B$39:$B$782,G$119)+'СЕТ СН'!$I$11+СВЦЭМ!$D$10+'СЕТ СН'!$I$5-'СЕТ СН'!$I$21</f>
        <v>3939.0346295600002</v>
      </c>
      <c r="H128" s="36">
        <f>SUMIFS(СВЦЭМ!$D$39:$D$782,СВЦЭМ!$A$39:$A$782,$A128,СВЦЭМ!$B$39:$B$782,H$119)+'СЕТ СН'!$I$11+СВЦЭМ!$D$10+'СЕТ СН'!$I$5-'СЕТ СН'!$I$21</f>
        <v>3925.0014864</v>
      </c>
      <c r="I128" s="36">
        <f>SUMIFS(СВЦЭМ!$D$39:$D$782,СВЦЭМ!$A$39:$A$782,$A128,СВЦЭМ!$B$39:$B$782,I$119)+'СЕТ СН'!$I$11+СВЦЭМ!$D$10+'СЕТ СН'!$I$5-'СЕТ СН'!$I$21</f>
        <v>3857.4437343499999</v>
      </c>
      <c r="J128" s="36">
        <f>SUMIFS(СВЦЭМ!$D$39:$D$782,СВЦЭМ!$A$39:$A$782,$A128,СВЦЭМ!$B$39:$B$782,J$119)+'СЕТ СН'!$I$11+СВЦЭМ!$D$10+'СЕТ СН'!$I$5-'СЕТ СН'!$I$21</f>
        <v>3863.9245734300002</v>
      </c>
      <c r="K128" s="36">
        <f>SUMIFS(СВЦЭМ!$D$39:$D$782,СВЦЭМ!$A$39:$A$782,$A128,СВЦЭМ!$B$39:$B$782,K$119)+'СЕТ СН'!$I$11+СВЦЭМ!$D$10+'СЕТ СН'!$I$5-'СЕТ СН'!$I$21</f>
        <v>3864.80512417</v>
      </c>
      <c r="L128" s="36">
        <f>SUMIFS(СВЦЭМ!$D$39:$D$782,СВЦЭМ!$A$39:$A$782,$A128,СВЦЭМ!$B$39:$B$782,L$119)+'СЕТ СН'!$I$11+СВЦЭМ!$D$10+'СЕТ СН'!$I$5-'СЕТ СН'!$I$21</f>
        <v>3868.5889072499999</v>
      </c>
      <c r="M128" s="36">
        <f>SUMIFS(СВЦЭМ!$D$39:$D$782,СВЦЭМ!$A$39:$A$782,$A128,СВЦЭМ!$B$39:$B$782,M$119)+'СЕТ СН'!$I$11+СВЦЭМ!$D$10+'СЕТ СН'!$I$5-'СЕТ СН'!$I$21</f>
        <v>3861.13245994</v>
      </c>
      <c r="N128" s="36">
        <f>SUMIFS(СВЦЭМ!$D$39:$D$782,СВЦЭМ!$A$39:$A$782,$A128,СВЦЭМ!$B$39:$B$782,N$119)+'СЕТ СН'!$I$11+СВЦЭМ!$D$10+'СЕТ СН'!$I$5-'СЕТ СН'!$I$21</f>
        <v>3881.13126315</v>
      </c>
      <c r="O128" s="36">
        <f>SUMIFS(СВЦЭМ!$D$39:$D$782,СВЦЭМ!$A$39:$A$782,$A128,СВЦЭМ!$B$39:$B$782,O$119)+'СЕТ СН'!$I$11+СВЦЭМ!$D$10+'СЕТ СН'!$I$5-'СЕТ СН'!$I$21</f>
        <v>3863.52593867</v>
      </c>
      <c r="P128" s="36">
        <f>SUMIFS(СВЦЭМ!$D$39:$D$782,СВЦЭМ!$A$39:$A$782,$A128,СВЦЭМ!$B$39:$B$782,P$119)+'СЕТ СН'!$I$11+СВЦЭМ!$D$10+'СЕТ СН'!$I$5-'СЕТ СН'!$I$21</f>
        <v>3887.6442193100002</v>
      </c>
      <c r="Q128" s="36">
        <f>SUMIFS(СВЦЭМ!$D$39:$D$782,СВЦЭМ!$A$39:$A$782,$A128,СВЦЭМ!$B$39:$B$782,Q$119)+'СЕТ СН'!$I$11+СВЦЭМ!$D$10+'СЕТ СН'!$I$5-'СЕТ СН'!$I$21</f>
        <v>3911.5548606000002</v>
      </c>
      <c r="R128" s="36">
        <f>SUMIFS(СВЦЭМ!$D$39:$D$782,СВЦЭМ!$A$39:$A$782,$A128,СВЦЭМ!$B$39:$B$782,R$119)+'СЕТ СН'!$I$11+СВЦЭМ!$D$10+'СЕТ СН'!$I$5-'СЕТ СН'!$I$21</f>
        <v>3895.5770284099999</v>
      </c>
      <c r="S128" s="36">
        <f>SUMIFS(СВЦЭМ!$D$39:$D$782,СВЦЭМ!$A$39:$A$782,$A128,СВЦЭМ!$B$39:$B$782,S$119)+'СЕТ СН'!$I$11+СВЦЭМ!$D$10+'СЕТ СН'!$I$5-'СЕТ СН'!$I$21</f>
        <v>3875.8138103599999</v>
      </c>
      <c r="T128" s="36">
        <f>SUMIFS(СВЦЭМ!$D$39:$D$782,СВЦЭМ!$A$39:$A$782,$A128,СВЦЭМ!$B$39:$B$782,T$119)+'СЕТ СН'!$I$11+СВЦЭМ!$D$10+'СЕТ СН'!$I$5-'СЕТ СН'!$I$21</f>
        <v>3872.9064906799999</v>
      </c>
      <c r="U128" s="36">
        <f>SUMIFS(СВЦЭМ!$D$39:$D$782,СВЦЭМ!$A$39:$A$782,$A128,СВЦЭМ!$B$39:$B$782,U$119)+'СЕТ СН'!$I$11+СВЦЭМ!$D$10+'СЕТ СН'!$I$5-'СЕТ СН'!$I$21</f>
        <v>3867.5278439200001</v>
      </c>
      <c r="V128" s="36">
        <f>SUMIFS(СВЦЭМ!$D$39:$D$782,СВЦЭМ!$A$39:$A$782,$A128,СВЦЭМ!$B$39:$B$782,V$119)+'СЕТ СН'!$I$11+СВЦЭМ!$D$10+'СЕТ СН'!$I$5-'СЕТ СН'!$I$21</f>
        <v>3878.6841479</v>
      </c>
      <c r="W128" s="36">
        <f>SUMIFS(СВЦЭМ!$D$39:$D$782,СВЦЭМ!$A$39:$A$782,$A128,СВЦЭМ!$B$39:$B$782,W$119)+'СЕТ СН'!$I$11+СВЦЭМ!$D$10+'СЕТ СН'!$I$5-'СЕТ СН'!$I$21</f>
        <v>3883.2267120299998</v>
      </c>
      <c r="X128" s="36">
        <f>SUMIFS(СВЦЭМ!$D$39:$D$782,СВЦЭМ!$A$39:$A$782,$A128,СВЦЭМ!$B$39:$B$782,X$119)+'СЕТ СН'!$I$11+СВЦЭМ!$D$10+'СЕТ СН'!$I$5-'СЕТ СН'!$I$21</f>
        <v>3867.9437925900002</v>
      </c>
      <c r="Y128" s="36">
        <f>SUMIFS(СВЦЭМ!$D$39:$D$782,СВЦЭМ!$A$39:$A$782,$A128,СВЦЭМ!$B$39:$B$782,Y$119)+'СЕТ СН'!$I$11+СВЦЭМ!$D$10+'СЕТ СН'!$I$5-'СЕТ СН'!$I$21</f>
        <v>3840.2507865899997</v>
      </c>
    </row>
    <row r="129" spans="1:25" ht="15.75" x14ac:dyDescent="0.2">
      <c r="A129" s="35">
        <f t="shared" si="3"/>
        <v>44296</v>
      </c>
      <c r="B129" s="36">
        <f>SUMIFS(СВЦЭМ!$D$39:$D$782,СВЦЭМ!$A$39:$A$782,$A129,СВЦЭМ!$B$39:$B$782,B$119)+'СЕТ СН'!$I$11+СВЦЭМ!$D$10+'СЕТ СН'!$I$5-'СЕТ СН'!$I$21</f>
        <v>3909.9095946100001</v>
      </c>
      <c r="C129" s="36">
        <f>SUMIFS(СВЦЭМ!$D$39:$D$782,СВЦЭМ!$A$39:$A$782,$A129,СВЦЭМ!$B$39:$B$782,C$119)+'СЕТ СН'!$I$11+СВЦЭМ!$D$10+'СЕТ СН'!$I$5-'СЕТ СН'!$I$21</f>
        <v>3951.0811386599999</v>
      </c>
      <c r="D129" s="36">
        <f>SUMIFS(СВЦЭМ!$D$39:$D$782,СВЦЭМ!$A$39:$A$782,$A129,СВЦЭМ!$B$39:$B$782,D$119)+'СЕТ СН'!$I$11+СВЦЭМ!$D$10+'СЕТ СН'!$I$5-'СЕТ СН'!$I$21</f>
        <v>3960.71999052</v>
      </c>
      <c r="E129" s="36">
        <f>SUMIFS(СВЦЭМ!$D$39:$D$782,СВЦЭМ!$A$39:$A$782,$A129,СВЦЭМ!$B$39:$B$782,E$119)+'СЕТ СН'!$I$11+СВЦЭМ!$D$10+'СЕТ СН'!$I$5-'СЕТ СН'!$I$21</f>
        <v>3944.3407094499998</v>
      </c>
      <c r="F129" s="36">
        <f>SUMIFS(СВЦЭМ!$D$39:$D$782,СВЦЭМ!$A$39:$A$782,$A129,СВЦЭМ!$B$39:$B$782,F$119)+'СЕТ СН'!$I$11+СВЦЭМ!$D$10+'СЕТ СН'!$I$5-'СЕТ СН'!$I$21</f>
        <v>3929.78406404</v>
      </c>
      <c r="G129" s="36">
        <f>SUMIFS(СВЦЭМ!$D$39:$D$782,СВЦЭМ!$A$39:$A$782,$A129,СВЦЭМ!$B$39:$B$782,G$119)+'СЕТ СН'!$I$11+СВЦЭМ!$D$10+'СЕТ СН'!$I$5-'СЕТ СН'!$I$21</f>
        <v>3932.93200867</v>
      </c>
      <c r="H129" s="36">
        <f>SUMIFS(СВЦЭМ!$D$39:$D$782,СВЦЭМ!$A$39:$A$782,$A129,СВЦЭМ!$B$39:$B$782,H$119)+'СЕТ СН'!$I$11+СВЦЭМ!$D$10+'СЕТ СН'!$I$5-'СЕТ СН'!$I$21</f>
        <v>3920.9669933999999</v>
      </c>
      <c r="I129" s="36">
        <f>SUMIFS(СВЦЭМ!$D$39:$D$782,СВЦЭМ!$A$39:$A$782,$A129,СВЦЭМ!$B$39:$B$782,I$119)+'СЕТ СН'!$I$11+СВЦЭМ!$D$10+'СЕТ СН'!$I$5-'СЕТ СН'!$I$21</f>
        <v>3888.07747483</v>
      </c>
      <c r="J129" s="36">
        <f>SUMIFS(СВЦЭМ!$D$39:$D$782,СВЦЭМ!$A$39:$A$782,$A129,СВЦЭМ!$B$39:$B$782,J$119)+'СЕТ СН'!$I$11+СВЦЭМ!$D$10+'СЕТ СН'!$I$5-'СЕТ СН'!$I$21</f>
        <v>3846.3963181999998</v>
      </c>
      <c r="K129" s="36">
        <f>SUMIFS(СВЦЭМ!$D$39:$D$782,СВЦЭМ!$A$39:$A$782,$A129,СВЦЭМ!$B$39:$B$782,K$119)+'СЕТ СН'!$I$11+СВЦЭМ!$D$10+'СЕТ СН'!$I$5-'СЕТ СН'!$I$21</f>
        <v>3789.73326877</v>
      </c>
      <c r="L129" s="36">
        <f>SUMIFS(СВЦЭМ!$D$39:$D$782,СВЦЭМ!$A$39:$A$782,$A129,СВЦЭМ!$B$39:$B$782,L$119)+'СЕТ СН'!$I$11+СВЦЭМ!$D$10+'СЕТ СН'!$I$5-'СЕТ СН'!$I$21</f>
        <v>3798.2486002800001</v>
      </c>
      <c r="M129" s="36">
        <f>SUMIFS(СВЦЭМ!$D$39:$D$782,СВЦЭМ!$A$39:$A$782,$A129,СВЦЭМ!$B$39:$B$782,M$119)+'СЕТ СН'!$I$11+СВЦЭМ!$D$10+'СЕТ СН'!$I$5-'СЕТ СН'!$I$21</f>
        <v>3816.1696312599997</v>
      </c>
      <c r="N129" s="36">
        <f>SUMIFS(СВЦЭМ!$D$39:$D$782,СВЦЭМ!$A$39:$A$782,$A129,СВЦЭМ!$B$39:$B$782,N$119)+'СЕТ СН'!$I$11+СВЦЭМ!$D$10+'СЕТ СН'!$I$5-'СЕТ СН'!$I$21</f>
        <v>3860.29431591</v>
      </c>
      <c r="O129" s="36">
        <f>SUMIFS(СВЦЭМ!$D$39:$D$782,СВЦЭМ!$A$39:$A$782,$A129,СВЦЭМ!$B$39:$B$782,O$119)+'СЕТ СН'!$I$11+СВЦЭМ!$D$10+'СЕТ СН'!$I$5-'СЕТ СН'!$I$21</f>
        <v>3884.6212518699999</v>
      </c>
      <c r="P129" s="36">
        <f>SUMIFS(СВЦЭМ!$D$39:$D$782,СВЦЭМ!$A$39:$A$782,$A129,СВЦЭМ!$B$39:$B$782,P$119)+'СЕТ СН'!$I$11+СВЦЭМ!$D$10+'СЕТ СН'!$I$5-'СЕТ СН'!$I$21</f>
        <v>3929.9795776199999</v>
      </c>
      <c r="Q129" s="36">
        <f>SUMIFS(СВЦЭМ!$D$39:$D$782,СВЦЭМ!$A$39:$A$782,$A129,СВЦЭМ!$B$39:$B$782,Q$119)+'СЕТ СН'!$I$11+СВЦЭМ!$D$10+'СЕТ СН'!$I$5-'СЕТ СН'!$I$21</f>
        <v>3943.3390247300003</v>
      </c>
      <c r="R129" s="36">
        <f>SUMIFS(СВЦЭМ!$D$39:$D$782,СВЦЭМ!$A$39:$A$782,$A129,СВЦЭМ!$B$39:$B$782,R$119)+'СЕТ СН'!$I$11+СВЦЭМ!$D$10+'СЕТ СН'!$I$5-'СЕТ СН'!$I$21</f>
        <v>3931.46041126</v>
      </c>
      <c r="S129" s="36">
        <f>SUMIFS(СВЦЭМ!$D$39:$D$782,СВЦЭМ!$A$39:$A$782,$A129,СВЦЭМ!$B$39:$B$782,S$119)+'СЕТ СН'!$I$11+СВЦЭМ!$D$10+'СЕТ СН'!$I$5-'СЕТ СН'!$I$21</f>
        <v>3884.5925200800002</v>
      </c>
      <c r="T129" s="36">
        <f>SUMIFS(СВЦЭМ!$D$39:$D$782,СВЦЭМ!$A$39:$A$782,$A129,СВЦЭМ!$B$39:$B$782,T$119)+'СЕТ СН'!$I$11+СВЦЭМ!$D$10+'СЕТ СН'!$I$5-'СЕТ СН'!$I$21</f>
        <v>3786.0368247199999</v>
      </c>
      <c r="U129" s="36">
        <f>SUMIFS(СВЦЭМ!$D$39:$D$782,СВЦЭМ!$A$39:$A$782,$A129,СВЦЭМ!$B$39:$B$782,U$119)+'СЕТ СН'!$I$11+СВЦЭМ!$D$10+'СЕТ СН'!$I$5-'СЕТ СН'!$I$21</f>
        <v>3720.60057108</v>
      </c>
      <c r="V129" s="36">
        <f>SUMIFS(СВЦЭМ!$D$39:$D$782,СВЦЭМ!$A$39:$A$782,$A129,СВЦЭМ!$B$39:$B$782,V$119)+'СЕТ СН'!$I$11+СВЦЭМ!$D$10+'СЕТ СН'!$I$5-'СЕТ СН'!$I$21</f>
        <v>3716.5617044099999</v>
      </c>
      <c r="W129" s="36">
        <f>SUMIFS(СВЦЭМ!$D$39:$D$782,СВЦЭМ!$A$39:$A$782,$A129,СВЦЭМ!$B$39:$B$782,W$119)+'СЕТ СН'!$I$11+СВЦЭМ!$D$10+'СЕТ СН'!$I$5-'СЕТ СН'!$I$21</f>
        <v>3729.0452350699998</v>
      </c>
      <c r="X129" s="36">
        <f>SUMIFS(СВЦЭМ!$D$39:$D$782,СВЦЭМ!$A$39:$A$782,$A129,СВЦЭМ!$B$39:$B$782,X$119)+'СЕТ СН'!$I$11+СВЦЭМ!$D$10+'СЕТ СН'!$I$5-'СЕТ СН'!$I$21</f>
        <v>3733.2871461300001</v>
      </c>
      <c r="Y129" s="36">
        <f>SUMIFS(СВЦЭМ!$D$39:$D$782,СВЦЭМ!$A$39:$A$782,$A129,СВЦЭМ!$B$39:$B$782,Y$119)+'СЕТ СН'!$I$11+СВЦЭМ!$D$10+'СЕТ СН'!$I$5-'СЕТ СН'!$I$21</f>
        <v>3773.7731365099999</v>
      </c>
    </row>
    <row r="130" spans="1:25" ht="15.75" x14ac:dyDescent="0.2">
      <c r="A130" s="35">
        <f t="shared" si="3"/>
        <v>44297</v>
      </c>
      <c r="B130" s="36">
        <f>SUMIFS(СВЦЭМ!$D$39:$D$782,СВЦЭМ!$A$39:$A$782,$A130,СВЦЭМ!$B$39:$B$782,B$119)+'СЕТ СН'!$I$11+СВЦЭМ!$D$10+'СЕТ СН'!$I$5-'СЕТ СН'!$I$21</f>
        <v>3851.2157479299999</v>
      </c>
      <c r="C130" s="36">
        <f>SUMIFS(СВЦЭМ!$D$39:$D$782,СВЦЭМ!$A$39:$A$782,$A130,СВЦЭМ!$B$39:$B$782,C$119)+'СЕТ СН'!$I$11+СВЦЭМ!$D$10+'СЕТ СН'!$I$5-'СЕТ СН'!$I$21</f>
        <v>3951.9914434699999</v>
      </c>
      <c r="D130" s="36">
        <f>SUMIFS(СВЦЭМ!$D$39:$D$782,СВЦЭМ!$A$39:$A$782,$A130,СВЦЭМ!$B$39:$B$782,D$119)+'СЕТ СН'!$I$11+СВЦЭМ!$D$10+'СЕТ СН'!$I$5-'СЕТ СН'!$I$21</f>
        <v>4021.8142305399997</v>
      </c>
      <c r="E130" s="36">
        <f>SUMIFS(СВЦЭМ!$D$39:$D$782,СВЦЭМ!$A$39:$A$782,$A130,СВЦЭМ!$B$39:$B$782,E$119)+'СЕТ СН'!$I$11+СВЦЭМ!$D$10+'СЕТ СН'!$I$5-'СЕТ СН'!$I$21</f>
        <v>4042.3811369800001</v>
      </c>
      <c r="F130" s="36">
        <f>SUMIFS(СВЦЭМ!$D$39:$D$782,СВЦЭМ!$A$39:$A$782,$A130,СВЦЭМ!$B$39:$B$782,F$119)+'СЕТ СН'!$I$11+СВЦЭМ!$D$10+'СЕТ СН'!$I$5-'СЕТ СН'!$I$21</f>
        <v>4057.4890901199997</v>
      </c>
      <c r="G130" s="36">
        <f>SUMIFS(СВЦЭМ!$D$39:$D$782,СВЦЭМ!$A$39:$A$782,$A130,СВЦЭМ!$B$39:$B$782,G$119)+'СЕТ СН'!$I$11+СВЦЭМ!$D$10+'СЕТ СН'!$I$5-'СЕТ СН'!$I$21</f>
        <v>4054.1227701899998</v>
      </c>
      <c r="H130" s="36">
        <f>SUMIFS(СВЦЭМ!$D$39:$D$782,СВЦЭМ!$A$39:$A$782,$A130,СВЦЭМ!$B$39:$B$782,H$119)+'СЕТ СН'!$I$11+СВЦЭМ!$D$10+'СЕТ СН'!$I$5-'СЕТ СН'!$I$21</f>
        <v>4037.9357101300002</v>
      </c>
      <c r="I130" s="36">
        <f>SUMIFS(СВЦЭМ!$D$39:$D$782,СВЦЭМ!$A$39:$A$782,$A130,СВЦЭМ!$B$39:$B$782,I$119)+'СЕТ СН'!$I$11+СВЦЭМ!$D$10+'СЕТ СН'!$I$5-'СЕТ СН'!$I$21</f>
        <v>3972.43696718</v>
      </c>
      <c r="J130" s="36">
        <f>SUMIFS(СВЦЭМ!$D$39:$D$782,СВЦЭМ!$A$39:$A$782,$A130,СВЦЭМ!$B$39:$B$782,J$119)+'СЕТ СН'!$I$11+СВЦЭМ!$D$10+'СЕТ СН'!$I$5-'СЕТ СН'!$I$21</f>
        <v>3913.2851432100001</v>
      </c>
      <c r="K130" s="36">
        <f>SUMIFS(СВЦЭМ!$D$39:$D$782,СВЦЭМ!$A$39:$A$782,$A130,СВЦЭМ!$B$39:$B$782,K$119)+'СЕТ СН'!$I$11+СВЦЭМ!$D$10+'СЕТ СН'!$I$5-'СЕТ СН'!$I$21</f>
        <v>3849.1630992099999</v>
      </c>
      <c r="L130" s="36">
        <f>SUMIFS(СВЦЭМ!$D$39:$D$782,СВЦЭМ!$A$39:$A$782,$A130,СВЦЭМ!$B$39:$B$782,L$119)+'СЕТ СН'!$I$11+СВЦЭМ!$D$10+'СЕТ СН'!$I$5-'СЕТ СН'!$I$21</f>
        <v>3846.5847250400002</v>
      </c>
      <c r="M130" s="36">
        <f>SUMIFS(СВЦЭМ!$D$39:$D$782,СВЦЭМ!$A$39:$A$782,$A130,СВЦЭМ!$B$39:$B$782,M$119)+'СЕТ СН'!$I$11+СВЦЭМ!$D$10+'СЕТ СН'!$I$5-'СЕТ СН'!$I$21</f>
        <v>3852.4937629699998</v>
      </c>
      <c r="N130" s="36">
        <f>SUMIFS(СВЦЭМ!$D$39:$D$782,СВЦЭМ!$A$39:$A$782,$A130,СВЦЭМ!$B$39:$B$782,N$119)+'СЕТ СН'!$I$11+СВЦЭМ!$D$10+'СЕТ СН'!$I$5-'СЕТ СН'!$I$21</f>
        <v>3880.3023820099997</v>
      </c>
      <c r="O130" s="36">
        <f>SUMIFS(СВЦЭМ!$D$39:$D$782,СВЦЭМ!$A$39:$A$782,$A130,СВЦЭМ!$B$39:$B$782,O$119)+'СЕТ СН'!$I$11+СВЦЭМ!$D$10+'СЕТ СН'!$I$5-'СЕТ СН'!$I$21</f>
        <v>3907.3101587699998</v>
      </c>
      <c r="P130" s="36">
        <f>SUMIFS(СВЦЭМ!$D$39:$D$782,СВЦЭМ!$A$39:$A$782,$A130,СВЦЭМ!$B$39:$B$782,P$119)+'СЕТ СН'!$I$11+СВЦЭМ!$D$10+'СЕТ СН'!$I$5-'СЕТ СН'!$I$21</f>
        <v>3956.2021663300002</v>
      </c>
      <c r="Q130" s="36">
        <f>SUMIFS(СВЦЭМ!$D$39:$D$782,СВЦЭМ!$A$39:$A$782,$A130,СВЦЭМ!$B$39:$B$782,Q$119)+'СЕТ СН'!$I$11+СВЦЭМ!$D$10+'СЕТ СН'!$I$5-'СЕТ СН'!$I$21</f>
        <v>3984.9801811799998</v>
      </c>
      <c r="R130" s="36">
        <f>SUMIFS(СВЦЭМ!$D$39:$D$782,СВЦЭМ!$A$39:$A$782,$A130,СВЦЭМ!$B$39:$B$782,R$119)+'СЕТ СН'!$I$11+СВЦЭМ!$D$10+'СЕТ СН'!$I$5-'СЕТ СН'!$I$21</f>
        <v>3970.3313751300002</v>
      </c>
      <c r="S130" s="36">
        <f>SUMIFS(СВЦЭМ!$D$39:$D$782,СВЦЭМ!$A$39:$A$782,$A130,СВЦЭМ!$B$39:$B$782,S$119)+'СЕТ СН'!$I$11+СВЦЭМ!$D$10+'СЕТ СН'!$I$5-'СЕТ СН'!$I$21</f>
        <v>3944.0390764200001</v>
      </c>
      <c r="T130" s="36">
        <f>SUMIFS(СВЦЭМ!$D$39:$D$782,СВЦЭМ!$A$39:$A$782,$A130,СВЦЭМ!$B$39:$B$782,T$119)+'СЕТ СН'!$I$11+СВЦЭМ!$D$10+'СЕТ СН'!$I$5-'СЕТ СН'!$I$21</f>
        <v>3876.3558983100002</v>
      </c>
      <c r="U130" s="36">
        <f>SUMIFS(СВЦЭМ!$D$39:$D$782,СВЦЭМ!$A$39:$A$782,$A130,СВЦЭМ!$B$39:$B$782,U$119)+'СЕТ СН'!$I$11+СВЦЭМ!$D$10+'СЕТ СН'!$I$5-'СЕТ СН'!$I$21</f>
        <v>3814.3281850899998</v>
      </c>
      <c r="V130" s="36">
        <f>SUMIFS(СВЦЭМ!$D$39:$D$782,СВЦЭМ!$A$39:$A$782,$A130,СВЦЭМ!$B$39:$B$782,V$119)+'СЕТ СН'!$I$11+СВЦЭМ!$D$10+'СЕТ СН'!$I$5-'СЕТ СН'!$I$21</f>
        <v>3794.34064721</v>
      </c>
      <c r="W130" s="36">
        <f>SUMIFS(СВЦЭМ!$D$39:$D$782,СВЦЭМ!$A$39:$A$782,$A130,СВЦЭМ!$B$39:$B$782,W$119)+'СЕТ СН'!$I$11+СВЦЭМ!$D$10+'СЕТ СН'!$I$5-'СЕТ СН'!$I$21</f>
        <v>3796.2636132799998</v>
      </c>
      <c r="X130" s="36">
        <f>SUMIFS(СВЦЭМ!$D$39:$D$782,СВЦЭМ!$A$39:$A$782,$A130,СВЦЭМ!$B$39:$B$782,X$119)+'СЕТ СН'!$I$11+СВЦЭМ!$D$10+'СЕТ СН'!$I$5-'СЕТ СН'!$I$21</f>
        <v>3795.5720022300002</v>
      </c>
      <c r="Y130" s="36">
        <f>SUMIFS(СВЦЭМ!$D$39:$D$782,СВЦЭМ!$A$39:$A$782,$A130,СВЦЭМ!$B$39:$B$782,Y$119)+'СЕТ СН'!$I$11+СВЦЭМ!$D$10+'СЕТ СН'!$I$5-'СЕТ СН'!$I$21</f>
        <v>3836.5735490299999</v>
      </c>
    </row>
    <row r="131" spans="1:25" ht="15.75" x14ac:dyDescent="0.2">
      <c r="A131" s="35">
        <f t="shared" si="3"/>
        <v>44298</v>
      </c>
      <c r="B131" s="36">
        <f>SUMIFS(СВЦЭМ!$D$39:$D$782,СВЦЭМ!$A$39:$A$782,$A131,СВЦЭМ!$B$39:$B$782,B$119)+'СЕТ СН'!$I$11+СВЦЭМ!$D$10+'СЕТ СН'!$I$5-'СЕТ СН'!$I$21</f>
        <v>3879.6348861299998</v>
      </c>
      <c r="C131" s="36">
        <f>SUMIFS(СВЦЭМ!$D$39:$D$782,СВЦЭМ!$A$39:$A$782,$A131,СВЦЭМ!$B$39:$B$782,C$119)+'СЕТ СН'!$I$11+СВЦЭМ!$D$10+'СЕТ СН'!$I$5-'СЕТ СН'!$I$21</f>
        <v>3938.5034971200002</v>
      </c>
      <c r="D131" s="36">
        <f>SUMIFS(СВЦЭМ!$D$39:$D$782,СВЦЭМ!$A$39:$A$782,$A131,СВЦЭМ!$B$39:$B$782,D$119)+'СЕТ СН'!$I$11+СВЦЭМ!$D$10+'СЕТ СН'!$I$5-'СЕТ СН'!$I$21</f>
        <v>3991.8045934399997</v>
      </c>
      <c r="E131" s="36">
        <f>SUMIFS(СВЦЭМ!$D$39:$D$782,СВЦЭМ!$A$39:$A$782,$A131,СВЦЭМ!$B$39:$B$782,E$119)+'СЕТ СН'!$I$11+СВЦЭМ!$D$10+'СЕТ СН'!$I$5-'СЕТ СН'!$I$21</f>
        <v>4051.7042298699998</v>
      </c>
      <c r="F131" s="36">
        <f>SUMIFS(СВЦЭМ!$D$39:$D$782,СВЦЭМ!$A$39:$A$782,$A131,СВЦЭМ!$B$39:$B$782,F$119)+'СЕТ СН'!$I$11+СВЦЭМ!$D$10+'СЕТ СН'!$I$5-'СЕТ СН'!$I$21</f>
        <v>4069.5122060100002</v>
      </c>
      <c r="G131" s="36">
        <f>SUMIFS(СВЦЭМ!$D$39:$D$782,СВЦЭМ!$A$39:$A$782,$A131,СВЦЭМ!$B$39:$B$782,G$119)+'СЕТ СН'!$I$11+СВЦЭМ!$D$10+'СЕТ СН'!$I$5-'СЕТ СН'!$I$21</f>
        <v>4045.7855557100002</v>
      </c>
      <c r="H131" s="36">
        <f>SUMIFS(СВЦЭМ!$D$39:$D$782,СВЦЭМ!$A$39:$A$782,$A131,СВЦЭМ!$B$39:$B$782,H$119)+'СЕТ СН'!$I$11+СВЦЭМ!$D$10+'СЕТ СН'!$I$5-'СЕТ СН'!$I$21</f>
        <v>4013.0112309599999</v>
      </c>
      <c r="I131" s="36">
        <f>SUMIFS(СВЦЭМ!$D$39:$D$782,СВЦЭМ!$A$39:$A$782,$A131,СВЦЭМ!$B$39:$B$782,I$119)+'СЕТ СН'!$I$11+СВЦЭМ!$D$10+'СЕТ СН'!$I$5-'СЕТ СН'!$I$21</f>
        <v>3948.0168096300004</v>
      </c>
      <c r="J131" s="36">
        <f>SUMIFS(СВЦЭМ!$D$39:$D$782,СВЦЭМ!$A$39:$A$782,$A131,СВЦЭМ!$B$39:$B$782,J$119)+'СЕТ СН'!$I$11+СВЦЭМ!$D$10+'СЕТ СН'!$I$5-'СЕТ СН'!$I$21</f>
        <v>3884.9369494600001</v>
      </c>
      <c r="K131" s="36">
        <f>SUMIFS(СВЦЭМ!$D$39:$D$782,СВЦЭМ!$A$39:$A$782,$A131,СВЦЭМ!$B$39:$B$782,K$119)+'СЕТ СН'!$I$11+СВЦЭМ!$D$10+'СЕТ СН'!$I$5-'СЕТ СН'!$I$21</f>
        <v>3842.5338187500001</v>
      </c>
      <c r="L131" s="36">
        <f>SUMIFS(СВЦЭМ!$D$39:$D$782,СВЦЭМ!$A$39:$A$782,$A131,СВЦЭМ!$B$39:$B$782,L$119)+'СЕТ СН'!$I$11+СВЦЭМ!$D$10+'СЕТ СН'!$I$5-'СЕТ СН'!$I$21</f>
        <v>3836.3215919200002</v>
      </c>
      <c r="M131" s="36">
        <f>SUMIFS(СВЦЭМ!$D$39:$D$782,СВЦЭМ!$A$39:$A$782,$A131,СВЦЭМ!$B$39:$B$782,M$119)+'СЕТ СН'!$I$11+СВЦЭМ!$D$10+'СЕТ СН'!$I$5-'СЕТ СН'!$I$21</f>
        <v>3845.6901523199999</v>
      </c>
      <c r="N131" s="36">
        <f>SUMIFS(СВЦЭМ!$D$39:$D$782,СВЦЭМ!$A$39:$A$782,$A131,СВЦЭМ!$B$39:$B$782,N$119)+'СЕТ СН'!$I$11+СВЦЭМ!$D$10+'СЕТ СН'!$I$5-'СЕТ СН'!$I$21</f>
        <v>3867.3875091099999</v>
      </c>
      <c r="O131" s="36">
        <f>SUMIFS(СВЦЭМ!$D$39:$D$782,СВЦЭМ!$A$39:$A$782,$A131,СВЦЭМ!$B$39:$B$782,O$119)+'СЕТ СН'!$I$11+СВЦЭМ!$D$10+'СЕТ СН'!$I$5-'СЕТ СН'!$I$21</f>
        <v>3906.0970744599999</v>
      </c>
      <c r="P131" s="36">
        <f>SUMIFS(СВЦЭМ!$D$39:$D$782,СВЦЭМ!$A$39:$A$782,$A131,СВЦЭМ!$B$39:$B$782,P$119)+'СЕТ СН'!$I$11+СВЦЭМ!$D$10+'СЕТ СН'!$I$5-'СЕТ СН'!$I$21</f>
        <v>3943.9468435600002</v>
      </c>
      <c r="Q131" s="36">
        <f>SUMIFS(СВЦЭМ!$D$39:$D$782,СВЦЭМ!$A$39:$A$782,$A131,СВЦЭМ!$B$39:$B$782,Q$119)+'СЕТ СН'!$I$11+СВЦЭМ!$D$10+'СЕТ СН'!$I$5-'СЕТ СН'!$I$21</f>
        <v>3963.6191660200002</v>
      </c>
      <c r="R131" s="36">
        <f>SUMIFS(СВЦЭМ!$D$39:$D$782,СВЦЭМ!$A$39:$A$782,$A131,СВЦЭМ!$B$39:$B$782,R$119)+'СЕТ СН'!$I$11+СВЦЭМ!$D$10+'СЕТ СН'!$I$5-'СЕТ СН'!$I$21</f>
        <v>3955.7802390400002</v>
      </c>
      <c r="S131" s="36">
        <f>SUMIFS(СВЦЭМ!$D$39:$D$782,СВЦЭМ!$A$39:$A$782,$A131,СВЦЭМ!$B$39:$B$782,S$119)+'СЕТ СН'!$I$11+СВЦЭМ!$D$10+'СЕТ СН'!$I$5-'СЕТ СН'!$I$21</f>
        <v>3937.9359946100003</v>
      </c>
      <c r="T131" s="36">
        <f>SUMIFS(СВЦЭМ!$D$39:$D$782,СВЦЭМ!$A$39:$A$782,$A131,СВЦЭМ!$B$39:$B$782,T$119)+'СЕТ СН'!$I$11+СВЦЭМ!$D$10+'СЕТ СН'!$I$5-'СЕТ СН'!$I$21</f>
        <v>3863.3447196299999</v>
      </c>
      <c r="U131" s="36">
        <f>SUMIFS(СВЦЭМ!$D$39:$D$782,СВЦЭМ!$A$39:$A$782,$A131,СВЦЭМ!$B$39:$B$782,U$119)+'СЕТ СН'!$I$11+СВЦЭМ!$D$10+'СЕТ СН'!$I$5-'СЕТ СН'!$I$21</f>
        <v>3815.9688578400001</v>
      </c>
      <c r="V131" s="36">
        <f>SUMIFS(СВЦЭМ!$D$39:$D$782,СВЦЭМ!$A$39:$A$782,$A131,СВЦЭМ!$B$39:$B$782,V$119)+'СЕТ СН'!$I$11+СВЦЭМ!$D$10+'СЕТ СН'!$I$5-'СЕТ СН'!$I$21</f>
        <v>3802.1565298400001</v>
      </c>
      <c r="W131" s="36">
        <f>SUMIFS(СВЦЭМ!$D$39:$D$782,СВЦЭМ!$A$39:$A$782,$A131,СВЦЭМ!$B$39:$B$782,W$119)+'СЕТ СН'!$I$11+СВЦЭМ!$D$10+'СЕТ СН'!$I$5-'СЕТ СН'!$I$21</f>
        <v>3796.7503909299999</v>
      </c>
      <c r="X131" s="36">
        <f>SUMIFS(СВЦЭМ!$D$39:$D$782,СВЦЭМ!$A$39:$A$782,$A131,СВЦЭМ!$B$39:$B$782,X$119)+'СЕТ СН'!$I$11+СВЦЭМ!$D$10+'СЕТ СН'!$I$5-'СЕТ СН'!$I$21</f>
        <v>3812.8962880199997</v>
      </c>
      <c r="Y131" s="36">
        <f>SUMIFS(СВЦЭМ!$D$39:$D$782,СВЦЭМ!$A$39:$A$782,$A131,СВЦЭМ!$B$39:$B$782,Y$119)+'СЕТ СН'!$I$11+СВЦЭМ!$D$10+'СЕТ СН'!$I$5-'СЕТ СН'!$I$21</f>
        <v>3852.9500197100001</v>
      </c>
    </row>
    <row r="132" spans="1:25" ht="15.75" x14ac:dyDescent="0.2">
      <c r="A132" s="35">
        <f t="shared" si="3"/>
        <v>44299</v>
      </c>
      <c r="B132" s="36">
        <f>SUMIFS(СВЦЭМ!$D$39:$D$782,СВЦЭМ!$A$39:$A$782,$A132,СВЦЭМ!$B$39:$B$782,B$119)+'СЕТ СН'!$I$11+СВЦЭМ!$D$10+'СЕТ СН'!$I$5-'СЕТ СН'!$I$21</f>
        <v>3927.37466885</v>
      </c>
      <c r="C132" s="36">
        <f>SUMIFS(СВЦЭМ!$D$39:$D$782,СВЦЭМ!$A$39:$A$782,$A132,СВЦЭМ!$B$39:$B$782,C$119)+'СЕТ СН'!$I$11+СВЦЭМ!$D$10+'СЕТ СН'!$I$5-'СЕТ СН'!$I$21</f>
        <v>3982.9405833700002</v>
      </c>
      <c r="D132" s="36">
        <f>SUMIFS(СВЦЭМ!$D$39:$D$782,СВЦЭМ!$A$39:$A$782,$A132,СВЦЭМ!$B$39:$B$782,D$119)+'СЕТ СН'!$I$11+СВЦЭМ!$D$10+'СЕТ СН'!$I$5-'СЕТ СН'!$I$21</f>
        <v>4006.6854298999997</v>
      </c>
      <c r="E132" s="36">
        <f>SUMIFS(СВЦЭМ!$D$39:$D$782,СВЦЭМ!$A$39:$A$782,$A132,СВЦЭМ!$B$39:$B$782,E$119)+'СЕТ СН'!$I$11+СВЦЭМ!$D$10+'СЕТ СН'!$I$5-'СЕТ СН'!$I$21</f>
        <v>4017.4810663099997</v>
      </c>
      <c r="F132" s="36">
        <f>SUMIFS(СВЦЭМ!$D$39:$D$782,СВЦЭМ!$A$39:$A$782,$A132,СВЦЭМ!$B$39:$B$782,F$119)+'СЕТ СН'!$I$11+СВЦЭМ!$D$10+'СЕТ СН'!$I$5-'СЕТ СН'!$I$21</f>
        <v>4027.3375501</v>
      </c>
      <c r="G132" s="36">
        <f>SUMIFS(СВЦЭМ!$D$39:$D$782,СВЦЭМ!$A$39:$A$782,$A132,СВЦЭМ!$B$39:$B$782,G$119)+'СЕТ СН'!$I$11+СВЦЭМ!$D$10+'СЕТ СН'!$I$5-'СЕТ СН'!$I$21</f>
        <v>4006.3293832899999</v>
      </c>
      <c r="H132" s="36">
        <f>SUMIFS(СВЦЭМ!$D$39:$D$782,СВЦЭМ!$A$39:$A$782,$A132,СВЦЭМ!$B$39:$B$782,H$119)+'СЕТ СН'!$I$11+СВЦЭМ!$D$10+'СЕТ СН'!$I$5-'СЕТ СН'!$I$21</f>
        <v>3968.2240571699999</v>
      </c>
      <c r="I132" s="36">
        <f>SUMIFS(СВЦЭМ!$D$39:$D$782,СВЦЭМ!$A$39:$A$782,$A132,СВЦЭМ!$B$39:$B$782,I$119)+'СЕТ СН'!$I$11+СВЦЭМ!$D$10+'СЕТ СН'!$I$5-'СЕТ СН'!$I$21</f>
        <v>3920.5560229399998</v>
      </c>
      <c r="J132" s="36">
        <f>SUMIFS(СВЦЭМ!$D$39:$D$782,СВЦЭМ!$A$39:$A$782,$A132,СВЦЭМ!$B$39:$B$782,J$119)+'СЕТ СН'!$I$11+СВЦЭМ!$D$10+'СЕТ СН'!$I$5-'СЕТ СН'!$I$21</f>
        <v>3893.3688117000002</v>
      </c>
      <c r="K132" s="36">
        <f>SUMIFS(СВЦЭМ!$D$39:$D$782,СВЦЭМ!$A$39:$A$782,$A132,СВЦЭМ!$B$39:$B$782,K$119)+'СЕТ СН'!$I$11+СВЦЭМ!$D$10+'СЕТ СН'!$I$5-'СЕТ СН'!$I$21</f>
        <v>3870.1383607399998</v>
      </c>
      <c r="L132" s="36">
        <f>SUMIFS(СВЦЭМ!$D$39:$D$782,СВЦЭМ!$A$39:$A$782,$A132,СВЦЭМ!$B$39:$B$782,L$119)+'СЕТ СН'!$I$11+СВЦЭМ!$D$10+'СЕТ СН'!$I$5-'СЕТ СН'!$I$21</f>
        <v>3877.3558307499998</v>
      </c>
      <c r="M132" s="36">
        <f>SUMIFS(СВЦЭМ!$D$39:$D$782,СВЦЭМ!$A$39:$A$782,$A132,СВЦЭМ!$B$39:$B$782,M$119)+'СЕТ СН'!$I$11+СВЦЭМ!$D$10+'СЕТ СН'!$I$5-'СЕТ СН'!$I$21</f>
        <v>3882.54394318</v>
      </c>
      <c r="N132" s="36">
        <f>SUMIFS(СВЦЭМ!$D$39:$D$782,СВЦЭМ!$A$39:$A$782,$A132,СВЦЭМ!$B$39:$B$782,N$119)+'СЕТ СН'!$I$11+СВЦЭМ!$D$10+'СЕТ СН'!$I$5-'СЕТ СН'!$I$21</f>
        <v>3894.81934675</v>
      </c>
      <c r="O132" s="36">
        <f>SUMIFS(СВЦЭМ!$D$39:$D$782,СВЦЭМ!$A$39:$A$782,$A132,СВЦЭМ!$B$39:$B$782,O$119)+'СЕТ СН'!$I$11+СВЦЭМ!$D$10+'СЕТ СН'!$I$5-'СЕТ СН'!$I$21</f>
        <v>3923.9847811199998</v>
      </c>
      <c r="P132" s="36">
        <f>SUMIFS(СВЦЭМ!$D$39:$D$782,СВЦЭМ!$A$39:$A$782,$A132,СВЦЭМ!$B$39:$B$782,P$119)+'СЕТ СН'!$I$11+СВЦЭМ!$D$10+'СЕТ СН'!$I$5-'СЕТ СН'!$I$21</f>
        <v>3965.42002551</v>
      </c>
      <c r="Q132" s="36">
        <f>SUMIFS(СВЦЭМ!$D$39:$D$782,СВЦЭМ!$A$39:$A$782,$A132,СВЦЭМ!$B$39:$B$782,Q$119)+'СЕТ СН'!$I$11+СВЦЭМ!$D$10+'СЕТ СН'!$I$5-'СЕТ СН'!$I$21</f>
        <v>3983.90818597</v>
      </c>
      <c r="R132" s="36">
        <f>SUMIFS(СВЦЭМ!$D$39:$D$782,СВЦЭМ!$A$39:$A$782,$A132,СВЦЭМ!$B$39:$B$782,R$119)+'СЕТ СН'!$I$11+СВЦЭМ!$D$10+'СЕТ СН'!$I$5-'СЕТ СН'!$I$21</f>
        <v>3973.30477187</v>
      </c>
      <c r="S132" s="36">
        <f>SUMIFS(СВЦЭМ!$D$39:$D$782,СВЦЭМ!$A$39:$A$782,$A132,СВЦЭМ!$B$39:$B$782,S$119)+'СЕТ СН'!$I$11+СВЦЭМ!$D$10+'СЕТ СН'!$I$5-'СЕТ СН'!$I$21</f>
        <v>3957.9402569200001</v>
      </c>
      <c r="T132" s="36">
        <f>SUMIFS(СВЦЭМ!$D$39:$D$782,СВЦЭМ!$A$39:$A$782,$A132,СВЦЭМ!$B$39:$B$782,T$119)+'СЕТ СН'!$I$11+СВЦЭМ!$D$10+'СЕТ СН'!$I$5-'СЕТ СН'!$I$21</f>
        <v>3900.2049129100001</v>
      </c>
      <c r="U132" s="36">
        <f>SUMIFS(СВЦЭМ!$D$39:$D$782,СВЦЭМ!$A$39:$A$782,$A132,СВЦЭМ!$B$39:$B$782,U$119)+'СЕТ СН'!$I$11+СВЦЭМ!$D$10+'СЕТ СН'!$I$5-'СЕТ СН'!$I$21</f>
        <v>3848.1196026299999</v>
      </c>
      <c r="V132" s="36">
        <f>SUMIFS(СВЦЭМ!$D$39:$D$782,СВЦЭМ!$A$39:$A$782,$A132,СВЦЭМ!$B$39:$B$782,V$119)+'СЕТ СН'!$I$11+СВЦЭМ!$D$10+'СЕТ СН'!$I$5-'СЕТ СН'!$I$21</f>
        <v>3819.7887423299999</v>
      </c>
      <c r="W132" s="36">
        <f>SUMIFS(СВЦЭМ!$D$39:$D$782,СВЦЭМ!$A$39:$A$782,$A132,СВЦЭМ!$B$39:$B$782,W$119)+'СЕТ СН'!$I$11+СВЦЭМ!$D$10+'СЕТ СН'!$I$5-'СЕТ СН'!$I$21</f>
        <v>3839.1945787999998</v>
      </c>
      <c r="X132" s="36">
        <f>SUMIFS(СВЦЭМ!$D$39:$D$782,СВЦЭМ!$A$39:$A$782,$A132,СВЦЭМ!$B$39:$B$782,X$119)+'СЕТ СН'!$I$11+СВЦЭМ!$D$10+'СЕТ СН'!$I$5-'СЕТ СН'!$I$21</f>
        <v>3872.1867419499999</v>
      </c>
      <c r="Y132" s="36">
        <f>SUMIFS(СВЦЭМ!$D$39:$D$782,СВЦЭМ!$A$39:$A$782,$A132,СВЦЭМ!$B$39:$B$782,Y$119)+'СЕТ СН'!$I$11+СВЦЭМ!$D$10+'СЕТ СН'!$I$5-'СЕТ СН'!$I$21</f>
        <v>3924.4844399799999</v>
      </c>
    </row>
    <row r="133" spans="1:25" ht="15.75" x14ac:dyDescent="0.2">
      <c r="A133" s="35">
        <f t="shared" si="3"/>
        <v>44300</v>
      </c>
      <c r="B133" s="36">
        <f>SUMIFS(СВЦЭМ!$D$39:$D$782,СВЦЭМ!$A$39:$A$782,$A133,СВЦЭМ!$B$39:$B$782,B$119)+'СЕТ СН'!$I$11+СВЦЭМ!$D$10+'СЕТ СН'!$I$5-'СЕТ СН'!$I$21</f>
        <v>3950.1941036099997</v>
      </c>
      <c r="C133" s="36">
        <f>SUMIFS(СВЦЭМ!$D$39:$D$782,СВЦЭМ!$A$39:$A$782,$A133,СВЦЭМ!$B$39:$B$782,C$119)+'СЕТ СН'!$I$11+СВЦЭМ!$D$10+'СЕТ СН'!$I$5-'СЕТ СН'!$I$21</f>
        <v>4019.5112637299999</v>
      </c>
      <c r="D133" s="36">
        <f>SUMIFS(СВЦЭМ!$D$39:$D$782,СВЦЭМ!$A$39:$A$782,$A133,СВЦЭМ!$B$39:$B$782,D$119)+'СЕТ СН'!$I$11+СВЦЭМ!$D$10+'СЕТ СН'!$I$5-'СЕТ СН'!$I$21</f>
        <v>4066.2856219999999</v>
      </c>
      <c r="E133" s="36">
        <f>SUMIFS(СВЦЭМ!$D$39:$D$782,СВЦЭМ!$A$39:$A$782,$A133,СВЦЭМ!$B$39:$B$782,E$119)+'СЕТ СН'!$I$11+СВЦЭМ!$D$10+'СЕТ СН'!$I$5-'СЕТ СН'!$I$21</f>
        <v>4072.3635733399997</v>
      </c>
      <c r="F133" s="36">
        <f>SUMIFS(СВЦЭМ!$D$39:$D$782,СВЦЭМ!$A$39:$A$782,$A133,СВЦЭМ!$B$39:$B$782,F$119)+'СЕТ СН'!$I$11+СВЦЭМ!$D$10+'СЕТ СН'!$I$5-'СЕТ СН'!$I$21</f>
        <v>4083.5795322399999</v>
      </c>
      <c r="G133" s="36">
        <f>SUMIFS(СВЦЭМ!$D$39:$D$782,СВЦЭМ!$A$39:$A$782,$A133,СВЦЭМ!$B$39:$B$782,G$119)+'СЕТ СН'!$I$11+СВЦЭМ!$D$10+'СЕТ СН'!$I$5-'СЕТ СН'!$I$21</f>
        <v>4069.6970413500003</v>
      </c>
      <c r="H133" s="36">
        <f>SUMIFS(СВЦЭМ!$D$39:$D$782,СВЦЭМ!$A$39:$A$782,$A133,СВЦЭМ!$B$39:$B$782,H$119)+'СЕТ СН'!$I$11+СВЦЭМ!$D$10+'СЕТ СН'!$I$5-'СЕТ СН'!$I$21</f>
        <v>4033.1772784</v>
      </c>
      <c r="I133" s="36">
        <f>SUMIFS(СВЦЭМ!$D$39:$D$782,СВЦЭМ!$A$39:$A$782,$A133,СВЦЭМ!$B$39:$B$782,I$119)+'СЕТ СН'!$I$11+СВЦЭМ!$D$10+'СЕТ СН'!$I$5-'СЕТ СН'!$I$21</f>
        <v>3981.5991415600001</v>
      </c>
      <c r="J133" s="36">
        <f>SUMIFS(СВЦЭМ!$D$39:$D$782,СВЦЭМ!$A$39:$A$782,$A133,СВЦЭМ!$B$39:$B$782,J$119)+'СЕТ СН'!$I$11+СВЦЭМ!$D$10+'СЕТ СН'!$I$5-'СЕТ СН'!$I$21</f>
        <v>3922.6156204899999</v>
      </c>
      <c r="K133" s="36">
        <f>SUMIFS(СВЦЭМ!$D$39:$D$782,СВЦЭМ!$A$39:$A$782,$A133,СВЦЭМ!$B$39:$B$782,K$119)+'СЕТ СН'!$I$11+СВЦЭМ!$D$10+'СЕТ СН'!$I$5-'СЕТ СН'!$I$21</f>
        <v>3866.5705067999997</v>
      </c>
      <c r="L133" s="36">
        <f>SUMIFS(СВЦЭМ!$D$39:$D$782,СВЦЭМ!$A$39:$A$782,$A133,СВЦЭМ!$B$39:$B$782,L$119)+'СЕТ СН'!$I$11+СВЦЭМ!$D$10+'СЕТ СН'!$I$5-'СЕТ СН'!$I$21</f>
        <v>3861.6598002800001</v>
      </c>
      <c r="M133" s="36">
        <f>SUMIFS(СВЦЭМ!$D$39:$D$782,СВЦЭМ!$A$39:$A$782,$A133,СВЦЭМ!$B$39:$B$782,M$119)+'СЕТ СН'!$I$11+СВЦЭМ!$D$10+'СЕТ СН'!$I$5-'СЕТ СН'!$I$21</f>
        <v>3869.0894499699998</v>
      </c>
      <c r="N133" s="36">
        <f>SUMIFS(СВЦЭМ!$D$39:$D$782,СВЦЭМ!$A$39:$A$782,$A133,СВЦЭМ!$B$39:$B$782,N$119)+'СЕТ СН'!$I$11+СВЦЭМ!$D$10+'СЕТ СН'!$I$5-'СЕТ СН'!$I$21</f>
        <v>3896.3115452500001</v>
      </c>
      <c r="O133" s="36">
        <f>SUMIFS(СВЦЭМ!$D$39:$D$782,СВЦЭМ!$A$39:$A$782,$A133,СВЦЭМ!$B$39:$B$782,O$119)+'СЕТ СН'!$I$11+СВЦЭМ!$D$10+'СЕТ СН'!$I$5-'СЕТ СН'!$I$21</f>
        <v>3924.6849685400002</v>
      </c>
      <c r="P133" s="36">
        <f>SUMIFS(СВЦЭМ!$D$39:$D$782,СВЦЭМ!$A$39:$A$782,$A133,СВЦЭМ!$B$39:$B$782,P$119)+'СЕТ СН'!$I$11+СВЦЭМ!$D$10+'СЕТ СН'!$I$5-'СЕТ СН'!$I$21</f>
        <v>3964.9602365800001</v>
      </c>
      <c r="Q133" s="36">
        <f>SUMIFS(СВЦЭМ!$D$39:$D$782,СВЦЭМ!$A$39:$A$782,$A133,СВЦЭМ!$B$39:$B$782,Q$119)+'СЕТ СН'!$I$11+СВЦЭМ!$D$10+'СЕТ СН'!$I$5-'СЕТ СН'!$I$21</f>
        <v>3990.3293342799998</v>
      </c>
      <c r="R133" s="36">
        <f>SUMIFS(СВЦЭМ!$D$39:$D$782,СВЦЭМ!$A$39:$A$782,$A133,СВЦЭМ!$B$39:$B$782,R$119)+'СЕТ СН'!$I$11+СВЦЭМ!$D$10+'СЕТ СН'!$I$5-'СЕТ СН'!$I$21</f>
        <v>3973.03835979</v>
      </c>
      <c r="S133" s="36">
        <f>SUMIFS(СВЦЭМ!$D$39:$D$782,СВЦЭМ!$A$39:$A$782,$A133,СВЦЭМ!$B$39:$B$782,S$119)+'СЕТ СН'!$I$11+СВЦЭМ!$D$10+'СЕТ СН'!$I$5-'СЕТ СН'!$I$21</f>
        <v>3952.3225333</v>
      </c>
      <c r="T133" s="36">
        <f>SUMIFS(СВЦЭМ!$D$39:$D$782,СВЦЭМ!$A$39:$A$782,$A133,СВЦЭМ!$B$39:$B$782,T$119)+'СЕТ СН'!$I$11+СВЦЭМ!$D$10+'СЕТ СН'!$I$5-'СЕТ СН'!$I$21</f>
        <v>3894.8271951199999</v>
      </c>
      <c r="U133" s="36">
        <f>SUMIFS(СВЦЭМ!$D$39:$D$782,СВЦЭМ!$A$39:$A$782,$A133,СВЦЭМ!$B$39:$B$782,U$119)+'СЕТ СН'!$I$11+СВЦЭМ!$D$10+'СЕТ СН'!$I$5-'СЕТ СН'!$I$21</f>
        <v>3844.6026609299997</v>
      </c>
      <c r="V133" s="36">
        <f>SUMIFS(СВЦЭМ!$D$39:$D$782,СВЦЭМ!$A$39:$A$782,$A133,СВЦЭМ!$B$39:$B$782,V$119)+'СЕТ СН'!$I$11+СВЦЭМ!$D$10+'СЕТ СН'!$I$5-'СЕТ СН'!$I$21</f>
        <v>3814.1792187199999</v>
      </c>
      <c r="W133" s="36">
        <f>SUMIFS(СВЦЭМ!$D$39:$D$782,СВЦЭМ!$A$39:$A$782,$A133,СВЦЭМ!$B$39:$B$782,W$119)+'СЕТ СН'!$I$11+СВЦЭМ!$D$10+'СЕТ СН'!$I$5-'СЕТ СН'!$I$21</f>
        <v>3825.1366923300002</v>
      </c>
      <c r="X133" s="36">
        <f>SUMIFS(СВЦЭМ!$D$39:$D$782,СВЦЭМ!$A$39:$A$782,$A133,СВЦЭМ!$B$39:$B$782,X$119)+'СЕТ СН'!$I$11+СВЦЭМ!$D$10+'СЕТ СН'!$I$5-'СЕТ СН'!$I$21</f>
        <v>3852.79469148</v>
      </c>
      <c r="Y133" s="36">
        <f>SUMIFS(СВЦЭМ!$D$39:$D$782,СВЦЭМ!$A$39:$A$782,$A133,СВЦЭМ!$B$39:$B$782,Y$119)+'СЕТ СН'!$I$11+СВЦЭМ!$D$10+'СЕТ СН'!$I$5-'СЕТ СН'!$I$21</f>
        <v>3895.6562122999999</v>
      </c>
    </row>
    <row r="134" spans="1:25" ht="15.75" x14ac:dyDescent="0.2">
      <c r="A134" s="35">
        <f t="shared" si="3"/>
        <v>44301</v>
      </c>
      <c r="B134" s="36">
        <f>SUMIFS(СВЦЭМ!$D$39:$D$782,СВЦЭМ!$A$39:$A$782,$A134,СВЦЭМ!$B$39:$B$782,B$119)+'СЕТ СН'!$I$11+СВЦЭМ!$D$10+'СЕТ СН'!$I$5-'СЕТ СН'!$I$21</f>
        <v>3921.1668816699998</v>
      </c>
      <c r="C134" s="36">
        <f>SUMIFS(СВЦЭМ!$D$39:$D$782,СВЦЭМ!$A$39:$A$782,$A134,СВЦЭМ!$B$39:$B$782,C$119)+'СЕТ СН'!$I$11+СВЦЭМ!$D$10+'СЕТ СН'!$I$5-'СЕТ СН'!$I$21</f>
        <v>3999.5825731499999</v>
      </c>
      <c r="D134" s="36">
        <f>SUMIFS(СВЦЭМ!$D$39:$D$782,СВЦЭМ!$A$39:$A$782,$A134,СВЦЭМ!$B$39:$B$782,D$119)+'СЕТ СН'!$I$11+СВЦЭМ!$D$10+'СЕТ СН'!$I$5-'СЕТ СН'!$I$21</f>
        <v>4056.6571166100002</v>
      </c>
      <c r="E134" s="36">
        <f>SUMIFS(СВЦЭМ!$D$39:$D$782,СВЦЭМ!$A$39:$A$782,$A134,СВЦЭМ!$B$39:$B$782,E$119)+'СЕТ СН'!$I$11+СВЦЭМ!$D$10+'СЕТ СН'!$I$5-'СЕТ СН'!$I$21</f>
        <v>4062.4547861800002</v>
      </c>
      <c r="F134" s="36">
        <f>SUMIFS(СВЦЭМ!$D$39:$D$782,СВЦЭМ!$A$39:$A$782,$A134,СВЦЭМ!$B$39:$B$782,F$119)+'СЕТ СН'!$I$11+СВЦЭМ!$D$10+'СЕТ СН'!$I$5-'СЕТ СН'!$I$21</f>
        <v>4070.8625870400001</v>
      </c>
      <c r="G134" s="36">
        <f>SUMIFS(СВЦЭМ!$D$39:$D$782,СВЦЭМ!$A$39:$A$782,$A134,СВЦЭМ!$B$39:$B$782,G$119)+'СЕТ СН'!$I$11+СВЦЭМ!$D$10+'СЕТ СН'!$I$5-'СЕТ СН'!$I$21</f>
        <v>4049.2865849499999</v>
      </c>
      <c r="H134" s="36">
        <f>SUMIFS(СВЦЭМ!$D$39:$D$782,СВЦЭМ!$A$39:$A$782,$A134,СВЦЭМ!$B$39:$B$782,H$119)+'СЕТ СН'!$I$11+СВЦЭМ!$D$10+'СЕТ СН'!$I$5-'СЕТ СН'!$I$21</f>
        <v>3998.2066587199997</v>
      </c>
      <c r="I134" s="36">
        <f>SUMIFS(СВЦЭМ!$D$39:$D$782,СВЦЭМ!$A$39:$A$782,$A134,СВЦЭМ!$B$39:$B$782,I$119)+'СЕТ СН'!$I$11+СВЦЭМ!$D$10+'СЕТ СН'!$I$5-'СЕТ СН'!$I$21</f>
        <v>3935.0543558299996</v>
      </c>
      <c r="J134" s="36">
        <f>SUMIFS(СВЦЭМ!$D$39:$D$782,СВЦЭМ!$A$39:$A$782,$A134,СВЦЭМ!$B$39:$B$782,J$119)+'СЕТ СН'!$I$11+СВЦЭМ!$D$10+'СЕТ СН'!$I$5-'СЕТ СН'!$I$21</f>
        <v>3888.67536509</v>
      </c>
      <c r="K134" s="36">
        <f>SUMIFS(СВЦЭМ!$D$39:$D$782,СВЦЭМ!$A$39:$A$782,$A134,СВЦЭМ!$B$39:$B$782,K$119)+'СЕТ СН'!$I$11+СВЦЭМ!$D$10+'СЕТ СН'!$I$5-'СЕТ СН'!$I$21</f>
        <v>3850.7361041200002</v>
      </c>
      <c r="L134" s="36">
        <f>SUMIFS(СВЦЭМ!$D$39:$D$782,СВЦЭМ!$A$39:$A$782,$A134,СВЦЭМ!$B$39:$B$782,L$119)+'СЕТ СН'!$I$11+СВЦЭМ!$D$10+'СЕТ СН'!$I$5-'СЕТ СН'!$I$21</f>
        <v>3873.5922609300001</v>
      </c>
      <c r="M134" s="36">
        <f>SUMIFS(СВЦЭМ!$D$39:$D$782,СВЦЭМ!$A$39:$A$782,$A134,СВЦЭМ!$B$39:$B$782,M$119)+'СЕТ СН'!$I$11+СВЦЭМ!$D$10+'СЕТ СН'!$I$5-'СЕТ СН'!$I$21</f>
        <v>3860.6094904299998</v>
      </c>
      <c r="N134" s="36">
        <f>SUMIFS(СВЦЭМ!$D$39:$D$782,СВЦЭМ!$A$39:$A$782,$A134,СВЦЭМ!$B$39:$B$782,N$119)+'СЕТ СН'!$I$11+СВЦЭМ!$D$10+'СЕТ СН'!$I$5-'СЕТ СН'!$I$21</f>
        <v>3883.54966319</v>
      </c>
      <c r="O134" s="36">
        <f>SUMIFS(СВЦЭМ!$D$39:$D$782,СВЦЭМ!$A$39:$A$782,$A134,СВЦЭМ!$B$39:$B$782,O$119)+'СЕТ СН'!$I$11+СВЦЭМ!$D$10+'СЕТ СН'!$I$5-'СЕТ СН'!$I$21</f>
        <v>3923.3878721999999</v>
      </c>
      <c r="P134" s="36">
        <f>SUMIFS(СВЦЭМ!$D$39:$D$782,СВЦЭМ!$A$39:$A$782,$A134,СВЦЭМ!$B$39:$B$782,P$119)+'СЕТ СН'!$I$11+СВЦЭМ!$D$10+'СЕТ СН'!$I$5-'СЕТ СН'!$I$21</f>
        <v>3963.4094685600003</v>
      </c>
      <c r="Q134" s="36">
        <f>SUMIFS(СВЦЭМ!$D$39:$D$782,СВЦЭМ!$A$39:$A$782,$A134,СВЦЭМ!$B$39:$B$782,Q$119)+'СЕТ СН'!$I$11+СВЦЭМ!$D$10+'СЕТ СН'!$I$5-'СЕТ СН'!$I$21</f>
        <v>3977.9239817500002</v>
      </c>
      <c r="R134" s="36">
        <f>SUMIFS(СВЦЭМ!$D$39:$D$782,СВЦЭМ!$A$39:$A$782,$A134,СВЦЭМ!$B$39:$B$782,R$119)+'СЕТ СН'!$I$11+СВЦЭМ!$D$10+'СЕТ СН'!$I$5-'СЕТ СН'!$I$21</f>
        <v>3961.5976651299998</v>
      </c>
      <c r="S134" s="36">
        <f>SUMIFS(СВЦЭМ!$D$39:$D$782,СВЦЭМ!$A$39:$A$782,$A134,СВЦЭМ!$B$39:$B$782,S$119)+'СЕТ СН'!$I$11+СВЦЭМ!$D$10+'СЕТ СН'!$I$5-'СЕТ СН'!$I$21</f>
        <v>3948.86131389</v>
      </c>
      <c r="T134" s="36">
        <f>SUMIFS(СВЦЭМ!$D$39:$D$782,СВЦЭМ!$A$39:$A$782,$A134,СВЦЭМ!$B$39:$B$782,T$119)+'СЕТ СН'!$I$11+СВЦЭМ!$D$10+'СЕТ СН'!$I$5-'СЕТ СН'!$I$21</f>
        <v>3874.6502782899997</v>
      </c>
      <c r="U134" s="36">
        <f>SUMIFS(СВЦЭМ!$D$39:$D$782,СВЦЭМ!$A$39:$A$782,$A134,СВЦЭМ!$B$39:$B$782,U$119)+'СЕТ СН'!$I$11+СВЦЭМ!$D$10+'СЕТ СН'!$I$5-'СЕТ СН'!$I$21</f>
        <v>3821.8690555600001</v>
      </c>
      <c r="V134" s="36">
        <f>SUMIFS(СВЦЭМ!$D$39:$D$782,СВЦЭМ!$A$39:$A$782,$A134,СВЦЭМ!$B$39:$B$782,V$119)+'СЕТ СН'!$I$11+СВЦЭМ!$D$10+'СЕТ СН'!$I$5-'СЕТ СН'!$I$21</f>
        <v>3784.94580206</v>
      </c>
      <c r="W134" s="36">
        <f>SUMIFS(СВЦЭМ!$D$39:$D$782,СВЦЭМ!$A$39:$A$782,$A134,СВЦЭМ!$B$39:$B$782,W$119)+'СЕТ СН'!$I$11+СВЦЭМ!$D$10+'СЕТ СН'!$I$5-'СЕТ СН'!$I$21</f>
        <v>3791.7351855699999</v>
      </c>
      <c r="X134" s="36">
        <f>SUMIFS(СВЦЭМ!$D$39:$D$782,СВЦЭМ!$A$39:$A$782,$A134,СВЦЭМ!$B$39:$B$782,X$119)+'СЕТ СН'!$I$11+СВЦЭМ!$D$10+'СЕТ СН'!$I$5-'СЕТ СН'!$I$21</f>
        <v>3816.8442996100002</v>
      </c>
      <c r="Y134" s="36">
        <f>SUMIFS(СВЦЭМ!$D$39:$D$782,СВЦЭМ!$A$39:$A$782,$A134,СВЦЭМ!$B$39:$B$782,Y$119)+'СЕТ СН'!$I$11+СВЦЭМ!$D$10+'СЕТ СН'!$I$5-'СЕТ СН'!$I$21</f>
        <v>3875.8747596100002</v>
      </c>
    </row>
    <row r="135" spans="1:25" ht="15.75" x14ac:dyDescent="0.2">
      <c r="A135" s="35">
        <f t="shared" si="3"/>
        <v>44302</v>
      </c>
      <c r="B135" s="36">
        <f>SUMIFS(СВЦЭМ!$D$39:$D$782,СВЦЭМ!$A$39:$A$782,$A135,СВЦЭМ!$B$39:$B$782,B$119)+'СЕТ СН'!$I$11+СВЦЭМ!$D$10+'СЕТ СН'!$I$5-'СЕТ СН'!$I$21</f>
        <v>3948.3988877199999</v>
      </c>
      <c r="C135" s="36">
        <f>SUMIFS(СВЦЭМ!$D$39:$D$782,СВЦЭМ!$A$39:$A$782,$A135,СВЦЭМ!$B$39:$B$782,C$119)+'СЕТ СН'!$I$11+СВЦЭМ!$D$10+'СЕТ СН'!$I$5-'СЕТ СН'!$I$21</f>
        <v>4008.8591559500001</v>
      </c>
      <c r="D135" s="36">
        <f>SUMIFS(СВЦЭМ!$D$39:$D$782,СВЦЭМ!$A$39:$A$782,$A135,СВЦЭМ!$B$39:$B$782,D$119)+'СЕТ СН'!$I$11+СВЦЭМ!$D$10+'СЕТ СН'!$I$5-'СЕТ СН'!$I$21</f>
        <v>4056.00493603</v>
      </c>
      <c r="E135" s="36">
        <f>SUMIFS(СВЦЭМ!$D$39:$D$782,СВЦЭМ!$A$39:$A$782,$A135,СВЦЭМ!$B$39:$B$782,E$119)+'СЕТ СН'!$I$11+СВЦЭМ!$D$10+'СЕТ СН'!$I$5-'СЕТ СН'!$I$21</f>
        <v>4064.6354149899998</v>
      </c>
      <c r="F135" s="36">
        <f>SUMIFS(СВЦЭМ!$D$39:$D$782,СВЦЭМ!$A$39:$A$782,$A135,СВЦЭМ!$B$39:$B$782,F$119)+'СЕТ СН'!$I$11+СВЦЭМ!$D$10+'СЕТ СН'!$I$5-'СЕТ СН'!$I$21</f>
        <v>4080.3420934200003</v>
      </c>
      <c r="G135" s="36">
        <f>SUMIFS(СВЦЭМ!$D$39:$D$782,СВЦЭМ!$A$39:$A$782,$A135,СВЦЭМ!$B$39:$B$782,G$119)+'СЕТ СН'!$I$11+СВЦЭМ!$D$10+'СЕТ СН'!$I$5-'СЕТ СН'!$I$21</f>
        <v>4059.4850286399997</v>
      </c>
      <c r="H135" s="36">
        <f>SUMIFS(СВЦЭМ!$D$39:$D$782,СВЦЭМ!$A$39:$A$782,$A135,СВЦЭМ!$B$39:$B$782,H$119)+'СЕТ СН'!$I$11+СВЦЭМ!$D$10+'СЕТ СН'!$I$5-'СЕТ СН'!$I$21</f>
        <v>4019.79425403</v>
      </c>
      <c r="I135" s="36">
        <f>SUMIFS(СВЦЭМ!$D$39:$D$782,СВЦЭМ!$A$39:$A$782,$A135,СВЦЭМ!$B$39:$B$782,I$119)+'СЕТ СН'!$I$11+СВЦЭМ!$D$10+'СЕТ СН'!$I$5-'СЕТ СН'!$I$21</f>
        <v>3957.0955699400001</v>
      </c>
      <c r="J135" s="36">
        <f>SUMIFS(СВЦЭМ!$D$39:$D$782,СВЦЭМ!$A$39:$A$782,$A135,СВЦЭМ!$B$39:$B$782,J$119)+'СЕТ СН'!$I$11+СВЦЭМ!$D$10+'СЕТ СН'!$I$5-'СЕТ СН'!$I$21</f>
        <v>3893.1185032899998</v>
      </c>
      <c r="K135" s="36">
        <f>SUMIFS(СВЦЭМ!$D$39:$D$782,СВЦЭМ!$A$39:$A$782,$A135,СВЦЭМ!$B$39:$B$782,K$119)+'СЕТ СН'!$I$11+СВЦЭМ!$D$10+'СЕТ СН'!$I$5-'СЕТ СН'!$I$21</f>
        <v>3842.6501787400002</v>
      </c>
      <c r="L135" s="36">
        <f>SUMIFS(СВЦЭМ!$D$39:$D$782,СВЦЭМ!$A$39:$A$782,$A135,СВЦЭМ!$B$39:$B$782,L$119)+'СЕТ СН'!$I$11+СВЦЭМ!$D$10+'СЕТ СН'!$I$5-'СЕТ СН'!$I$21</f>
        <v>3847.27641111</v>
      </c>
      <c r="M135" s="36">
        <f>SUMIFS(СВЦЭМ!$D$39:$D$782,СВЦЭМ!$A$39:$A$782,$A135,СВЦЭМ!$B$39:$B$782,M$119)+'СЕТ СН'!$I$11+СВЦЭМ!$D$10+'СЕТ СН'!$I$5-'СЕТ СН'!$I$21</f>
        <v>3853.41875175</v>
      </c>
      <c r="N135" s="36">
        <f>SUMIFS(СВЦЭМ!$D$39:$D$782,СВЦЭМ!$A$39:$A$782,$A135,СВЦЭМ!$B$39:$B$782,N$119)+'СЕТ СН'!$I$11+СВЦЭМ!$D$10+'СЕТ СН'!$I$5-'СЕТ СН'!$I$21</f>
        <v>3875.67902654</v>
      </c>
      <c r="O135" s="36">
        <f>SUMIFS(СВЦЭМ!$D$39:$D$782,СВЦЭМ!$A$39:$A$782,$A135,СВЦЭМ!$B$39:$B$782,O$119)+'СЕТ СН'!$I$11+СВЦЭМ!$D$10+'СЕТ СН'!$I$5-'СЕТ СН'!$I$21</f>
        <v>3906.3880700899999</v>
      </c>
      <c r="P135" s="36">
        <f>SUMIFS(СВЦЭМ!$D$39:$D$782,СВЦЭМ!$A$39:$A$782,$A135,СВЦЭМ!$B$39:$B$782,P$119)+'СЕТ СН'!$I$11+СВЦЭМ!$D$10+'СЕТ СН'!$I$5-'СЕТ СН'!$I$21</f>
        <v>3941.3215285400001</v>
      </c>
      <c r="Q135" s="36">
        <f>SUMIFS(СВЦЭМ!$D$39:$D$782,СВЦЭМ!$A$39:$A$782,$A135,СВЦЭМ!$B$39:$B$782,Q$119)+'СЕТ СН'!$I$11+СВЦЭМ!$D$10+'СЕТ СН'!$I$5-'СЕТ СН'!$I$21</f>
        <v>3967.0982105900002</v>
      </c>
      <c r="R135" s="36">
        <f>SUMIFS(СВЦЭМ!$D$39:$D$782,СВЦЭМ!$A$39:$A$782,$A135,СВЦЭМ!$B$39:$B$782,R$119)+'СЕТ СН'!$I$11+СВЦЭМ!$D$10+'СЕТ СН'!$I$5-'СЕТ СН'!$I$21</f>
        <v>3951.1705684500002</v>
      </c>
      <c r="S135" s="36">
        <f>SUMIFS(СВЦЭМ!$D$39:$D$782,СВЦЭМ!$A$39:$A$782,$A135,СВЦЭМ!$B$39:$B$782,S$119)+'СЕТ СН'!$I$11+СВЦЭМ!$D$10+'СЕТ СН'!$I$5-'СЕТ СН'!$I$21</f>
        <v>3900.49332637</v>
      </c>
      <c r="T135" s="36">
        <f>SUMIFS(СВЦЭМ!$D$39:$D$782,СВЦЭМ!$A$39:$A$782,$A135,СВЦЭМ!$B$39:$B$782,T$119)+'СЕТ СН'!$I$11+СВЦЭМ!$D$10+'СЕТ СН'!$I$5-'СЕТ СН'!$I$21</f>
        <v>3813.9714070499999</v>
      </c>
      <c r="U135" s="36">
        <f>SUMIFS(СВЦЭМ!$D$39:$D$782,СВЦЭМ!$A$39:$A$782,$A135,СВЦЭМ!$B$39:$B$782,U$119)+'СЕТ СН'!$I$11+СВЦЭМ!$D$10+'СЕТ СН'!$I$5-'СЕТ СН'!$I$21</f>
        <v>3747.0473047800001</v>
      </c>
      <c r="V135" s="36">
        <f>SUMIFS(СВЦЭМ!$D$39:$D$782,СВЦЭМ!$A$39:$A$782,$A135,СВЦЭМ!$B$39:$B$782,V$119)+'СЕТ СН'!$I$11+СВЦЭМ!$D$10+'СЕТ СН'!$I$5-'СЕТ СН'!$I$21</f>
        <v>3731.9656507</v>
      </c>
      <c r="W135" s="36">
        <f>SUMIFS(СВЦЭМ!$D$39:$D$782,СВЦЭМ!$A$39:$A$782,$A135,СВЦЭМ!$B$39:$B$782,W$119)+'СЕТ СН'!$I$11+СВЦЭМ!$D$10+'СЕТ СН'!$I$5-'СЕТ СН'!$I$21</f>
        <v>3743.3989299499999</v>
      </c>
      <c r="X135" s="36">
        <f>SUMIFS(СВЦЭМ!$D$39:$D$782,СВЦЭМ!$A$39:$A$782,$A135,СВЦЭМ!$B$39:$B$782,X$119)+'СЕТ СН'!$I$11+СВЦЭМ!$D$10+'СЕТ СН'!$I$5-'СЕТ СН'!$I$21</f>
        <v>3765.77034108</v>
      </c>
      <c r="Y135" s="36">
        <f>SUMIFS(СВЦЭМ!$D$39:$D$782,СВЦЭМ!$A$39:$A$782,$A135,СВЦЭМ!$B$39:$B$782,Y$119)+'СЕТ СН'!$I$11+СВЦЭМ!$D$10+'СЕТ СН'!$I$5-'СЕТ СН'!$I$21</f>
        <v>3809.1652006300001</v>
      </c>
    </row>
    <row r="136" spans="1:25" ht="15.75" x14ac:dyDescent="0.2">
      <c r="A136" s="35">
        <f t="shared" si="3"/>
        <v>44303</v>
      </c>
      <c r="B136" s="36">
        <f>SUMIFS(СВЦЭМ!$D$39:$D$782,СВЦЭМ!$A$39:$A$782,$A136,СВЦЭМ!$B$39:$B$782,B$119)+'СЕТ СН'!$I$11+СВЦЭМ!$D$10+'СЕТ СН'!$I$5-'СЕТ СН'!$I$21</f>
        <v>3865.8875272499999</v>
      </c>
      <c r="C136" s="36">
        <f>SUMIFS(СВЦЭМ!$D$39:$D$782,СВЦЭМ!$A$39:$A$782,$A136,СВЦЭМ!$B$39:$B$782,C$119)+'СЕТ СН'!$I$11+СВЦЭМ!$D$10+'СЕТ СН'!$I$5-'СЕТ СН'!$I$21</f>
        <v>3917.4571742600001</v>
      </c>
      <c r="D136" s="36">
        <f>SUMIFS(СВЦЭМ!$D$39:$D$782,СВЦЭМ!$A$39:$A$782,$A136,СВЦЭМ!$B$39:$B$782,D$119)+'СЕТ СН'!$I$11+СВЦЭМ!$D$10+'СЕТ СН'!$I$5-'СЕТ СН'!$I$21</f>
        <v>3939.9690606100003</v>
      </c>
      <c r="E136" s="36">
        <f>SUMIFS(СВЦЭМ!$D$39:$D$782,СВЦЭМ!$A$39:$A$782,$A136,СВЦЭМ!$B$39:$B$782,E$119)+'СЕТ СН'!$I$11+СВЦЭМ!$D$10+'СЕТ СН'!$I$5-'СЕТ СН'!$I$21</f>
        <v>3937.4573173099998</v>
      </c>
      <c r="F136" s="36">
        <f>SUMIFS(СВЦЭМ!$D$39:$D$782,СВЦЭМ!$A$39:$A$782,$A136,СВЦЭМ!$B$39:$B$782,F$119)+'СЕТ СН'!$I$11+СВЦЭМ!$D$10+'СЕТ СН'!$I$5-'СЕТ СН'!$I$21</f>
        <v>3975.35803235</v>
      </c>
      <c r="G136" s="36">
        <f>SUMIFS(СВЦЭМ!$D$39:$D$782,СВЦЭМ!$A$39:$A$782,$A136,СВЦЭМ!$B$39:$B$782,G$119)+'СЕТ СН'!$I$11+СВЦЭМ!$D$10+'СЕТ СН'!$I$5-'СЕТ СН'!$I$21</f>
        <v>3977.2275728300001</v>
      </c>
      <c r="H136" s="36">
        <f>SUMIFS(СВЦЭМ!$D$39:$D$782,СВЦЭМ!$A$39:$A$782,$A136,СВЦЭМ!$B$39:$B$782,H$119)+'СЕТ СН'!$I$11+СВЦЭМ!$D$10+'СЕТ СН'!$I$5-'СЕТ СН'!$I$21</f>
        <v>3968.2117816999998</v>
      </c>
      <c r="I136" s="36">
        <f>SUMIFS(СВЦЭМ!$D$39:$D$782,СВЦЭМ!$A$39:$A$782,$A136,СВЦЭМ!$B$39:$B$782,I$119)+'СЕТ СН'!$I$11+СВЦЭМ!$D$10+'СЕТ СН'!$I$5-'СЕТ СН'!$I$21</f>
        <v>3915.7574411699998</v>
      </c>
      <c r="J136" s="36">
        <f>SUMIFS(СВЦЭМ!$D$39:$D$782,СВЦЭМ!$A$39:$A$782,$A136,СВЦЭМ!$B$39:$B$782,J$119)+'СЕТ СН'!$I$11+СВЦЭМ!$D$10+'СЕТ СН'!$I$5-'СЕТ СН'!$I$21</f>
        <v>3841.1050529099998</v>
      </c>
      <c r="K136" s="36">
        <f>SUMIFS(СВЦЭМ!$D$39:$D$782,СВЦЭМ!$A$39:$A$782,$A136,СВЦЭМ!$B$39:$B$782,K$119)+'СЕТ СН'!$I$11+СВЦЭМ!$D$10+'СЕТ СН'!$I$5-'СЕТ СН'!$I$21</f>
        <v>3786.9410463300001</v>
      </c>
      <c r="L136" s="36">
        <f>SUMIFS(СВЦЭМ!$D$39:$D$782,СВЦЭМ!$A$39:$A$782,$A136,СВЦЭМ!$B$39:$B$782,L$119)+'СЕТ СН'!$I$11+СВЦЭМ!$D$10+'СЕТ СН'!$I$5-'СЕТ СН'!$I$21</f>
        <v>3792.5121001899997</v>
      </c>
      <c r="M136" s="36">
        <f>SUMIFS(СВЦЭМ!$D$39:$D$782,СВЦЭМ!$A$39:$A$782,$A136,СВЦЭМ!$B$39:$B$782,M$119)+'СЕТ СН'!$I$11+СВЦЭМ!$D$10+'СЕТ СН'!$I$5-'СЕТ СН'!$I$21</f>
        <v>3810.15378895</v>
      </c>
      <c r="N136" s="36">
        <f>SUMIFS(СВЦЭМ!$D$39:$D$782,СВЦЭМ!$A$39:$A$782,$A136,СВЦЭМ!$B$39:$B$782,N$119)+'СЕТ СН'!$I$11+СВЦЭМ!$D$10+'СЕТ СН'!$I$5-'СЕТ СН'!$I$21</f>
        <v>3940.8453993200001</v>
      </c>
      <c r="O136" s="36">
        <f>SUMIFS(СВЦЭМ!$D$39:$D$782,СВЦЭМ!$A$39:$A$782,$A136,СВЦЭМ!$B$39:$B$782,O$119)+'СЕТ СН'!$I$11+СВЦЭМ!$D$10+'СЕТ СН'!$I$5-'СЕТ СН'!$I$21</f>
        <v>4031.8400192700001</v>
      </c>
      <c r="P136" s="36">
        <f>SUMIFS(СВЦЭМ!$D$39:$D$782,СВЦЭМ!$A$39:$A$782,$A136,СВЦЭМ!$B$39:$B$782,P$119)+'СЕТ СН'!$I$11+СВЦЭМ!$D$10+'СЕТ СН'!$I$5-'СЕТ СН'!$I$21</f>
        <v>4022.4910544899999</v>
      </c>
      <c r="Q136" s="36">
        <f>SUMIFS(СВЦЭМ!$D$39:$D$782,СВЦЭМ!$A$39:$A$782,$A136,СВЦЭМ!$B$39:$B$782,Q$119)+'СЕТ СН'!$I$11+СВЦЭМ!$D$10+'СЕТ СН'!$I$5-'СЕТ СН'!$I$21</f>
        <v>4017.1907649300001</v>
      </c>
      <c r="R136" s="36">
        <f>SUMIFS(СВЦЭМ!$D$39:$D$782,СВЦЭМ!$A$39:$A$782,$A136,СВЦЭМ!$B$39:$B$782,R$119)+'СЕТ СН'!$I$11+СВЦЭМ!$D$10+'СЕТ СН'!$I$5-'СЕТ СН'!$I$21</f>
        <v>4015.5497859500001</v>
      </c>
      <c r="S136" s="36">
        <f>SUMIFS(СВЦЭМ!$D$39:$D$782,СВЦЭМ!$A$39:$A$782,$A136,СВЦЭМ!$B$39:$B$782,S$119)+'СЕТ СН'!$I$11+СВЦЭМ!$D$10+'СЕТ СН'!$I$5-'СЕТ СН'!$I$21</f>
        <v>4002.1304442999999</v>
      </c>
      <c r="T136" s="36">
        <f>SUMIFS(СВЦЭМ!$D$39:$D$782,СВЦЭМ!$A$39:$A$782,$A136,СВЦЭМ!$B$39:$B$782,T$119)+'СЕТ СН'!$I$11+СВЦЭМ!$D$10+'СЕТ СН'!$I$5-'СЕТ СН'!$I$21</f>
        <v>3845.5429409799999</v>
      </c>
      <c r="U136" s="36">
        <f>SUMIFS(СВЦЭМ!$D$39:$D$782,СВЦЭМ!$A$39:$A$782,$A136,СВЦЭМ!$B$39:$B$782,U$119)+'СЕТ СН'!$I$11+СВЦЭМ!$D$10+'СЕТ СН'!$I$5-'СЕТ СН'!$I$21</f>
        <v>3782.0483401699998</v>
      </c>
      <c r="V136" s="36">
        <f>SUMIFS(СВЦЭМ!$D$39:$D$782,СВЦЭМ!$A$39:$A$782,$A136,СВЦЭМ!$B$39:$B$782,V$119)+'СЕТ СН'!$I$11+СВЦЭМ!$D$10+'СЕТ СН'!$I$5-'СЕТ СН'!$I$21</f>
        <v>3762.9999780099997</v>
      </c>
      <c r="W136" s="36">
        <f>SUMIFS(СВЦЭМ!$D$39:$D$782,СВЦЭМ!$A$39:$A$782,$A136,СВЦЭМ!$B$39:$B$782,W$119)+'СЕТ СН'!$I$11+СВЦЭМ!$D$10+'СЕТ СН'!$I$5-'СЕТ СН'!$I$21</f>
        <v>3770.8685845099999</v>
      </c>
      <c r="X136" s="36">
        <f>SUMIFS(СВЦЭМ!$D$39:$D$782,СВЦЭМ!$A$39:$A$782,$A136,СВЦЭМ!$B$39:$B$782,X$119)+'СЕТ СН'!$I$11+СВЦЭМ!$D$10+'СЕТ СН'!$I$5-'СЕТ СН'!$I$21</f>
        <v>3803.9947752899998</v>
      </c>
      <c r="Y136" s="36">
        <f>SUMIFS(СВЦЭМ!$D$39:$D$782,СВЦЭМ!$A$39:$A$782,$A136,СВЦЭМ!$B$39:$B$782,Y$119)+'СЕТ СН'!$I$11+СВЦЭМ!$D$10+'СЕТ СН'!$I$5-'СЕТ СН'!$I$21</f>
        <v>3854.78245204</v>
      </c>
    </row>
    <row r="137" spans="1:25" ht="15.75" x14ac:dyDescent="0.2">
      <c r="A137" s="35">
        <f t="shared" si="3"/>
        <v>44304</v>
      </c>
      <c r="B137" s="36">
        <f>SUMIFS(СВЦЭМ!$D$39:$D$782,СВЦЭМ!$A$39:$A$782,$A137,СВЦЭМ!$B$39:$B$782,B$119)+'СЕТ СН'!$I$11+СВЦЭМ!$D$10+'СЕТ СН'!$I$5-'СЕТ СН'!$I$21</f>
        <v>3875.6714130599998</v>
      </c>
      <c r="C137" s="36">
        <f>SUMIFS(СВЦЭМ!$D$39:$D$782,СВЦЭМ!$A$39:$A$782,$A137,СВЦЭМ!$B$39:$B$782,C$119)+'СЕТ СН'!$I$11+СВЦЭМ!$D$10+'СЕТ СН'!$I$5-'СЕТ СН'!$I$21</f>
        <v>3930.3303559000001</v>
      </c>
      <c r="D137" s="36">
        <f>SUMIFS(СВЦЭМ!$D$39:$D$782,СВЦЭМ!$A$39:$A$782,$A137,СВЦЭМ!$B$39:$B$782,D$119)+'СЕТ СН'!$I$11+СВЦЭМ!$D$10+'СЕТ СН'!$I$5-'СЕТ СН'!$I$21</f>
        <v>3945.2968483899999</v>
      </c>
      <c r="E137" s="36">
        <f>SUMIFS(СВЦЭМ!$D$39:$D$782,СВЦЭМ!$A$39:$A$782,$A137,СВЦЭМ!$B$39:$B$782,E$119)+'СЕТ СН'!$I$11+СВЦЭМ!$D$10+'СЕТ СН'!$I$5-'СЕТ СН'!$I$21</f>
        <v>3937.8430652899997</v>
      </c>
      <c r="F137" s="36">
        <f>SUMIFS(СВЦЭМ!$D$39:$D$782,СВЦЭМ!$A$39:$A$782,$A137,СВЦЭМ!$B$39:$B$782,F$119)+'СЕТ СН'!$I$11+СВЦЭМ!$D$10+'СЕТ СН'!$I$5-'СЕТ СН'!$I$21</f>
        <v>3959.6624325900002</v>
      </c>
      <c r="G137" s="36">
        <f>SUMIFS(СВЦЭМ!$D$39:$D$782,СВЦЭМ!$A$39:$A$782,$A137,СВЦЭМ!$B$39:$B$782,G$119)+'СЕТ СН'!$I$11+СВЦЭМ!$D$10+'СЕТ СН'!$I$5-'СЕТ СН'!$I$21</f>
        <v>3960.58214473</v>
      </c>
      <c r="H137" s="36">
        <f>SUMIFS(СВЦЭМ!$D$39:$D$782,СВЦЭМ!$A$39:$A$782,$A137,СВЦЭМ!$B$39:$B$782,H$119)+'СЕТ СН'!$I$11+СВЦЭМ!$D$10+'СЕТ СН'!$I$5-'СЕТ СН'!$I$21</f>
        <v>3958.4590398199998</v>
      </c>
      <c r="I137" s="36">
        <f>SUMIFS(СВЦЭМ!$D$39:$D$782,СВЦЭМ!$A$39:$A$782,$A137,СВЦЭМ!$B$39:$B$782,I$119)+'СЕТ СН'!$I$11+СВЦЭМ!$D$10+'СЕТ СН'!$I$5-'СЕТ СН'!$I$21</f>
        <v>3910.1454722200001</v>
      </c>
      <c r="J137" s="36">
        <f>SUMIFS(СВЦЭМ!$D$39:$D$782,СВЦЭМ!$A$39:$A$782,$A137,СВЦЭМ!$B$39:$B$782,J$119)+'СЕТ СН'!$I$11+СВЦЭМ!$D$10+'СЕТ СН'!$I$5-'СЕТ СН'!$I$21</f>
        <v>3853.19776692</v>
      </c>
      <c r="K137" s="36">
        <f>SUMIFS(СВЦЭМ!$D$39:$D$782,СВЦЭМ!$A$39:$A$782,$A137,СВЦЭМ!$B$39:$B$782,K$119)+'СЕТ СН'!$I$11+СВЦЭМ!$D$10+'СЕТ СН'!$I$5-'СЕТ СН'!$I$21</f>
        <v>3788.4115355899999</v>
      </c>
      <c r="L137" s="36">
        <f>SUMIFS(СВЦЭМ!$D$39:$D$782,СВЦЭМ!$A$39:$A$782,$A137,СВЦЭМ!$B$39:$B$782,L$119)+'СЕТ СН'!$I$11+СВЦЭМ!$D$10+'СЕТ СН'!$I$5-'СЕТ СН'!$I$21</f>
        <v>3779.83206595</v>
      </c>
      <c r="M137" s="36">
        <f>SUMIFS(СВЦЭМ!$D$39:$D$782,СВЦЭМ!$A$39:$A$782,$A137,СВЦЭМ!$B$39:$B$782,M$119)+'СЕТ СН'!$I$11+СВЦЭМ!$D$10+'СЕТ СН'!$I$5-'СЕТ СН'!$I$21</f>
        <v>3794.2851119299999</v>
      </c>
      <c r="N137" s="36">
        <f>SUMIFS(СВЦЭМ!$D$39:$D$782,СВЦЭМ!$A$39:$A$782,$A137,СВЦЭМ!$B$39:$B$782,N$119)+'СЕТ СН'!$I$11+СВЦЭМ!$D$10+'СЕТ СН'!$I$5-'СЕТ СН'!$I$21</f>
        <v>3892.3211641899998</v>
      </c>
      <c r="O137" s="36">
        <f>SUMIFS(СВЦЭМ!$D$39:$D$782,СВЦЭМ!$A$39:$A$782,$A137,СВЦЭМ!$B$39:$B$782,O$119)+'СЕТ СН'!$I$11+СВЦЭМ!$D$10+'СЕТ СН'!$I$5-'СЕТ СН'!$I$21</f>
        <v>4001.9710921799997</v>
      </c>
      <c r="P137" s="36">
        <f>SUMIFS(СВЦЭМ!$D$39:$D$782,СВЦЭМ!$A$39:$A$782,$A137,СВЦЭМ!$B$39:$B$782,P$119)+'СЕТ СН'!$I$11+СВЦЭМ!$D$10+'СЕТ СН'!$I$5-'СЕТ СН'!$I$21</f>
        <v>3989.0510310600002</v>
      </c>
      <c r="Q137" s="36">
        <f>SUMIFS(СВЦЭМ!$D$39:$D$782,СВЦЭМ!$A$39:$A$782,$A137,СВЦЭМ!$B$39:$B$782,Q$119)+'СЕТ СН'!$I$11+СВЦЭМ!$D$10+'СЕТ СН'!$I$5-'СЕТ СН'!$I$21</f>
        <v>3982.7399747199997</v>
      </c>
      <c r="R137" s="36">
        <f>SUMIFS(СВЦЭМ!$D$39:$D$782,СВЦЭМ!$A$39:$A$782,$A137,СВЦЭМ!$B$39:$B$782,R$119)+'СЕТ СН'!$I$11+СВЦЭМ!$D$10+'СЕТ СН'!$I$5-'СЕТ СН'!$I$21</f>
        <v>3983.8205835500003</v>
      </c>
      <c r="S137" s="36">
        <f>SUMIFS(СВЦЭМ!$D$39:$D$782,СВЦЭМ!$A$39:$A$782,$A137,СВЦЭМ!$B$39:$B$782,S$119)+'СЕТ СН'!$I$11+СВЦЭМ!$D$10+'СЕТ СН'!$I$5-'СЕТ СН'!$I$21</f>
        <v>3967.8901886499998</v>
      </c>
      <c r="T137" s="36">
        <f>SUMIFS(СВЦЭМ!$D$39:$D$782,СВЦЭМ!$A$39:$A$782,$A137,СВЦЭМ!$B$39:$B$782,T$119)+'СЕТ СН'!$I$11+СВЦЭМ!$D$10+'СЕТ СН'!$I$5-'СЕТ СН'!$I$21</f>
        <v>3802.77236838</v>
      </c>
      <c r="U137" s="36">
        <f>SUMIFS(СВЦЭМ!$D$39:$D$782,СВЦЭМ!$A$39:$A$782,$A137,СВЦЭМ!$B$39:$B$782,U$119)+'СЕТ СН'!$I$11+СВЦЭМ!$D$10+'СЕТ СН'!$I$5-'СЕТ СН'!$I$21</f>
        <v>3722.5018251000001</v>
      </c>
      <c r="V137" s="36">
        <f>SUMIFS(СВЦЭМ!$D$39:$D$782,СВЦЭМ!$A$39:$A$782,$A137,СВЦЭМ!$B$39:$B$782,V$119)+'СЕТ СН'!$I$11+СВЦЭМ!$D$10+'СЕТ СН'!$I$5-'СЕТ СН'!$I$21</f>
        <v>3692.6627102299999</v>
      </c>
      <c r="W137" s="36">
        <f>SUMIFS(СВЦЭМ!$D$39:$D$782,СВЦЭМ!$A$39:$A$782,$A137,СВЦЭМ!$B$39:$B$782,W$119)+'СЕТ СН'!$I$11+СВЦЭМ!$D$10+'СЕТ СН'!$I$5-'СЕТ СН'!$I$21</f>
        <v>3696.21972121</v>
      </c>
      <c r="X137" s="36">
        <f>SUMIFS(СВЦЭМ!$D$39:$D$782,СВЦЭМ!$A$39:$A$782,$A137,СВЦЭМ!$B$39:$B$782,X$119)+'СЕТ СН'!$I$11+СВЦЭМ!$D$10+'СЕТ СН'!$I$5-'СЕТ СН'!$I$21</f>
        <v>3733.7016898000002</v>
      </c>
      <c r="Y137" s="36">
        <f>SUMIFS(СВЦЭМ!$D$39:$D$782,СВЦЭМ!$A$39:$A$782,$A137,СВЦЭМ!$B$39:$B$782,Y$119)+'СЕТ СН'!$I$11+СВЦЭМ!$D$10+'СЕТ СН'!$I$5-'СЕТ СН'!$I$21</f>
        <v>3766.6983373900002</v>
      </c>
    </row>
    <row r="138" spans="1:25" ht="15.75" x14ac:dyDescent="0.2">
      <c r="A138" s="35">
        <f t="shared" si="3"/>
        <v>44305</v>
      </c>
      <c r="B138" s="36">
        <f>SUMIFS(СВЦЭМ!$D$39:$D$782,СВЦЭМ!$A$39:$A$782,$A138,СВЦЭМ!$B$39:$B$782,B$119)+'СЕТ СН'!$I$11+СВЦЭМ!$D$10+'СЕТ СН'!$I$5-'СЕТ СН'!$I$21</f>
        <v>3941.4232389099998</v>
      </c>
      <c r="C138" s="36">
        <f>SUMIFS(СВЦЭМ!$D$39:$D$782,СВЦЭМ!$A$39:$A$782,$A138,СВЦЭМ!$B$39:$B$782,C$119)+'СЕТ СН'!$I$11+СВЦЭМ!$D$10+'СЕТ СН'!$I$5-'СЕТ СН'!$I$21</f>
        <v>3985.3148517899999</v>
      </c>
      <c r="D138" s="36">
        <f>SUMIFS(СВЦЭМ!$D$39:$D$782,СВЦЭМ!$A$39:$A$782,$A138,СВЦЭМ!$B$39:$B$782,D$119)+'СЕТ СН'!$I$11+СВЦЭМ!$D$10+'СЕТ СН'!$I$5-'СЕТ СН'!$I$21</f>
        <v>4025.72872112</v>
      </c>
      <c r="E138" s="36">
        <f>SUMIFS(СВЦЭМ!$D$39:$D$782,СВЦЭМ!$A$39:$A$782,$A138,СВЦЭМ!$B$39:$B$782,E$119)+'СЕТ СН'!$I$11+СВЦЭМ!$D$10+'СЕТ СН'!$I$5-'СЕТ СН'!$I$21</f>
        <v>4024.8836551499999</v>
      </c>
      <c r="F138" s="36">
        <f>SUMIFS(СВЦЭМ!$D$39:$D$782,СВЦЭМ!$A$39:$A$782,$A138,СВЦЭМ!$B$39:$B$782,F$119)+'СЕТ СН'!$I$11+СВЦЭМ!$D$10+'СЕТ СН'!$I$5-'СЕТ СН'!$I$21</f>
        <v>4031.9099733100002</v>
      </c>
      <c r="G138" s="36">
        <f>SUMIFS(СВЦЭМ!$D$39:$D$782,СВЦЭМ!$A$39:$A$782,$A138,СВЦЭМ!$B$39:$B$782,G$119)+'СЕТ СН'!$I$11+СВЦЭМ!$D$10+'СЕТ СН'!$I$5-'СЕТ СН'!$I$21</f>
        <v>4029.7448588699999</v>
      </c>
      <c r="H138" s="36">
        <f>SUMIFS(СВЦЭМ!$D$39:$D$782,СВЦЭМ!$A$39:$A$782,$A138,СВЦЭМ!$B$39:$B$782,H$119)+'СЕТ СН'!$I$11+СВЦЭМ!$D$10+'СЕТ СН'!$I$5-'СЕТ СН'!$I$21</f>
        <v>3991.4275939999998</v>
      </c>
      <c r="I138" s="36">
        <f>SUMIFS(СВЦЭМ!$D$39:$D$782,СВЦЭМ!$A$39:$A$782,$A138,СВЦЭМ!$B$39:$B$782,I$119)+'СЕТ СН'!$I$11+СВЦЭМ!$D$10+'СЕТ СН'!$I$5-'СЕТ СН'!$I$21</f>
        <v>3914.6918674899998</v>
      </c>
      <c r="J138" s="36">
        <f>SUMIFS(СВЦЭМ!$D$39:$D$782,СВЦЭМ!$A$39:$A$782,$A138,СВЦЭМ!$B$39:$B$782,J$119)+'СЕТ СН'!$I$11+СВЦЭМ!$D$10+'СЕТ СН'!$I$5-'СЕТ СН'!$I$21</f>
        <v>3850.6863554299998</v>
      </c>
      <c r="K138" s="36">
        <f>SUMIFS(СВЦЭМ!$D$39:$D$782,СВЦЭМ!$A$39:$A$782,$A138,СВЦЭМ!$B$39:$B$782,K$119)+'СЕТ СН'!$I$11+СВЦЭМ!$D$10+'СЕТ СН'!$I$5-'СЕТ СН'!$I$21</f>
        <v>3790.3852078499999</v>
      </c>
      <c r="L138" s="36">
        <f>SUMIFS(СВЦЭМ!$D$39:$D$782,СВЦЭМ!$A$39:$A$782,$A138,СВЦЭМ!$B$39:$B$782,L$119)+'СЕТ СН'!$I$11+СВЦЭМ!$D$10+'СЕТ СН'!$I$5-'СЕТ СН'!$I$21</f>
        <v>3784.96565534</v>
      </c>
      <c r="M138" s="36">
        <f>SUMIFS(СВЦЭМ!$D$39:$D$782,СВЦЭМ!$A$39:$A$782,$A138,СВЦЭМ!$B$39:$B$782,M$119)+'СЕТ СН'!$I$11+СВЦЭМ!$D$10+'СЕТ СН'!$I$5-'СЕТ СН'!$I$21</f>
        <v>3808.30036277</v>
      </c>
      <c r="N138" s="36">
        <f>SUMIFS(СВЦЭМ!$D$39:$D$782,СВЦЭМ!$A$39:$A$782,$A138,СВЦЭМ!$B$39:$B$782,N$119)+'СЕТ СН'!$I$11+СВЦЭМ!$D$10+'СЕТ СН'!$I$5-'СЕТ СН'!$I$21</f>
        <v>3843.49532327</v>
      </c>
      <c r="O138" s="36">
        <f>SUMIFS(СВЦЭМ!$D$39:$D$782,СВЦЭМ!$A$39:$A$782,$A138,СВЦЭМ!$B$39:$B$782,O$119)+'СЕТ СН'!$I$11+СВЦЭМ!$D$10+'СЕТ СН'!$I$5-'СЕТ СН'!$I$21</f>
        <v>3889.2102894199998</v>
      </c>
      <c r="P138" s="36">
        <f>SUMIFS(СВЦЭМ!$D$39:$D$782,СВЦЭМ!$A$39:$A$782,$A138,СВЦЭМ!$B$39:$B$782,P$119)+'СЕТ СН'!$I$11+СВЦЭМ!$D$10+'СЕТ СН'!$I$5-'СЕТ СН'!$I$21</f>
        <v>3936.09688289</v>
      </c>
      <c r="Q138" s="36">
        <f>SUMIFS(СВЦЭМ!$D$39:$D$782,СВЦЭМ!$A$39:$A$782,$A138,СВЦЭМ!$B$39:$B$782,Q$119)+'СЕТ СН'!$I$11+СВЦЭМ!$D$10+'СЕТ СН'!$I$5-'СЕТ СН'!$I$21</f>
        <v>3952.7422013400001</v>
      </c>
      <c r="R138" s="36">
        <f>SUMIFS(СВЦЭМ!$D$39:$D$782,СВЦЭМ!$A$39:$A$782,$A138,СВЦЭМ!$B$39:$B$782,R$119)+'СЕТ СН'!$I$11+СВЦЭМ!$D$10+'СЕТ СН'!$I$5-'СЕТ СН'!$I$21</f>
        <v>3941.8928936299999</v>
      </c>
      <c r="S138" s="36">
        <f>SUMIFS(СВЦЭМ!$D$39:$D$782,СВЦЭМ!$A$39:$A$782,$A138,СВЦЭМ!$B$39:$B$782,S$119)+'СЕТ СН'!$I$11+СВЦЭМ!$D$10+'СЕТ СН'!$I$5-'СЕТ СН'!$I$21</f>
        <v>3921.1085877599999</v>
      </c>
      <c r="T138" s="36">
        <f>SUMIFS(СВЦЭМ!$D$39:$D$782,СВЦЭМ!$A$39:$A$782,$A138,СВЦЭМ!$B$39:$B$782,T$119)+'СЕТ СН'!$I$11+СВЦЭМ!$D$10+'СЕТ СН'!$I$5-'СЕТ СН'!$I$21</f>
        <v>3864.01499298</v>
      </c>
      <c r="U138" s="36">
        <f>SUMIFS(СВЦЭМ!$D$39:$D$782,СВЦЭМ!$A$39:$A$782,$A138,СВЦЭМ!$B$39:$B$782,U$119)+'СЕТ СН'!$I$11+СВЦЭМ!$D$10+'СЕТ СН'!$I$5-'СЕТ СН'!$I$21</f>
        <v>3817.66020076</v>
      </c>
      <c r="V138" s="36">
        <f>SUMIFS(СВЦЭМ!$D$39:$D$782,СВЦЭМ!$A$39:$A$782,$A138,СВЦЭМ!$B$39:$B$782,V$119)+'СЕТ СН'!$I$11+СВЦЭМ!$D$10+'СЕТ СН'!$I$5-'СЕТ СН'!$I$21</f>
        <v>3789.19299052</v>
      </c>
      <c r="W138" s="36">
        <f>SUMIFS(СВЦЭМ!$D$39:$D$782,СВЦЭМ!$A$39:$A$782,$A138,СВЦЭМ!$B$39:$B$782,W$119)+'СЕТ СН'!$I$11+СВЦЭМ!$D$10+'СЕТ СН'!$I$5-'СЕТ СН'!$I$21</f>
        <v>3801.01147042</v>
      </c>
      <c r="X138" s="36">
        <f>SUMIFS(СВЦЭМ!$D$39:$D$782,СВЦЭМ!$A$39:$A$782,$A138,СВЦЭМ!$B$39:$B$782,X$119)+'СЕТ СН'!$I$11+СВЦЭМ!$D$10+'СЕТ СН'!$I$5-'СЕТ СН'!$I$21</f>
        <v>3832.5807510499999</v>
      </c>
      <c r="Y138" s="36">
        <f>SUMIFS(СВЦЭМ!$D$39:$D$782,СВЦЭМ!$A$39:$A$782,$A138,СВЦЭМ!$B$39:$B$782,Y$119)+'СЕТ СН'!$I$11+СВЦЭМ!$D$10+'СЕТ СН'!$I$5-'СЕТ СН'!$I$21</f>
        <v>3875.6943074299998</v>
      </c>
    </row>
    <row r="139" spans="1:25" ht="15.75" x14ac:dyDescent="0.2">
      <c r="A139" s="35">
        <f t="shared" si="3"/>
        <v>44306</v>
      </c>
      <c r="B139" s="36">
        <f>SUMIFS(СВЦЭМ!$D$39:$D$782,СВЦЭМ!$A$39:$A$782,$A139,СВЦЭМ!$B$39:$B$782,B$119)+'СЕТ СН'!$I$11+СВЦЭМ!$D$10+'СЕТ СН'!$I$5-'СЕТ СН'!$I$21</f>
        <v>3985.8197778399999</v>
      </c>
      <c r="C139" s="36">
        <f>SUMIFS(СВЦЭМ!$D$39:$D$782,СВЦЭМ!$A$39:$A$782,$A139,СВЦЭМ!$B$39:$B$782,C$119)+'СЕТ СН'!$I$11+СВЦЭМ!$D$10+'СЕТ СН'!$I$5-'СЕТ СН'!$I$21</f>
        <v>3962.7120390299997</v>
      </c>
      <c r="D139" s="36">
        <f>SUMIFS(СВЦЭМ!$D$39:$D$782,СВЦЭМ!$A$39:$A$782,$A139,СВЦЭМ!$B$39:$B$782,D$119)+'СЕТ СН'!$I$11+СВЦЭМ!$D$10+'СЕТ СН'!$I$5-'СЕТ СН'!$I$21</f>
        <v>3917.6279257900001</v>
      </c>
      <c r="E139" s="36">
        <f>SUMIFS(СВЦЭМ!$D$39:$D$782,СВЦЭМ!$A$39:$A$782,$A139,СВЦЭМ!$B$39:$B$782,E$119)+'СЕТ СН'!$I$11+СВЦЭМ!$D$10+'СЕТ СН'!$I$5-'СЕТ СН'!$I$21</f>
        <v>3913.2112046500001</v>
      </c>
      <c r="F139" s="36">
        <f>SUMIFS(СВЦЭМ!$D$39:$D$782,СВЦЭМ!$A$39:$A$782,$A139,СВЦЭМ!$B$39:$B$782,F$119)+'СЕТ СН'!$I$11+СВЦЭМ!$D$10+'СЕТ СН'!$I$5-'СЕТ СН'!$I$21</f>
        <v>3915.2536154600002</v>
      </c>
      <c r="G139" s="36">
        <f>SUMIFS(СВЦЭМ!$D$39:$D$782,СВЦЭМ!$A$39:$A$782,$A139,СВЦЭМ!$B$39:$B$782,G$119)+'СЕТ СН'!$I$11+СВЦЭМ!$D$10+'СЕТ СН'!$I$5-'СЕТ СН'!$I$21</f>
        <v>3916.98854992</v>
      </c>
      <c r="H139" s="36">
        <f>SUMIFS(СВЦЭМ!$D$39:$D$782,СВЦЭМ!$A$39:$A$782,$A139,СВЦЭМ!$B$39:$B$782,H$119)+'СЕТ СН'!$I$11+СВЦЭМ!$D$10+'СЕТ СН'!$I$5-'СЕТ СН'!$I$21</f>
        <v>3958.0023863599999</v>
      </c>
      <c r="I139" s="36">
        <f>SUMIFS(СВЦЭМ!$D$39:$D$782,СВЦЭМ!$A$39:$A$782,$A139,СВЦЭМ!$B$39:$B$782,I$119)+'СЕТ СН'!$I$11+СВЦЭМ!$D$10+'СЕТ СН'!$I$5-'СЕТ СН'!$I$21</f>
        <v>3991.7435430300002</v>
      </c>
      <c r="J139" s="36">
        <f>SUMIFS(СВЦЭМ!$D$39:$D$782,СВЦЭМ!$A$39:$A$782,$A139,СВЦЭМ!$B$39:$B$782,J$119)+'СЕТ СН'!$I$11+СВЦЭМ!$D$10+'СЕТ СН'!$I$5-'СЕТ СН'!$I$21</f>
        <v>3953.3280643799999</v>
      </c>
      <c r="K139" s="36">
        <f>SUMIFS(СВЦЭМ!$D$39:$D$782,СВЦЭМ!$A$39:$A$782,$A139,СВЦЭМ!$B$39:$B$782,K$119)+'СЕТ СН'!$I$11+СВЦЭМ!$D$10+'СЕТ СН'!$I$5-'СЕТ СН'!$I$21</f>
        <v>3899.7927683299999</v>
      </c>
      <c r="L139" s="36">
        <f>SUMIFS(СВЦЭМ!$D$39:$D$782,СВЦЭМ!$A$39:$A$782,$A139,СВЦЭМ!$B$39:$B$782,L$119)+'СЕТ СН'!$I$11+СВЦЭМ!$D$10+'СЕТ СН'!$I$5-'СЕТ СН'!$I$21</f>
        <v>3905.2229253199998</v>
      </c>
      <c r="M139" s="36">
        <f>SUMIFS(СВЦЭМ!$D$39:$D$782,СВЦЭМ!$A$39:$A$782,$A139,СВЦЭМ!$B$39:$B$782,M$119)+'СЕТ СН'!$I$11+СВЦЭМ!$D$10+'СЕТ СН'!$I$5-'СЕТ СН'!$I$21</f>
        <v>3910.2853482099999</v>
      </c>
      <c r="N139" s="36">
        <f>SUMIFS(СВЦЭМ!$D$39:$D$782,СВЦЭМ!$A$39:$A$782,$A139,СВЦЭМ!$B$39:$B$782,N$119)+'СЕТ СН'!$I$11+СВЦЭМ!$D$10+'СЕТ СН'!$I$5-'СЕТ СН'!$I$21</f>
        <v>3928.0788573600003</v>
      </c>
      <c r="O139" s="36">
        <f>SUMIFS(СВЦЭМ!$D$39:$D$782,СВЦЭМ!$A$39:$A$782,$A139,СВЦЭМ!$B$39:$B$782,O$119)+'СЕТ СН'!$I$11+СВЦЭМ!$D$10+'СЕТ СН'!$I$5-'СЕТ СН'!$I$21</f>
        <v>3969.4941651299996</v>
      </c>
      <c r="P139" s="36">
        <f>SUMIFS(СВЦЭМ!$D$39:$D$782,СВЦЭМ!$A$39:$A$782,$A139,СВЦЭМ!$B$39:$B$782,P$119)+'СЕТ СН'!$I$11+СВЦЭМ!$D$10+'СЕТ СН'!$I$5-'СЕТ СН'!$I$21</f>
        <v>3988.0525163900002</v>
      </c>
      <c r="Q139" s="36">
        <f>SUMIFS(СВЦЭМ!$D$39:$D$782,СВЦЭМ!$A$39:$A$782,$A139,СВЦЭМ!$B$39:$B$782,Q$119)+'СЕТ СН'!$I$11+СВЦЭМ!$D$10+'СЕТ СН'!$I$5-'СЕТ СН'!$I$21</f>
        <v>3977.8568917699999</v>
      </c>
      <c r="R139" s="36">
        <f>SUMIFS(СВЦЭМ!$D$39:$D$782,СВЦЭМ!$A$39:$A$782,$A139,СВЦЭМ!$B$39:$B$782,R$119)+'СЕТ СН'!$I$11+СВЦЭМ!$D$10+'СЕТ СН'!$I$5-'СЕТ СН'!$I$21</f>
        <v>3981.9626454099998</v>
      </c>
      <c r="S139" s="36">
        <f>SUMIFS(СВЦЭМ!$D$39:$D$782,СВЦЭМ!$A$39:$A$782,$A139,СВЦЭМ!$B$39:$B$782,S$119)+'СЕТ СН'!$I$11+СВЦЭМ!$D$10+'СЕТ СН'!$I$5-'СЕТ СН'!$I$21</f>
        <v>3997.2147973299998</v>
      </c>
      <c r="T139" s="36">
        <f>SUMIFS(СВЦЭМ!$D$39:$D$782,СВЦЭМ!$A$39:$A$782,$A139,СВЦЭМ!$B$39:$B$782,T$119)+'СЕТ СН'!$I$11+СВЦЭМ!$D$10+'СЕТ СН'!$I$5-'СЕТ СН'!$I$21</f>
        <v>3939.1205192899997</v>
      </c>
      <c r="U139" s="36">
        <f>SUMIFS(СВЦЭМ!$D$39:$D$782,СВЦЭМ!$A$39:$A$782,$A139,СВЦЭМ!$B$39:$B$782,U$119)+'СЕТ СН'!$I$11+СВЦЭМ!$D$10+'СЕТ СН'!$I$5-'СЕТ СН'!$I$21</f>
        <v>3870.7501273399998</v>
      </c>
      <c r="V139" s="36">
        <f>SUMIFS(СВЦЭМ!$D$39:$D$782,СВЦЭМ!$A$39:$A$782,$A139,СВЦЭМ!$B$39:$B$782,V$119)+'СЕТ СН'!$I$11+СВЦЭМ!$D$10+'СЕТ СН'!$I$5-'СЕТ СН'!$I$21</f>
        <v>3834.24230369</v>
      </c>
      <c r="W139" s="36">
        <f>SUMIFS(СВЦЭМ!$D$39:$D$782,СВЦЭМ!$A$39:$A$782,$A139,СВЦЭМ!$B$39:$B$782,W$119)+'СЕТ СН'!$I$11+СВЦЭМ!$D$10+'СЕТ СН'!$I$5-'СЕТ СН'!$I$21</f>
        <v>3842.4282949999997</v>
      </c>
      <c r="X139" s="36">
        <f>SUMIFS(СВЦЭМ!$D$39:$D$782,СВЦЭМ!$A$39:$A$782,$A139,СВЦЭМ!$B$39:$B$782,X$119)+'СЕТ СН'!$I$11+СВЦЭМ!$D$10+'СЕТ СН'!$I$5-'СЕТ СН'!$I$21</f>
        <v>3867.0511726999998</v>
      </c>
      <c r="Y139" s="36">
        <f>SUMIFS(СВЦЭМ!$D$39:$D$782,СВЦЭМ!$A$39:$A$782,$A139,СВЦЭМ!$B$39:$B$782,Y$119)+'СЕТ СН'!$I$11+СВЦЭМ!$D$10+'СЕТ СН'!$I$5-'СЕТ СН'!$I$21</f>
        <v>3928.0657670400001</v>
      </c>
    </row>
    <row r="140" spans="1:25" ht="15.75" x14ac:dyDescent="0.2">
      <c r="A140" s="35">
        <f t="shared" si="3"/>
        <v>44307</v>
      </c>
      <c r="B140" s="36">
        <f>SUMIFS(СВЦЭМ!$D$39:$D$782,СВЦЭМ!$A$39:$A$782,$A140,СВЦЭМ!$B$39:$B$782,B$119)+'СЕТ СН'!$I$11+СВЦЭМ!$D$10+'СЕТ СН'!$I$5-'СЕТ СН'!$I$21</f>
        <v>3946.1403736699999</v>
      </c>
      <c r="C140" s="36">
        <f>SUMIFS(СВЦЭМ!$D$39:$D$782,СВЦЭМ!$A$39:$A$782,$A140,СВЦЭМ!$B$39:$B$782,C$119)+'СЕТ СН'!$I$11+СВЦЭМ!$D$10+'СЕТ СН'!$I$5-'СЕТ СН'!$I$21</f>
        <v>3964.34862097</v>
      </c>
      <c r="D140" s="36">
        <f>SUMIFS(СВЦЭМ!$D$39:$D$782,СВЦЭМ!$A$39:$A$782,$A140,СВЦЭМ!$B$39:$B$782,D$119)+'СЕТ СН'!$I$11+СВЦЭМ!$D$10+'СЕТ СН'!$I$5-'СЕТ СН'!$I$21</f>
        <v>3913.7075153800001</v>
      </c>
      <c r="E140" s="36">
        <f>SUMIFS(СВЦЭМ!$D$39:$D$782,СВЦЭМ!$A$39:$A$782,$A140,СВЦЭМ!$B$39:$B$782,E$119)+'СЕТ СН'!$I$11+СВЦЭМ!$D$10+'СЕТ СН'!$I$5-'СЕТ СН'!$I$21</f>
        <v>3920.58997374</v>
      </c>
      <c r="F140" s="36">
        <f>SUMIFS(СВЦЭМ!$D$39:$D$782,СВЦЭМ!$A$39:$A$782,$A140,СВЦЭМ!$B$39:$B$782,F$119)+'СЕТ СН'!$I$11+СВЦЭМ!$D$10+'СЕТ СН'!$I$5-'СЕТ СН'!$I$21</f>
        <v>3921.7627759900001</v>
      </c>
      <c r="G140" s="36">
        <f>SUMIFS(СВЦЭМ!$D$39:$D$782,СВЦЭМ!$A$39:$A$782,$A140,СВЦЭМ!$B$39:$B$782,G$119)+'СЕТ СН'!$I$11+СВЦЭМ!$D$10+'СЕТ СН'!$I$5-'СЕТ СН'!$I$21</f>
        <v>3917.5006606299999</v>
      </c>
      <c r="H140" s="36">
        <f>SUMIFS(СВЦЭМ!$D$39:$D$782,СВЦЭМ!$A$39:$A$782,$A140,СВЦЭМ!$B$39:$B$782,H$119)+'СЕТ СН'!$I$11+СВЦЭМ!$D$10+'СЕТ СН'!$I$5-'СЕТ СН'!$I$21</f>
        <v>3948.1469981</v>
      </c>
      <c r="I140" s="36">
        <f>SUMIFS(СВЦЭМ!$D$39:$D$782,СВЦЭМ!$A$39:$A$782,$A140,СВЦЭМ!$B$39:$B$782,I$119)+'СЕТ СН'!$I$11+СВЦЭМ!$D$10+'СЕТ СН'!$I$5-'СЕТ СН'!$I$21</f>
        <v>3944.7296831100002</v>
      </c>
      <c r="J140" s="36">
        <f>SUMIFS(СВЦЭМ!$D$39:$D$782,СВЦЭМ!$A$39:$A$782,$A140,СВЦЭМ!$B$39:$B$782,J$119)+'СЕТ СН'!$I$11+СВЦЭМ!$D$10+'СЕТ СН'!$I$5-'СЕТ СН'!$I$21</f>
        <v>3914.3388454799997</v>
      </c>
      <c r="K140" s="36">
        <f>SUMIFS(СВЦЭМ!$D$39:$D$782,СВЦЭМ!$A$39:$A$782,$A140,СВЦЭМ!$B$39:$B$782,K$119)+'СЕТ СН'!$I$11+СВЦЭМ!$D$10+'СЕТ СН'!$I$5-'СЕТ СН'!$I$21</f>
        <v>3871.29805885</v>
      </c>
      <c r="L140" s="36">
        <f>SUMIFS(СВЦЭМ!$D$39:$D$782,СВЦЭМ!$A$39:$A$782,$A140,СВЦЭМ!$B$39:$B$782,L$119)+'СЕТ СН'!$I$11+СВЦЭМ!$D$10+'СЕТ СН'!$I$5-'СЕТ СН'!$I$21</f>
        <v>3874.25876023</v>
      </c>
      <c r="M140" s="36">
        <f>SUMIFS(СВЦЭМ!$D$39:$D$782,СВЦЭМ!$A$39:$A$782,$A140,СВЦЭМ!$B$39:$B$782,M$119)+'СЕТ СН'!$I$11+СВЦЭМ!$D$10+'СЕТ СН'!$I$5-'СЕТ СН'!$I$21</f>
        <v>3882.11397842</v>
      </c>
      <c r="N140" s="36">
        <f>SUMIFS(СВЦЭМ!$D$39:$D$782,СВЦЭМ!$A$39:$A$782,$A140,СВЦЭМ!$B$39:$B$782,N$119)+'СЕТ СН'!$I$11+СВЦЭМ!$D$10+'СЕТ СН'!$I$5-'СЕТ СН'!$I$21</f>
        <v>3900.9580262999998</v>
      </c>
      <c r="O140" s="36">
        <f>SUMIFS(СВЦЭМ!$D$39:$D$782,СВЦЭМ!$A$39:$A$782,$A140,СВЦЭМ!$B$39:$B$782,O$119)+'СЕТ СН'!$I$11+СВЦЭМ!$D$10+'СЕТ СН'!$I$5-'СЕТ СН'!$I$21</f>
        <v>3935.3494818600002</v>
      </c>
      <c r="P140" s="36">
        <f>SUMIFS(СВЦЭМ!$D$39:$D$782,СВЦЭМ!$A$39:$A$782,$A140,СВЦЭМ!$B$39:$B$782,P$119)+'СЕТ СН'!$I$11+СВЦЭМ!$D$10+'СЕТ СН'!$I$5-'СЕТ СН'!$I$21</f>
        <v>3950.4854045900001</v>
      </c>
      <c r="Q140" s="36">
        <f>SUMIFS(СВЦЭМ!$D$39:$D$782,СВЦЭМ!$A$39:$A$782,$A140,СВЦЭМ!$B$39:$B$782,Q$119)+'СЕТ СН'!$I$11+СВЦЭМ!$D$10+'СЕТ СН'!$I$5-'СЕТ СН'!$I$21</f>
        <v>3949.4319454199999</v>
      </c>
      <c r="R140" s="36">
        <f>SUMIFS(СВЦЭМ!$D$39:$D$782,СВЦЭМ!$A$39:$A$782,$A140,СВЦЭМ!$B$39:$B$782,R$119)+'СЕТ СН'!$I$11+СВЦЭМ!$D$10+'СЕТ СН'!$I$5-'СЕТ СН'!$I$21</f>
        <v>3936.1211271799998</v>
      </c>
      <c r="S140" s="36">
        <f>SUMIFS(СВЦЭМ!$D$39:$D$782,СВЦЭМ!$A$39:$A$782,$A140,СВЦЭМ!$B$39:$B$782,S$119)+'СЕТ СН'!$I$11+СВЦЭМ!$D$10+'СЕТ СН'!$I$5-'СЕТ СН'!$I$21</f>
        <v>3946.3877607200002</v>
      </c>
      <c r="T140" s="36">
        <f>SUMIFS(СВЦЭМ!$D$39:$D$782,СВЦЭМ!$A$39:$A$782,$A140,СВЦЭМ!$B$39:$B$782,T$119)+'СЕТ СН'!$I$11+СВЦЭМ!$D$10+'СЕТ СН'!$I$5-'СЕТ СН'!$I$21</f>
        <v>3901.4257555200002</v>
      </c>
      <c r="U140" s="36">
        <f>SUMIFS(СВЦЭМ!$D$39:$D$782,СВЦЭМ!$A$39:$A$782,$A140,СВЦЭМ!$B$39:$B$782,U$119)+'СЕТ СН'!$I$11+СВЦЭМ!$D$10+'СЕТ СН'!$I$5-'СЕТ СН'!$I$21</f>
        <v>3835.14870711</v>
      </c>
      <c r="V140" s="36">
        <f>SUMIFS(СВЦЭМ!$D$39:$D$782,СВЦЭМ!$A$39:$A$782,$A140,СВЦЭМ!$B$39:$B$782,V$119)+'СЕТ СН'!$I$11+СВЦЭМ!$D$10+'СЕТ СН'!$I$5-'СЕТ СН'!$I$21</f>
        <v>3801.9809194099998</v>
      </c>
      <c r="W140" s="36">
        <f>SUMIFS(СВЦЭМ!$D$39:$D$782,СВЦЭМ!$A$39:$A$782,$A140,СВЦЭМ!$B$39:$B$782,W$119)+'СЕТ СН'!$I$11+СВЦЭМ!$D$10+'СЕТ СН'!$I$5-'СЕТ СН'!$I$21</f>
        <v>3815.2738725099998</v>
      </c>
      <c r="X140" s="36">
        <f>SUMIFS(СВЦЭМ!$D$39:$D$782,СВЦЭМ!$A$39:$A$782,$A140,СВЦЭМ!$B$39:$B$782,X$119)+'СЕТ СН'!$I$11+СВЦЭМ!$D$10+'СЕТ СН'!$I$5-'СЕТ СН'!$I$21</f>
        <v>3838.85777968</v>
      </c>
      <c r="Y140" s="36">
        <f>SUMIFS(СВЦЭМ!$D$39:$D$782,СВЦЭМ!$A$39:$A$782,$A140,СВЦЭМ!$B$39:$B$782,Y$119)+'СЕТ СН'!$I$11+СВЦЭМ!$D$10+'СЕТ СН'!$I$5-'СЕТ СН'!$I$21</f>
        <v>3891.1963999600002</v>
      </c>
    </row>
    <row r="141" spans="1:25" ht="15.75" x14ac:dyDescent="0.2">
      <c r="A141" s="35">
        <f t="shared" si="3"/>
        <v>44308</v>
      </c>
      <c r="B141" s="36">
        <f>SUMIFS(СВЦЭМ!$D$39:$D$782,СВЦЭМ!$A$39:$A$782,$A141,СВЦЭМ!$B$39:$B$782,B$119)+'СЕТ СН'!$I$11+СВЦЭМ!$D$10+'СЕТ СН'!$I$5-'СЕТ СН'!$I$21</f>
        <v>3769.5327943699999</v>
      </c>
      <c r="C141" s="36">
        <f>SUMIFS(СВЦЭМ!$D$39:$D$782,СВЦЭМ!$A$39:$A$782,$A141,СВЦЭМ!$B$39:$B$782,C$119)+'СЕТ СН'!$I$11+СВЦЭМ!$D$10+'СЕТ СН'!$I$5-'СЕТ СН'!$I$21</f>
        <v>3823.6901657799999</v>
      </c>
      <c r="D141" s="36">
        <f>SUMIFS(СВЦЭМ!$D$39:$D$782,СВЦЭМ!$A$39:$A$782,$A141,СВЦЭМ!$B$39:$B$782,D$119)+'СЕТ СН'!$I$11+СВЦЭМ!$D$10+'СЕТ СН'!$I$5-'СЕТ СН'!$I$21</f>
        <v>3843.4341080499998</v>
      </c>
      <c r="E141" s="36">
        <f>SUMIFS(СВЦЭМ!$D$39:$D$782,СВЦЭМ!$A$39:$A$782,$A141,СВЦЭМ!$B$39:$B$782,E$119)+'СЕТ СН'!$I$11+СВЦЭМ!$D$10+'СЕТ СН'!$I$5-'СЕТ СН'!$I$21</f>
        <v>3846.8418148199999</v>
      </c>
      <c r="F141" s="36">
        <f>SUMIFS(СВЦЭМ!$D$39:$D$782,СВЦЭМ!$A$39:$A$782,$A141,СВЦЭМ!$B$39:$B$782,F$119)+'СЕТ СН'!$I$11+СВЦЭМ!$D$10+'СЕТ СН'!$I$5-'СЕТ СН'!$I$21</f>
        <v>3849.90794547</v>
      </c>
      <c r="G141" s="36">
        <f>SUMIFS(СВЦЭМ!$D$39:$D$782,СВЦЭМ!$A$39:$A$782,$A141,СВЦЭМ!$B$39:$B$782,G$119)+'СЕТ СН'!$I$11+СВЦЭМ!$D$10+'СЕТ СН'!$I$5-'СЕТ СН'!$I$21</f>
        <v>3843.0226950300002</v>
      </c>
      <c r="H141" s="36">
        <f>SUMIFS(СВЦЭМ!$D$39:$D$782,СВЦЭМ!$A$39:$A$782,$A141,СВЦЭМ!$B$39:$B$782,H$119)+'СЕТ СН'!$I$11+СВЦЭМ!$D$10+'СЕТ СН'!$I$5-'СЕТ СН'!$I$21</f>
        <v>3839.8201351399998</v>
      </c>
      <c r="I141" s="36">
        <f>SUMIFS(СВЦЭМ!$D$39:$D$782,СВЦЭМ!$A$39:$A$782,$A141,СВЦЭМ!$B$39:$B$782,I$119)+'СЕТ СН'!$I$11+СВЦЭМ!$D$10+'СЕТ СН'!$I$5-'СЕТ СН'!$I$21</f>
        <v>3783.5428870000001</v>
      </c>
      <c r="J141" s="36">
        <f>SUMIFS(СВЦЭМ!$D$39:$D$782,СВЦЭМ!$A$39:$A$782,$A141,СВЦЭМ!$B$39:$B$782,J$119)+'СЕТ СН'!$I$11+СВЦЭМ!$D$10+'СЕТ СН'!$I$5-'СЕТ СН'!$I$21</f>
        <v>3730.2614152599999</v>
      </c>
      <c r="K141" s="36">
        <f>SUMIFS(СВЦЭМ!$D$39:$D$782,СВЦЭМ!$A$39:$A$782,$A141,СВЦЭМ!$B$39:$B$782,K$119)+'СЕТ СН'!$I$11+СВЦЭМ!$D$10+'СЕТ СН'!$I$5-'СЕТ СН'!$I$21</f>
        <v>3687.5903164199999</v>
      </c>
      <c r="L141" s="36">
        <f>SUMIFS(СВЦЭМ!$D$39:$D$782,СВЦЭМ!$A$39:$A$782,$A141,СВЦЭМ!$B$39:$B$782,L$119)+'СЕТ СН'!$I$11+СВЦЭМ!$D$10+'СЕТ СН'!$I$5-'СЕТ СН'!$I$21</f>
        <v>3695.8973517899999</v>
      </c>
      <c r="M141" s="36">
        <f>SUMIFS(СВЦЭМ!$D$39:$D$782,СВЦЭМ!$A$39:$A$782,$A141,СВЦЭМ!$B$39:$B$782,M$119)+'СЕТ СН'!$I$11+СВЦЭМ!$D$10+'СЕТ СН'!$I$5-'СЕТ СН'!$I$21</f>
        <v>3695.33266478</v>
      </c>
      <c r="N141" s="36">
        <f>SUMIFS(СВЦЭМ!$D$39:$D$782,СВЦЭМ!$A$39:$A$782,$A141,СВЦЭМ!$B$39:$B$782,N$119)+'СЕТ СН'!$I$11+СВЦЭМ!$D$10+'СЕТ СН'!$I$5-'СЕТ СН'!$I$21</f>
        <v>3714.1979223200001</v>
      </c>
      <c r="O141" s="36">
        <f>SUMIFS(СВЦЭМ!$D$39:$D$782,СВЦЭМ!$A$39:$A$782,$A141,СВЦЭМ!$B$39:$B$782,O$119)+'СЕТ СН'!$I$11+СВЦЭМ!$D$10+'СЕТ СН'!$I$5-'СЕТ СН'!$I$21</f>
        <v>3778.64824361</v>
      </c>
      <c r="P141" s="36">
        <f>SUMIFS(СВЦЭМ!$D$39:$D$782,СВЦЭМ!$A$39:$A$782,$A141,СВЦЭМ!$B$39:$B$782,P$119)+'СЕТ СН'!$I$11+СВЦЭМ!$D$10+'СЕТ СН'!$I$5-'СЕТ СН'!$I$21</f>
        <v>3779.7614451300001</v>
      </c>
      <c r="Q141" s="36">
        <f>SUMIFS(СВЦЭМ!$D$39:$D$782,СВЦЭМ!$A$39:$A$782,$A141,СВЦЭМ!$B$39:$B$782,Q$119)+'СЕТ СН'!$I$11+СВЦЭМ!$D$10+'СЕТ СН'!$I$5-'СЕТ СН'!$I$21</f>
        <v>3779.7377775300001</v>
      </c>
      <c r="R141" s="36">
        <f>SUMIFS(СВЦЭМ!$D$39:$D$782,СВЦЭМ!$A$39:$A$782,$A141,СВЦЭМ!$B$39:$B$782,R$119)+'СЕТ СН'!$I$11+СВЦЭМ!$D$10+'СЕТ СН'!$I$5-'СЕТ СН'!$I$21</f>
        <v>3764.9411279199999</v>
      </c>
      <c r="S141" s="36">
        <f>SUMIFS(СВЦЭМ!$D$39:$D$782,СВЦЭМ!$A$39:$A$782,$A141,СВЦЭМ!$B$39:$B$782,S$119)+'СЕТ СН'!$I$11+СВЦЭМ!$D$10+'СЕТ СН'!$I$5-'СЕТ СН'!$I$21</f>
        <v>3770.5794877600001</v>
      </c>
      <c r="T141" s="36">
        <f>SUMIFS(СВЦЭМ!$D$39:$D$782,СВЦЭМ!$A$39:$A$782,$A141,СВЦЭМ!$B$39:$B$782,T$119)+'СЕТ СН'!$I$11+СВЦЭМ!$D$10+'СЕТ СН'!$I$5-'СЕТ СН'!$I$21</f>
        <v>3715.2144702800001</v>
      </c>
      <c r="U141" s="36">
        <f>SUMIFS(СВЦЭМ!$D$39:$D$782,СВЦЭМ!$A$39:$A$782,$A141,СВЦЭМ!$B$39:$B$782,U$119)+'СЕТ СН'!$I$11+СВЦЭМ!$D$10+'СЕТ СН'!$I$5-'СЕТ СН'!$I$21</f>
        <v>3717.2368885800001</v>
      </c>
      <c r="V141" s="36">
        <f>SUMIFS(СВЦЭМ!$D$39:$D$782,СВЦЭМ!$A$39:$A$782,$A141,СВЦЭМ!$B$39:$B$782,V$119)+'СЕТ СН'!$I$11+СВЦЭМ!$D$10+'СЕТ СН'!$I$5-'СЕТ СН'!$I$21</f>
        <v>3749.8314342100002</v>
      </c>
      <c r="W141" s="36">
        <f>SUMIFS(СВЦЭМ!$D$39:$D$782,СВЦЭМ!$A$39:$A$782,$A141,СВЦЭМ!$B$39:$B$782,W$119)+'СЕТ СН'!$I$11+СВЦЭМ!$D$10+'СЕТ СН'!$I$5-'СЕТ СН'!$I$21</f>
        <v>3763.2037362400001</v>
      </c>
      <c r="X141" s="36">
        <f>SUMIFS(СВЦЭМ!$D$39:$D$782,СВЦЭМ!$A$39:$A$782,$A141,СВЦЭМ!$B$39:$B$782,X$119)+'СЕТ СН'!$I$11+СВЦЭМ!$D$10+'СЕТ СН'!$I$5-'СЕТ СН'!$I$21</f>
        <v>3739.3884699</v>
      </c>
      <c r="Y141" s="36">
        <f>SUMIFS(СВЦЭМ!$D$39:$D$782,СВЦЭМ!$A$39:$A$782,$A141,СВЦЭМ!$B$39:$B$782,Y$119)+'СЕТ СН'!$I$11+СВЦЭМ!$D$10+'СЕТ СН'!$I$5-'СЕТ СН'!$I$21</f>
        <v>3721.3247781099999</v>
      </c>
    </row>
    <row r="142" spans="1:25" ht="15.75" x14ac:dyDescent="0.2">
      <c r="A142" s="35">
        <f t="shared" si="3"/>
        <v>44309</v>
      </c>
      <c r="B142" s="36">
        <f>SUMIFS(СВЦЭМ!$D$39:$D$782,СВЦЭМ!$A$39:$A$782,$A142,СВЦЭМ!$B$39:$B$782,B$119)+'СЕТ СН'!$I$11+СВЦЭМ!$D$10+'СЕТ СН'!$I$5-'СЕТ СН'!$I$21</f>
        <v>3720.16347314</v>
      </c>
      <c r="C142" s="36">
        <f>SUMIFS(СВЦЭМ!$D$39:$D$782,СВЦЭМ!$A$39:$A$782,$A142,СВЦЭМ!$B$39:$B$782,C$119)+'СЕТ СН'!$I$11+СВЦЭМ!$D$10+'СЕТ СН'!$I$5-'СЕТ СН'!$I$21</f>
        <v>3773.29757019</v>
      </c>
      <c r="D142" s="36">
        <f>SUMIFS(СВЦЭМ!$D$39:$D$782,СВЦЭМ!$A$39:$A$782,$A142,СВЦЭМ!$B$39:$B$782,D$119)+'СЕТ СН'!$I$11+СВЦЭМ!$D$10+'СЕТ СН'!$I$5-'СЕТ СН'!$I$21</f>
        <v>3799.3932076900001</v>
      </c>
      <c r="E142" s="36">
        <f>SUMIFS(СВЦЭМ!$D$39:$D$782,СВЦЭМ!$A$39:$A$782,$A142,СВЦЭМ!$B$39:$B$782,E$119)+'СЕТ СН'!$I$11+СВЦЭМ!$D$10+'СЕТ СН'!$I$5-'СЕТ СН'!$I$21</f>
        <v>3800.1079428499997</v>
      </c>
      <c r="F142" s="36">
        <f>SUMIFS(СВЦЭМ!$D$39:$D$782,СВЦЭМ!$A$39:$A$782,$A142,СВЦЭМ!$B$39:$B$782,F$119)+'СЕТ СН'!$I$11+СВЦЭМ!$D$10+'СЕТ СН'!$I$5-'СЕТ СН'!$I$21</f>
        <v>3799.8805624199999</v>
      </c>
      <c r="G142" s="36">
        <f>SUMIFS(СВЦЭМ!$D$39:$D$782,СВЦЭМ!$A$39:$A$782,$A142,СВЦЭМ!$B$39:$B$782,G$119)+'СЕТ СН'!$I$11+СВЦЭМ!$D$10+'СЕТ СН'!$I$5-'СЕТ СН'!$I$21</f>
        <v>3785.34742517</v>
      </c>
      <c r="H142" s="36">
        <f>SUMIFS(СВЦЭМ!$D$39:$D$782,СВЦЭМ!$A$39:$A$782,$A142,СВЦЭМ!$B$39:$B$782,H$119)+'СЕТ СН'!$I$11+СВЦЭМ!$D$10+'СЕТ СН'!$I$5-'СЕТ СН'!$I$21</f>
        <v>3768.4510869699998</v>
      </c>
      <c r="I142" s="36">
        <f>SUMIFS(СВЦЭМ!$D$39:$D$782,СВЦЭМ!$A$39:$A$782,$A142,СВЦЭМ!$B$39:$B$782,I$119)+'СЕТ СН'!$I$11+СВЦЭМ!$D$10+'СЕТ СН'!$I$5-'СЕТ СН'!$I$21</f>
        <v>3730.7477214700002</v>
      </c>
      <c r="J142" s="36">
        <f>SUMIFS(СВЦЭМ!$D$39:$D$782,СВЦЭМ!$A$39:$A$782,$A142,СВЦЭМ!$B$39:$B$782,J$119)+'СЕТ СН'!$I$11+СВЦЭМ!$D$10+'СЕТ СН'!$I$5-'СЕТ СН'!$I$21</f>
        <v>3737.8913839699999</v>
      </c>
      <c r="K142" s="36">
        <f>SUMIFS(СВЦЭМ!$D$39:$D$782,СВЦЭМ!$A$39:$A$782,$A142,СВЦЭМ!$B$39:$B$782,K$119)+'СЕТ СН'!$I$11+СВЦЭМ!$D$10+'СЕТ СН'!$I$5-'СЕТ СН'!$I$21</f>
        <v>3702.1608361999997</v>
      </c>
      <c r="L142" s="36">
        <f>SUMIFS(СВЦЭМ!$D$39:$D$782,СВЦЭМ!$A$39:$A$782,$A142,СВЦЭМ!$B$39:$B$782,L$119)+'СЕТ СН'!$I$11+СВЦЭМ!$D$10+'СЕТ СН'!$I$5-'СЕТ СН'!$I$21</f>
        <v>3706.6526800699999</v>
      </c>
      <c r="M142" s="36">
        <f>SUMIFS(СВЦЭМ!$D$39:$D$782,СВЦЭМ!$A$39:$A$782,$A142,СВЦЭМ!$B$39:$B$782,M$119)+'СЕТ СН'!$I$11+СВЦЭМ!$D$10+'СЕТ СН'!$I$5-'СЕТ СН'!$I$21</f>
        <v>3697.8514635699999</v>
      </c>
      <c r="N142" s="36">
        <f>SUMIFS(СВЦЭМ!$D$39:$D$782,СВЦЭМ!$A$39:$A$782,$A142,СВЦЭМ!$B$39:$B$782,N$119)+'СЕТ СН'!$I$11+СВЦЭМ!$D$10+'СЕТ СН'!$I$5-'СЕТ СН'!$I$21</f>
        <v>3707.1831843499999</v>
      </c>
      <c r="O142" s="36">
        <f>SUMIFS(СВЦЭМ!$D$39:$D$782,СВЦЭМ!$A$39:$A$782,$A142,СВЦЭМ!$B$39:$B$782,O$119)+'СЕТ СН'!$I$11+СВЦЭМ!$D$10+'СЕТ СН'!$I$5-'СЕТ СН'!$I$21</f>
        <v>3744.0953987100002</v>
      </c>
      <c r="P142" s="36">
        <f>SUMIFS(СВЦЭМ!$D$39:$D$782,СВЦЭМ!$A$39:$A$782,$A142,СВЦЭМ!$B$39:$B$782,P$119)+'СЕТ СН'!$I$11+СВЦЭМ!$D$10+'СЕТ СН'!$I$5-'СЕТ СН'!$I$21</f>
        <v>3726.6882781200002</v>
      </c>
      <c r="Q142" s="36">
        <f>SUMIFS(СВЦЭМ!$D$39:$D$782,СВЦЭМ!$A$39:$A$782,$A142,СВЦЭМ!$B$39:$B$782,Q$119)+'СЕТ СН'!$I$11+СВЦЭМ!$D$10+'СЕТ СН'!$I$5-'СЕТ СН'!$I$21</f>
        <v>3720.9098630799999</v>
      </c>
      <c r="R142" s="36">
        <f>SUMIFS(СВЦЭМ!$D$39:$D$782,СВЦЭМ!$A$39:$A$782,$A142,СВЦЭМ!$B$39:$B$782,R$119)+'СЕТ СН'!$I$11+СВЦЭМ!$D$10+'СЕТ СН'!$I$5-'СЕТ СН'!$I$21</f>
        <v>3719.06390573</v>
      </c>
      <c r="S142" s="36">
        <f>SUMIFS(СВЦЭМ!$D$39:$D$782,СВЦЭМ!$A$39:$A$782,$A142,СВЦЭМ!$B$39:$B$782,S$119)+'СЕТ СН'!$I$11+СВЦЭМ!$D$10+'СЕТ СН'!$I$5-'СЕТ СН'!$I$21</f>
        <v>3735.6436096500001</v>
      </c>
      <c r="T142" s="36">
        <f>SUMIFS(СВЦЭМ!$D$39:$D$782,СВЦЭМ!$A$39:$A$782,$A142,СВЦЭМ!$B$39:$B$782,T$119)+'СЕТ СН'!$I$11+СВЦЭМ!$D$10+'СЕТ СН'!$I$5-'СЕТ СН'!$I$21</f>
        <v>3714.4438814999999</v>
      </c>
      <c r="U142" s="36">
        <f>SUMIFS(СВЦЭМ!$D$39:$D$782,СВЦЭМ!$A$39:$A$782,$A142,СВЦЭМ!$B$39:$B$782,U$119)+'СЕТ СН'!$I$11+СВЦЭМ!$D$10+'СЕТ СН'!$I$5-'СЕТ СН'!$I$21</f>
        <v>3679.3218874700001</v>
      </c>
      <c r="V142" s="36">
        <f>SUMIFS(СВЦЭМ!$D$39:$D$782,СВЦЭМ!$A$39:$A$782,$A142,СВЦЭМ!$B$39:$B$782,V$119)+'СЕТ СН'!$I$11+СВЦЭМ!$D$10+'СЕТ СН'!$I$5-'СЕТ СН'!$I$21</f>
        <v>3699.3641121700002</v>
      </c>
      <c r="W142" s="36">
        <f>SUMIFS(СВЦЭМ!$D$39:$D$782,СВЦЭМ!$A$39:$A$782,$A142,СВЦЭМ!$B$39:$B$782,W$119)+'СЕТ СН'!$I$11+СВЦЭМ!$D$10+'СЕТ СН'!$I$5-'СЕТ СН'!$I$21</f>
        <v>3719.5649091</v>
      </c>
      <c r="X142" s="36">
        <f>SUMIFS(СВЦЭМ!$D$39:$D$782,СВЦЭМ!$A$39:$A$782,$A142,СВЦЭМ!$B$39:$B$782,X$119)+'СЕТ СН'!$I$11+СВЦЭМ!$D$10+'СЕТ СН'!$I$5-'СЕТ СН'!$I$21</f>
        <v>3679.7434600699999</v>
      </c>
      <c r="Y142" s="36">
        <f>SUMIFS(СВЦЭМ!$D$39:$D$782,СВЦЭМ!$A$39:$A$782,$A142,СВЦЭМ!$B$39:$B$782,Y$119)+'СЕТ СН'!$I$11+СВЦЭМ!$D$10+'СЕТ СН'!$I$5-'СЕТ СН'!$I$21</f>
        <v>3665.3363373900002</v>
      </c>
    </row>
    <row r="143" spans="1:25" ht="15.75" x14ac:dyDescent="0.2">
      <c r="A143" s="35">
        <f t="shared" si="3"/>
        <v>44310</v>
      </c>
      <c r="B143" s="36">
        <f>SUMIFS(СВЦЭМ!$D$39:$D$782,СВЦЭМ!$A$39:$A$782,$A143,СВЦЭМ!$B$39:$B$782,B$119)+'СЕТ СН'!$I$11+СВЦЭМ!$D$10+'СЕТ СН'!$I$5-'СЕТ СН'!$I$21</f>
        <v>3865.1767615899998</v>
      </c>
      <c r="C143" s="36">
        <f>SUMIFS(СВЦЭМ!$D$39:$D$782,СВЦЭМ!$A$39:$A$782,$A143,СВЦЭМ!$B$39:$B$782,C$119)+'СЕТ СН'!$I$11+СВЦЭМ!$D$10+'СЕТ СН'!$I$5-'СЕТ СН'!$I$21</f>
        <v>3950.8889779299998</v>
      </c>
      <c r="D143" s="36">
        <f>SUMIFS(СВЦЭМ!$D$39:$D$782,СВЦЭМ!$A$39:$A$782,$A143,СВЦЭМ!$B$39:$B$782,D$119)+'СЕТ СН'!$I$11+СВЦЭМ!$D$10+'СЕТ СН'!$I$5-'СЕТ СН'!$I$21</f>
        <v>4006.6768785499999</v>
      </c>
      <c r="E143" s="36">
        <f>SUMIFS(СВЦЭМ!$D$39:$D$782,СВЦЭМ!$A$39:$A$782,$A143,СВЦЭМ!$B$39:$B$782,E$119)+'СЕТ СН'!$I$11+СВЦЭМ!$D$10+'СЕТ СН'!$I$5-'СЕТ СН'!$I$21</f>
        <v>3998.18591883</v>
      </c>
      <c r="F143" s="36">
        <f>SUMIFS(СВЦЭМ!$D$39:$D$782,СВЦЭМ!$A$39:$A$782,$A143,СВЦЭМ!$B$39:$B$782,F$119)+'СЕТ СН'!$I$11+СВЦЭМ!$D$10+'СЕТ СН'!$I$5-'СЕТ СН'!$I$21</f>
        <v>4011.54540589</v>
      </c>
      <c r="G143" s="36">
        <f>SUMIFS(СВЦЭМ!$D$39:$D$782,СВЦЭМ!$A$39:$A$782,$A143,СВЦЭМ!$B$39:$B$782,G$119)+'СЕТ СН'!$I$11+СВЦЭМ!$D$10+'СЕТ СН'!$I$5-'СЕТ СН'!$I$21</f>
        <v>3986.7884435400001</v>
      </c>
      <c r="H143" s="36">
        <f>SUMIFS(СВЦЭМ!$D$39:$D$782,СВЦЭМ!$A$39:$A$782,$A143,СВЦЭМ!$B$39:$B$782,H$119)+'СЕТ СН'!$I$11+СВЦЭМ!$D$10+'СЕТ СН'!$I$5-'СЕТ СН'!$I$21</f>
        <v>3947.0395253300003</v>
      </c>
      <c r="I143" s="36">
        <f>SUMIFS(СВЦЭМ!$D$39:$D$782,СВЦЭМ!$A$39:$A$782,$A143,СВЦЭМ!$B$39:$B$782,I$119)+'СЕТ СН'!$I$11+СВЦЭМ!$D$10+'СЕТ СН'!$I$5-'СЕТ СН'!$I$21</f>
        <v>3906.5658205499999</v>
      </c>
      <c r="J143" s="36">
        <f>SUMIFS(СВЦЭМ!$D$39:$D$782,СВЦЭМ!$A$39:$A$782,$A143,СВЦЭМ!$B$39:$B$782,J$119)+'СЕТ СН'!$I$11+СВЦЭМ!$D$10+'СЕТ СН'!$I$5-'СЕТ СН'!$I$21</f>
        <v>3823.9154520399998</v>
      </c>
      <c r="K143" s="36">
        <f>SUMIFS(СВЦЭМ!$D$39:$D$782,СВЦЭМ!$A$39:$A$782,$A143,СВЦЭМ!$B$39:$B$782,K$119)+'СЕТ СН'!$I$11+СВЦЭМ!$D$10+'СЕТ СН'!$I$5-'СЕТ СН'!$I$21</f>
        <v>3760.5002829699997</v>
      </c>
      <c r="L143" s="36">
        <f>SUMIFS(СВЦЭМ!$D$39:$D$782,СВЦЭМ!$A$39:$A$782,$A143,СВЦЭМ!$B$39:$B$782,L$119)+'СЕТ СН'!$I$11+СВЦЭМ!$D$10+'СЕТ СН'!$I$5-'СЕТ СН'!$I$21</f>
        <v>3756.4663899899997</v>
      </c>
      <c r="M143" s="36">
        <f>SUMIFS(СВЦЭМ!$D$39:$D$782,СВЦЭМ!$A$39:$A$782,$A143,СВЦЭМ!$B$39:$B$782,M$119)+'СЕТ СН'!$I$11+СВЦЭМ!$D$10+'СЕТ СН'!$I$5-'СЕТ СН'!$I$21</f>
        <v>3769.3152854099999</v>
      </c>
      <c r="N143" s="36">
        <f>SUMIFS(СВЦЭМ!$D$39:$D$782,СВЦЭМ!$A$39:$A$782,$A143,СВЦЭМ!$B$39:$B$782,N$119)+'СЕТ СН'!$I$11+СВЦЭМ!$D$10+'СЕТ СН'!$I$5-'СЕТ СН'!$I$21</f>
        <v>3790.70192008</v>
      </c>
      <c r="O143" s="36">
        <f>SUMIFS(СВЦЭМ!$D$39:$D$782,СВЦЭМ!$A$39:$A$782,$A143,СВЦЭМ!$B$39:$B$782,O$119)+'СЕТ СН'!$I$11+СВЦЭМ!$D$10+'СЕТ СН'!$I$5-'СЕТ СН'!$I$21</f>
        <v>3847.2635667599998</v>
      </c>
      <c r="P143" s="36">
        <f>SUMIFS(СВЦЭМ!$D$39:$D$782,СВЦЭМ!$A$39:$A$782,$A143,СВЦЭМ!$B$39:$B$782,P$119)+'СЕТ СН'!$I$11+СВЦЭМ!$D$10+'СЕТ СН'!$I$5-'СЕТ СН'!$I$21</f>
        <v>3900.1270044100002</v>
      </c>
      <c r="Q143" s="36">
        <f>SUMIFS(СВЦЭМ!$D$39:$D$782,СВЦЭМ!$A$39:$A$782,$A143,СВЦЭМ!$B$39:$B$782,Q$119)+'СЕТ СН'!$I$11+СВЦЭМ!$D$10+'СЕТ СН'!$I$5-'СЕТ СН'!$I$21</f>
        <v>3905.78253602</v>
      </c>
      <c r="R143" s="36">
        <f>SUMIFS(СВЦЭМ!$D$39:$D$782,СВЦЭМ!$A$39:$A$782,$A143,СВЦЭМ!$B$39:$B$782,R$119)+'СЕТ СН'!$I$11+СВЦЭМ!$D$10+'СЕТ СН'!$I$5-'СЕТ СН'!$I$21</f>
        <v>3899.56067734</v>
      </c>
      <c r="S143" s="36">
        <f>SUMIFS(СВЦЭМ!$D$39:$D$782,СВЦЭМ!$A$39:$A$782,$A143,СВЦЭМ!$B$39:$B$782,S$119)+'СЕТ СН'!$I$11+СВЦЭМ!$D$10+'СЕТ СН'!$I$5-'СЕТ СН'!$I$21</f>
        <v>3878.4412001299997</v>
      </c>
      <c r="T143" s="36">
        <f>SUMIFS(СВЦЭМ!$D$39:$D$782,СВЦЭМ!$A$39:$A$782,$A143,СВЦЭМ!$B$39:$B$782,T$119)+'СЕТ СН'!$I$11+СВЦЭМ!$D$10+'СЕТ СН'!$I$5-'СЕТ СН'!$I$21</f>
        <v>3803.5926255099998</v>
      </c>
      <c r="U143" s="36">
        <f>SUMIFS(СВЦЭМ!$D$39:$D$782,СВЦЭМ!$A$39:$A$782,$A143,СВЦЭМ!$B$39:$B$782,U$119)+'СЕТ СН'!$I$11+СВЦЭМ!$D$10+'СЕТ СН'!$I$5-'СЕТ СН'!$I$21</f>
        <v>3741.25279417</v>
      </c>
      <c r="V143" s="36">
        <f>SUMIFS(СВЦЭМ!$D$39:$D$782,СВЦЭМ!$A$39:$A$782,$A143,СВЦЭМ!$B$39:$B$782,V$119)+'СЕТ СН'!$I$11+СВЦЭМ!$D$10+'СЕТ СН'!$I$5-'СЕТ СН'!$I$21</f>
        <v>3690.7257777200002</v>
      </c>
      <c r="W143" s="36">
        <f>SUMIFS(СВЦЭМ!$D$39:$D$782,СВЦЭМ!$A$39:$A$782,$A143,СВЦЭМ!$B$39:$B$782,W$119)+'СЕТ СН'!$I$11+СВЦЭМ!$D$10+'СЕТ СН'!$I$5-'СЕТ СН'!$I$21</f>
        <v>3716.20048851</v>
      </c>
      <c r="X143" s="36">
        <f>SUMIFS(СВЦЭМ!$D$39:$D$782,СВЦЭМ!$A$39:$A$782,$A143,СВЦЭМ!$B$39:$B$782,X$119)+'СЕТ СН'!$I$11+СВЦЭМ!$D$10+'СЕТ СН'!$I$5-'СЕТ СН'!$I$21</f>
        <v>3736.05248772</v>
      </c>
      <c r="Y143" s="36">
        <f>SUMIFS(СВЦЭМ!$D$39:$D$782,СВЦЭМ!$A$39:$A$782,$A143,СВЦЭМ!$B$39:$B$782,Y$119)+'СЕТ СН'!$I$11+СВЦЭМ!$D$10+'СЕТ СН'!$I$5-'СЕТ СН'!$I$21</f>
        <v>3791.69167401</v>
      </c>
    </row>
    <row r="144" spans="1:25" ht="15.75" x14ac:dyDescent="0.2">
      <c r="A144" s="35">
        <f t="shared" si="3"/>
        <v>44311</v>
      </c>
      <c r="B144" s="36">
        <f>SUMIFS(СВЦЭМ!$D$39:$D$782,СВЦЭМ!$A$39:$A$782,$A144,СВЦЭМ!$B$39:$B$782,B$119)+'СЕТ СН'!$I$11+СВЦЭМ!$D$10+'СЕТ СН'!$I$5-'СЕТ СН'!$I$21</f>
        <v>3823.86046738</v>
      </c>
      <c r="C144" s="36">
        <f>SUMIFS(СВЦЭМ!$D$39:$D$782,СВЦЭМ!$A$39:$A$782,$A144,СВЦЭМ!$B$39:$B$782,C$119)+'СЕТ СН'!$I$11+СВЦЭМ!$D$10+'СЕТ СН'!$I$5-'СЕТ СН'!$I$21</f>
        <v>3867.4758797700001</v>
      </c>
      <c r="D144" s="36">
        <f>SUMIFS(СВЦЭМ!$D$39:$D$782,СВЦЭМ!$A$39:$A$782,$A144,СВЦЭМ!$B$39:$B$782,D$119)+'СЕТ СН'!$I$11+СВЦЭМ!$D$10+'СЕТ СН'!$I$5-'СЕТ СН'!$I$21</f>
        <v>3819.5220006199997</v>
      </c>
      <c r="E144" s="36">
        <f>SUMIFS(СВЦЭМ!$D$39:$D$782,СВЦЭМ!$A$39:$A$782,$A144,СВЦЭМ!$B$39:$B$782,E$119)+'СЕТ СН'!$I$11+СВЦЭМ!$D$10+'СЕТ СН'!$I$5-'СЕТ СН'!$I$21</f>
        <v>3809.4141775399999</v>
      </c>
      <c r="F144" s="36">
        <f>SUMIFS(СВЦЭМ!$D$39:$D$782,СВЦЭМ!$A$39:$A$782,$A144,СВЦЭМ!$B$39:$B$782,F$119)+'СЕТ СН'!$I$11+СВЦЭМ!$D$10+'СЕТ СН'!$I$5-'СЕТ СН'!$I$21</f>
        <v>3808.2819038399998</v>
      </c>
      <c r="G144" s="36">
        <f>SUMIFS(СВЦЭМ!$D$39:$D$782,СВЦЭМ!$A$39:$A$782,$A144,СВЦЭМ!$B$39:$B$782,G$119)+'СЕТ СН'!$I$11+СВЦЭМ!$D$10+'СЕТ СН'!$I$5-'СЕТ СН'!$I$21</f>
        <v>3813.05302777</v>
      </c>
      <c r="H144" s="36">
        <f>SUMIFS(СВЦЭМ!$D$39:$D$782,СВЦЭМ!$A$39:$A$782,$A144,СВЦЭМ!$B$39:$B$782,H$119)+'СЕТ СН'!$I$11+СВЦЭМ!$D$10+'СЕТ СН'!$I$5-'СЕТ СН'!$I$21</f>
        <v>3819.1112368300001</v>
      </c>
      <c r="I144" s="36">
        <f>SUMIFS(СВЦЭМ!$D$39:$D$782,СВЦЭМ!$A$39:$A$782,$A144,СВЦЭМ!$B$39:$B$782,I$119)+'СЕТ СН'!$I$11+СВЦЭМ!$D$10+'СЕТ СН'!$I$5-'СЕТ СН'!$I$21</f>
        <v>3837.9913178500001</v>
      </c>
      <c r="J144" s="36">
        <f>SUMIFS(СВЦЭМ!$D$39:$D$782,СВЦЭМ!$A$39:$A$782,$A144,СВЦЭМ!$B$39:$B$782,J$119)+'СЕТ СН'!$I$11+СВЦЭМ!$D$10+'СЕТ СН'!$I$5-'СЕТ СН'!$I$21</f>
        <v>3785.4279265300001</v>
      </c>
      <c r="K144" s="36">
        <f>SUMIFS(СВЦЭМ!$D$39:$D$782,СВЦЭМ!$A$39:$A$782,$A144,СВЦЭМ!$B$39:$B$782,K$119)+'СЕТ СН'!$I$11+СВЦЭМ!$D$10+'СЕТ СН'!$I$5-'СЕТ СН'!$I$21</f>
        <v>3721.40749074</v>
      </c>
      <c r="L144" s="36">
        <f>SUMIFS(СВЦЭМ!$D$39:$D$782,СВЦЭМ!$A$39:$A$782,$A144,СВЦЭМ!$B$39:$B$782,L$119)+'СЕТ СН'!$I$11+СВЦЭМ!$D$10+'СЕТ СН'!$I$5-'СЕТ СН'!$I$21</f>
        <v>3727.2660255599999</v>
      </c>
      <c r="M144" s="36">
        <f>SUMIFS(СВЦЭМ!$D$39:$D$782,СВЦЭМ!$A$39:$A$782,$A144,СВЦЭМ!$B$39:$B$782,M$119)+'СЕТ СН'!$I$11+СВЦЭМ!$D$10+'СЕТ СН'!$I$5-'СЕТ СН'!$I$21</f>
        <v>3725.0302485900002</v>
      </c>
      <c r="N144" s="36">
        <f>SUMIFS(СВЦЭМ!$D$39:$D$782,СВЦЭМ!$A$39:$A$782,$A144,СВЦЭМ!$B$39:$B$782,N$119)+'СЕТ СН'!$I$11+СВЦЭМ!$D$10+'СЕТ СН'!$I$5-'СЕТ СН'!$I$21</f>
        <v>3748.3466204799997</v>
      </c>
      <c r="O144" s="36">
        <f>SUMIFS(СВЦЭМ!$D$39:$D$782,СВЦЭМ!$A$39:$A$782,$A144,СВЦЭМ!$B$39:$B$782,O$119)+'СЕТ СН'!$I$11+СВЦЭМ!$D$10+'СЕТ СН'!$I$5-'СЕТ СН'!$I$21</f>
        <v>3810.2257296899998</v>
      </c>
      <c r="P144" s="36">
        <f>SUMIFS(СВЦЭМ!$D$39:$D$782,СВЦЭМ!$A$39:$A$782,$A144,СВЦЭМ!$B$39:$B$782,P$119)+'СЕТ СН'!$I$11+СВЦЭМ!$D$10+'СЕТ СН'!$I$5-'СЕТ СН'!$I$21</f>
        <v>3797.6772152399999</v>
      </c>
      <c r="Q144" s="36">
        <f>SUMIFS(СВЦЭМ!$D$39:$D$782,СВЦЭМ!$A$39:$A$782,$A144,СВЦЭМ!$B$39:$B$782,Q$119)+'СЕТ СН'!$I$11+СВЦЭМ!$D$10+'СЕТ СН'!$I$5-'СЕТ СН'!$I$21</f>
        <v>3772.1854043200001</v>
      </c>
      <c r="R144" s="36">
        <f>SUMIFS(СВЦЭМ!$D$39:$D$782,СВЦЭМ!$A$39:$A$782,$A144,СВЦЭМ!$B$39:$B$782,R$119)+'СЕТ СН'!$I$11+СВЦЭМ!$D$10+'СЕТ СН'!$I$5-'СЕТ СН'!$I$21</f>
        <v>3776.7341453399999</v>
      </c>
      <c r="S144" s="36">
        <f>SUMIFS(СВЦЭМ!$D$39:$D$782,СВЦЭМ!$A$39:$A$782,$A144,СВЦЭМ!$B$39:$B$782,S$119)+'СЕТ СН'!$I$11+СВЦЭМ!$D$10+'СЕТ СН'!$I$5-'СЕТ СН'!$I$21</f>
        <v>3801.4070274000001</v>
      </c>
      <c r="T144" s="36">
        <f>SUMIFS(СВЦЭМ!$D$39:$D$782,СВЦЭМ!$A$39:$A$782,$A144,СВЦЭМ!$B$39:$B$782,T$119)+'СЕТ СН'!$I$11+СВЦЭМ!$D$10+'СЕТ СН'!$I$5-'СЕТ СН'!$I$21</f>
        <v>3737.52010479</v>
      </c>
      <c r="U144" s="36">
        <f>SUMIFS(СВЦЭМ!$D$39:$D$782,СВЦЭМ!$A$39:$A$782,$A144,СВЦЭМ!$B$39:$B$782,U$119)+'СЕТ СН'!$I$11+СВЦЭМ!$D$10+'СЕТ СН'!$I$5-'СЕТ СН'!$I$21</f>
        <v>3674.53460688</v>
      </c>
      <c r="V144" s="36">
        <f>SUMIFS(СВЦЭМ!$D$39:$D$782,СВЦЭМ!$A$39:$A$782,$A144,СВЦЭМ!$B$39:$B$782,V$119)+'СЕТ СН'!$I$11+СВЦЭМ!$D$10+'СЕТ СН'!$I$5-'СЕТ СН'!$I$21</f>
        <v>3658.57533388</v>
      </c>
      <c r="W144" s="36">
        <f>SUMIFS(СВЦЭМ!$D$39:$D$782,СВЦЭМ!$A$39:$A$782,$A144,СВЦЭМ!$B$39:$B$782,W$119)+'СЕТ СН'!$I$11+СВЦЭМ!$D$10+'СЕТ СН'!$I$5-'СЕТ СН'!$I$21</f>
        <v>3675.2497187099998</v>
      </c>
      <c r="X144" s="36">
        <f>SUMIFS(СВЦЭМ!$D$39:$D$782,СВЦЭМ!$A$39:$A$782,$A144,СВЦЭМ!$B$39:$B$782,X$119)+'СЕТ СН'!$I$11+СВЦЭМ!$D$10+'СЕТ СН'!$I$5-'СЕТ СН'!$I$21</f>
        <v>3653.7291539500002</v>
      </c>
      <c r="Y144" s="36">
        <f>SUMIFS(СВЦЭМ!$D$39:$D$782,СВЦЭМ!$A$39:$A$782,$A144,СВЦЭМ!$B$39:$B$782,Y$119)+'СЕТ СН'!$I$11+СВЦЭМ!$D$10+'СЕТ СН'!$I$5-'СЕТ СН'!$I$21</f>
        <v>3672.9482857799999</v>
      </c>
    </row>
    <row r="145" spans="1:27" ht="15.75" x14ac:dyDescent="0.2">
      <c r="A145" s="35">
        <f t="shared" si="3"/>
        <v>44312</v>
      </c>
      <c r="B145" s="36">
        <f>SUMIFS(СВЦЭМ!$D$39:$D$782,СВЦЭМ!$A$39:$A$782,$A145,СВЦЭМ!$B$39:$B$782,B$119)+'СЕТ СН'!$I$11+СВЦЭМ!$D$10+'СЕТ СН'!$I$5-'СЕТ СН'!$I$21</f>
        <v>3765.9695904599998</v>
      </c>
      <c r="C145" s="36">
        <f>SUMIFS(СВЦЭМ!$D$39:$D$782,СВЦЭМ!$A$39:$A$782,$A145,СВЦЭМ!$B$39:$B$782,C$119)+'СЕТ СН'!$I$11+СВЦЭМ!$D$10+'СЕТ СН'!$I$5-'СЕТ СН'!$I$21</f>
        <v>3773.0582427199997</v>
      </c>
      <c r="D145" s="36">
        <f>SUMIFS(СВЦЭМ!$D$39:$D$782,СВЦЭМ!$A$39:$A$782,$A145,СВЦЭМ!$B$39:$B$782,D$119)+'СЕТ СН'!$I$11+СВЦЭМ!$D$10+'СЕТ СН'!$I$5-'СЕТ СН'!$I$21</f>
        <v>3808.1167729200001</v>
      </c>
      <c r="E145" s="36">
        <f>SUMIFS(СВЦЭМ!$D$39:$D$782,СВЦЭМ!$A$39:$A$782,$A145,СВЦЭМ!$B$39:$B$782,E$119)+'СЕТ СН'!$I$11+СВЦЭМ!$D$10+'СЕТ СН'!$I$5-'СЕТ СН'!$I$21</f>
        <v>3805.7756620099999</v>
      </c>
      <c r="F145" s="36">
        <f>SUMIFS(СВЦЭМ!$D$39:$D$782,СВЦЭМ!$A$39:$A$782,$A145,СВЦЭМ!$B$39:$B$782,F$119)+'СЕТ СН'!$I$11+СВЦЭМ!$D$10+'СЕТ СН'!$I$5-'СЕТ СН'!$I$21</f>
        <v>3817.8708208899998</v>
      </c>
      <c r="G145" s="36">
        <f>SUMIFS(СВЦЭМ!$D$39:$D$782,СВЦЭМ!$A$39:$A$782,$A145,СВЦЭМ!$B$39:$B$782,G$119)+'СЕТ СН'!$I$11+СВЦЭМ!$D$10+'СЕТ СН'!$I$5-'СЕТ СН'!$I$21</f>
        <v>3830.3014631000001</v>
      </c>
      <c r="H145" s="36">
        <f>SUMIFS(СВЦЭМ!$D$39:$D$782,СВЦЭМ!$A$39:$A$782,$A145,СВЦЭМ!$B$39:$B$782,H$119)+'СЕТ СН'!$I$11+СВЦЭМ!$D$10+'СЕТ СН'!$I$5-'СЕТ СН'!$I$21</f>
        <v>3863.36360526</v>
      </c>
      <c r="I145" s="36">
        <f>SUMIFS(СВЦЭМ!$D$39:$D$782,СВЦЭМ!$A$39:$A$782,$A145,СВЦЭМ!$B$39:$B$782,I$119)+'СЕТ СН'!$I$11+СВЦЭМ!$D$10+'СЕТ СН'!$I$5-'СЕТ СН'!$I$21</f>
        <v>3810.9148335099999</v>
      </c>
      <c r="J145" s="36">
        <f>SUMIFS(СВЦЭМ!$D$39:$D$782,СВЦЭМ!$A$39:$A$782,$A145,СВЦЭМ!$B$39:$B$782,J$119)+'СЕТ СН'!$I$11+СВЦЭМ!$D$10+'СЕТ СН'!$I$5-'СЕТ СН'!$I$21</f>
        <v>3784.63520285</v>
      </c>
      <c r="K145" s="36">
        <f>SUMIFS(СВЦЭМ!$D$39:$D$782,СВЦЭМ!$A$39:$A$782,$A145,СВЦЭМ!$B$39:$B$782,K$119)+'СЕТ СН'!$I$11+СВЦЭМ!$D$10+'СЕТ СН'!$I$5-'СЕТ СН'!$I$21</f>
        <v>3728.02967111</v>
      </c>
      <c r="L145" s="36">
        <f>SUMIFS(СВЦЭМ!$D$39:$D$782,СВЦЭМ!$A$39:$A$782,$A145,СВЦЭМ!$B$39:$B$782,L$119)+'СЕТ СН'!$I$11+СВЦЭМ!$D$10+'СЕТ СН'!$I$5-'СЕТ СН'!$I$21</f>
        <v>3729.3537778999998</v>
      </c>
      <c r="M145" s="36">
        <f>SUMIFS(СВЦЭМ!$D$39:$D$782,СВЦЭМ!$A$39:$A$782,$A145,СВЦЭМ!$B$39:$B$782,M$119)+'СЕТ СН'!$I$11+СВЦЭМ!$D$10+'СЕТ СН'!$I$5-'СЕТ СН'!$I$21</f>
        <v>3730.2843514900001</v>
      </c>
      <c r="N145" s="36">
        <f>SUMIFS(СВЦЭМ!$D$39:$D$782,СВЦЭМ!$A$39:$A$782,$A145,СВЦЭМ!$B$39:$B$782,N$119)+'СЕТ СН'!$I$11+СВЦЭМ!$D$10+'СЕТ СН'!$I$5-'СЕТ СН'!$I$21</f>
        <v>3755.5319845100003</v>
      </c>
      <c r="O145" s="36">
        <f>SUMIFS(СВЦЭМ!$D$39:$D$782,СВЦЭМ!$A$39:$A$782,$A145,СВЦЭМ!$B$39:$B$782,O$119)+'СЕТ СН'!$I$11+СВЦЭМ!$D$10+'СЕТ СН'!$I$5-'СЕТ СН'!$I$21</f>
        <v>3802.4835464799999</v>
      </c>
      <c r="P145" s="36">
        <f>SUMIFS(СВЦЭМ!$D$39:$D$782,СВЦЭМ!$A$39:$A$782,$A145,СВЦЭМ!$B$39:$B$782,P$119)+'СЕТ СН'!$I$11+СВЦЭМ!$D$10+'СЕТ СН'!$I$5-'СЕТ СН'!$I$21</f>
        <v>3848.8323795300003</v>
      </c>
      <c r="Q145" s="36">
        <f>SUMIFS(СВЦЭМ!$D$39:$D$782,СВЦЭМ!$A$39:$A$782,$A145,СВЦЭМ!$B$39:$B$782,Q$119)+'СЕТ СН'!$I$11+СВЦЭМ!$D$10+'СЕТ СН'!$I$5-'СЕТ СН'!$I$21</f>
        <v>3856.89074325</v>
      </c>
      <c r="R145" s="36">
        <f>SUMIFS(СВЦЭМ!$D$39:$D$782,СВЦЭМ!$A$39:$A$782,$A145,СВЦЭМ!$B$39:$B$782,R$119)+'СЕТ СН'!$I$11+СВЦЭМ!$D$10+'СЕТ СН'!$I$5-'СЕТ СН'!$I$21</f>
        <v>3838.0930523100001</v>
      </c>
      <c r="S145" s="36">
        <f>SUMIFS(СВЦЭМ!$D$39:$D$782,СВЦЭМ!$A$39:$A$782,$A145,СВЦЭМ!$B$39:$B$782,S$119)+'СЕТ СН'!$I$11+СВЦЭМ!$D$10+'СЕТ СН'!$I$5-'СЕТ СН'!$I$21</f>
        <v>3817.1973794199998</v>
      </c>
      <c r="T145" s="36">
        <f>SUMIFS(СВЦЭМ!$D$39:$D$782,СВЦЭМ!$A$39:$A$782,$A145,СВЦЭМ!$B$39:$B$782,T$119)+'СЕТ СН'!$I$11+СВЦЭМ!$D$10+'СЕТ СН'!$I$5-'СЕТ СН'!$I$21</f>
        <v>3761.0370836800003</v>
      </c>
      <c r="U145" s="36">
        <f>SUMIFS(СВЦЭМ!$D$39:$D$782,СВЦЭМ!$A$39:$A$782,$A145,СВЦЭМ!$B$39:$B$782,U$119)+'СЕТ СН'!$I$11+СВЦЭМ!$D$10+'СЕТ СН'!$I$5-'СЕТ СН'!$I$21</f>
        <v>3710.6133562499999</v>
      </c>
      <c r="V145" s="36">
        <f>SUMIFS(СВЦЭМ!$D$39:$D$782,СВЦЭМ!$A$39:$A$782,$A145,СВЦЭМ!$B$39:$B$782,V$119)+'СЕТ СН'!$I$11+СВЦЭМ!$D$10+'СЕТ СН'!$I$5-'СЕТ СН'!$I$21</f>
        <v>3708.1504260000002</v>
      </c>
      <c r="W145" s="36">
        <f>SUMIFS(СВЦЭМ!$D$39:$D$782,СВЦЭМ!$A$39:$A$782,$A145,СВЦЭМ!$B$39:$B$782,W$119)+'СЕТ СН'!$I$11+СВЦЭМ!$D$10+'СЕТ СН'!$I$5-'СЕТ СН'!$I$21</f>
        <v>3721.11448685</v>
      </c>
      <c r="X145" s="36">
        <f>SUMIFS(СВЦЭМ!$D$39:$D$782,СВЦЭМ!$A$39:$A$782,$A145,СВЦЭМ!$B$39:$B$782,X$119)+'СЕТ СН'!$I$11+СВЦЭМ!$D$10+'СЕТ СН'!$I$5-'СЕТ СН'!$I$21</f>
        <v>3718.3274938999998</v>
      </c>
      <c r="Y145" s="36">
        <f>SUMIFS(СВЦЭМ!$D$39:$D$782,СВЦЭМ!$A$39:$A$782,$A145,СВЦЭМ!$B$39:$B$782,Y$119)+'СЕТ СН'!$I$11+СВЦЭМ!$D$10+'СЕТ СН'!$I$5-'СЕТ СН'!$I$21</f>
        <v>3759.7489820400001</v>
      </c>
    </row>
    <row r="146" spans="1:27" ht="15.75" x14ac:dyDescent="0.2">
      <c r="A146" s="35">
        <f t="shared" si="3"/>
        <v>44313</v>
      </c>
      <c r="B146" s="36">
        <f>SUMIFS(СВЦЭМ!$D$39:$D$782,СВЦЭМ!$A$39:$A$782,$A146,СВЦЭМ!$B$39:$B$782,B$119)+'СЕТ СН'!$I$11+СВЦЭМ!$D$10+'СЕТ СН'!$I$5-'СЕТ СН'!$I$21</f>
        <v>3968.3583123600001</v>
      </c>
      <c r="C146" s="36">
        <f>SUMIFS(СВЦЭМ!$D$39:$D$782,СВЦЭМ!$A$39:$A$782,$A146,СВЦЭМ!$B$39:$B$782,C$119)+'СЕТ СН'!$I$11+СВЦЭМ!$D$10+'СЕТ СН'!$I$5-'СЕТ СН'!$I$21</f>
        <v>4043.1956229299999</v>
      </c>
      <c r="D146" s="36">
        <f>SUMIFS(СВЦЭМ!$D$39:$D$782,СВЦЭМ!$A$39:$A$782,$A146,СВЦЭМ!$B$39:$B$782,D$119)+'СЕТ СН'!$I$11+СВЦЭМ!$D$10+'СЕТ СН'!$I$5-'СЕТ СН'!$I$21</f>
        <v>4020.3556799400003</v>
      </c>
      <c r="E146" s="36">
        <f>SUMIFS(СВЦЭМ!$D$39:$D$782,СВЦЭМ!$A$39:$A$782,$A146,СВЦЭМ!$B$39:$B$782,E$119)+'СЕТ СН'!$I$11+СВЦЭМ!$D$10+'СЕТ СН'!$I$5-'СЕТ СН'!$I$21</f>
        <v>4017.23440785</v>
      </c>
      <c r="F146" s="36">
        <f>SUMIFS(СВЦЭМ!$D$39:$D$782,СВЦЭМ!$A$39:$A$782,$A146,СВЦЭМ!$B$39:$B$782,F$119)+'СЕТ СН'!$I$11+СВЦЭМ!$D$10+'СЕТ СН'!$I$5-'СЕТ СН'!$I$21</f>
        <v>4017.36053287</v>
      </c>
      <c r="G146" s="36">
        <f>SUMIFS(СВЦЭМ!$D$39:$D$782,СВЦЭМ!$A$39:$A$782,$A146,СВЦЭМ!$B$39:$B$782,G$119)+'СЕТ СН'!$I$11+СВЦЭМ!$D$10+'СЕТ СН'!$I$5-'СЕТ СН'!$I$21</f>
        <v>4026.8278486300001</v>
      </c>
      <c r="H146" s="36">
        <f>SUMIFS(СВЦЭМ!$D$39:$D$782,СВЦЭМ!$A$39:$A$782,$A146,СВЦЭМ!$B$39:$B$782,H$119)+'СЕТ СН'!$I$11+СВЦЭМ!$D$10+'СЕТ СН'!$I$5-'СЕТ СН'!$I$21</f>
        <v>4038.4569232399999</v>
      </c>
      <c r="I146" s="36">
        <f>SUMIFS(СВЦЭМ!$D$39:$D$782,СВЦЭМ!$A$39:$A$782,$A146,СВЦЭМ!$B$39:$B$782,I$119)+'СЕТ СН'!$I$11+СВЦЭМ!$D$10+'СЕТ СН'!$I$5-'СЕТ СН'!$I$21</f>
        <v>3976.1981551099998</v>
      </c>
      <c r="J146" s="36">
        <f>SUMIFS(СВЦЭМ!$D$39:$D$782,СВЦЭМ!$A$39:$A$782,$A146,СВЦЭМ!$B$39:$B$782,J$119)+'СЕТ СН'!$I$11+СВЦЭМ!$D$10+'СЕТ СН'!$I$5-'СЕТ СН'!$I$21</f>
        <v>3904.9534008299997</v>
      </c>
      <c r="K146" s="36">
        <f>SUMIFS(СВЦЭМ!$D$39:$D$782,СВЦЭМ!$A$39:$A$782,$A146,СВЦЭМ!$B$39:$B$782,K$119)+'СЕТ СН'!$I$11+СВЦЭМ!$D$10+'СЕТ СН'!$I$5-'СЕТ СН'!$I$21</f>
        <v>3859.4450161499999</v>
      </c>
      <c r="L146" s="36">
        <f>SUMIFS(СВЦЭМ!$D$39:$D$782,СВЦЭМ!$A$39:$A$782,$A146,СВЦЭМ!$B$39:$B$782,L$119)+'СЕТ СН'!$I$11+СВЦЭМ!$D$10+'СЕТ СН'!$I$5-'СЕТ СН'!$I$21</f>
        <v>3865.36821027</v>
      </c>
      <c r="M146" s="36">
        <f>SUMIFS(СВЦЭМ!$D$39:$D$782,СВЦЭМ!$A$39:$A$782,$A146,СВЦЭМ!$B$39:$B$782,M$119)+'СЕТ СН'!$I$11+СВЦЭМ!$D$10+'СЕТ СН'!$I$5-'СЕТ СН'!$I$21</f>
        <v>3875.69711951</v>
      </c>
      <c r="N146" s="36">
        <f>SUMIFS(СВЦЭМ!$D$39:$D$782,СВЦЭМ!$A$39:$A$782,$A146,СВЦЭМ!$B$39:$B$782,N$119)+'СЕТ СН'!$I$11+СВЦЭМ!$D$10+'СЕТ СН'!$I$5-'СЕТ СН'!$I$21</f>
        <v>3901.9832928300002</v>
      </c>
      <c r="O146" s="36">
        <f>SUMIFS(СВЦЭМ!$D$39:$D$782,СВЦЭМ!$A$39:$A$782,$A146,СВЦЭМ!$B$39:$B$782,O$119)+'СЕТ СН'!$I$11+СВЦЭМ!$D$10+'СЕТ СН'!$I$5-'СЕТ СН'!$I$21</f>
        <v>3949.72774024</v>
      </c>
      <c r="P146" s="36">
        <f>SUMIFS(СВЦЭМ!$D$39:$D$782,СВЦЭМ!$A$39:$A$782,$A146,СВЦЭМ!$B$39:$B$782,P$119)+'СЕТ СН'!$I$11+СВЦЭМ!$D$10+'СЕТ СН'!$I$5-'СЕТ СН'!$I$21</f>
        <v>3964.3349138699996</v>
      </c>
      <c r="Q146" s="36">
        <f>SUMIFS(СВЦЭМ!$D$39:$D$782,СВЦЭМ!$A$39:$A$782,$A146,СВЦЭМ!$B$39:$B$782,Q$119)+'СЕТ СН'!$I$11+СВЦЭМ!$D$10+'СЕТ СН'!$I$5-'СЕТ СН'!$I$21</f>
        <v>3949.6900885799996</v>
      </c>
      <c r="R146" s="36">
        <f>SUMIFS(СВЦЭМ!$D$39:$D$782,СВЦЭМ!$A$39:$A$782,$A146,СВЦЭМ!$B$39:$B$782,R$119)+'СЕТ СН'!$I$11+СВЦЭМ!$D$10+'СЕТ СН'!$I$5-'СЕТ СН'!$I$21</f>
        <v>3950.1702408900001</v>
      </c>
      <c r="S146" s="36">
        <f>SUMIFS(СВЦЭМ!$D$39:$D$782,СВЦЭМ!$A$39:$A$782,$A146,СВЦЭМ!$B$39:$B$782,S$119)+'СЕТ СН'!$I$11+СВЦЭМ!$D$10+'СЕТ СН'!$I$5-'СЕТ СН'!$I$21</f>
        <v>3970.1323296299997</v>
      </c>
      <c r="T146" s="36">
        <f>SUMIFS(СВЦЭМ!$D$39:$D$782,СВЦЭМ!$A$39:$A$782,$A146,СВЦЭМ!$B$39:$B$782,T$119)+'СЕТ СН'!$I$11+СВЦЭМ!$D$10+'СЕТ СН'!$I$5-'СЕТ СН'!$I$21</f>
        <v>3898.1055059400001</v>
      </c>
      <c r="U146" s="36">
        <f>SUMIFS(СВЦЭМ!$D$39:$D$782,СВЦЭМ!$A$39:$A$782,$A146,СВЦЭМ!$B$39:$B$782,U$119)+'СЕТ СН'!$I$11+СВЦЭМ!$D$10+'СЕТ СН'!$I$5-'СЕТ СН'!$I$21</f>
        <v>3824.2843518700001</v>
      </c>
      <c r="V146" s="36">
        <f>SUMIFS(СВЦЭМ!$D$39:$D$782,СВЦЭМ!$A$39:$A$782,$A146,СВЦЭМ!$B$39:$B$782,V$119)+'СЕТ СН'!$I$11+СВЦЭМ!$D$10+'СЕТ СН'!$I$5-'СЕТ СН'!$I$21</f>
        <v>3808.4368761999999</v>
      </c>
      <c r="W146" s="36">
        <f>SUMIFS(СВЦЭМ!$D$39:$D$782,СВЦЭМ!$A$39:$A$782,$A146,СВЦЭМ!$B$39:$B$782,W$119)+'СЕТ СН'!$I$11+СВЦЭМ!$D$10+'СЕТ СН'!$I$5-'СЕТ СН'!$I$21</f>
        <v>3816.2362127000001</v>
      </c>
      <c r="X146" s="36">
        <f>SUMIFS(СВЦЭМ!$D$39:$D$782,СВЦЭМ!$A$39:$A$782,$A146,СВЦЭМ!$B$39:$B$782,X$119)+'СЕТ СН'!$I$11+СВЦЭМ!$D$10+'СЕТ СН'!$I$5-'СЕТ СН'!$I$21</f>
        <v>3813.7672821400001</v>
      </c>
      <c r="Y146" s="36">
        <f>SUMIFS(СВЦЭМ!$D$39:$D$782,СВЦЭМ!$A$39:$A$782,$A146,СВЦЭМ!$B$39:$B$782,Y$119)+'СЕТ СН'!$I$11+СВЦЭМ!$D$10+'СЕТ СН'!$I$5-'СЕТ СН'!$I$21</f>
        <v>3849.6929111999998</v>
      </c>
    </row>
    <row r="147" spans="1:27" ht="15.75" x14ac:dyDescent="0.2">
      <c r="A147" s="35">
        <f t="shared" si="3"/>
        <v>44314</v>
      </c>
      <c r="B147" s="36">
        <f>SUMIFS(СВЦЭМ!$D$39:$D$782,СВЦЭМ!$A$39:$A$782,$A147,СВЦЭМ!$B$39:$B$782,B$119)+'СЕТ СН'!$I$11+СВЦЭМ!$D$10+'СЕТ СН'!$I$5-'СЕТ СН'!$I$21</f>
        <v>3967.7310300099998</v>
      </c>
      <c r="C147" s="36">
        <f>SUMIFS(СВЦЭМ!$D$39:$D$782,СВЦЭМ!$A$39:$A$782,$A147,СВЦЭМ!$B$39:$B$782,C$119)+'СЕТ СН'!$I$11+СВЦЭМ!$D$10+'СЕТ СН'!$I$5-'СЕТ СН'!$I$21</f>
        <v>4044.2018730700001</v>
      </c>
      <c r="D147" s="36">
        <f>SUMIFS(СВЦЭМ!$D$39:$D$782,СВЦЭМ!$A$39:$A$782,$A147,СВЦЭМ!$B$39:$B$782,D$119)+'СЕТ СН'!$I$11+СВЦЭМ!$D$10+'СЕТ СН'!$I$5-'СЕТ СН'!$I$21</f>
        <v>4065.4210134099999</v>
      </c>
      <c r="E147" s="36">
        <f>SUMIFS(СВЦЭМ!$D$39:$D$782,СВЦЭМ!$A$39:$A$782,$A147,СВЦЭМ!$B$39:$B$782,E$119)+'СЕТ СН'!$I$11+СВЦЭМ!$D$10+'СЕТ СН'!$I$5-'СЕТ СН'!$I$21</f>
        <v>4065.3204136899999</v>
      </c>
      <c r="F147" s="36">
        <f>SUMIFS(СВЦЭМ!$D$39:$D$782,СВЦЭМ!$A$39:$A$782,$A147,СВЦЭМ!$B$39:$B$782,F$119)+'СЕТ СН'!$I$11+СВЦЭМ!$D$10+'СЕТ СН'!$I$5-'СЕТ СН'!$I$21</f>
        <v>4074.35837984</v>
      </c>
      <c r="G147" s="36">
        <f>SUMIFS(СВЦЭМ!$D$39:$D$782,СВЦЭМ!$A$39:$A$782,$A147,СВЦЭМ!$B$39:$B$782,G$119)+'СЕТ СН'!$I$11+СВЦЭМ!$D$10+'СЕТ СН'!$I$5-'СЕТ СН'!$I$21</f>
        <v>4080.8896393099999</v>
      </c>
      <c r="H147" s="36">
        <f>SUMIFS(СВЦЭМ!$D$39:$D$782,СВЦЭМ!$A$39:$A$782,$A147,СВЦЭМ!$B$39:$B$782,H$119)+'СЕТ СН'!$I$11+СВЦЭМ!$D$10+'СЕТ СН'!$I$5-'СЕТ СН'!$I$21</f>
        <v>4071.6012969799999</v>
      </c>
      <c r="I147" s="36">
        <f>SUMIFS(СВЦЭМ!$D$39:$D$782,СВЦЭМ!$A$39:$A$782,$A147,СВЦЭМ!$B$39:$B$782,I$119)+'СЕТ СН'!$I$11+СВЦЭМ!$D$10+'СЕТ СН'!$I$5-'СЕТ СН'!$I$21</f>
        <v>3997.2379822000003</v>
      </c>
      <c r="J147" s="36">
        <f>SUMIFS(СВЦЭМ!$D$39:$D$782,СВЦЭМ!$A$39:$A$782,$A147,СВЦЭМ!$B$39:$B$782,J$119)+'СЕТ СН'!$I$11+СВЦЭМ!$D$10+'СЕТ СН'!$I$5-'СЕТ СН'!$I$21</f>
        <v>3925.2675600000002</v>
      </c>
      <c r="K147" s="36">
        <f>SUMIFS(СВЦЭМ!$D$39:$D$782,СВЦЭМ!$A$39:$A$782,$A147,СВЦЭМ!$B$39:$B$782,K$119)+'СЕТ СН'!$I$11+СВЦЭМ!$D$10+'СЕТ СН'!$I$5-'СЕТ СН'!$I$21</f>
        <v>3869.0697077499999</v>
      </c>
      <c r="L147" s="36">
        <f>SUMIFS(СВЦЭМ!$D$39:$D$782,СВЦЭМ!$A$39:$A$782,$A147,СВЦЭМ!$B$39:$B$782,L$119)+'СЕТ СН'!$I$11+СВЦЭМ!$D$10+'СЕТ СН'!$I$5-'СЕТ СН'!$I$21</f>
        <v>3865.6649288899998</v>
      </c>
      <c r="M147" s="36">
        <f>SUMIFS(СВЦЭМ!$D$39:$D$782,СВЦЭМ!$A$39:$A$782,$A147,СВЦЭМ!$B$39:$B$782,M$119)+'СЕТ СН'!$I$11+СВЦЭМ!$D$10+'СЕТ СН'!$I$5-'СЕТ СН'!$I$21</f>
        <v>3879.1685967399999</v>
      </c>
      <c r="N147" s="36">
        <f>SUMIFS(СВЦЭМ!$D$39:$D$782,СВЦЭМ!$A$39:$A$782,$A147,СВЦЭМ!$B$39:$B$782,N$119)+'СЕТ СН'!$I$11+СВЦЭМ!$D$10+'СЕТ СН'!$I$5-'СЕТ СН'!$I$21</f>
        <v>3915.4900559600001</v>
      </c>
      <c r="O147" s="36">
        <f>SUMIFS(СВЦЭМ!$D$39:$D$782,СВЦЭМ!$A$39:$A$782,$A147,СВЦЭМ!$B$39:$B$782,O$119)+'СЕТ СН'!$I$11+СВЦЭМ!$D$10+'СЕТ СН'!$I$5-'СЕТ СН'!$I$21</f>
        <v>3953.2980900299999</v>
      </c>
      <c r="P147" s="36">
        <f>SUMIFS(СВЦЭМ!$D$39:$D$782,СВЦЭМ!$A$39:$A$782,$A147,СВЦЭМ!$B$39:$B$782,P$119)+'СЕТ СН'!$I$11+СВЦЭМ!$D$10+'СЕТ СН'!$I$5-'СЕТ СН'!$I$21</f>
        <v>3996.2511151199997</v>
      </c>
      <c r="Q147" s="36">
        <f>SUMIFS(СВЦЭМ!$D$39:$D$782,СВЦЭМ!$A$39:$A$782,$A147,СВЦЭМ!$B$39:$B$782,Q$119)+'СЕТ СН'!$I$11+СВЦЭМ!$D$10+'СЕТ СН'!$I$5-'СЕТ СН'!$I$21</f>
        <v>3997.6471561500002</v>
      </c>
      <c r="R147" s="36">
        <f>SUMIFS(СВЦЭМ!$D$39:$D$782,СВЦЭМ!$A$39:$A$782,$A147,СВЦЭМ!$B$39:$B$782,R$119)+'СЕТ СН'!$I$11+СВЦЭМ!$D$10+'СЕТ СН'!$I$5-'СЕТ СН'!$I$21</f>
        <v>3995.4597388000002</v>
      </c>
      <c r="S147" s="36">
        <f>SUMIFS(СВЦЭМ!$D$39:$D$782,СВЦЭМ!$A$39:$A$782,$A147,СВЦЭМ!$B$39:$B$782,S$119)+'СЕТ СН'!$I$11+СВЦЭМ!$D$10+'СЕТ СН'!$I$5-'СЕТ СН'!$I$21</f>
        <v>4001.47543004</v>
      </c>
      <c r="T147" s="36">
        <f>SUMIFS(СВЦЭМ!$D$39:$D$782,СВЦЭМ!$A$39:$A$782,$A147,СВЦЭМ!$B$39:$B$782,T$119)+'СЕТ СН'!$I$11+СВЦЭМ!$D$10+'СЕТ СН'!$I$5-'СЕТ СН'!$I$21</f>
        <v>3925.0128251599999</v>
      </c>
      <c r="U147" s="36">
        <f>SUMIFS(СВЦЭМ!$D$39:$D$782,СВЦЭМ!$A$39:$A$782,$A147,СВЦЭМ!$B$39:$B$782,U$119)+'СЕТ СН'!$I$11+СВЦЭМ!$D$10+'СЕТ СН'!$I$5-'СЕТ СН'!$I$21</f>
        <v>3859.1486647699999</v>
      </c>
      <c r="V147" s="36">
        <f>SUMIFS(СВЦЭМ!$D$39:$D$782,СВЦЭМ!$A$39:$A$782,$A147,СВЦЭМ!$B$39:$B$782,V$119)+'СЕТ СН'!$I$11+СВЦЭМ!$D$10+'СЕТ СН'!$I$5-'СЕТ СН'!$I$21</f>
        <v>3833.3926121</v>
      </c>
      <c r="W147" s="36">
        <f>SUMIFS(СВЦЭМ!$D$39:$D$782,СВЦЭМ!$A$39:$A$782,$A147,СВЦЭМ!$B$39:$B$782,W$119)+'СЕТ СН'!$I$11+СВЦЭМ!$D$10+'СЕТ СН'!$I$5-'СЕТ СН'!$I$21</f>
        <v>3850.0057228699998</v>
      </c>
      <c r="X147" s="36">
        <f>SUMIFS(СВЦЭМ!$D$39:$D$782,СВЦЭМ!$A$39:$A$782,$A147,СВЦЭМ!$B$39:$B$782,X$119)+'СЕТ СН'!$I$11+СВЦЭМ!$D$10+'СЕТ СН'!$I$5-'СЕТ СН'!$I$21</f>
        <v>3881.5260855199999</v>
      </c>
      <c r="Y147" s="36">
        <f>SUMIFS(СВЦЭМ!$D$39:$D$782,СВЦЭМ!$A$39:$A$782,$A147,СВЦЭМ!$B$39:$B$782,Y$119)+'СЕТ СН'!$I$11+СВЦЭМ!$D$10+'СЕТ СН'!$I$5-'СЕТ СН'!$I$21</f>
        <v>3939.6679477600001</v>
      </c>
    </row>
    <row r="148" spans="1:27" ht="15.75" x14ac:dyDescent="0.2">
      <c r="A148" s="35">
        <f t="shared" si="3"/>
        <v>44315</v>
      </c>
      <c r="B148" s="36">
        <f>SUMIFS(СВЦЭМ!$D$39:$D$782,СВЦЭМ!$A$39:$A$782,$A148,СВЦЭМ!$B$39:$B$782,B$119)+'СЕТ СН'!$I$11+СВЦЭМ!$D$10+'СЕТ СН'!$I$5-'СЕТ СН'!$I$21</f>
        <v>3974.4993006899999</v>
      </c>
      <c r="C148" s="36">
        <f>SUMIFS(СВЦЭМ!$D$39:$D$782,СВЦЭМ!$A$39:$A$782,$A148,СВЦЭМ!$B$39:$B$782,C$119)+'СЕТ СН'!$I$11+СВЦЭМ!$D$10+'СЕТ СН'!$I$5-'СЕТ СН'!$I$21</f>
        <v>4059.9558293800001</v>
      </c>
      <c r="D148" s="36">
        <f>SUMIFS(СВЦЭМ!$D$39:$D$782,СВЦЭМ!$A$39:$A$782,$A148,СВЦЭМ!$B$39:$B$782,D$119)+'СЕТ СН'!$I$11+СВЦЭМ!$D$10+'СЕТ СН'!$I$5-'СЕТ СН'!$I$21</f>
        <v>4062.6864872599999</v>
      </c>
      <c r="E148" s="36">
        <f>SUMIFS(СВЦЭМ!$D$39:$D$782,СВЦЭМ!$A$39:$A$782,$A148,СВЦЭМ!$B$39:$B$782,E$119)+'СЕТ СН'!$I$11+СВЦЭМ!$D$10+'СЕТ СН'!$I$5-'СЕТ СН'!$I$21</f>
        <v>4059.2545851099999</v>
      </c>
      <c r="F148" s="36">
        <f>SUMIFS(СВЦЭМ!$D$39:$D$782,СВЦЭМ!$A$39:$A$782,$A148,СВЦЭМ!$B$39:$B$782,F$119)+'СЕТ СН'!$I$11+СВЦЭМ!$D$10+'СЕТ СН'!$I$5-'СЕТ СН'!$I$21</f>
        <v>4070.5457777299998</v>
      </c>
      <c r="G148" s="36">
        <f>SUMIFS(СВЦЭМ!$D$39:$D$782,СВЦЭМ!$A$39:$A$782,$A148,СВЦЭМ!$B$39:$B$782,G$119)+'СЕТ СН'!$I$11+СВЦЭМ!$D$10+'СЕТ СН'!$I$5-'СЕТ СН'!$I$21</f>
        <v>4077.9722287499999</v>
      </c>
      <c r="H148" s="36">
        <f>SUMIFS(СВЦЭМ!$D$39:$D$782,СВЦЭМ!$A$39:$A$782,$A148,СВЦЭМ!$B$39:$B$782,H$119)+'СЕТ СН'!$I$11+СВЦЭМ!$D$10+'СЕТ СН'!$I$5-'СЕТ СН'!$I$21</f>
        <v>4078.1374580199999</v>
      </c>
      <c r="I148" s="36">
        <f>SUMIFS(СВЦЭМ!$D$39:$D$782,СВЦЭМ!$A$39:$A$782,$A148,СВЦЭМ!$B$39:$B$782,I$119)+'СЕТ СН'!$I$11+СВЦЭМ!$D$10+'СЕТ СН'!$I$5-'СЕТ СН'!$I$21</f>
        <v>3989.4480981400002</v>
      </c>
      <c r="J148" s="36">
        <f>SUMIFS(СВЦЭМ!$D$39:$D$782,СВЦЭМ!$A$39:$A$782,$A148,СВЦЭМ!$B$39:$B$782,J$119)+'СЕТ СН'!$I$11+СВЦЭМ!$D$10+'СЕТ СН'!$I$5-'СЕТ СН'!$I$21</f>
        <v>3930.59450143</v>
      </c>
      <c r="K148" s="36">
        <f>SUMIFS(СВЦЭМ!$D$39:$D$782,СВЦЭМ!$A$39:$A$782,$A148,СВЦЭМ!$B$39:$B$782,K$119)+'СЕТ СН'!$I$11+СВЦЭМ!$D$10+'СЕТ СН'!$I$5-'СЕТ СН'!$I$21</f>
        <v>3872.8549689900001</v>
      </c>
      <c r="L148" s="36">
        <f>SUMIFS(СВЦЭМ!$D$39:$D$782,СВЦЭМ!$A$39:$A$782,$A148,СВЦЭМ!$B$39:$B$782,L$119)+'СЕТ СН'!$I$11+СВЦЭМ!$D$10+'СЕТ СН'!$I$5-'СЕТ СН'!$I$21</f>
        <v>3877.0860297600002</v>
      </c>
      <c r="M148" s="36">
        <f>SUMIFS(СВЦЭМ!$D$39:$D$782,СВЦЭМ!$A$39:$A$782,$A148,СВЦЭМ!$B$39:$B$782,M$119)+'СЕТ СН'!$I$11+СВЦЭМ!$D$10+'СЕТ СН'!$I$5-'СЕТ СН'!$I$21</f>
        <v>3885.6243086899999</v>
      </c>
      <c r="N148" s="36">
        <f>SUMIFS(СВЦЭМ!$D$39:$D$782,СВЦЭМ!$A$39:$A$782,$A148,СВЦЭМ!$B$39:$B$782,N$119)+'СЕТ СН'!$I$11+СВЦЭМ!$D$10+'СЕТ СН'!$I$5-'СЕТ СН'!$I$21</f>
        <v>3913.8176480299999</v>
      </c>
      <c r="O148" s="36">
        <f>SUMIFS(СВЦЭМ!$D$39:$D$782,СВЦЭМ!$A$39:$A$782,$A148,СВЦЭМ!$B$39:$B$782,O$119)+'СЕТ СН'!$I$11+СВЦЭМ!$D$10+'СЕТ СН'!$I$5-'СЕТ СН'!$I$21</f>
        <v>3959.8731141400003</v>
      </c>
      <c r="P148" s="36">
        <f>SUMIFS(СВЦЭМ!$D$39:$D$782,СВЦЭМ!$A$39:$A$782,$A148,СВЦЭМ!$B$39:$B$782,P$119)+'СЕТ СН'!$I$11+СВЦЭМ!$D$10+'СЕТ СН'!$I$5-'СЕТ СН'!$I$21</f>
        <v>3994.8067268</v>
      </c>
      <c r="Q148" s="36">
        <f>SUMIFS(СВЦЭМ!$D$39:$D$782,СВЦЭМ!$A$39:$A$782,$A148,СВЦЭМ!$B$39:$B$782,Q$119)+'СЕТ СН'!$I$11+СВЦЭМ!$D$10+'СЕТ СН'!$I$5-'СЕТ СН'!$I$21</f>
        <v>3989.32736393</v>
      </c>
      <c r="R148" s="36">
        <f>SUMIFS(СВЦЭМ!$D$39:$D$782,СВЦЭМ!$A$39:$A$782,$A148,СВЦЭМ!$B$39:$B$782,R$119)+'СЕТ СН'!$I$11+СВЦЭМ!$D$10+'СЕТ СН'!$I$5-'СЕТ СН'!$I$21</f>
        <v>3991.7451780599999</v>
      </c>
      <c r="S148" s="36">
        <f>SUMIFS(СВЦЭМ!$D$39:$D$782,СВЦЭМ!$A$39:$A$782,$A148,СВЦЭМ!$B$39:$B$782,S$119)+'СЕТ СН'!$I$11+СВЦЭМ!$D$10+'СЕТ СН'!$I$5-'СЕТ СН'!$I$21</f>
        <v>4010.2112808800002</v>
      </c>
      <c r="T148" s="36">
        <f>SUMIFS(СВЦЭМ!$D$39:$D$782,СВЦЭМ!$A$39:$A$782,$A148,СВЦЭМ!$B$39:$B$782,T$119)+'СЕТ СН'!$I$11+СВЦЭМ!$D$10+'СЕТ СН'!$I$5-'СЕТ СН'!$I$21</f>
        <v>3928.2770814199998</v>
      </c>
      <c r="U148" s="36">
        <f>SUMIFS(СВЦЭМ!$D$39:$D$782,СВЦЭМ!$A$39:$A$782,$A148,СВЦЭМ!$B$39:$B$782,U$119)+'СЕТ СН'!$I$11+СВЦЭМ!$D$10+'СЕТ СН'!$I$5-'СЕТ СН'!$I$21</f>
        <v>3850.5993833499997</v>
      </c>
      <c r="V148" s="36">
        <f>SUMIFS(СВЦЭМ!$D$39:$D$782,СВЦЭМ!$A$39:$A$782,$A148,СВЦЭМ!$B$39:$B$782,V$119)+'СЕТ СН'!$I$11+СВЦЭМ!$D$10+'СЕТ СН'!$I$5-'СЕТ СН'!$I$21</f>
        <v>3822.4344381700002</v>
      </c>
      <c r="W148" s="36">
        <f>SUMIFS(СВЦЭМ!$D$39:$D$782,СВЦЭМ!$A$39:$A$782,$A148,СВЦЭМ!$B$39:$B$782,W$119)+'СЕТ СН'!$I$11+СВЦЭМ!$D$10+'СЕТ СН'!$I$5-'СЕТ СН'!$I$21</f>
        <v>3829.0676419699998</v>
      </c>
      <c r="X148" s="36">
        <f>SUMIFS(СВЦЭМ!$D$39:$D$782,СВЦЭМ!$A$39:$A$782,$A148,СВЦЭМ!$B$39:$B$782,X$119)+'СЕТ СН'!$I$11+СВЦЭМ!$D$10+'СЕТ СН'!$I$5-'СЕТ СН'!$I$21</f>
        <v>3850.7653090399999</v>
      </c>
      <c r="Y148" s="36">
        <f>SUMIFS(СВЦЭМ!$D$39:$D$782,СВЦЭМ!$A$39:$A$782,$A148,СВЦЭМ!$B$39:$B$782,Y$119)+'СЕТ СН'!$I$11+СВЦЭМ!$D$10+'СЕТ СН'!$I$5-'СЕТ СН'!$I$21</f>
        <v>3909.7411151000001</v>
      </c>
    </row>
    <row r="149" spans="1:27" ht="15.75" x14ac:dyDescent="0.2">
      <c r="A149" s="35">
        <f t="shared" si="3"/>
        <v>44316</v>
      </c>
      <c r="B149" s="36">
        <f>SUMIFS(СВЦЭМ!$D$39:$D$782,СВЦЭМ!$A$39:$A$782,$A149,СВЦЭМ!$B$39:$B$782,B$119)+'СЕТ СН'!$I$11+СВЦЭМ!$D$10+'СЕТ СН'!$I$5-'СЕТ СН'!$I$21</f>
        <v>3960.8338989699996</v>
      </c>
      <c r="C149" s="36">
        <f>SUMIFS(СВЦЭМ!$D$39:$D$782,СВЦЭМ!$A$39:$A$782,$A149,СВЦЭМ!$B$39:$B$782,C$119)+'СЕТ СН'!$I$11+СВЦЭМ!$D$10+'СЕТ СН'!$I$5-'СЕТ СН'!$I$21</f>
        <v>4035.2309249899999</v>
      </c>
      <c r="D149" s="36">
        <f>SUMIFS(СВЦЭМ!$D$39:$D$782,СВЦЭМ!$A$39:$A$782,$A149,СВЦЭМ!$B$39:$B$782,D$119)+'СЕТ СН'!$I$11+СВЦЭМ!$D$10+'СЕТ СН'!$I$5-'СЕТ СН'!$I$21</f>
        <v>4055.3643790199999</v>
      </c>
      <c r="E149" s="36">
        <f>SUMIFS(СВЦЭМ!$D$39:$D$782,СВЦЭМ!$A$39:$A$782,$A149,СВЦЭМ!$B$39:$B$782,E$119)+'СЕТ СН'!$I$11+СВЦЭМ!$D$10+'СЕТ СН'!$I$5-'СЕТ СН'!$I$21</f>
        <v>4051.2226682400001</v>
      </c>
      <c r="F149" s="36">
        <f>SUMIFS(СВЦЭМ!$D$39:$D$782,СВЦЭМ!$A$39:$A$782,$A149,СВЦЭМ!$B$39:$B$782,F$119)+'СЕТ СН'!$I$11+СВЦЭМ!$D$10+'СЕТ СН'!$I$5-'СЕТ СН'!$I$21</f>
        <v>4062.2203568800001</v>
      </c>
      <c r="G149" s="36">
        <f>SUMIFS(СВЦЭМ!$D$39:$D$782,СВЦЭМ!$A$39:$A$782,$A149,СВЦЭМ!$B$39:$B$782,G$119)+'СЕТ СН'!$I$11+СВЦЭМ!$D$10+'СЕТ СН'!$I$5-'СЕТ СН'!$I$21</f>
        <v>4077.5652886600001</v>
      </c>
      <c r="H149" s="36">
        <f>SUMIFS(СВЦЭМ!$D$39:$D$782,СВЦЭМ!$A$39:$A$782,$A149,СВЦЭМ!$B$39:$B$782,H$119)+'СЕТ СН'!$I$11+СВЦЭМ!$D$10+'СЕТ СН'!$I$5-'СЕТ СН'!$I$21</f>
        <v>4080.5576546499997</v>
      </c>
      <c r="I149" s="36">
        <f>SUMIFS(СВЦЭМ!$D$39:$D$782,СВЦЭМ!$A$39:$A$782,$A149,СВЦЭМ!$B$39:$B$782,I$119)+'СЕТ СН'!$I$11+СВЦЭМ!$D$10+'СЕТ СН'!$I$5-'СЕТ СН'!$I$21</f>
        <v>4010.2771380899999</v>
      </c>
      <c r="J149" s="36">
        <f>SUMIFS(СВЦЭМ!$D$39:$D$782,СВЦЭМ!$A$39:$A$782,$A149,СВЦЭМ!$B$39:$B$782,J$119)+'СЕТ СН'!$I$11+СВЦЭМ!$D$10+'СЕТ СН'!$I$5-'СЕТ СН'!$I$21</f>
        <v>3948.5940965899999</v>
      </c>
      <c r="K149" s="36">
        <f>SUMIFS(СВЦЭМ!$D$39:$D$782,СВЦЭМ!$A$39:$A$782,$A149,СВЦЭМ!$B$39:$B$782,K$119)+'СЕТ СН'!$I$11+СВЦЭМ!$D$10+'СЕТ СН'!$I$5-'СЕТ СН'!$I$21</f>
        <v>3917.2273383800002</v>
      </c>
      <c r="L149" s="36">
        <f>SUMIFS(СВЦЭМ!$D$39:$D$782,СВЦЭМ!$A$39:$A$782,$A149,СВЦЭМ!$B$39:$B$782,L$119)+'СЕТ СН'!$I$11+СВЦЭМ!$D$10+'СЕТ СН'!$I$5-'СЕТ СН'!$I$21</f>
        <v>3894.7977496600001</v>
      </c>
      <c r="M149" s="36">
        <f>SUMIFS(СВЦЭМ!$D$39:$D$782,СВЦЭМ!$A$39:$A$782,$A149,СВЦЭМ!$B$39:$B$782,M$119)+'СЕТ СН'!$I$11+СВЦЭМ!$D$10+'СЕТ СН'!$I$5-'СЕТ СН'!$I$21</f>
        <v>3902.04007581</v>
      </c>
      <c r="N149" s="36">
        <f>SUMIFS(СВЦЭМ!$D$39:$D$782,СВЦЭМ!$A$39:$A$782,$A149,СВЦЭМ!$B$39:$B$782,N$119)+'СЕТ СН'!$I$11+СВЦЭМ!$D$10+'СЕТ СН'!$I$5-'СЕТ СН'!$I$21</f>
        <v>3959.0627770800002</v>
      </c>
      <c r="O149" s="36">
        <f>SUMIFS(СВЦЭМ!$D$39:$D$782,СВЦЭМ!$A$39:$A$782,$A149,СВЦЭМ!$B$39:$B$782,O$119)+'СЕТ СН'!$I$11+СВЦЭМ!$D$10+'СЕТ СН'!$I$5-'СЕТ СН'!$I$21</f>
        <v>3994.97390795</v>
      </c>
      <c r="P149" s="36">
        <f>SUMIFS(СВЦЭМ!$D$39:$D$782,СВЦЭМ!$A$39:$A$782,$A149,СВЦЭМ!$B$39:$B$782,P$119)+'СЕТ СН'!$I$11+СВЦЭМ!$D$10+'СЕТ СН'!$I$5-'СЕТ СН'!$I$21</f>
        <v>4018.4384599200002</v>
      </c>
      <c r="Q149" s="36">
        <f>SUMIFS(СВЦЭМ!$D$39:$D$782,СВЦЭМ!$A$39:$A$782,$A149,СВЦЭМ!$B$39:$B$782,Q$119)+'СЕТ СН'!$I$11+СВЦЭМ!$D$10+'СЕТ СН'!$I$5-'СЕТ СН'!$I$21</f>
        <v>4013.4584</v>
      </c>
      <c r="R149" s="36">
        <f>SUMIFS(СВЦЭМ!$D$39:$D$782,СВЦЭМ!$A$39:$A$782,$A149,СВЦЭМ!$B$39:$B$782,R$119)+'СЕТ СН'!$I$11+СВЦЭМ!$D$10+'СЕТ СН'!$I$5-'СЕТ СН'!$I$21</f>
        <v>4004.9819776599998</v>
      </c>
      <c r="S149" s="36">
        <f>SUMIFS(СВЦЭМ!$D$39:$D$782,СВЦЭМ!$A$39:$A$782,$A149,СВЦЭМ!$B$39:$B$782,S$119)+'СЕТ СН'!$I$11+СВЦЭМ!$D$10+'СЕТ СН'!$I$5-'СЕТ СН'!$I$21</f>
        <v>3996.58565791</v>
      </c>
      <c r="T149" s="36">
        <f>SUMIFS(СВЦЭМ!$D$39:$D$782,СВЦЭМ!$A$39:$A$782,$A149,СВЦЭМ!$B$39:$B$782,T$119)+'СЕТ СН'!$I$11+СВЦЭМ!$D$10+'СЕТ СН'!$I$5-'СЕТ СН'!$I$21</f>
        <v>3913.4405711499999</v>
      </c>
      <c r="U149" s="36">
        <f>SUMIFS(СВЦЭМ!$D$39:$D$782,СВЦЭМ!$A$39:$A$782,$A149,СВЦЭМ!$B$39:$B$782,U$119)+'СЕТ СН'!$I$11+СВЦЭМ!$D$10+'СЕТ СН'!$I$5-'СЕТ СН'!$I$21</f>
        <v>3840.4332213100001</v>
      </c>
      <c r="V149" s="36">
        <f>SUMIFS(СВЦЭМ!$D$39:$D$782,СВЦЭМ!$A$39:$A$782,$A149,СВЦЭМ!$B$39:$B$782,V$119)+'СЕТ СН'!$I$11+СВЦЭМ!$D$10+'СЕТ СН'!$I$5-'СЕТ СН'!$I$21</f>
        <v>3812.9294369199997</v>
      </c>
      <c r="W149" s="36">
        <f>SUMIFS(СВЦЭМ!$D$39:$D$782,СВЦЭМ!$A$39:$A$782,$A149,СВЦЭМ!$B$39:$B$782,W$119)+'СЕТ СН'!$I$11+СВЦЭМ!$D$10+'СЕТ СН'!$I$5-'СЕТ СН'!$I$21</f>
        <v>3818.89596936</v>
      </c>
      <c r="X149" s="36">
        <f>SUMIFS(СВЦЭМ!$D$39:$D$782,СВЦЭМ!$A$39:$A$782,$A149,СВЦЭМ!$B$39:$B$782,X$119)+'СЕТ СН'!$I$11+СВЦЭМ!$D$10+'СЕТ СН'!$I$5-'СЕТ СН'!$I$21</f>
        <v>3855.0199846400001</v>
      </c>
      <c r="Y149" s="36">
        <f>SUMIFS(СВЦЭМ!$D$39:$D$782,СВЦЭМ!$A$39:$A$782,$A149,СВЦЭМ!$B$39:$B$782,Y$119)+'СЕТ СН'!$I$11+СВЦЭМ!$D$10+'СЕТ СН'!$I$5-'СЕТ СН'!$I$21</f>
        <v>3926.89894056</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01.04.2021</v>
      </c>
      <c r="B156" s="36">
        <f>SUMIFS(СВЦЭМ!$E$39:$E$782,СВЦЭМ!$A$39:$A$782,$A156,СВЦЭМ!$B$39:$B$782,B$155)+'СЕТ СН'!$F$12</f>
        <v>165.56834513000001</v>
      </c>
      <c r="C156" s="36">
        <f>SUMIFS(СВЦЭМ!$E$39:$E$782,СВЦЭМ!$A$39:$A$782,$A156,СВЦЭМ!$B$39:$B$782,C$155)+'СЕТ СН'!$F$12</f>
        <v>177.93052961000001</v>
      </c>
      <c r="D156" s="36">
        <f>SUMIFS(СВЦЭМ!$E$39:$E$782,СВЦЭМ!$A$39:$A$782,$A156,СВЦЭМ!$B$39:$B$782,D$155)+'СЕТ СН'!$F$12</f>
        <v>184.68878910999999</v>
      </c>
      <c r="E156" s="36">
        <f>SUMIFS(СВЦЭМ!$E$39:$E$782,СВЦЭМ!$A$39:$A$782,$A156,СВЦЭМ!$B$39:$B$782,E$155)+'СЕТ СН'!$F$12</f>
        <v>184.66579494000001</v>
      </c>
      <c r="F156" s="36">
        <f>SUMIFS(СВЦЭМ!$E$39:$E$782,СВЦЭМ!$A$39:$A$782,$A156,СВЦЭМ!$B$39:$B$782,F$155)+'СЕТ СН'!$F$12</f>
        <v>183.95210954999999</v>
      </c>
      <c r="G156" s="36">
        <f>SUMIFS(СВЦЭМ!$E$39:$E$782,СВЦЭМ!$A$39:$A$782,$A156,СВЦЭМ!$B$39:$B$782,G$155)+'СЕТ СН'!$F$12</f>
        <v>182.56481375000001</v>
      </c>
      <c r="H156" s="36">
        <f>SUMIFS(СВЦЭМ!$E$39:$E$782,СВЦЭМ!$A$39:$A$782,$A156,СВЦЭМ!$B$39:$B$782,H$155)+'СЕТ СН'!$F$12</f>
        <v>173.23774205999999</v>
      </c>
      <c r="I156" s="36">
        <f>SUMIFS(СВЦЭМ!$E$39:$E$782,СВЦЭМ!$A$39:$A$782,$A156,СВЦЭМ!$B$39:$B$782,I$155)+'СЕТ СН'!$F$12</f>
        <v>168.29065395999999</v>
      </c>
      <c r="J156" s="36">
        <f>SUMIFS(СВЦЭМ!$E$39:$E$782,СВЦЭМ!$A$39:$A$782,$A156,СВЦЭМ!$B$39:$B$782,J$155)+'СЕТ СН'!$F$12</f>
        <v>161.49911176000001</v>
      </c>
      <c r="K156" s="36">
        <f>SUMIFS(СВЦЭМ!$E$39:$E$782,СВЦЭМ!$A$39:$A$782,$A156,СВЦЭМ!$B$39:$B$782,K$155)+'СЕТ СН'!$F$12</f>
        <v>150.63657947999999</v>
      </c>
      <c r="L156" s="36">
        <f>SUMIFS(СВЦЭМ!$E$39:$E$782,СВЦЭМ!$A$39:$A$782,$A156,СВЦЭМ!$B$39:$B$782,L$155)+'СЕТ СН'!$F$12</f>
        <v>150.58947800000001</v>
      </c>
      <c r="M156" s="36">
        <f>SUMIFS(СВЦЭМ!$E$39:$E$782,СВЦЭМ!$A$39:$A$782,$A156,СВЦЭМ!$B$39:$B$782,M$155)+'СЕТ СН'!$F$12</f>
        <v>151.16278337</v>
      </c>
      <c r="N156" s="36">
        <f>SUMIFS(СВЦЭМ!$E$39:$E$782,СВЦЭМ!$A$39:$A$782,$A156,СВЦЭМ!$B$39:$B$782,N$155)+'СЕТ СН'!$F$12</f>
        <v>155.47213027000001</v>
      </c>
      <c r="O156" s="36">
        <f>SUMIFS(СВЦЭМ!$E$39:$E$782,СВЦЭМ!$A$39:$A$782,$A156,СВЦЭМ!$B$39:$B$782,O$155)+'СЕТ СН'!$F$12</f>
        <v>161.47612167</v>
      </c>
      <c r="P156" s="36">
        <f>SUMIFS(СВЦЭМ!$E$39:$E$782,СВЦЭМ!$A$39:$A$782,$A156,СВЦЭМ!$B$39:$B$782,P$155)+'СЕТ СН'!$F$12</f>
        <v>168.42241164000001</v>
      </c>
      <c r="Q156" s="36">
        <f>SUMIFS(СВЦЭМ!$E$39:$E$782,СВЦЭМ!$A$39:$A$782,$A156,СВЦЭМ!$B$39:$B$782,Q$155)+'СЕТ СН'!$F$12</f>
        <v>172.42521658999999</v>
      </c>
      <c r="R156" s="36">
        <f>SUMIFS(СВЦЭМ!$E$39:$E$782,СВЦЭМ!$A$39:$A$782,$A156,СВЦЭМ!$B$39:$B$782,R$155)+'СЕТ СН'!$F$12</f>
        <v>170.33733139</v>
      </c>
      <c r="S156" s="36">
        <f>SUMIFS(СВЦЭМ!$E$39:$E$782,СВЦЭМ!$A$39:$A$782,$A156,СВЦЭМ!$B$39:$B$782,S$155)+'СЕТ СН'!$F$12</f>
        <v>167.45213910999999</v>
      </c>
      <c r="T156" s="36">
        <f>SUMIFS(СВЦЭМ!$E$39:$E$782,СВЦЭМ!$A$39:$A$782,$A156,СВЦЭМ!$B$39:$B$782,T$155)+'СЕТ СН'!$F$12</f>
        <v>161.92737675999999</v>
      </c>
      <c r="U156" s="36">
        <f>SUMIFS(СВЦЭМ!$E$39:$E$782,СВЦЭМ!$A$39:$A$782,$A156,СВЦЭМ!$B$39:$B$782,U$155)+'СЕТ СН'!$F$12</f>
        <v>151.28569010999999</v>
      </c>
      <c r="V156" s="36">
        <f>SUMIFS(СВЦЭМ!$E$39:$E$782,СВЦЭМ!$A$39:$A$782,$A156,СВЦЭМ!$B$39:$B$782,V$155)+'СЕТ СН'!$F$12</f>
        <v>145.84056207</v>
      </c>
      <c r="W156" s="36">
        <f>SUMIFS(СВЦЭМ!$E$39:$E$782,СВЦЭМ!$A$39:$A$782,$A156,СВЦЭМ!$B$39:$B$782,W$155)+'СЕТ СН'!$F$12</f>
        <v>144.22696626999999</v>
      </c>
      <c r="X156" s="36">
        <f>SUMIFS(СВЦЭМ!$E$39:$E$782,СВЦЭМ!$A$39:$A$782,$A156,СВЦЭМ!$B$39:$B$782,X$155)+'СЕТ СН'!$F$12</f>
        <v>147.15887892000001</v>
      </c>
      <c r="Y156" s="36">
        <f>SUMIFS(СВЦЭМ!$E$39:$E$782,СВЦЭМ!$A$39:$A$782,$A156,СВЦЭМ!$B$39:$B$782,Y$155)+'СЕТ СН'!$F$12</f>
        <v>150.25067489</v>
      </c>
      <c r="AA156" s="45"/>
    </row>
    <row r="157" spans="1:27" ht="15.75" x14ac:dyDescent="0.2">
      <c r="A157" s="35">
        <f>A156+1</f>
        <v>44288</v>
      </c>
      <c r="B157" s="36">
        <f>SUMIFS(СВЦЭМ!$E$39:$E$782,СВЦЭМ!$A$39:$A$782,$A157,СВЦЭМ!$B$39:$B$782,B$155)+'СЕТ СН'!$F$12</f>
        <v>160.31749844999999</v>
      </c>
      <c r="C157" s="36">
        <f>SUMIFS(СВЦЭМ!$E$39:$E$782,СВЦЭМ!$A$39:$A$782,$A157,СВЦЭМ!$B$39:$B$782,C$155)+'СЕТ СН'!$F$12</f>
        <v>168.74719754</v>
      </c>
      <c r="D157" s="36">
        <f>SUMIFS(СВЦЭМ!$E$39:$E$782,СВЦЭМ!$A$39:$A$782,$A157,СВЦЭМ!$B$39:$B$782,D$155)+'СЕТ СН'!$F$12</f>
        <v>176.05541496000001</v>
      </c>
      <c r="E157" s="36">
        <f>SUMIFS(СВЦЭМ!$E$39:$E$782,СВЦЭМ!$A$39:$A$782,$A157,СВЦЭМ!$B$39:$B$782,E$155)+'СЕТ СН'!$F$12</f>
        <v>177.96012153999999</v>
      </c>
      <c r="F157" s="36">
        <f>SUMIFS(СВЦЭМ!$E$39:$E$782,СВЦЭМ!$A$39:$A$782,$A157,СВЦЭМ!$B$39:$B$782,F$155)+'СЕТ СН'!$F$12</f>
        <v>176.83245911</v>
      </c>
      <c r="G157" s="36">
        <f>SUMIFS(СВЦЭМ!$E$39:$E$782,СВЦЭМ!$A$39:$A$782,$A157,СВЦЭМ!$B$39:$B$782,G$155)+'СЕТ СН'!$F$12</f>
        <v>172.35619369</v>
      </c>
      <c r="H157" s="36">
        <f>SUMIFS(СВЦЭМ!$E$39:$E$782,СВЦЭМ!$A$39:$A$782,$A157,СВЦЭМ!$B$39:$B$782,H$155)+'СЕТ СН'!$F$12</f>
        <v>167.18874635</v>
      </c>
      <c r="I157" s="36">
        <f>SUMIFS(СВЦЭМ!$E$39:$E$782,СВЦЭМ!$A$39:$A$782,$A157,СВЦЭМ!$B$39:$B$782,I$155)+'СЕТ СН'!$F$12</f>
        <v>162.84700956</v>
      </c>
      <c r="J157" s="36">
        <f>SUMIFS(СВЦЭМ!$E$39:$E$782,СВЦЭМ!$A$39:$A$782,$A157,СВЦЭМ!$B$39:$B$782,J$155)+'СЕТ СН'!$F$12</f>
        <v>156.93777542000001</v>
      </c>
      <c r="K157" s="36">
        <f>SUMIFS(СВЦЭМ!$E$39:$E$782,СВЦЭМ!$A$39:$A$782,$A157,СВЦЭМ!$B$39:$B$782,K$155)+'СЕТ СН'!$F$12</f>
        <v>152.74914129000001</v>
      </c>
      <c r="L157" s="36">
        <f>SUMIFS(СВЦЭМ!$E$39:$E$782,СВЦЭМ!$A$39:$A$782,$A157,СВЦЭМ!$B$39:$B$782,L$155)+'СЕТ СН'!$F$12</f>
        <v>155.52699858</v>
      </c>
      <c r="M157" s="36">
        <f>SUMIFS(СВЦЭМ!$E$39:$E$782,СВЦЭМ!$A$39:$A$782,$A157,СВЦЭМ!$B$39:$B$782,M$155)+'СЕТ СН'!$F$12</f>
        <v>153.57954276000001</v>
      </c>
      <c r="N157" s="36">
        <f>SUMIFS(СВЦЭМ!$E$39:$E$782,СВЦЭМ!$A$39:$A$782,$A157,СВЦЭМ!$B$39:$B$782,N$155)+'СЕТ СН'!$F$12</f>
        <v>158.13449183</v>
      </c>
      <c r="O157" s="36">
        <f>SUMIFS(СВЦЭМ!$E$39:$E$782,СВЦЭМ!$A$39:$A$782,$A157,СВЦЭМ!$B$39:$B$782,O$155)+'СЕТ СН'!$F$12</f>
        <v>163.53984610000001</v>
      </c>
      <c r="P157" s="36">
        <f>SUMIFS(СВЦЭМ!$E$39:$E$782,СВЦЭМ!$A$39:$A$782,$A157,СВЦЭМ!$B$39:$B$782,P$155)+'СЕТ СН'!$F$12</f>
        <v>170.572067</v>
      </c>
      <c r="Q157" s="36">
        <f>SUMIFS(СВЦЭМ!$E$39:$E$782,СВЦЭМ!$A$39:$A$782,$A157,СВЦЭМ!$B$39:$B$782,Q$155)+'СЕТ СН'!$F$12</f>
        <v>173.21219812999999</v>
      </c>
      <c r="R157" s="36">
        <f>SUMIFS(СВЦЭМ!$E$39:$E$782,СВЦЭМ!$A$39:$A$782,$A157,СВЦЭМ!$B$39:$B$782,R$155)+'СЕТ СН'!$F$12</f>
        <v>173.55372</v>
      </c>
      <c r="S157" s="36">
        <f>SUMIFS(СВЦЭМ!$E$39:$E$782,СВЦЭМ!$A$39:$A$782,$A157,СВЦЭМ!$B$39:$B$782,S$155)+'СЕТ СН'!$F$12</f>
        <v>172.64929746999999</v>
      </c>
      <c r="T157" s="36">
        <f>SUMIFS(СВЦЭМ!$E$39:$E$782,СВЦЭМ!$A$39:$A$782,$A157,СВЦЭМ!$B$39:$B$782,T$155)+'СЕТ СН'!$F$12</f>
        <v>163.07386726999999</v>
      </c>
      <c r="U157" s="36">
        <f>SUMIFS(СВЦЭМ!$E$39:$E$782,СВЦЭМ!$A$39:$A$782,$A157,СВЦЭМ!$B$39:$B$782,U$155)+'СЕТ СН'!$F$12</f>
        <v>151.90883735</v>
      </c>
      <c r="V157" s="36">
        <f>SUMIFS(СВЦЭМ!$E$39:$E$782,СВЦЭМ!$A$39:$A$782,$A157,СВЦЭМ!$B$39:$B$782,V$155)+'СЕТ СН'!$F$12</f>
        <v>146.40898344999999</v>
      </c>
      <c r="W157" s="36">
        <f>SUMIFS(СВЦЭМ!$E$39:$E$782,СВЦЭМ!$A$39:$A$782,$A157,СВЦЭМ!$B$39:$B$782,W$155)+'СЕТ СН'!$F$12</f>
        <v>146.20348016</v>
      </c>
      <c r="X157" s="36">
        <f>SUMIFS(СВЦЭМ!$E$39:$E$782,СВЦЭМ!$A$39:$A$782,$A157,СВЦЭМ!$B$39:$B$782,X$155)+'СЕТ СН'!$F$12</f>
        <v>150.37268784</v>
      </c>
      <c r="Y157" s="36">
        <f>SUMIFS(СВЦЭМ!$E$39:$E$782,СВЦЭМ!$A$39:$A$782,$A157,СВЦЭМ!$B$39:$B$782,Y$155)+'СЕТ СН'!$F$12</f>
        <v>157.39186096</v>
      </c>
    </row>
    <row r="158" spans="1:27" ht="15.75" x14ac:dyDescent="0.2">
      <c r="A158" s="35">
        <f t="shared" ref="A158:A186" si="4">A157+1</f>
        <v>44289</v>
      </c>
      <c r="B158" s="36">
        <f>SUMIFS(СВЦЭМ!$E$39:$E$782,СВЦЭМ!$A$39:$A$782,$A158,СВЦЭМ!$B$39:$B$782,B$155)+'СЕТ СН'!$F$12</f>
        <v>171.54331769000001</v>
      </c>
      <c r="C158" s="36">
        <f>SUMIFS(СВЦЭМ!$E$39:$E$782,СВЦЭМ!$A$39:$A$782,$A158,СВЦЭМ!$B$39:$B$782,C$155)+'СЕТ СН'!$F$12</f>
        <v>179.89292258</v>
      </c>
      <c r="D158" s="36">
        <f>SUMIFS(СВЦЭМ!$E$39:$E$782,СВЦЭМ!$A$39:$A$782,$A158,СВЦЭМ!$B$39:$B$782,D$155)+'СЕТ СН'!$F$12</f>
        <v>185.27949068000001</v>
      </c>
      <c r="E158" s="36">
        <f>SUMIFS(СВЦЭМ!$E$39:$E$782,СВЦЭМ!$A$39:$A$782,$A158,СВЦЭМ!$B$39:$B$782,E$155)+'СЕТ СН'!$F$12</f>
        <v>183.17189703</v>
      </c>
      <c r="F158" s="36">
        <f>SUMIFS(СВЦЭМ!$E$39:$E$782,СВЦЭМ!$A$39:$A$782,$A158,СВЦЭМ!$B$39:$B$782,F$155)+'СЕТ СН'!$F$12</f>
        <v>185.51991949999999</v>
      </c>
      <c r="G158" s="36">
        <f>SUMIFS(СВЦЭМ!$E$39:$E$782,СВЦЭМ!$A$39:$A$782,$A158,СВЦЭМ!$B$39:$B$782,G$155)+'СЕТ СН'!$F$12</f>
        <v>183.5205684</v>
      </c>
      <c r="H158" s="36">
        <f>SUMIFS(СВЦЭМ!$E$39:$E$782,СВЦЭМ!$A$39:$A$782,$A158,СВЦЭМ!$B$39:$B$782,H$155)+'СЕТ СН'!$F$12</f>
        <v>170.51818478000001</v>
      </c>
      <c r="I158" s="36">
        <f>SUMIFS(СВЦЭМ!$E$39:$E$782,СВЦЭМ!$A$39:$A$782,$A158,СВЦЭМ!$B$39:$B$782,I$155)+'СЕТ СН'!$F$12</f>
        <v>165.22010599999999</v>
      </c>
      <c r="J158" s="36">
        <f>SUMIFS(СВЦЭМ!$E$39:$E$782,СВЦЭМ!$A$39:$A$782,$A158,СВЦЭМ!$B$39:$B$782,J$155)+'СЕТ СН'!$F$12</f>
        <v>155.93407563</v>
      </c>
      <c r="K158" s="36">
        <f>SUMIFS(СВЦЭМ!$E$39:$E$782,СВЦЭМ!$A$39:$A$782,$A158,СВЦЭМ!$B$39:$B$782,K$155)+'СЕТ СН'!$F$12</f>
        <v>147.01679999999999</v>
      </c>
      <c r="L158" s="36">
        <f>SUMIFS(СВЦЭМ!$E$39:$E$782,СВЦЭМ!$A$39:$A$782,$A158,СВЦЭМ!$B$39:$B$782,L$155)+'СЕТ СН'!$F$12</f>
        <v>148.30882387</v>
      </c>
      <c r="M158" s="36">
        <f>SUMIFS(СВЦЭМ!$E$39:$E$782,СВЦЭМ!$A$39:$A$782,$A158,СВЦЭМ!$B$39:$B$782,M$155)+'СЕТ СН'!$F$12</f>
        <v>150.01977244</v>
      </c>
      <c r="N158" s="36">
        <f>SUMIFS(СВЦЭМ!$E$39:$E$782,СВЦЭМ!$A$39:$A$782,$A158,СВЦЭМ!$B$39:$B$782,N$155)+'СЕТ СН'!$F$12</f>
        <v>155.31181604</v>
      </c>
      <c r="O158" s="36">
        <f>SUMIFS(СВЦЭМ!$E$39:$E$782,СВЦЭМ!$A$39:$A$782,$A158,СВЦЭМ!$B$39:$B$782,O$155)+'СЕТ СН'!$F$12</f>
        <v>161.90976139</v>
      </c>
      <c r="P158" s="36">
        <f>SUMIFS(СВЦЭМ!$E$39:$E$782,СВЦЭМ!$A$39:$A$782,$A158,СВЦЭМ!$B$39:$B$782,P$155)+'СЕТ СН'!$F$12</f>
        <v>170.18548835999999</v>
      </c>
      <c r="Q158" s="36">
        <f>SUMIFS(СВЦЭМ!$E$39:$E$782,СВЦЭМ!$A$39:$A$782,$A158,СВЦЭМ!$B$39:$B$782,Q$155)+'СЕТ СН'!$F$12</f>
        <v>173.76161425999999</v>
      </c>
      <c r="R158" s="36">
        <f>SUMIFS(СВЦЭМ!$E$39:$E$782,СВЦЭМ!$A$39:$A$782,$A158,СВЦЭМ!$B$39:$B$782,R$155)+'СЕТ СН'!$F$12</f>
        <v>172.17437878999999</v>
      </c>
      <c r="S158" s="36">
        <f>SUMIFS(СВЦЭМ!$E$39:$E$782,СВЦЭМ!$A$39:$A$782,$A158,СВЦЭМ!$B$39:$B$782,S$155)+'СЕТ СН'!$F$12</f>
        <v>169.26307120999999</v>
      </c>
      <c r="T158" s="36">
        <f>SUMIFS(СВЦЭМ!$E$39:$E$782,СВЦЭМ!$A$39:$A$782,$A158,СВЦЭМ!$B$39:$B$782,T$155)+'СЕТ СН'!$F$12</f>
        <v>156.93528430000001</v>
      </c>
      <c r="U158" s="36">
        <f>SUMIFS(СВЦЭМ!$E$39:$E$782,СВЦЭМ!$A$39:$A$782,$A158,СВЦЭМ!$B$39:$B$782,U$155)+'СЕТ СН'!$F$12</f>
        <v>144.61598445000001</v>
      </c>
      <c r="V158" s="36">
        <f>SUMIFS(СВЦЭМ!$E$39:$E$782,СВЦЭМ!$A$39:$A$782,$A158,СВЦЭМ!$B$39:$B$782,V$155)+'СЕТ СН'!$F$12</f>
        <v>140.79705712000001</v>
      </c>
      <c r="W158" s="36">
        <f>SUMIFS(СВЦЭМ!$E$39:$E$782,СВЦЭМ!$A$39:$A$782,$A158,СВЦЭМ!$B$39:$B$782,W$155)+'СЕТ СН'!$F$12</f>
        <v>140.18650238000001</v>
      </c>
      <c r="X158" s="36">
        <f>SUMIFS(СВЦЭМ!$E$39:$E$782,СВЦЭМ!$A$39:$A$782,$A158,СВЦЭМ!$B$39:$B$782,X$155)+'СЕТ СН'!$F$12</f>
        <v>143.94310786</v>
      </c>
      <c r="Y158" s="36">
        <f>SUMIFS(СВЦЭМ!$E$39:$E$782,СВЦЭМ!$A$39:$A$782,$A158,СВЦЭМ!$B$39:$B$782,Y$155)+'СЕТ СН'!$F$12</f>
        <v>152.08392825999999</v>
      </c>
    </row>
    <row r="159" spans="1:27" ht="15.75" x14ac:dyDescent="0.2">
      <c r="A159" s="35">
        <f t="shared" si="4"/>
        <v>44290</v>
      </c>
      <c r="B159" s="36">
        <f>SUMIFS(СВЦЭМ!$E$39:$E$782,СВЦЭМ!$A$39:$A$782,$A159,СВЦЭМ!$B$39:$B$782,B$155)+'СЕТ СН'!$F$12</f>
        <v>163.53861545000001</v>
      </c>
      <c r="C159" s="36">
        <f>SUMIFS(СВЦЭМ!$E$39:$E$782,СВЦЭМ!$A$39:$A$782,$A159,СВЦЭМ!$B$39:$B$782,C$155)+'СЕТ СН'!$F$12</f>
        <v>175.86987794999999</v>
      </c>
      <c r="D159" s="36">
        <f>SUMIFS(СВЦЭМ!$E$39:$E$782,СВЦЭМ!$A$39:$A$782,$A159,СВЦЭМ!$B$39:$B$782,D$155)+'СЕТ СН'!$F$12</f>
        <v>182.65259472</v>
      </c>
      <c r="E159" s="36">
        <f>SUMIFS(СВЦЭМ!$E$39:$E$782,СВЦЭМ!$A$39:$A$782,$A159,СВЦЭМ!$B$39:$B$782,E$155)+'СЕТ СН'!$F$12</f>
        <v>183.73891592000001</v>
      </c>
      <c r="F159" s="36">
        <f>SUMIFS(СВЦЭМ!$E$39:$E$782,СВЦЭМ!$A$39:$A$782,$A159,СВЦЭМ!$B$39:$B$782,F$155)+'СЕТ СН'!$F$12</f>
        <v>185.55317459</v>
      </c>
      <c r="G159" s="36">
        <f>SUMIFS(СВЦЭМ!$E$39:$E$782,СВЦЭМ!$A$39:$A$782,$A159,СВЦЭМ!$B$39:$B$782,G$155)+'СЕТ СН'!$F$12</f>
        <v>184.16850331000001</v>
      </c>
      <c r="H159" s="36">
        <f>SUMIFS(СВЦЭМ!$E$39:$E$782,СВЦЭМ!$A$39:$A$782,$A159,СВЦЭМ!$B$39:$B$782,H$155)+'СЕТ СН'!$F$12</f>
        <v>181.24277794</v>
      </c>
      <c r="I159" s="36">
        <f>SUMIFS(СВЦЭМ!$E$39:$E$782,СВЦЭМ!$A$39:$A$782,$A159,СВЦЭМ!$B$39:$B$782,I$155)+'СЕТ СН'!$F$12</f>
        <v>172.13299903999999</v>
      </c>
      <c r="J159" s="36">
        <f>SUMIFS(СВЦЭМ!$E$39:$E$782,СВЦЭМ!$A$39:$A$782,$A159,СВЦЭМ!$B$39:$B$782,J$155)+'СЕТ СН'!$F$12</f>
        <v>160.41975049999999</v>
      </c>
      <c r="K159" s="36">
        <f>SUMIFS(СВЦЭМ!$E$39:$E$782,СВЦЭМ!$A$39:$A$782,$A159,СВЦЭМ!$B$39:$B$782,K$155)+'СЕТ СН'!$F$12</f>
        <v>149.66706693</v>
      </c>
      <c r="L159" s="36">
        <f>SUMIFS(СВЦЭМ!$E$39:$E$782,СВЦЭМ!$A$39:$A$782,$A159,СВЦЭМ!$B$39:$B$782,L$155)+'СЕТ СН'!$F$12</f>
        <v>146.84426325000001</v>
      </c>
      <c r="M159" s="36">
        <f>SUMIFS(СВЦЭМ!$E$39:$E$782,СВЦЭМ!$A$39:$A$782,$A159,СВЦЭМ!$B$39:$B$782,M$155)+'СЕТ СН'!$F$12</f>
        <v>147.71788369999999</v>
      </c>
      <c r="N159" s="36">
        <f>SUMIFS(СВЦЭМ!$E$39:$E$782,СВЦЭМ!$A$39:$A$782,$A159,СВЦЭМ!$B$39:$B$782,N$155)+'СЕТ СН'!$F$12</f>
        <v>151.00824754000001</v>
      </c>
      <c r="O159" s="36">
        <f>SUMIFS(СВЦЭМ!$E$39:$E$782,СВЦЭМ!$A$39:$A$782,$A159,СВЦЭМ!$B$39:$B$782,O$155)+'СЕТ СН'!$F$12</f>
        <v>156.30747242999999</v>
      </c>
      <c r="P159" s="36">
        <f>SUMIFS(СВЦЭМ!$E$39:$E$782,СВЦЭМ!$A$39:$A$782,$A159,СВЦЭМ!$B$39:$B$782,P$155)+'СЕТ СН'!$F$12</f>
        <v>164.42176745</v>
      </c>
      <c r="Q159" s="36">
        <f>SUMIFS(СВЦЭМ!$E$39:$E$782,СВЦЭМ!$A$39:$A$782,$A159,СВЦЭМ!$B$39:$B$782,Q$155)+'СЕТ СН'!$F$12</f>
        <v>169.06221729000001</v>
      </c>
      <c r="R159" s="36">
        <f>SUMIFS(СВЦЭМ!$E$39:$E$782,СВЦЭМ!$A$39:$A$782,$A159,СВЦЭМ!$B$39:$B$782,R$155)+'СЕТ СН'!$F$12</f>
        <v>167.92980602</v>
      </c>
      <c r="S159" s="36">
        <f>SUMIFS(СВЦЭМ!$E$39:$E$782,СВЦЭМ!$A$39:$A$782,$A159,СВЦЭМ!$B$39:$B$782,S$155)+'СЕТ СН'!$F$12</f>
        <v>162.85652930000001</v>
      </c>
      <c r="T159" s="36">
        <f>SUMIFS(СВЦЭМ!$E$39:$E$782,СВЦЭМ!$A$39:$A$782,$A159,СВЦЭМ!$B$39:$B$782,T$155)+'СЕТ СН'!$F$12</f>
        <v>148.42249294999999</v>
      </c>
      <c r="U159" s="36">
        <f>SUMIFS(СВЦЭМ!$E$39:$E$782,СВЦЭМ!$A$39:$A$782,$A159,СВЦЭМ!$B$39:$B$782,U$155)+'СЕТ СН'!$F$12</f>
        <v>137.09299257000001</v>
      </c>
      <c r="V159" s="36">
        <f>SUMIFS(СВЦЭМ!$E$39:$E$782,СВЦЭМ!$A$39:$A$782,$A159,СВЦЭМ!$B$39:$B$782,V$155)+'СЕТ СН'!$F$12</f>
        <v>136.32347335</v>
      </c>
      <c r="W159" s="36">
        <f>SUMIFS(СВЦЭМ!$E$39:$E$782,СВЦЭМ!$A$39:$A$782,$A159,СВЦЭМ!$B$39:$B$782,W$155)+'СЕТ СН'!$F$12</f>
        <v>138.41656748</v>
      </c>
      <c r="X159" s="36">
        <f>SUMIFS(СВЦЭМ!$E$39:$E$782,СВЦЭМ!$A$39:$A$782,$A159,СВЦЭМ!$B$39:$B$782,X$155)+'СЕТ СН'!$F$12</f>
        <v>142.21465018999999</v>
      </c>
      <c r="Y159" s="36">
        <f>SUMIFS(СВЦЭМ!$E$39:$E$782,СВЦЭМ!$A$39:$A$782,$A159,СВЦЭМ!$B$39:$B$782,Y$155)+'СЕТ СН'!$F$12</f>
        <v>149.66747885000001</v>
      </c>
    </row>
    <row r="160" spans="1:27" ht="15.75" x14ac:dyDescent="0.2">
      <c r="A160" s="35">
        <f t="shared" si="4"/>
        <v>44291</v>
      </c>
      <c r="B160" s="36">
        <f>SUMIFS(СВЦЭМ!$E$39:$E$782,СВЦЭМ!$A$39:$A$782,$A160,СВЦЭМ!$B$39:$B$782,B$155)+'СЕТ СН'!$F$12</f>
        <v>162.18878024</v>
      </c>
      <c r="C160" s="36">
        <f>SUMIFS(СВЦЭМ!$E$39:$E$782,СВЦЭМ!$A$39:$A$782,$A160,СВЦЭМ!$B$39:$B$782,C$155)+'СЕТ СН'!$F$12</f>
        <v>175.67398395000001</v>
      </c>
      <c r="D160" s="36">
        <f>SUMIFS(СВЦЭМ!$E$39:$E$782,СВЦЭМ!$A$39:$A$782,$A160,СВЦЭМ!$B$39:$B$782,D$155)+'СЕТ СН'!$F$12</f>
        <v>183.99317848999999</v>
      </c>
      <c r="E160" s="36">
        <f>SUMIFS(СВЦЭМ!$E$39:$E$782,СВЦЭМ!$A$39:$A$782,$A160,СВЦЭМ!$B$39:$B$782,E$155)+'СЕТ СН'!$F$12</f>
        <v>185.11983144000001</v>
      </c>
      <c r="F160" s="36">
        <f>SUMIFS(СВЦЭМ!$E$39:$E$782,СВЦЭМ!$A$39:$A$782,$A160,СВЦЭМ!$B$39:$B$782,F$155)+'СЕТ СН'!$F$12</f>
        <v>185.65858517000001</v>
      </c>
      <c r="G160" s="36">
        <f>SUMIFS(СВЦЭМ!$E$39:$E$782,СВЦЭМ!$A$39:$A$782,$A160,СВЦЭМ!$B$39:$B$782,G$155)+'СЕТ СН'!$F$12</f>
        <v>185.31542956000001</v>
      </c>
      <c r="H160" s="36">
        <f>SUMIFS(СВЦЭМ!$E$39:$E$782,СВЦЭМ!$A$39:$A$782,$A160,СВЦЭМ!$B$39:$B$782,H$155)+'СЕТ СН'!$F$12</f>
        <v>177.33737031000001</v>
      </c>
      <c r="I160" s="36">
        <f>SUMIFS(СВЦЭМ!$E$39:$E$782,СВЦЭМ!$A$39:$A$782,$A160,СВЦЭМ!$B$39:$B$782,I$155)+'СЕТ СН'!$F$12</f>
        <v>166.15300773999999</v>
      </c>
      <c r="J160" s="36">
        <f>SUMIFS(СВЦЭМ!$E$39:$E$782,СВЦЭМ!$A$39:$A$782,$A160,СВЦЭМ!$B$39:$B$782,J$155)+'СЕТ СН'!$F$12</f>
        <v>160.18231513999999</v>
      </c>
      <c r="K160" s="36">
        <f>SUMIFS(СВЦЭМ!$E$39:$E$782,СВЦЭМ!$A$39:$A$782,$A160,СВЦЭМ!$B$39:$B$782,K$155)+'СЕТ СН'!$F$12</f>
        <v>153.86804841</v>
      </c>
      <c r="L160" s="36">
        <f>SUMIFS(СВЦЭМ!$E$39:$E$782,СВЦЭМ!$A$39:$A$782,$A160,СВЦЭМ!$B$39:$B$782,L$155)+'СЕТ СН'!$F$12</f>
        <v>156.34050210000001</v>
      </c>
      <c r="M160" s="36">
        <f>SUMIFS(СВЦЭМ!$E$39:$E$782,СВЦЭМ!$A$39:$A$782,$A160,СВЦЭМ!$B$39:$B$782,M$155)+'СЕТ СН'!$F$12</f>
        <v>155.32293375</v>
      </c>
      <c r="N160" s="36">
        <f>SUMIFS(СВЦЭМ!$E$39:$E$782,СВЦЭМ!$A$39:$A$782,$A160,СВЦЭМ!$B$39:$B$782,N$155)+'СЕТ СН'!$F$12</f>
        <v>155.51074023000001</v>
      </c>
      <c r="O160" s="36">
        <f>SUMIFS(СВЦЭМ!$E$39:$E$782,СВЦЭМ!$A$39:$A$782,$A160,СВЦЭМ!$B$39:$B$782,O$155)+'СЕТ СН'!$F$12</f>
        <v>161.44138709999999</v>
      </c>
      <c r="P160" s="36">
        <f>SUMIFS(СВЦЭМ!$E$39:$E$782,СВЦЭМ!$A$39:$A$782,$A160,СВЦЭМ!$B$39:$B$782,P$155)+'СЕТ СН'!$F$12</f>
        <v>169.39985386000001</v>
      </c>
      <c r="Q160" s="36">
        <f>SUMIFS(СВЦЭМ!$E$39:$E$782,СВЦЭМ!$A$39:$A$782,$A160,СВЦЭМ!$B$39:$B$782,Q$155)+'СЕТ СН'!$F$12</f>
        <v>172.77289869000001</v>
      </c>
      <c r="R160" s="36">
        <f>SUMIFS(СВЦЭМ!$E$39:$E$782,СВЦЭМ!$A$39:$A$782,$A160,СВЦЭМ!$B$39:$B$782,R$155)+'СЕТ СН'!$F$12</f>
        <v>171.05839445000001</v>
      </c>
      <c r="S160" s="36">
        <f>SUMIFS(СВЦЭМ!$E$39:$E$782,СВЦЭМ!$A$39:$A$782,$A160,СВЦЭМ!$B$39:$B$782,S$155)+'СЕТ СН'!$F$12</f>
        <v>167.26957354000001</v>
      </c>
      <c r="T160" s="36">
        <f>SUMIFS(СВЦЭМ!$E$39:$E$782,СВЦЭМ!$A$39:$A$782,$A160,СВЦЭМ!$B$39:$B$782,T$155)+'СЕТ СН'!$F$12</f>
        <v>157.08090798999999</v>
      </c>
      <c r="U160" s="36">
        <f>SUMIFS(СВЦЭМ!$E$39:$E$782,СВЦЭМ!$A$39:$A$782,$A160,СВЦЭМ!$B$39:$B$782,U$155)+'СЕТ СН'!$F$12</f>
        <v>148.89735145</v>
      </c>
      <c r="V160" s="36">
        <f>SUMIFS(СВЦЭМ!$E$39:$E$782,СВЦЭМ!$A$39:$A$782,$A160,СВЦЭМ!$B$39:$B$782,V$155)+'СЕТ СН'!$F$12</f>
        <v>148.26534544</v>
      </c>
      <c r="W160" s="36">
        <f>SUMIFS(СВЦЭМ!$E$39:$E$782,СВЦЭМ!$A$39:$A$782,$A160,СВЦЭМ!$B$39:$B$782,W$155)+'СЕТ СН'!$F$12</f>
        <v>151.11682747</v>
      </c>
      <c r="X160" s="36">
        <f>SUMIFS(СВЦЭМ!$E$39:$E$782,СВЦЭМ!$A$39:$A$782,$A160,СВЦЭМ!$B$39:$B$782,X$155)+'СЕТ СН'!$F$12</f>
        <v>148.25730482</v>
      </c>
      <c r="Y160" s="36">
        <f>SUMIFS(СВЦЭМ!$E$39:$E$782,СВЦЭМ!$A$39:$A$782,$A160,СВЦЭМ!$B$39:$B$782,Y$155)+'СЕТ СН'!$F$12</f>
        <v>151.89354026999999</v>
      </c>
    </row>
    <row r="161" spans="1:25" ht="15.75" x14ac:dyDescent="0.2">
      <c r="A161" s="35">
        <f t="shared" si="4"/>
        <v>44292</v>
      </c>
      <c r="B161" s="36">
        <f>SUMIFS(СВЦЭМ!$E$39:$E$782,СВЦЭМ!$A$39:$A$782,$A161,СВЦЭМ!$B$39:$B$782,B$155)+'СЕТ СН'!$F$12</f>
        <v>153.38047327000001</v>
      </c>
      <c r="C161" s="36">
        <f>SUMIFS(СВЦЭМ!$E$39:$E$782,СВЦЭМ!$A$39:$A$782,$A161,СВЦЭМ!$B$39:$B$782,C$155)+'СЕТ СН'!$F$12</f>
        <v>164.35919612000001</v>
      </c>
      <c r="D161" s="36">
        <f>SUMIFS(СВЦЭМ!$E$39:$E$782,СВЦЭМ!$A$39:$A$782,$A161,СВЦЭМ!$B$39:$B$782,D$155)+'СЕТ СН'!$F$12</f>
        <v>174.60213651999999</v>
      </c>
      <c r="E161" s="36">
        <f>SUMIFS(СВЦЭМ!$E$39:$E$782,СВЦЭМ!$A$39:$A$782,$A161,СВЦЭМ!$B$39:$B$782,E$155)+'СЕТ СН'!$F$12</f>
        <v>175.91008285000001</v>
      </c>
      <c r="F161" s="36">
        <f>SUMIFS(СВЦЭМ!$E$39:$E$782,СВЦЭМ!$A$39:$A$782,$A161,СВЦЭМ!$B$39:$B$782,F$155)+'СЕТ СН'!$F$12</f>
        <v>176.20136896</v>
      </c>
      <c r="G161" s="36">
        <f>SUMIFS(СВЦЭМ!$E$39:$E$782,СВЦЭМ!$A$39:$A$782,$A161,СВЦЭМ!$B$39:$B$782,G$155)+'СЕТ СН'!$F$12</f>
        <v>174.97191466000001</v>
      </c>
      <c r="H161" s="36">
        <f>SUMIFS(СВЦЭМ!$E$39:$E$782,СВЦЭМ!$A$39:$A$782,$A161,СВЦЭМ!$B$39:$B$782,H$155)+'СЕТ СН'!$F$12</f>
        <v>170.19003251000001</v>
      </c>
      <c r="I161" s="36">
        <f>SUMIFS(СВЦЭМ!$E$39:$E$782,СВЦЭМ!$A$39:$A$782,$A161,СВЦЭМ!$B$39:$B$782,I$155)+'СЕТ СН'!$F$12</f>
        <v>160.86282091000001</v>
      </c>
      <c r="J161" s="36">
        <f>SUMIFS(СВЦЭМ!$E$39:$E$782,СВЦЭМ!$A$39:$A$782,$A161,СВЦЭМ!$B$39:$B$782,J$155)+'СЕТ СН'!$F$12</f>
        <v>153.10348248</v>
      </c>
      <c r="K161" s="36">
        <f>SUMIFS(СВЦЭМ!$E$39:$E$782,СВЦЭМ!$A$39:$A$782,$A161,СВЦЭМ!$B$39:$B$782,K$155)+'СЕТ СН'!$F$12</f>
        <v>147.11127367</v>
      </c>
      <c r="L161" s="36">
        <f>SUMIFS(СВЦЭМ!$E$39:$E$782,СВЦЭМ!$A$39:$A$782,$A161,СВЦЭМ!$B$39:$B$782,L$155)+'СЕТ СН'!$F$12</f>
        <v>149.98962101000001</v>
      </c>
      <c r="M161" s="36">
        <f>SUMIFS(СВЦЭМ!$E$39:$E$782,СВЦЭМ!$A$39:$A$782,$A161,СВЦЭМ!$B$39:$B$782,M$155)+'СЕТ СН'!$F$12</f>
        <v>152.41042091</v>
      </c>
      <c r="N161" s="36">
        <f>SUMIFS(СВЦЭМ!$E$39:$E$782,СВЦЭМ!$A$39:$A$782,$A161,СВЦЭМ!$B$39:$B$782,N$155)+'СЕТ СН'!$F$12</f>
        <v>157.39405765000001</v>
      </c>
      <c r="O161" s="36">
        <f>SUMIFS(СВЦЭМ!$E$39:$E$782,СВЦЭМ!$A$39:$A$782,$A161,СВЦЭМ!$B$39:$B$782,O$155)+'СЕТ СН'!$F$12</f>
        <v>164.24650808999999</v>
      </c>
      <c r="P161" s="36">
        <f>SUMIFS(СВЦЭМ!$E$39:$E$782,СВЦЭМ!$A$39:$A$782,$A161,СВЦЭМ!$B$39:$B$782,P$155)+'СЕТ СН'!$F$12</f>
        <v>172.11506924</v>
      </c>
      <c r="Q161" s="36">
        <f>SUMIFS(СВЦЭМ!$E$39:$E$782,СВЦЭМ!$A$39:$A$782,$A161,СВЦЭМ!$B$39:$B$782,Q$155)+'СЕТ СН'!$F$12</f>
        <v>173.68227483000001</v>
      </c>
      <c r="R161" s="36">
        <f>SUMIFS(СВЦЭМ!$E$39:$E$782,СВЦЭМ!$A$39:$A$782,$A161,СВЦЭМ!$B$39:$B$782,R$155)+'СЕТ СН'!$F$12</f>
        <v>172.17044858</v>
      </c>
      <c r="S161" s="36">
        <f>SUMIFS(СВЦЭМ!$E$39:$E$782,СВЦЭМ!$A$39:$A$782,$A161,СВЦЭМ!$B$39:$B$782,S$155)+'СЕТ СН'!$F$12</f>
        <v>169.09184087</v>
      </c>
      <c r="T161" s="36">
        <f>SUMIFS(СВЦЭМ!$E$39:$E$782,СВЦЭМ!$A$39:$A$782,$A161,СВЦЭМ!$B$39:$B$782,T$155)+'СЕТ СН'!$F$12</f>
        <v>159.08407847000001</v>
      </c>
      <c r="U161" s="36">
        <f>SUMIFS(СВЦЭМ!$E$39:$E$782,СВЦЭМ!$A$39:$A$782,$A161,СВЦЭМ!$B$39:$B$782,U$155)+'СЕТ СН'!$F$12</f>
        <v>145.80933880000001</v>
      </c>
      <c r="V161" s="36">
        <f>SUMIFS(СВЦЭМ!$E$39:$E$782,СВЦЭМ!$A$39:$A$782,$A161,СВЦЭМ!$B$39:$B$782,V$155)+'СЕТ СН'!$F$12</f>
        <v>138.46240736999999</v>
      </c>
      <c r="W161" s="36">
        <f>SUMIFS(СВЦЭМ!$E$39:$E$782,СВЦЭМ!$A$39:$A$782,$A161,СВЦЭМ!$B$39:$B$782,W$155)+'СЕТ СН'!$F$12</f>
        <v>140.95118761000001</v>
      </c>
      <c r="X161" s="36">
        <f>SUMIFS(СВЦЭМ!$E$39:$E$782,СВЦЭМ!$A$39:$A$782,$A161,СВЦЭМ!$B$39:$B$782,X$155)+'СЕТ СН'!$F$12</f>
        <v>144.77645679</v>
      </c>
      <c r="Y161" s="36">
        <f>SUMIFS(СВЦЭМ!$E$39:$E$782,СВЦЭМ!$A$39:$A$782,$A161,СВЦЭМ!$B$39:$B$782,Y$155)+'СЕТ СН'!$F$12</f>
        <v>154.19984027000001</v>
      </c>
    </row>
    <row r="162" spans="1:25" ht="15.75" x14ac:dyDescent="0.2">
      <c r="A162" s="35">
        <f t="shared" si="4"/>
        <v>44293</v>
      </c>
      <c r="B162" s="36">
        <f>SUMIFS(СВЦЭМ!$E$39:$E$782,СВЦЭМ!$A$39:$A$782,$A162,СВЦЭМ!$B$39:$B$782,B$155)+'СЕТ СН'!$F$12</f>
        <v>167.64381043</v>
      </c>
      <c r="C162" s="36">
        <f>SUMIFS(СВЦЭМ!$E$39:$E$782,СВЦЭМ!$A$39:$A$782,$A162,СВЦЭМ!$B$39:$B$782,C$155)+'СЕТ СН'!$F$12</f>
        <v>173.79121873</v>
      </c>
      <c r="D162" s="36">
        <f>SUMIFS(СВЦЭМ!$E$39:$E$782,СВЦЭМ!$A$39:$A$782,$A162,СВЦЭМ!$B$39:$B$782,D$155)+'СЕТ СН'!$F$12</f>
        <v>167.47954429000001</v>
      </c>
      <c r="E162" s="36">
        <f>SUMIFS(СВЦЭМ!$E$39:$E$782,СВЦЭМ!$A$39:$A$782,$A162,СВЦЭМ!$B$39:$B$782,E$155)+'СЕТ СН'!$F$12</f>
        <v>166.76414627</v>
      </c>
      <c r="F162" s="36">
        <f>SUMIFS(СВЦЭМ!$E$39:$E$782,СВЦЭМ!$A$39:$A$782,$A162,СВЦЭМ!$B$39:$B$782,F$155)+'СЕТ СН'!$F$12</f>
        <v>167.37318329999999</v>
      </c>
      <c r="G162" s="36">
        <f>SUMIFS(СВЦЭМ!$E$39:$E$782,СВЦЭМ!$A$39:$A$782,$A162,СВЦЭМ!$B$39:$B$782,G$155)+'СЕТ СН'!$F$12</f>
        <v>168.67830695999999</v>
      </c>
      <c r="H162" s="36">
        <f>SUMIFS(СВЦЭМ!$E$39:$E$782,СВЦЭМ!$A$39:$A$782,$A162,СВЦЭМ!$B$39:$B$782,H$155)+'СЕТ СН'!$F$12</f>
        <v>174.86278759999999</v>
      </c>
      <c r="I162" s="36">
        <f>SUMIFS(СВЦЭМ!$E$39:$E$782,СВЦЭМ!$A$39:$A$782,$A162,СВЦЭМ!$B$39:$B$782,I$155)+'СЕТ СН'!$F$12</f>
        <v>169.46449844</v>
      </c>
      <c r="J162" s="36">
        <f>SUMIFS(СВЦЭМ!$E$39:$E$782,СВЦЭМ!$A$39:$A$782,$A162,СВЦЭМ!$B$39:$B$782,J$155)+'СЕТ СН'!$F$12</f>
        <v>161.33934603</v>
      </c>
      <c r="K162" s="36">
        <f>SUMIFS(СВЦЭМ!$E$39:$E$782,СВЦЭМ!$A$39:$A$782,$A162,СВЦЭМ!$B$39:$B$782,K$155)+'СЕТ СН'!$F$12</f>
        <v>153.82907806</v>
      </c>
      <c r="L162" s="36">
        <f>SUMIFS(СВЦЭМ!$E$39:$E$782,СВЦЭМ!$A$39:$A$782,$A162,СВЦЭМ!$B$39:$B$782,L$155)+'СЕТ СН'!$F$12</f>
        <v>154.87176794999999</v>
      </c>
      <c r="M162" s="36">
        <f>SUMIFS(СВЦЭМ!$E$39:$E$782,СВЦЭМ!$A$39:$A$782,$A162,СВЦЭМ!$B$39:$B$782,M$155)+'СЕТ СН'!$F$12</f>
        <v>152.74736755000001</v>
      </c>
      <c r="N162" s="36">
        <f>SUMIFS(СВЦЭМ!$E$39:$E$782,СВЦЭМ!$A$39:$A$782,$A162,СВЦЭМ!$B$39:$B$782,N$155)+'СЕТ СН'!$F$12</f>
        <v>157.21942995000001</v>
      </c>
      <c r="O162" s="36">
        <f>SUMIFS(СВЦЭМ!$E$39:$E$782,СВЦЭМ!$A$39:$A$782,$A162,СВЦЭМ!$B$39:$B$782,O$155)+'СЕТ СН'!$F$12</f>
        <v>161.48322941999999</v>
      </c>
      <c r="P162" s="36">
        <f>SUMIFS(СВЦЭМ!$E$39:$E$782,СВЦЭМ!$A$39:$A$782,$A162,СВЦЭМ!$B$39:$B$782,P$155)+'СЕТ СН'!$F$12</f>
        <v>168.24595972</v>
      </c>
      <c r="Q162" s="36">
        <f>SUMIFS(СВЦЭМ!$E$39:$E$782,СВЦЭМ!$A$39:$A$782,$A162,СВЦЭМ!$B$39:$B$782,Q$155)+'СЕТ СН'!$F$12</f>
        <v>174.58844513</v>
      </c>
      <c r="R162" s="36">
        <f>SUMIFS(СВЦЭМ!$E$39:$E$782,СВЦЭМ!$A$39:$A$782,$A162,СВЦЭМ!$B$39:$B$782,R$155)+'СЕТ СН'!$F$12</f>
        <v>174.65553609</v>
      </c>
      <c r="S162" s="36">
        <f>SUMIFS(СВЦЭМ!$E$39:$E$782,СВЦЭМ!$A$39:$A$782,$A162,СВЦЭМ!$B$39:$B$782,S$155)+'СЕТ СН'!$F$12</f>
        <v>169.13862634</v>
      </c>
      <c r="T162" s="36">
        <f>SUMIFS(СВЦЭМ!$E$39:$E$782,СВЦЭМ!$A$39:$A$782,$A162,СВЦЭМ!$B$39:$B$782,T$155)+'СЕТ СН'!$F$12</f>
        <v>156.22041150000001</v>
      </c>
      <c r="U162" s="36">
        <f>SUMIFS(СВЦЭМ!$E$39:$E$782,СВЦЭМ!$A$39:$A$782,$A162,СВЦЭМ!$B$39:$B$782,U$155)+'СЕТ СН'!$F$12</f>
        <v>148.03179657000001</v>
      </c>
      <c r="V162" s="36">
        <f>SUMIFS(СВЦЭМ!$E$39:$E$782,СВЦЭМ!$A$39:$A$782,$A162,СВЦЭМ!$B$39:$B$782,V$155)+'СЕТ СН'!$F$12</f>
        <v>145.29587036000001</v>
      </c>
      <c r="W162" s="36">
        <f>SUMIFS(СВЦЭМ!$E$39:$E$782,СВЦЭМ!$A$39:$A$782,$A162,СВЦЭМ!$B$39:$B$782,W$155)+'СЕТ СН'!$F$12</f>
        <v>145.37945766000001</v>
      </c>
      <c r="X162" s="36">
        <f>SUMIFS(СВЦЭМ!$E$39:$E$782,СВЦЭМ!$A$39:$A$782,$A162,СВЦЭМ!$B$39:$B$782,X$155)+'СЕТ СН'!$F$12</f>
        <v>147.70654574</v>
      </c>
      <c r="Y162" s="36">
        <f>SUMIFS(СВЦЭМ!$E$39:$E$782,СВЦЭМ!$A$39:$A$782,$A162,СВЦЭМ!$B$39:$B$782,Y$155)+'СЕТ СН'!$F$12</f>
        <v>155.71522150999999</v>
      </c>
    </row>
    <row r="163" spans="1:25" ht="15.75" x14ac:dyDescent="0.2">
      <c r="A163" s="35">
        <f t="shared" si="4"/>
        <v>44294</v>
      </c>
      <c r="B163" s="36">
        <f>SUMIFS(СВЦЭМ!$E$39:$E$782,СВЦЭМ!$A$39:$A$782,$A163,СВЦЭМ!$B$39:$B$782,B$155)+'СЕТ СН'!$F$12</f>
        <v>160.98797318999999</v>
      </c>
      <c r="C163" s="36">
        <f>SUMIFS(СВЦЭМ!$E$39:$E$782,СВЦЭМ!$A$39:$A$782,$A163,СВЦЭМ!$B$39:$B$782,C$155)+'СЕТ СН'!$F$12</f>
        <v>172.49592332</v>
      </c>
      <c r="D163" s="36">
        <f>SUMIFS(СВЦЭМ!$E$39:$E$782,СВЦЭМ!$A$39:$A$782,$A163,СВЦЭМ!$B$39:$B$782,D$155)+'СЕТ СН'!$F$12</f>
        <v>169.85623280999999</v>
      </c>
      <c r="E163" s="36">
        <f>SUMIFS(СВЦЭМ!$E$39:$E$782,СВЦЭМ!$A$39:$A$782,$A163,СВЦЭМ!$B$39:$B$782,E$155)+'СЕТ СН'!$F$12</f>
        <v>168.95533947999999</v>
      </c>
      <c r="F163" s="36">
        <f>SUMIFS(СВЦЭМ!$E$39:$E$782,СВЦЭМ!$A$39:$A$782,$A163,СВЦЭМ!$B$39:$B$782,F$155)+'СЕТ СН'!$F$12</f>
        <v>168.91135703</v>
      </c>
      <c r="G163" s="36">
        <f>SUMIFS(СВЦЭМ!$E$39:$E$782,СВЦЭМ!$A$39:$A$782,$A163,СВЦЭМ!$B$39:$B$782,G$155)+'СЕТ СН'!$F$12</f>
        <v>171.04351703</v>
      </c>
      <c r="H163" s="36">
        <f>SUMIFS(СВЦЭМ!$E$39:$E$782,СВЦЭМ!$A$39:$A$782,$A163,СВЦЭМ!$B$39:$B$782,H$155)+'СЕТ СН'!$F$12</f>
        <v>168.68821438000001</v>
      </c>
      <c r="I163" s="36">
        <f>SUMIFS(СВЦЭМ!$E$39:$E$782,СВЦЭМ!$A$39:$A$782,$A163,СВЦЭМ!$B$39:$B$782,I$155)+'СЕТ СН'!$F$12</f>
        <v>160.77717068999999</v>
      </c>
      <c r="J163" s="36">
        <f>SUMIFS(СВЦЭМ!$E$39:$E$782,СВЦЭМ!$A$39:$A$782,$A163,СВЦЭМ!$B$39:$B$782,J$155)+'СЕТ СН'!$F$12</f>
        <v>160.00930435000001</v>
      </c>
      <c r="K163" s="36">
        <f>SUMIFS(СВЦЭМ!$E$39:$E$782,СВЦЭМ!$A$39:$A$782,$A163,СВЦЭМ!$B$39:$B$782,K$155)+'СЕТ СН'!$F$12</f>
        <v>156.83144314</v>
      </c>
      <c r="L163" s="36">
        <f>SUMIFS(СВЦЭМ!$E$39:$E$782,СВЦЭМ!$A$39:$A$782,$A163,СВЦЭМ!$B$39:$B$782,L$155)+'СЕТ СН'!$F$12</f>
        <v>157.51624551</v>
      </c>
      <c r="M163" s="36">
        <f>SUMIFS(СВЦЭМ!$E$39:$E$782,СВЦЭМ!$A$39:$A$782,$A163,СВЦЭМ!$B$39:$B$782,M$155)+'СЕТ СН'!$F$12</f>
        <v>158.8794609</v>
      </c>
      <c r="N163" s="36">
        <f>SUMIFS(СВЦЭМ!$E$39:$E$782,СВЦЭМ!$A$39:$A$782,$A163,СВЦЭМ!$B$39:$B$782,N$155)+'СЕТ СН'!$F$12</f>
        <v>162.06480238</v>
      </c>
      <c r="O163" s="36">
        <f>SUMIFS(СВЦЭМ!$E$39:$E$782,СВЦЭМ!$A$39:$A$782,$A163,СВЦЭМ!$B$39:$B$782,O$155)+'СЕТ СН'!$F$12</f>
        <v>162.89429519000001</v>
      </c>
      <c r="P163" s="36">
        <f>SUMIFS(СВЦЭМ!$E$39:$E$782,СВЦЭМ!$A$39:$A$782,$A163,СВЦЭМ!$B$39:$B$782,P$155)+'СЕТ СН'!$F$12</f>
        <v>163.30289112</v>
      </c>
      <c r="Q163" s="36">
        <f>SUMIFS(СВЦЭМ!$E$39:$E$782,СВЦЭМ!$A$39:$A$782,$A163,СВЦЭМ!$B$39:$B$782,Q$155)+'СЕТ СН'!$F$12</f>
        <v>166.98119492999999</v>
      </c>
      <c r="R163" s="36">
        <f>SUMIFS(СВЦЭМ!$E$39:$E$782,СВЦЭМ!$A$39:$A$782,$A163,СВЦЭМ!$B$39:$B$782,R$155)+'СЕТ СН'!$F$12</f>
        <v>165.32637176</v>
      </c>
      <c r="S163" s="36">
        <f>SUMIFS(СВЦЭМ!$E$39:$E$782,СВЦЭМ!$A$39:$A$782,$A163,СВЦЭМ!$B$39:$B$782,S$155)+'СЕТ СН'!$F$12</f>
        <v>162.85538306000001</v>
      </c>
      <c r="T163" s="36">
        <f>SUMIFS(СВЦЭМ!$E$39:$E$782,СВЦЭМ!$A$39:$A$782,$A163,СВЦЭМ!$B$39:$B$782,T$155)+'СЕТ СН'!$F$12</f>
        <v>159.26397059999999</v>
      </c>
      <c r="U163" s="36">
        <f>SUMIFS(СВЦЭМ!$E$39:$E$782,СВЦЭМ!$A$39:$A$782,$A163,СВЦЭМ!$B$39:$B$782,U$155)+'СЕТ СН'!$F$12</f>
        <v>148.18454098999999</v>
      </c>
      <c r="V163" s="36">
        <f>SUMIFS(СВЦЭМ!$E$39:$E$782,СВЦЭМ!$A$39:$A$782,$A163,СВЦЭМ!$B$39:$B$782,V$155)+'СЕТ СН'!$F$12</f>
        <v>147.62418936</v>
      </c>
      <c r="W163" s="36">
        <f>SUMIFS(СВЦЭМ!$E$39:$E$782,СВЦЭМ!$A$39:$A$782,$A163,СВЦЭМ!$B$39:$B$782,W$155)+'СЕТ СН'!$F$12</f>
        <v>150.78831711000001</v>
      </c>
      <c r="X163" s="36">
        <f>SUMIFS(СВЦЭМ!$E$39:$E$782,СВЦЭМ!$A$39:$A$782,$A163,СВЦЭМ!$B$39:$B$782,X$155)+'СЕТ СН'!$F$12</f>
        <v>153.63948882</v>
      </c>
      <c r="Y163" s="36">
        <f>SUMIFS(СВЦЭМ!$E$39:$E$782,СВЦЭМ!$A$39:$A$782,$A163,СВЦЭМ!$B$39:$B$782,Y$155)+'СЕТ СН'!$F$12</f>
        <v>160.13107191</v>
      </c>
    </row>
    <row r="164" spans="1:25" ht="15.75" x14ac:dyDescent="0.2">
      <c r="A164" s="35">
        <f t="shared" si="4"/>
        <v>44295</v>
      </c>
      <c r="B164" s="36">
        <f>SUMIFS(СВЦЭМ!$E$39:$E$782,СВЦЭМ!$A$39:$A$782,$A164,СВЦЭМ!$B$39:$B$782,B$155)+'СЕТ СН'!$F$12</f>
        <v>156.50580464999999</v>
      </c>
      <c r="C164" s="36">
        <f>SUMIFS(СВЦЭМ!$E$39:$E$782,СВЦЭМ!$A$39:$A$782,$A164,СВЦЭМ!$B$39:$B$782,C$155)+'СЕТ СН'!$F$12</f>
        <v>162.92744415999999</v>
      </c>
      <c r="D164" s="36">
        <f>SUMIFS(СВЦЭМ!$E$39:$E$782,СВЦЭМ!$A$39:$A$782,$A164,СВЦЭМ!$B$39:$B$782,D$155)+'СЕТ СН'!$F$12</f>
        <v>168.78559777000001</v>
      </c>
      <c r="E164" s="36">
        <f>SUMIFS(СВЦЭМ!$E$39:$E$782,СВЦЭМ!$A$39:$A$782,$A164,СВЦЭМ!$B$39:$B$782,E$155)+'СЕТ СН'!$F$12</f>
        <v>168.72604167</v>
      </c>
      <c r="F164" s="36">
        <f>SUMIFS(СВЦЭМ!$E$39:$E$782,СВЦЭМ!$A$39:$A$782,$A164,СВЦЭМ!$B$39:$B$782,F$155)+'СЕТ СН'!$F$12</f>
        <v>168.66690944000001</v>
      </c>
      <c r="G164" s="36">
        <f>SUMIFS(СВЦЭМ!$E$39:$E$782,СВЦЭМ!$A$39:$A$782,$A164,СВЦЭМ!$B$39:$B$782,G$155)+'СЕТ СН'!$F$12</f>
        <v>169.34310378999999</v>
      </c>
      <c r="H164" s="36">
        <f>SUMIFS(СВЦЭМ!$E$39:$E$782,СВЦЭМ!$A$39:$A$782,$A164,СВЦЭМ!$B$39:$B$782,H$155)+'СЕТ СН'!$F$12</f>
        <v>166.90893485000001</v>
      </c>
      <c r="I164" s="36">
        <f>SUMIFS(СВЦЭМ!$E$39:$E$782,СВЦЭМ!$A$39:$A$782,$A164,СВЦЭМ!$B$39:$B$782,I$155)+'СЕТ СН'!$F$12</f>
        <v>155.1904638</v>
      </c>
      <c r="J164" s="36">
        <f>SUMIFS(СВЦЭМ!$E$39:$E$782,СВЦЭМ!$A$39:$A$782,$A164,СВЦЭМ!$B$39:$B$782,J$155)+'СЕТ СН'!$F$12</f>
        <v>156.31462087</v>
      </c>
      <c r="K164" s="36">
        <f>SUMIFS(СВЦЭМ!$E$39:$E$782,СВЦЭМ!$A$39:$A$782,$A164,СВЦЭМ!$B$39:$B$782,K$155)+'СЕТ СН'!$F$12</f>
        <v>156.46735995</v>
      </c>
      <c r="L164" s="36">
        <f>SUMIFS(СВЦЭМ!$E$39:$E$782,СВЦЭМ!$A$39:$A$782,$A164,СВЦЭМ!$B$39:$B$782,L$155)+'СЕТ СН'!$F$12</f>
        <v>157.12368954999999</v>
      </c>
      <c r="M164" s="36">
        <f>SUMIFS(СВЦЭМ!$E$39:$E$782,СВЦЭМ!$A$39:$A$782,$A164,СВЦЭМ!$B$39:$B$782,M$155)+'СЕТ СН'!$F$12</f>
        <v>155.83030486000001</v>
      </c>
      <c r="N164" s="36">
        <f>SUMIFS(СВЦЭМ!$E$39:$E$782,СВЦЭМ!$A$39:$A$782,$A164,СВЦЭМ!$B$39:$B$782,N$155)+'СЕТ СН'!$F$12</f>
        <v>159.29926867</v>
      </c>
      <c r="O164" s="36">
        <f>SUMIFS(СВЦЭМ!$E$39:$E$782,СВЦЭМ!$A$39:$A$782,$A164,СВЦЭМ!$B$39:$B$782,O$155)+'СЕТ СН'!$F$12</f>
        <v>156.24547426000001</v>
      </c>
      <c r="P164" s="36">
        <f>SUMIFS(СВЦЭМ!$E$39:$E$782,СВЦЭМ!$A$39:$A$782,$A164,СВЦЭМ!$B$39:$B$782,P$155)+'СЕТ СН'!$F$12</f>
        <v>160.42899672999999</v>
      </c>
      <c r="Q164" s="36">
        <f>SUMIFS(СВЦЭМ!$E$39:$E$782,СВЦЭМ!$A$39:$A$782,$A164,СВЦЭМ!$B$39:$B$782,Q$155)+'СЕТ СН'!$F$12</f>
        <v>164.57650236999999</v>
      </c>
      <c r="R164" s="36">
        <f>SUMIFS(СВЦЭМ!$E$39:$E$782,СВЦЭМ!$A$39:$A$782,$A164,СВЦЭМ!$B$39:$B$782,R$155)+'СЕТ СН'!$F$12</f>
        <v>161.80501045</v>
      </c>
      <c r="S164" s="36">
        <f>SUMIFS(СВЦЭМ!$E$39:$E$782,СВЦЭМ!$A$39:$A$782,$A164,СВЦЭМ!$B$39:$B$782,S$155)+'СЕТ СН'!$F$12</f>
        <v>158.37691090999999</v>
      </c>
      <c r="T164" s="36">
        <f>SUMIFS(СВЦЭМ!$E$39:$E$782,СВЦЭМ!$A$39:$A$782,$A164,СВЦЭМ!$B$39:$B$782,T$155)+'СЕТ СН'!$F$12</f>
        <v>157.87261140000001</v>
      </c>
      <c r="U164" s="36">
        <f>SUMIFS(СВЦЭМ!$E$39:$E$782,СВЦЭМ!$A$39:$A$782,$A164,СВЦЭМ!$B$39:$B$782,U$155)+'СЕТ СН'!$F$12</f>
        <v>156.93963901999999</v>
      </c>
      <c r="V164" s="36">
        <f>SUMIFS(СВЦЭМ!$E$39:$E$782,СВЦЭМ!$A$39:$A$782,$A164,СВЦЭМ!$B$39:$B$782,V$155)+'СЕТ СН'!$F$12</f>
        <v>158.87479554999999</v>
      </c>
      <c r="W164" s="36">
        <f>SUMIFS(СВЦЭМ!$E$39:$E$782,СВЦЭМ!$A$39:$A$782,$A164,СВЦЭМ!$B$39:$B$782,W$155)+'СЕТ СН'!$F$12</f>
        <v>159.66274222999999</v>
      </c>
      <c r="X164" s="36">
        <f>SUMIFS(СВЦЭМ!$E$39:$E$782,СВЦЭМ!$A$39:$A$782,$A164,СВЦЭМ!$B$39:$B$782,X$155)+'СЕТ СН'!$F$12</f>
        <v>157.01178888000001</v>
      </c>
      <c r="Y164" s="36">
        <f>SUMIFS(СВЦЭМ!$E$39:$E$782,СВЦЭМ!$A$39:$A$782,$A164,СВЦЭМ!$B$39:$B$782,Y$155)+'СЕТ СН'!$F$12</f>
        <v>152.20819967</v>
      </c>
    </row>
    <row r="165" spans="1:25" ht="15.75" x14ac:dyDescent="0.2">
      <c r="A165" s="35">
        <f t="shared" si="4"/>
        <v>44296</v>
      </c>
      <c r="B165" s="36">
        <f>SUMIFS(СВЦЭМ!$E$39:$E$782,СВЦЭМ!$A$39:$A$782,$A165,СВЦЭМ!$B$39:$B$782,B$155)+'СЕТ СН'!$F$12</f>
        <v>164.29111688</v>
      </c>
      <c r="C165" s="36">
        <f>SUMIFS(СВЦЭМ!$E$39:$E$782,СВЦЭМ!$A$39:$A$782,$A165,СВЦЭМ!$B$39:$B$782,C$155)+'СЕТ СН'!$F$12</f>
        <v>171.43267402999999</v>
      </c>
      <c r="D165" s="36">
        <f>SUMIFS(СВЦЭМ!$E$39:$E$782,СВЦЭМ!$A$39:$A$782,$A165,СВЦЭМ!$B$39:$B$782,D$155)+'СЕТ СН'!$F$12</f>
        <v>173.10461548999999</v>
      </c>
      <c r="E165" s="36">
        <f>SUMIFS(СВЦЭМ!$E$39:$E$782,СВЦЭМ!$A$39:$A$782,$A165,СВЦЭМ!$B$39:$B$782,E$155)+'СЕТ СН'!$F$12</f>
        <v>170.26348881999999</v>
      </c>
      <c r="F165" s="36">
        <f>SUMIFS(СВЦЭМ!$E$39:$E$782,СВЦЭМ!$A$39:$A$782,$A165,СВЦЭМ!$B$39:$B$782,F$155)+'СЕТ СН'!$F$12</f>
        <v>167.73851393000001</v>
      </c>
      <c r="G165" s="36">
        <f>SUMIFS(СВЦЭМ!$E$39:$E$782,СВЦЭМ!$A$39:$A$782,$A165,СВЦЭМ!$B$39:$B$782,G$155)+'СЕТ СН'!$F$12</f>
        <v>168.2845519</v>
      </c>
      <c r="H165" s="36">
        <f>SUMIFS(СВЦЭМ!$E$39:$E$782,СВЦЭМ!$A$39:$A$782,$A165,СВЦЭМ!$B$39:$B$782,H$155)+'СЕТ СН'!$F$12</f>
        <v>166.20911745999999</v>
      </c>
      <c r="I165" s="36">
        <f>SUMIFS(СВЦЭМ!$E$39:$E$782,СВЦЭМ!$A$39:$A$782,$A165,СВЦЭМ!$B$39:$B$782,I$155)+'СЕТ СН'!$F$12</f>
        <v>160.50414860999999</v>
      </c>
      <c r="J165" s="36">
        <f>SUMIFS(СВЦЭМ!$E$39:$E$782,СВЦЭМ!$A$39:$A$782,$A165,СВЦЭМ!$B$39:$B$782,J$155)+'СЕТ СН'!$F$12</f>
        <v>153.27419479</v>
      </c>
      <c r="K165" s="36">
        <f>SUMIFS(СВЦЭМ!$E$39:$E$782,СВЦЭМ!$A$39:$A$782,$A165,СВЦЭМ!$B$39:$B$782,K$155)+'СЕТ СН'!$F$12</f>
        <v>143.44550326999999</v>
      </c>
      <c r="L165" s="36">
        <f>SUMIFS(СВЦЭМ!$E$39:$E$782,СВЦЭМ!$A$39:$A$782,$A165,СВЦЭМ!$B$39:$B$782,L$155)+'СЕТ СН'!$F$12</f>
        <v>144.9225605</v>
      </c>
      <c r="M165" s="36">
        <f>SUMIFS(СВЦЭМ!$E$39:$E$782,СВЦЭМ!$A$39:$A$782,$A165,СВЦЭМ!$B$39:$B$782,M$155)+'СЕТ СН'!$F$12</f>
        <v>148.0311169</v>
      </c>
      <c r="N165" s="36">
        <f>SUMIFS(СВЦЭМ!$E$39:$E$782,СВЦЭМ!$A$39:$A$782,$A165,СВЦЭМ!$B$39:$B$782,N$155)+'СЕТ СН'!$F$12</f>
        <v>155.6849216</v>
      </c>
      <c r="O165" s="36">
        <f>SUMIFS(СВЦЭМ!$E$39:$E$782,СВЦЭМ!$A$39:$A$782,$A165,СВЦЭМ!$B$39:$B$782,O$155)+'СЕТ СН'!$F$12</f>
        <v>159.90463711999999</v>
      </c>
      <c r="P165" s="36">
        <f>SUMIFS(СВЦЭМ!$E$39:$E$782,СВЦЭМ!$A$39:$A$782,$A165,СВЦЭМ!$B$39:$B$782,P$155)+'СЕТ СН'!$F$12</f>
        <v>167.77242742999999</v>
      </c>
      <c r="Q165" s="36">
        <f>SUMIFS(СВЦЭМ!$E$39:$E$782,СВЦЭМ!$A$39:$A$782,$A165,СВЦЭМ!$B$39:$B$782,Q$155)+'СЕТ СН'!$F$12</f>
        <v>170.08973802</v>
      </c>
      <c r="R165" s="36">
        <f>SUMIFS(СВЦЭМ!$E$39:$E$782,СВЦЭМ!$A$39:$A$782,$A165,СВЦЭМ!$B$39:$B$782,R$155)+'СЕТ СН'!$F$12</f>
        <v>168.02929072000001</v>
      </c>
      <c r="S165" s="36">
        <f>SUMIFS(СВЦЭМ!$E$39:$E$782,СВЦЭМ!$A$39:$A$782,$A165,СВЦЭМ!$B$39:$B$782,S$155)+'СЕТ СН'!$F$12</f>
        <v>159.89965333999999</v>
      </c>
      <c r="T165" s="36">
        <f>SUMIFS(СВЦЭМ!$E$39:$E$782,СВЦЭМ!$A$39:$A$782,$A165,СВЦЭМ!$B$39:$B$782,T$155)+'СЕТ СН'!$F$12</f>
        <v>142.80432338</v>
      </c>
      <c r="U165" s="36">
        <f>SUMIFS(СВЦЭМ!$E$39:$E$782,СВЦЭМ!$A$39:$A$782,$A165,СВЦЭМ!$B$39:$B$782,U$155)+'СЕТ СН'!$F$12</f>
        <v>131.45384440000001</v>
      </c>
      <c r="V165" s="36">
        <f>SUMIFS(СВЦЭМ!$E$39:$E$782,СВЦЭМ!$A$39:$A$782,$A165,СВЦЭМ!$B$39:$B$782,V$155)+'СЕТ СН'!$F$12</f>
        <v>130.75326837</v>
      </c>
      <c r="W165" s="36">
        <f>SUMIFS(СВЦЭМ!$E$39:$E$782,СВЦЭМ!$A$39:$A$782,$A165,СВЦЭМ!$B$39:$B$782,W$155)+'СЕТ СН'!$F$12</f>
        <v>132.91864373999999</v>
      </c>
      <c r="X165" s="36">
        <f>SUMIFS(СВЦЭМ!$E$39:$E$782,СВЦЭМ!$A$39:$A$782,$A165,СВЦЭМ!$B$39:$B$782,X$155)+'СЕТ СН'!$F$12</f>
        <v>133.65443956999999</v>
      </c>
      <c r="Y165" s="36">
        <f>SUMIFS(СВЦЭМ!$E$39:$E$782,СВЦЭМ!$A$39:$A$782,$A165,СВЦЭМ!$B$39:$B$782,Y$155)+'СЕТ СН'!$F$12</f>
        <v>140.67708156</v>
      </c>
    </row>
    <row r="166" spans="1:25" ht="15.75" x14ac:dyDescent="0.2">
      <c r="A166" s="35">
        <f t="shared" si="4"/>
        <v>44297</v>
      </c>
      <c r="B166" s="36">
        <f>SUMIFS(СВЦЭМ!$E$39:$E$782,СВЦЭМ!$A$39:$A$782,$A166,СВЦЭМ!$B$39:$B$782,B$155)+'СЕТ СН'!$F$12</f>
        <v>154.11016617999999</v>
      </c>
      <c r="C166" s="36">
        <f>SUMIFS(СВЦЭМ!$E$39:$E$782,СВЦЭМ!$A$39:$A$782,$A166,СВЦЭМ!$B$39:$B$782,C$155)+'СЕТ СН'!$F$12</f>
        <v>171.59057419999999</v>
      </c>
      <c r="D166" s="36">
        <f>SUMIFS(СВЦЭМ!$E$39:$E$782,СВЦЭМ!$A$39:$A$782,$A166,СВЦЭМ!$B$39:$B$782,D$155)+'СЕТ СН'!$F$12</f>
        <v>183.70193499000001</v>
      </c>
      <c r="E166" s="36">
        <f>SUMIFS(СВЦЭМ!$E$39:$E$782,СВЦЭМ!$A$39:$A$782,$A166,СВЦЭМ!$B$39:$B$782,E$155)+'СЕТ СН'!$F$12</f>
        <v>187.26944116999999</v>
      </c>
      <c r="F166" s="36">
        <f>SUMIFS(СВЦЭМ!$E$39:$E$782,СВЦЭМ!$A$39:$A$782,$A166,СВЦЭМ!$B$39:$B$782,F$155)+'СЕТ СН'!$F$12</f>
        <v>189.89004510999999</v>
      </c>
      <c r="G166" s="36">
        <f>SUMIFS(СВЦЭМ!$E$39:$E$782,СВЦЭМ!$A$39:$A$782,$A166,СВЦЭМ!$B$39:$B$782,G$155)+'СЕТ СН'!$F$12</f>
        <v>189.30612807</v>
      </c>
      <c r="H166" s="36">
        <f>SUMIFS(СВЦЭМ!$E$39:$E$782,СВЦЭМ!$A$39:$A$782,$A166,СВЦЭМ!$B$39:$B$782,H$155)+'СЕТ СН'!$F$12</f>
        <v>186.49834378</v>
      </c>
      <c r="I166" s="36">
        <f>SUMIFS(СВЦЭМ!$E$39:$E$782,СВЦЭМ!$A$39:$A$782,$A166,СВЦЭМ!$B$39:$B$782,I$155)+'СЕТ СН'!$F$12</f>
        <v>175.13702549999999</v>
      </c>
      <c r="J166" s="36">
        <f>SUMIFS(СВЦЭМ!$E$39:$E$782,СВЦЭМ!$A$39:$A$782,$A166,СВЦЭМ!$B$39:$B$782,J$155)+'СЕТ СН'!$F$12</f>
        <v>164.87663472</v>
      </c>
      <c r="K166" s="36">
        <f>SUMIFS(СВЦЭМ!$E$39:$E$782,СВЦЭМ!$A$39:$A$782,$A166,СВЦЭМ!$B$39:$B$782,K$155)+'СЕТ СН'!$F$12</f>
        <v>153.75411667</v>
      </c>
      <c r="L166" s="36">
        <f>SUMIFS(СВЦЭМ!$E$39:$E$782,СВЦЭМ!$A$39:$A$782,$A166,СВЦЭМ!$B$39:$B$782,L$155)+'СЕТ СН'!$F$12</f>
        <v>153.30687556999999</v>
      </c>
      <c r="M166" s="36">
        <f>SUMIFS(СВЦЭМ!$E$39:$E$782,СВЦЭМ!$A$39:$A$782,$A166,СВЦЭМ!$B$39:$B$782,M$155)+'СЕТ СН'!$F$12</f>
        <v>154.33184883999999</v>
      </c>
      <c r="N166" s="36">
        <f>SUMIFS(СВЦЭМ!$E$39:$E$782,СВЦЭМ!$A$39:$A$782,$A166,СВЦЭМ!$B$39:$B$782,N$155)+'СЕТ СН'!$F$12</f>
        <v>159.15549213</v>
      </c>
      <c r="O166" s="36">
        <f>SUMIFS(СВЦЭМ!$E$39:$E$782,СВЦЭМ!$A$39:$A$782,$A166,СВЦЭМ!$B$39:$B$782,O$155)+'СЕТ СН'!$F$12</f>
        <v>163.84022246000001</v>
      </c>
      <c r="P166" s="36">
        <f>SUMIFS(СВЦЭМ!$E$39:$E$782,СВЦЭМ!$A$39:$A$782,$A166,СВЦЭМ!$B$39:$B$782,P$155)+'СЕТ СН'!$F$12</f>
        <v>172.32096017000001</v>
      </c>
      <c r="Q166" s="36">
        <f>SUMIFS(СВЦЭМ!$E$39:$E$782,СВЦЭМ!$A$39:$A$782,$A166,СВЦЭМ!$B$39:$B$782,Q$155)+'СЕТ СН'!$F$12</f>
        <v>177.31275346999999</v>
      </c>
      <c r="R166" s="36">
        <f>SUMIFS(СВЦЭМ!$E$39:$E$782,СВЦЭМ!$A$39:$A$782,$A166,СВЦЭМ!$B$39:$B$782,R$155)+'СЕТ СН'!$F$12</f>
        <v>174.77179251999999</v>
      </c>
      <c r="S166" s="36">
        <f>SUMIFS(СВЦЭМ!$E$39:$E$782,СВЦЭМ!$A$39:$A$782,$A166,СВЦЭМ!$B$39:$B$782,S$155)+'СЕТ СН'!$F$12</f>
        <v>170.21116799000001</v>
      </c>
      <c r="T166" s="36">
        <f>SUMIFS(СВЦЭМ!$E$39:$E$782,СВЦЭМ!$A$39:$A$782,$A166,СВЦЭМ!$B$39:$B$782,T$155)+'СЕТ СН'!$F$12</f>
        <v>158.47094071000001</v>
      </c>
      <c r="U166" s="36">
        <f>SUMIFS(СВЦЭМ!$E$39:$E$782,СВЦЭМ!$A$39:$A$782,$A166,СВЦЭМ!$B$39:$B$782,U$155)+'СЕТ СН'!$F$12</f>
        <v>147.71170228</v>
      </c>
      <c r="V166" s="36">
        <f>SUMIFS(СВЦЭМ!$E$39:$E$782,СВЦЭМ!$A$39:$A$782,$A166,СВЦЭМ!$B$39:$B$782,V$155)+'СЕТ СН'!$F$12</f>
        <v>144.24469255</v>
      </c>
      <c r="W166" s="36">
        <f>SUMIFS(СВЦЭМ!$E$39:$E$782,СВЦЭМ!$A$39:$A$782,$A166,СВЦЭМ!$B$39:$B$782,W$155)+'СЕТ СН'!$F$12</f>
        <v>144.57824749</v>
      </c>
      <c r="X166" s="36">
        <f>SUMIFS(СВЦЭМ!$E$39:$E$782,СВЦЭМ!$A$39:$A$782,$A166,СВЦЭМ!$B$39:$B$782,X$155)+'СЕТ СН'!$F$12</f>
        <v>144.45828162999999</v>
      </c>
      <c r="Y166" s="36">
        <f>SUMIFS(СВЦЭМ!$E$39:$E$782,СВЦЭМ!$A$39:$A$782,$A166,СВЦЭМ!$B$39:$B$782,Y$155)+'СЕТ СН'!$F$12</f>
        <v>151.5703513</v>
      </c>
    </row>
    <row r="167" spans="1:25" ht="15.75" x14ac:dyDescent="0.2">
      <c r="A167" s="35">
        <f t="shared" si="4"/>
        <v>44298</v>
      </c>
      <c r="B167" s="36">
        <f>SUMIFS(СВЦЭМ!$E$39:$E$782,СВЦЭМ!$A$39:$A$782,$A167,СВЦЭМ!$B$39:$B$782,B$155)+'СЕТ СН'!$F$12</f>
        <v>159.03970924999999</v>
      </c>
      <c r="C167" s="36">
        <f>SUMIFS(СВЦЭМ!$E$39:$E$782,СВЦЭМ!$A$39:$A$782,$A167,СВЦЭМ!$B$39:$B$782,C$155)+'СЕТ СН'!$F$12</f>
        <v>169.25097432000001</v>
      </c>
      <c r="D167" s="36">
        <f>SUMIFS(СВЦЭМ!$E$39:$E$782,СВЦЭМ!$A$39:$A$782,$A167,СВЦЭМ!$B$39:$B$782,D$155)+'СЕТ СН'!$F$12</f>
        <v>178.49650625999999</v>
      </c>
      <c r="E167" s="36">
        <f>SUMIFS(СВЦЭМ!$E$39:$E$782,СВЦЭМ!$A$39:$A$782,$A167,СВЦЭМ!$B$39:$B$782,E$155)+'СЕТ СН'!$F$12</f>
        <v>188.88661153000001</v>
      </c>
      <c r="F167" s="36">
        <f>SUMIFS(СВЦЭМ!$E$39:$E$782,СВЦЭМ!$A$39:$A$782,$A167,СВЦЭМ!$B$39:$B$782,F$155)+'СЕТ СН'!$F$12</f>
        <v>191.9755576</v>
      </c>
      <c r="G167" s="36">
        <f>SUMIFS(СВЦЭМ!$E$39:$E$782,СВЦЭМ!$A$39:$A$782,$A167,СВЦЭМ!$B$39:$B$782,G$155)+'СЕТ СН'!$F$12</f>
        <v>187.85996677</v>
      </c>
      <c r="H167" s="36">
        <f>SUMIFS(СВЦЭМ!$E$39:$E$782,СВЦЭМ!$A$39:$A$782,$A167,СВЦЭМ!$B$39:$B$782,H$155)+'СЕТ СН'!$F$12</f>
        <v>182.17497926999999</v>
      </c>
      <c r="I167" s="36">
        <f>SUMIFS(СВЦЭМ!$E$39:$E$782,СВЦЭМ!$A$39:$A$782,$A167,СВЦЭМ!$B$39:$B$782,I$155)+'СЕТ СН'!$F$12</f>
        <v>170.9011399</v>
      </c>
      <c r="J167" s="36">
        <f>SUMIFS(СВЦЭМ!$E$39:$E$782,СВЦЭМ!$A$39:$A$782,$A167,СВЦЭМ!$B$39:$B$782,J$155)+'СЕТ СН'!$F$12</f>
        <v>159.95939756999999</v>
      </c>
      <c r="K167" s="36">
        <f>SUMIFS(СВЦЭМ!$E$39:$E$782,СВЦЭМ!$A$39:$A$782,$A167,СВЦЭМ!$B$39:$B$782,K$155)+'СЕТ СН'!$F$12</f>
        <v>152.60421116000001</v>
      </c>
      <c r="L167" s="36">
        <f>SUMIFS(СВЦЭМ!$E$39:$E$782,СВЦЭМ!$A$39:$A$782,$A167,СВЦЭМ!$B$39:$B$782,L$155)+'СЕТ СН'!$F$12</f>
        <v>151.52664718</v>
      </c>
      <c r="M167" s="36">
        <f>SUMIFS(СВЦЭМ!$E$39:$E$782,СВЦЭМ!$A$39:$A$782,$A167,СВЦЭМ!$B$39:$B$782,M$155)+'СЕТ СН'!$F$12</f>
        <v>153.15170427000001</v>
      </c>
      <c r="N167" s="36">
        <f>SUMIFS(СВЦЭМ!$E$39:$E$782,СВЦЭМ!$A$39:$A$782,$A167,СВЦЭМ!$B$39:$B$782,N$155)+'СЕТ СН'!$F$12</f>
        <v>156.91529675000001</v>
      </c>
      <c r="O167" s="36">
        <f>SUMIFS(СВЦЭМ!$E$39:$E$782,СВЦЭМ!$A$39:$A$782,$A167,СВЦЭМ!$B$39:$B$782,O$155)+'СЕТ СН'!$F$12</f>
        <v>163.62980259</v>
      </c>
      <c r="P167" s="36">
        <f>SUMIFS(СВЦЭМ!$E$39:$E$782,СВЦЭМ!$A$39:$A$782,$A167,СВЦЭМ!$B$39:$B$782,P$155)+'СЕТ СН'!$F$12</f>
        <v>170.19516941000001</v>
      </c>
      <c r="Q167" s="36">
        <f>SUMIFS(СВЦЭМ!$E$39:$E$782,СВЦЭМ!$A$39:$A$782,$A167,СВЦЭМ!$B$39:$B$782,Q$155)+'СЕТ СН'!$F$12</f>
        <v>173.60750232999999</v>
      </c>
      <c r="R167" s="36">
        <f>SUMIFS(СВЦЭМ!$E$39:$E$782,СВЦЭМ!$A$39:$A$782,$A167,СВЦЭМ!$B$39:$B$782,R$155)+'СЕТ СН'!$F$12</f>
        <v>172.24777326</v>
      </c>
      <c r="S167" s="36">
        <f>SUMIFS(СВЦЭМ!$E$39:$E$782,СВЦЭМ!$A$39:$A$782,$A167,СВЦЭМ!$B$39:$B$782,S$155)+'СЕТ СН'!$F$12</f>
        <v>169.15253614</v>
      </c>
      <c r="T167" s="36">
        <f>SUMIFS(СВЦЭМ!$E$39:$E$782,СВЦЭМ!$A$39:$A$782,$A167,СВЦЭМ!$B$39:$B$782,T$155)+'СЕТ СН'!$F$12</f>
        <v>156.21404025999999</v>
      </c>
      <c r="U167" s="36">
        <f>SUMIFS(СВЦЭМ!$E$39:$E$782,СВЦЭМ!$A$39:$A$782,$A167,СВЦЭМ!$B$39:$B$782,U$155)+'СЕТ СН'!$F$12</f>
        <v>147.99629103000001</v>
      </c>
      <c r="V167" s="36">
        <f>SUMIFS(СВЦЭМ!$E$39:$E$782,СВЦЭМ!$A$39:$A$782,$A167,СВЦЭМ!$B$39:$B$782,V$155)+'СЕТ СН'!$F$12</f>
        <v>145.60042437000001</v>
      </c>
      <c r="W167" s="36">
        <f>SUMIFS(СВЦЭМ!$E$39:$E$782,СВЦЭМ!$A$39:$A$782,$A167,СВЦЭМ!$B$39:$B$782,W$155)+'СЕТ СН'!$F$12</f>
        <v>144.66268324999999</v>
      </c>
      <c r="X167" s="36">
        <f>SUMIFS(СВЦЭМ!$E$39:$E$782,СВЦЭМ!$A$39:$A$782,$A167,СВЦЭМ!$B$39:$B$782,X$155)+'СЕТ СН'!$F$12</f>
        <v>147.46332747</v>
      </c>
      <c r="Y167" s="36">
        <f>SUMIFS(СВЦЭМ!$E$39:$E$782,СВЦЭМ!$A$39:$A$782,$A167,СВЦЭМ!$B$39:$B$782,Y$155)+'СЕТ СН'!$F$12</f>
        <v>154.41099048000001</v>
      </c>
    </row>
    <row r="168" spans="1:25" ht="15.75" x14ac:dyDescent="0.2">
      <c r="A168" s="35">
        <f t="shared" si="4"/>
        <v>44299</v>
      </c>
      <c r="B168" s="36">
        <f>SUMIFS(СВЦЭМ!$E$39:$E$782,СВЦЭМ!$A$39:$A$782,$A168,СВЦЭМ!$B$39:$B$782,B$155)+'СЕТ СН'!$F$12</f>
        <v>167.32058368</v>
      </c>
      <c r="C168" s="36">
        <f>SUMIFS(СВЦЭМ!$E$39:$E$782,СВЦЭМ!$A$39:$A$782,$A168,СВЦЭМ!$B$39:$B$782,C$155)+'СЕТ СН'!$F$12</f>
        <v>176.95896775</v>
      </c>
      <c r="D168" s="36">
        <f>SUMIFS(СВЦЭМ!$E$39:$E$782,СВЦЭМ!$A$39:$A$782,$A168,СВЦЭМ!$B$39:$B$782,D$155)+'СЕТ СН'!$F$12</f>
        <v>181.07771486999999</v>
      </c>
      <c r="E168" s="36">
        <f>SUMIFS(СВЦЭМ!$E$39:$E$782,СВЦЭМ!$A$39:$A$782,$A168,СВЦЭМ!$B$39:$B$782,E$155)+'СЕТ СН'!$F$12</f>
        <v>182.95031051999999</v>
      </c>
      <c r="F168" s="36">
        <f>SUMIFS(СВЦЭМ!$E$39:$E$782,СВЦЭМ!$A$39:$A$782,$A168,СВЦЭМ!$B$39:$B$782,F$155)+'СЕТ СН'!$F$12</f>
        <v>184.66000210000001</v>
      </c>
      <c r="G168" s="36">
        <f>SUMIFS(СВЦЭМ!$E$39:$E$782,СВЦЭМ!$A$39:$A$782,$A168,СВЦЭМ!$B$39:$B$782,G$155)+'СЕТ СН'!$F$12</f>
        <v>181.01595553000001</v>
      </c>
      <c r="H168" s="36">
        <f>SUMIFS(СВЦЭМ!$E$39:$E$782,СВЦЭМ!$A$39:$A$782,$A168,СВЦЭМ!$B$39:$B$782,H$155)+'СЕТ СН'!$F$12</f>
        <v>174.40626015999999</v>
      </c>
      <c r="I168" s="36">
        <f>SUMIFS(СВЦЭМ!$E$39:$E$782,СВЦЭМ!$A$39:$A$782,$A168,СВЦЭМ!$B$39:$B$782,I$155)+'СЕТ СН'!$F$12</f>
        <v>166.13783111000001</v>
      </c>
      <c r="J168" s="36">
        <f>SUMIFS(СВЦЭМ!$E$39:$E$782,СВЦЭМ!$A$39:$A$782,$A168,СВЦЭМ!$B$39:$B$782,J$155)+'СЕТ СН'!$F$12</f>
        <v>161.42197633999999</v>
      </c>
      <c r="K168" s="36">
        <f>SUMIFS(СВЦЭМ!$E$39:$E$782,СВЦЭМ!$A$39:$A$782,$A168,СВЦЭМ!$B$39:$B$782,K$155)+'СЕТ СН'!$F$12</f>
        <v>157.39245553000001</v>
      </c>
      <c r="L168" s="36">
        <f>SUMIFS(СВЦЭМ!$E$39:$E$782,СВЦЭМ!$A$39:$A$782,$A168,СВЦЭМ!$B$39:$B$782,L$155)+'СЕТ СН'!$F$12</f>
        <v>158.64438756000001</v>
      </c>
      <c r="M168" s="36">
        <f>SUMIFS(СВЦЭМ!$E$39:$E$782,СВЦЭМ!$A$39:$A$782,$A168,СВЦЭМ!$B$39:$B$782,M$155)+'СЕТ СН'!$F$12</f>
        <v>159.54431012000001</v>
      </c>
      <c r="N168" s="36">
        <f>SUMIFS(СВЦЭМ!$E$39:$E$782,СВЦЭМ!$A$39:$A$782,$A168,СВЦЭМ!$B$39:$B$782,N$155)+'СЕТ СН'!$F$12</f>
        <v>161.67358407</v>
      </c>
      <c r="O168" s="36">
        <f>SUMIFS(СВЦЭМ!$E$39:$E$782,СВЦЭМ!$A$39:$A$782,$A168,СВЦЭМ!$B$39:$B$782,O$155)+'СЕТ СН'!$F$12</f>
        <v>166.73257860000001</v>
      </c>
      <c r="P168" s="36">
        <f>SUMIFS(СВЦЭМ!$E$39:$E$782,СВЦЭМ!$A$39:$A$782,$A168,СВЦЭМ!$B$39:$B$782,P$155)+'СЕТ СН'!$F$12</f>
        <v>173.91987684</v>
      </c>
      <c r="Q168" s="36">
        <f>SUMIFS(СВЦЭМ!$E$39:$E$782,СВЦЭМ!$A$39:$A$782,$A168,СВЦЭМ!$B$39:$B$782,Q$155)+'СЕТ СН'!$F$12</f>
        <v>177.12680671000001</v>
      </c>
      <c r="R168" s="36">
        <f>SUMIFS(СВЦЭМ!$E$39:$E$782,СВЦЭМ!$A$39:$A$782,$A168,СВЦЭМ!$B$39:$B$782,R$155)+'СЕТ СН'!$F$12</f>
        <v>175.28755365999999</v>
      </c>
      <c r="S168" s="36">
        <f>SUMIFS(СВЦЭМ!$E$39:$E$782,СВЦЭМ!$A$39:$A$782,$A168,СВЦЭМ!$B$39:$B$782,S$155)+'СЕТ СН'!$F$12</f>
        <v>172.62244688000001</v>
      </c>
      <c r="T168" s="36">
        <f>SUMIFS(СВЦЭМ!$E$39:$E$782,СВЦЭМ!$A$39:$A$782,$A168,СВЦЭМ!$B$39:$B$782,T$155)+'СЕТ СН'!$F$12</f>
        <v>162.60775666999999</v>
      </c>
      <c r="U168" s="36">
        <f>SUMIFS(СВЦЭМ!$E$39:$E$782,СВЦЭМ!$A$39:$A$782,$A168,СВЦЭМ!$B$39:$B$782,U$155)+'СЕТ СН'!$F$12</f>
        <v>153.57311324</v>
      </c>
      <c r="V168" s="36">
        <f>SUMIFS(СВЦЭМ!$E$39:$E$782,СВЦЭМ!$A$39:$A$782,$A168,СВЦЭМ!$B$39:$B$782,V$155)+'СЕТ СН'!$F$12</f>
        <v>148.65888272999999</v>
      </c>
      <c r="W168" s="36">
        <f>SUMIFS(СВЦЭМ!$E$39:$E$782,СВЦЭМ!$A$39:$A$782,$A168,СВЦЭМ!$B$39:$B$782,W$155)+'СЕТ СН'!$F$12</f>
        <v>152.02499137000001</v>
      </c>
      <c r="X168" s="36">
        <f>SUMIFS(СВЦЭМ!$E$39:$E$782,СВЦЭМ!$A$39:$A$782,$A168,СВЦЭМ!$B$39:$B$782,X$155)+'СЕТ СН'!$F$12</f>
        <v>157.74776481000001</v>
      </c>
      <c r="Y168" s="36">
        <f>SUMIFS(СВЦЭМ!$E$39:$E$782,СВЦЭМ!$A$39:$A$782,$A168,СВЦЭМ!$B$39:$B$782,Y$155)+'СЕТ СН'!$F$12</f>
        <v>166.81924871999999</v>
      </c>
    </row>
    <row r="169" spans="1:25" ht="15.75" x14ac:dyDescent="0.2">
      <c r="A169" s="35">
        <f t="shared" si="4"/>
        <v>44300</v>
      </c>
      <c r="B169" s="36">
        <f>SUMIFS(СВЦЭМ!$E$39:$E$782,СВЦЭМ!$A$39:$A$782,$A169,СВЦЭМ!$B$39:$B$782,B$155)+'СЕТ СН'!$F$12</f>
        <v>171.27881020000001</v>
      </c>
      <c r="C169" s="36">
        <f>SUMIFS(СВЦЭМ!$E$39:$E$782,СВЦЭМ!$A$39:$A$782,$A169,СВЦЭМ!$B$39:$B$782,C$155)+'СЕТ СН'!$F$12</f>
        <v>183.30246566</v>
      </c>
      <c r="D169" s="36">
        <f>SUMIFS(СВЦЭМ!$E$39:$E$782,СВЦЭМ!$A$39:$A$782,$A169,СВЦЭМ!$B$39:$B$782,D$155)+'СЕТ СН'!$F$12</f>
        <v>191.41587895000001</v>
      </c>
      <c r="E169" s="36">
        <f>SUMIFS(СВЦЭМ!$E$39:$E$782,СВЦЭМ!$A$39:$A$782,$A169,СВЦЭМ!$B$39:$B$782,E$155)+'СЕТ СН'!$F$12</f>
        <v>192.4701517</v>
      </c>
      <c r="F169" s="36">
        <f>SUMIFS(СВЦЭМ!$E$39:$E$782,СВЦЭМ!$A$39:$A$782,$A169,СВЦЭМ!$B$39:$B$782,F$155)+'СЕТ СН'!$F$12</f>
        <v>194.41565589000001</v>
      </c>
      <c r="G169" s="36">
        <f>SUMIFS(СВЦЭМ!$E$39:$E$782,СВЦЭМ!$A$39:$A$782,$A169,СВЦЭМ!$B$39:$B$782,G$155)+'СЕТ СН'!$F$12</f>
        <v>192.00761886999999</v>
      </c>
      <c r="H169" s="36">
        <f>SUMIFS(СВЦЭМ!$E$39:$E$782,СВЦЭМ!$A$39:$A$782,$A169,СВЦЭМ!$B$39:$B$782,H$155)+'СЕТ СН'!$F$12</f>
        <v>185.67295301999999</v>
      </c>
      <c r="I169" s="36">
        <f>SUMIFS(СВЦЭМ!$E$39:$E$782,СВЦЭМ!$A$39:$A$782,$A169,СВЦЭМ!$B$39:$B$782,I$155)+'СЕТ СН'!$F$12</f>
        <v>176.72628316999999</v>
      </c>
      <c r="J169" s="36">
        <f>SUMIFS(СВЦЭМ!$E$39:$E$782,СВЦЭМ!$A$39:$A$782,$A169,СВЦЭМ!$B$39:$B$782,J$155)+'СЕТ СН'!$F$12</f>
        <v>166.49508596000001</v>
      </c>
      <c r="K169" s="36">
        <f>SUMIFS(СВЦЭМ!$E$39:$E$782,СВЦЭМ!$A$39:$A$782,$A169,СВЦЭМ!$B$39:$B$782,K$155)+'СЕТ СН'!$F$12</f>
        <v>156.77358068999999</v>
      </c>
      <c r="L169" s="36">
        <f>SUMIFS(СВЦЭМ!$E$39:$E$782,СВЦЭМ!$A$39:$A$782,$A169,СВЦЭМ!$B$39:$B$782,L$155)+'СЕТ СН'!$F$12</f>
        <v>155.92177656000001</v>
      </c>
      <c r="M169" s="36">
        <f>SUMIFS(СВЦЭМ!$E$39:$E$782,СВЦЭМ!$A$39:$A$782,$A169,СВЦЭМ!$B$39:$B$782,M$155)+'СЕТ СН'!$F$12</f>
        <v>157.21051297</v>
      </c>
      <c r="N169" s="36">
        <f>SUMIFS(СВЦЭМ!$E$39:$E$782,СВЦЭМ!$A$39:$A$782,$A169,СВЦЭМ!$B$39:$B$782,N$155)+'СЕТ СН'!$F$12</f>
        <v>161.93241868999999</v>
      </c>
      <c r="O169" s="36">
        <f>SUMIFS(СВЦЭМ!$E$39:$E$782,СВЦЭМ!$A$39:$A$782,$A169,СВЦЭМ!$B$39:$B$782,O$155)+'СЕТ СН'!$F$12</f>
        <v>166.85403210999999</v>
      </c>
      <c r="P169" s="36">
        <f>SUMIFS(СВЦЭМ!$E$39:$E$782,СВЦЭМ!$A$39:$A$782,$A169,СВЦЭМ!$B$39:$B$782,P$155)+'СЕТ СН'!$F$12</f>
        <v>173.84012250999999</v>
      </c>
      <c r="Q169" s="36">
        <f>SUMIFS(СВЦЭМ!$E$39:$E$782,СВЦЭМ!$A$39:$A$782,$A169,СВЦЭМ!$B$39:$B$782,Q$155)+'СЕТ СН'!$F$12</f>
        <v>178.24060990999999</v>
      </c>
      <c r="R169" s="36">
        <f>SUMIFS(СВЦЭМ!$E$39:$E$782,СВЦЭМ!$A$39:$A$782,$A169,СВЦЭМ!$B$39:$B$782,R$155)+'СЕТ СН'!$F$12</f>
        <v>175.24134221</v>
      </c>
      <c r="S169" s="36">
        <f>SUMIFS(СВЦЭМ!$E$39:$E$782,СВЦЭМ!$A$39:$A$782,$A169,СВЦЭМ!$B$39:$B$782,S$155)+'СЕТ СН'!$F$12</f>
        <v>171.64800457000001</v>
      </c>
      <c r="T169" s="36">
        <f>SUMIFS(СВЦЭМ!$E$39:$E$782,СВЦЭМ!$A$39:$A$782,$A169,СВЦЭМ!$B$39:$B$782,T$155)+'СЕТ СН'!$F$12</f>
        <v>161.67494543999999</v>
      </c>
      <c r="U169" s="36">
        <f>SUMIFS(СВЦЭМ!$E$39:$E$782,СВЦЭМ!$A$39:$A$782,$A169,СВЦЭМ!$B$39:$B$782,U$155)+'СЕТ СН'!$F$12</f>
        <v>152.96306956999999</v>
      </c>
      <c r="V169" s="36">
        <f>SUMIFS(СВЦЭМ!$E$39:$E$782,СВЦЭМ!$A$39:$A$782,$A169,СВЦЭМ!$B$39:$B$782,V$155)+'СЕТ СН'!$F$12</f>
        <v>147.68586278999999</v>
      </c>
      <c r="W169" s="36">
        <f>SUMIFS(СВЦЭМ!$E$39:$E$782,СВЦЭМ!$A$39:$A$782,$A169,СВЦЭМ!$B$39:$B$782,W$155)+'СЕТ СН'!$F$12</f>
        <v>149.58653049</v>
      </c>
      <c r="X169" s="36">
        <f>SUMIFS(СВЦЭМ!$E$39:$E$782,СВЦЭМ!$A$39:$A$782,$A169,СВЦЭМ!$B$39:$B$782,X$155)+'СЕТ СН'!$F$12</f>
        <v>154.38404747000001</v>
      </c>
      <c r="Y169" s="36">
        <f>SUMIFS(СВЦЭМ!$E$39:$E$782,СВЦЭМ!$A$39:$A$782,$A169,СВЦЭМ!$B$39:$B$782,Y$155)+'СЕТ СН'!$F$12</f>
        <v>161.81874557</v>
      </c>
    </row>
    <row r="170" spans="1:25" ht="15.75" x14ac:dyDescent="0.2">
      <c r="A170" s="35">
        <f t="shared" si="4"/>
        <v>44301</v>
      </c>
      <c r="B170" s="36">
        <f>SUMIFS(СВЦЭМ!$E$39:$E$782,СВЦЭМ!$A$39:$A$782,$A170,СВЦЭМ!$B$39:$B$782,B$155)+'СЕТ СН'!$F$12</f>
        <v>166.2437898</v>
      </c>
      <c r="C170" s="36">
        <f>SUMIFS(СВЦЭМ!$E$39:$E$782,СВЦЭМ!$A$39:$A$782,$A170,СВЦЭМ!$B$39:$B$782,C$155)+'СЕТ СН'!$F$12</f>
        <v>179.84566348999999</v>
      </c>
      <c r="D170" s="36">
        <f>SUMIFS(СВЦЭМ!$E$39:$E$782,СВЦЭМ!$A$39:$A$782,$A170,СВЦЭМ!$B$39:$B$782,D$155)+'СЕТ СН'!$F$12</f>
        <v>189.74573218</v>
      </c>
      <c r="E170" s="36">
        <f>SUMIFS(СВЦЭМ!$E$39:$E$782,СВЦЭМ!$A$39:$A$782,$A170,СВЦЭМ!$B$39:$B$782,E$155)+'СЕТ СН'!$F$12</f>
        <v>190.75138765</v>
      </c>
      <c r="F170" s="36">
        <f>SUMIFS(СВЦЭМ!$E$39:$E$782,СВЦЭМ!$A$39:$A$782,$A170,СВЦЭМ!$B$39:$B$782,F$155)+'СЕТ СН'!$F$12</f>
        <v>192.20979276</v>
      </c>
      <c r="G170" s="36">
        <f>SUMIFS(СВЦЭМ!$E$39:$E$782,СВЦЭМ!$A$39:$A$782,$A170,СВЦЭМ!$B$39:$B$782,G$155)+'СЕТ СН'!$F$12</f>
        <v>188.46725029000001</v>
      </c>
      <c r="H170" s="36">
        <f>SUMIFS(СВЦЭМ!$E$39:$E$782,СВЦЭМ!$A$39:$A$782,$A170,СВЦЭМ!$B$39:$B$782,H$155)+'СЕТ СН'!$F$12</f>
        <v>179.60699933999999</v>
      </c>
      <c r="I170" s="36">
        <f>SUMIFS(СВЦЭМ!$E$39:$E$782,СВЦЭМ!$A$39:$A$782,$A170,СВЦЭМ!$B$39:$B$782,I$155)+'СЕТ СН'!$F$12</f>
        <v>168.65269119999999</v>
      </c>
      <c r="J170" s="36">
        <f>SUMIFS(СВЦЭМ!$E$39:$E$782,СВЦЭМ!$A$39:$A$782,$A170,СВЦЭМ!$B$39:$B$782,J$155)+'СЕТ СН'!$F$12</f>
        <v>160.6078578</v>
      </c>
      <c r="K170" s="36">
        <f>SUMIFS(СВЦЭМ!$E$39:$E$782,СВЦЭМ!$A$39:$A$782,$A170,СВЦЭМ!$B$39:$B$782,K$155)+'СЕТ СН'!$F$12</f>
        <v>154.02696785000001</v>
      </c>
      <c r="L170" s="36">
        <f>SUMIFS(СВЦЭМ!$E$39:$E$782,СВЦЭМ!$A$39:$A$782,$A170,СВЦЭМ!$B$39:$B$782,L$155)+'СЕТ СН'!$F$12</f>
        <v>157.99156411999999</v>
      </c>
      <c r="M170" s="36">
        <f>SUMIFS(СВЦЭМ!$E$39:$E$782,СВЦЭМ!$A$39:$A$782,$A170,СВЦЭМ!$B$39:$B$782,M$155)+'СЕТ СН'!$F$12</f>
        <v>155.73959131999999</v>
      </c>
      <c r="N170" s="36">
        <f>SUMIFS(СВЦЭМ!$E$39:$E$782,СВЦЭМ!$A$39:$A$782,$A170,СВЦЭМ!$B$39:$B$782,N$155)+'СЕТ СН'!$F$12</f>
        <v>159.71876087999999</v>
      </c>
      <c r="O170" s="36">
        <f>SUMIFS(СВЦЭМ!$E$39:$E$782,СВЦЭМ!$A$39:$A$782,$A170,СВЦЭМ!$B$39:$B$782,O$155)+'СЕТ СН'!$F$12</f>
        <v>166.62903964</v>
      </c>
      <c r="P170" s="36">
        <f>SUMIFS(СВЦЭМ!$E$39:$E$782,СВЦЭМ!$A$39:$A$782,$A170,СВЦЭМ!$B$39:$B$782,P$155)+'СЕТ СН'!$F$12</f>
        <v>173.57112849999999</v>
      </c>
      <c r="Q170" s="36">
        <f>SUMIFS(СВЦЭМ!$E$39:$E$782,СВЦЭМ!$A$39:$A$782,$A170,СВЦЭМ!$B$39:$B$782,Q$155)+'СЕТ СН'!$F$12</f>
        <v>176.08879519999999</v>
      </c>
      <c r="R170" s="36">
        <f>SUMIFS(СВЦЭМ!$E$39:$E$782,СВЦЭМ!$A$39:$A$782,$A170,СВЦЭМ!$B$39:$B$782,R$155)+'СЕТ СН'!$F$12</f>
        <v>173.25685566999999</v>
      </c>
      <c r="S170" s="36">
        <f>SUMIFS(СВЦЭМ!$E$39:$E$782,СВЦЭМ!$A$39:$A$782,$A170,СВЦЭМ!$B$39:$B$782,S$155)+'СЕТ СН'!$F$12</f>
        <v>171.04762640000001</v>
      </c>
      <c r="T170" s="36">
        <f>SUMIFS(СВЦЭМ!$E$39:$E$782,СВЦЭМ!$A$39:$A$782,$A170,СВЦЭМ!$B$39:$B$782,T$155)+'СЕТ СН'!$F$12</f>
        <v>158.1750863</v>
      </c>
      <c r="U170" s="36">
        <f>SUMIFS(СВЦЭМ!$E$39:$E$782,СВЦЭМ!$A$39:$A$782,$A170,СВЦЭМ!$B$39:$B$782,U$155)+'СЕТ СН'!$F$12</f>
        <v>149.01973089000001</v>
      </c>
      <c r="V170" s="36">
        <f>SUMIFS(СВЦЭМ!$E$39:$E$782,СВЦЭМ!$A$39:$A$782,$A170,СВЦЭМ!$B$39:$B$782,V$155)+'СЕТ СН'!$F$12</f>
        <v>142.61507614999999</v>
      </c>
      <c r="W170" s="36">
        <f>SUMIFS(СВЦЭМ!$E$39:$E$782,СВЦЭМ!$A$39:$A$782,$A170,СВЦЭМ!$B$39:$B$782,W$155)+'СЕТ СН'!$F$12</f>
        <v>143.79275290000001</v>
      </c>
      <c r="X170" s="36">
        <f>SUMIFS(СВЦЭМ!$E$39:$E$782,СВЦЭМ!$A$39:$A$782,$A170,СВЦЭМ!$B$39:$B$782,X$155)+'СЕТ СН'!$F$12</f>
        <v>148.14814390999999</v>
      </c>
      <c r="Y170" s="36">
        <f>SUMIFS(СВЦЭМ!$E$39:$E$782,СВЦЭМ!$A$39:$A$782,$A170,СВЦЭМ!$B$39:$B$782,Y$155)+'СЕТ СН'!$F$12</f>
        <v>158.38748308000001</v>
      </c>
    </row>
    <row r="171" spans="1:25" ht="15.75" x14ac:dyDescent="0.2">
      <c r="A171" s="35">
        <f t="shared" si="4"/>
        <v>44302</v>
      </c>
      <c r="B171" s="36">
        <f>SUMIFS(СВЦЭМ!$E$39:$E$782,СВЦЭМ!$A$39:$A$782,$A171,СВЦЭМ!$B$39:$B$782,B$155)+'СЕТ СН'!$F$12</f>
        <v>170.96741462</v>
      </c>
      <c r="C171" s="36">
        <f>SUMIFS(СВЦЭМ!$E$39:$E$782,СВЦЭМ!$A$39:$A$782,$A171,СВЦЭМ!$B$39:$B$782,C$155)+'СЕТ СН'!$F$12</f>
        <v>181.45476628</v>
      </c>
      <c r="D171" s="36">
        <f>SUMIFS(СВЦЭМ!$E$39:$E$782,СВЦЭМ!$A$39:$A$782,$A171,СВЦЭМ!$B$39:$B$782,D$155)+'СЕТ СН'!$F$12</f>
        <v>189.63260586000001</v>
      </c>
      <c r="E171" s="36">
        <f>SUMIFS(СВЦЭМ!$E$39:$E$782,СВЦЭМ!$A$39:$A$782,$A171,СВЦЭМ!$B$39:$B$782,E$155)+'СЕТ СН'!$F$12</f>
        <v>191.12963640000001</v>
      </c>
      <c r="F171" s="36">
        <f>SUMIFS(СВЦЭМ!$E$39:$E$782,СВЦЭМ!$A$39:$A$782,$A171,СВЦЭМ!$B$39:$B$782,F$155)+'СЕТ СН'!$F$12</f>
        <v>193.85409437999999</v>
      </c>
      <c r="G171" s="36">
        <f>SUMIFS(СВЦЭМ!$E$39:$E$782,СВЦЭМ!$A$39:$A$782,$A171,СВЦЭМ!$B$39:$B$782,G$155)+'СЕТ СН'!$F$12</f>
        <v>190.23625774999999</v>
      </c>
      <c r="H171" s="36">
        <f>SUMIFS(СВЦЭМ!$E$39:$E$782,СВЦЭМ!$A$39:$A$782,$A171,СВЦЭМ!$B$39:$B$782,H$155)+'СЕТ СН'!$F$12</f>
        <v>183.35155275</v>
      </c>
      <c r="I171" s="36">
        <f>SUMIFS(СВЦЭМ!$E$39:$E$782,СВЦЭМ!$A$39:$A$782,$A171,СВЦЭМ!$B$39:$B$782,I$155)+'СЕТ СН'!$F$12</f>
        <v>172.47592868000001</v>
      </c>
      <c r="J171" s="36">
        <f>SUMIFS(СВЦЭМ!$E$39:$E$782,СВЦЭМ!$A$39:$A$782,$A171,СВЦЭМ!$B$39:$B$782,J$155)+'СЕТ СН'!$F$12</f>
        <v>161.37855819999999</v>
      </c>
      <c r="K171" s="36">
        <f>SUMIFS(СВЦЭМ!$E$39:$E$782,СВЦЭМ!$A$39:$A$782,$A171,СВЦЭМ!$B$39:$B$782,K$155)+'СЕТ СН'!$F$12</f>
        <v>152.6243948</v>
      </c>
      <c r="L171" s="36">
        <f>SUMIFS(СВЦЭМ!$E$39:$E$782,СВЦЭМ!$A$39:$A$782,$A171,СВЦЭМ!$B$39:$B$782,L$155)+'СЕТ СН'!$F$12</f>
        <v>153.42685445000001</v>
      </c>
      <c r="M171" s="36">
        <f>SUMIFS(СВЦЭМ!$E$39:$E$782,СВЦЭМ!$A$39:$A$782,$A171,СВЦЭМ!$B$39:$B$782,M$155)+'СЕТ СН'!$F$12</f>
        <v>154.49229607000001</v>
      </c>
      <c r="N171" s="36">
        <f>SUMIFS(СВЦЭМ!$E$39:$E$782,СВЦЭМ!$A$39:$A$782,$A171,СВЦЭМ!$B$39:$B$782,N$155)+'СЕТ СН'!$F$12</f>
        <v>158.3535315</v>
      </c>
      <c r="O171" s="36">
        <f>SUMIFS(СВЦЭМ!$E$39:$E$782,СВЦЭМ!$A$39:$A$782,$A171,СВЦЭМ!$B$39:$B$782,O$155)+'СЕТ СН'!$F$12</f>
        <v>163.68027828000001</v>
      </c>
      <c r="P171" s="36">
        <f>SUMIFS(СВЦЭМ!$E$39:$E$782,СВЦЭМ!$A$39:$A$782,$A171,СВЦЭМ!$B$39:$B$782,P$155)+'СЕТ СН'!$F$12</f>
        <v>169.73978602</v>
      </c>
      <c r="Q171" s="36">
        <f>SUMIFS(СВЦЭМ!$E$39:$E$782,СВЦЭМ!$A$39:$A$782,$A171,СВЦЭМ!$B$39:$B$782,Q$155)+'СЕТ СН'!$F$12</f>
        <v>174.21097241999999</v>
      </c>
      <c r="R171" s="36">
        <f>SUMIFS(СВЦЭМ!$E$39:$E$782,СВЦЭМ!$A$39:$A$782,$A171,СВЦЭМ!$B$39:$B$782,R$155)+'СЕТ СН'!$F$12</f>
        <v>171.44818638999999</v>
      </c>
      <c r="S171" s="36">
        <f>SUMIFS(СВЦЭМ!$E$39:$E$782,СВЦЭМ!$A$39:$A$782,$A171,СВЦЭМ!$B$39:$B$782,S$155)+'СЕТ СН'!$F$12</f>
        <v>162.65778445999999</v>
      </c>
      <c r="T171" s="36">
        <f>SUMIFS(СВЦЭМ!$E$39:$E$782,СВЦЭМ!$A$39:$A$782,$A171,СВЦЭМ!$B$39:$B$782,T$155)+'СЕТ СН'!$F$12</f>
        <v>147.64981607999999</v>
      </c>
      <c r="U171" s="36">
        <f>SUMIFS(СВЦЭМ!$E$39:$E$782,СВЦЭМ!$A$39:$A$782,$A171,СВЦЭМ!$B$39:$B$782,U$155)+'СЕТ СН'!$F$12</f>
        <v>136.04125701000001</v>
      </c>
      <c r="V171" s="36">
        <f>SUMIFS(СВЦЭМ!$E$39:$E$782,СВЦЭМ!$A$39:$A$782,$A171,СВЦЭМ!$B$39:$B$782,V$155)+'СЕТ СН'!$F$12</f>
        <v>133.42521486000001</v>
      </c>
      <c r="W171" s="36">
        <f>SUMIFS(СВЦЭМ!$E$39:$E$782,СВЦЭМ!$A$39:$A$782,$A171,СВЦЭМ!$B$39:$B$782,W$155)+'СЕТ СН'!$F$12</f>
        <v>135.40841513000001</v>
      </c>
      <c r="X171" s="36">
        <f>SUMIFS(СВЦЭМ!$E$39:$E$782,СВЦЭМ!$A$39:$A$782,$A171,СВЦЭМ!$B$39:$B$782,X$155)+'СЕТ СН'!$F$12</f>
        <v>139.28892811</v>
      </c>
      <c r="Y171" s="36">
        <f>SUMIFS(СВЦЭМ!$E$39:$E$782,СВЦЭМ!$A$39:$A$782,$A171,СВЦЭМ!$B$39:$B$782,Y$155)+'СЕТ СН'!$F$12</f>
        <v>146.81613838000001</v>
      </c>
    </row>
    <row r="172" spans="1:25" ht="15.75" x14ac:dyDescent="0.2">
      <c r="A172" s="35">
        <f t="shared" si="4"/>
        <v>44303</v>
      </c>
      <c r="B172" s="36">
        <f>SUMIFS(СВЦЭМ!$E$39:$E$782,СВЦЭМ!$A$39:$A$782,$A172,СВЦЭМ!$B$39:$B$782,B$155)+'СЕТ СН'!$F$12</f>
        <v>156.65511204000001</v>
      </c>
      <c r="C172" s="36">
        <f>SUMIFS(СВЦЭМ!$E$39:$E$782,СВЦЭМ!$A$39:$A$782,$A172,СВЦЭМ!$B$39:$B$782,C$155)+'СЕТ СН'!$F$12</f>
        <v>165.60030925000001</v>
      </c>
      <c r="D172" s="36">
        <f>SUMIFS(СВЦЭМ!$E$39:$E$782,СВЦЭМ!$A$39:$A$782,$A172,СВЦЭМ!$B$39:$B$782,D$155)+'СЕТ СН'!$F$12</f>
        <v>169.50518887000001</v>
      </c>
      <c r="E172" s="36">
        <f>SUMIFS(СВЦЭМ!$E$39:$E$782,СВЦЭМ!$A$39:$A$782,$A172,СВЦЭМ!$B$39:$B$782,E$155)+'СЕТ СН'!$F$12</f>
        <v>169.06950545999999</v>
      </c>
      <c r="F172" s="36">
        <f>SUMIFS(СВЦЭМ!$E$39:$E$782,СВЦЭМ!$A$39:$A$782,$A172,СВЦЭМ!$B$39:$B$782,F$155)+'СЕТ СН'!$F$12</f>
        <v>175.64370929</v>
      </c>
      <c r="G172" s="36">
        <f>SUMIFS(СВЦЭМ!$E$39:$E$782,СВЦЭМ!$A$39:$A$782,$A172,СВЦЭМ!$B$39:$B$782,G$155)+'СЕТ СН'!$F$12</f>
        <v>175.96799711</v>
      </c>
      <c r="H172" s="36">
        <f>SUMIFS(СВЦЭМ!$E$39:$E$782,СВЦЭМ!$A$39:$A$782,$A172,СВЦЭМ!$B$39:$B$782,H$155)+'СЕТ СН'!$F$12</f>
        <v>174.40413086999999</v>
      </c>
      <c r="I172" s="36">
        <f>SUMIFS(СВЦЭМ!$E$39:$E$782,СВЦЭМ!$A$39:$A$782,$A172,СВЦЭМ!$B$39:$B$782,I$155)+'СЕТ СН'!$F$12</f>
        <v>165.30547598000001</v>
      </c>
      <c r="J172" s="36">
        <f>SUMIFS(СВЦЭМ!$E$39:$E$782,СВЦЭМ!$A$39:$A$782,$A172,СВЦЭМ!$B$39:$B$782,J$155)+'СЕТ СН'!$F$12</f>
        <v>152.35637947999999</v>
      </c>
      <c r="K172" s="36">
        <f>SUMIFS(СВЦЭМ!$E$39:$E$782,СВЦЭМ!$A$39:$A$782,$A172,СВЦЭМ!$B$39:$B$782,K$155)+'СЕТ СН'!$F$12</f>
        <v>142.96116835999999</v>
      </c>
      <c r="L172" s="36">
        <f>SUMIFS(СВЦЭМ!$E$39:$E$782,СВЦЭМ!$A$39:$A$782,$A172,СВЦЭМ!$B$39:$B$782,L$155)+'СЕТ СН'!$F$12</f>
        <v>143.9275154</v>
      </c>
      <c r="M172" s="36">
        <f>SUMIFS(СВЦЭМ!$E$39:$E$782,СВЦЭМ!$A$39:$A$782,$A172,СВЦЭМ!$B$39:$B$782,M$155)+'СЕТ СН'!$F$12</f>
        <v>146.9876175</v>
      </c>
      <c r="N172" s="36">
        <f>SUMIFS(СВЦЭМ!$E$39:$E$782,СВЦЭМ!$A$39:$A$782,$A172,СВЦЭМ!$B$39:$B$782,N$155)+'СЕТ СН'!$F$12</f>
        <v>169.65719731999999</v>
      </c>
      <c r="O172" s="36">
        <f>SUMIFS(СВЦЭМ!$E$39:$E$782,СВЦЭМ!$A$39:$A$782,$A172,СВЦЭМ!$B$39:$B$782,O$155)+'СЕТ СН'!$F$12</f>
        <v>185.44099395999999</v>
      </c>
      <c r="P172" s="36">
        <f>SUMIFS(СВЦЭМ!$E$39:$E$782,СВЦЭМ!$A$39:$A$782,$A172,СВЦЭМ!$B$39:$B$782,P$155)+'СЕТ СН'!$F$12</f>
        <v>183.8193359</v>
      </c>
      <c r="Q172" s="36">
        <f>SUMIFS(СВЦЭМ!$E$39:$E$782,СВЦЭМ!$A$39:$A$782,$A172,СВЦЭМ!$B$39:$B$782,Q$155)+'СЕТ СН'!$F$12</f>
        <v>182.89995526000001</v>
      </c>
      <c r="R172" s="36">
        <f>SUMIFS(СВЦЭМ!$E$39:$E$782,СВЦЭМ!$A$39:$A$782,$A172,СВЦЭМ!$B$39:$B$782,R$155)+'СЕТ СН'!$F$12</f>
        <v>182.61531339000001</v>
      </c>
      <c r="S172" s="36">
        <f>SUMIFS(СВЦЭМ!$E$39:$E$782,СВЦЭМ!$A$39:$A$782,$A172,СВЦЭМ!$B$39:$B$782,S$155)+'СЕТ СН'!$F$12</f>
        <v>180.28761358</v>
      </c>
      <c r="T172" s="36">
        <f>SUMIFS(СВЦЭМ!$E$39:$E$782,СВЦЭМ!$A$39:$A$782,$A172,СВЦЭМ!$B$39:$B$782,T$155)+'СЕТ СН'!$F$12</f>
        <v>153.12616919999999</v>
      </c>
      <c r="U172" s="36">
        <f>SUMIFS(СВЦЭМ!$E$39:$E$782,СВЦЭМ!$A$39:$A$782,$A172,СВЦЭМ!$B$39:$B$782,U$155)+'СЕТ СН'!$F$12</f>
        <v>142.11248655</v>
      </c>
      <c r="V172" s="36">
        <f>SUMIFS(СВЦЭМ!$E$39:$E$782,СВЦЭМ!$A$39:$A$782,$A172,СВЦЭМ!$B$39:$B$782,V$155)+'СЕТ СН'!$F$12</f>
        <v>138.80838489000001</v>
      </c>
      <c r="W172" s="36">
        <f>SUMIFS(СВЦЭМ!$E$39:$E$782,СВЦЭМ!$A$39:$A$782,$A172,СВЦЭМ!$B$39:$B$782,W$155)+'СЕТ СН'!$F$12</f>
        <v>140.17326212</v>
      </c>
      <c r="X172" s="36">
        <f>SUMIFS(СВЦЭМ!$E$39:$E$782,СВЦЭМ!$A$39:$A$782,$A172,СВЦЭМ!$B$39:$B$782,X$155)+'СЕТ СН'!$F$12</f>
        <v>145.91928379999999</v>
      </c>
      <c r="Y172" s="36">
        <f>SUMIFS(СВЦЭМ!$E$39:$E$782,СВЦЭМ!$A$39:$A$782,$A172,СВЦЭМ!$B$39:$B$782,Y$155)+'СЕТ СН'!$F$12</f>
        <v>154.72884156999999</v>
      </c>
    </row>
    <row r="173" spans="1:25" ht="15.75" x14ac:dyDescent="0.2">
      <c r="A173" s="35">
        <f t="shared" si="4"/>
        <v>44304</v>
      </c>
      <c r="B173" s="36">
        <f>SUMIFS(СВЦЭМ!$E$39:$E$782,СВЦЭМ!$A$39:$A$782,$A173,СВЦЭМ!$B$39:$B$782,B$155)+'СЕТ СН'!$F$12</f>
        <v>158.35221088</v>
      </c>
      <c r="C173" s="36">
        <f>SUMIFS(СВЦЭМ!$E$39:$E$782,СВЦЭМ!$A$39:$A$782,$A173,СВЦЭМ!$B$39:$B$782,C$155)+'СЕТ СН'!$F$12</f>
        <v>167.83327292999999</v>
      </c>
      <c r="D173" s="36">
        <f>SUMIFS(СВЦЭМ!$E$39:$E$782,СВЦЭМ!$A$39:$A$782,$A173,СВЦЭМ!$B$39:$B$782,D$155)+'СЕТ СН'!$F$12</f>
        <v>170.42933930999999</v>
      </c>
      <c r="E173" s="36">
        <f>SUMIFS(СВЦЭМ!$E$39:$E$782,СВЦЭМ!$A$39:$A$782,$A173,СВЦЭМ!$B$39:$B$782,E$155)+'СЕТ СН'!$F$12</f>
        <v>169.13641676</v>
      </c>
      <c r="F173" s="36">
        <f>SUMIFS(СВЦЭМ!$E$39:$E$782,СВЦЭМ!$A$39:$A$782,$A173,СВЦЭМ!$B$39:$B$782,F$155)+'СЕТ СН'!$F$12</f>
        <v>172.92117300000001</v>
      </c>
      <c r="G173" s="36">
        <f>SUMIFS(СВЦЭМ!$E$39:$E$782,СВЦЭМ!$A$39:$A$782,$A173,СВЦЭМ!$B$39:$B$782,G$155)+'СЕТ СН'!$F$12</f>
        <v>173.08070495999999</v>
      </c>
      <c r="H173" s="36">
        <f>SUMIFS(СВЦЭМ!$E$39:$E$782,СВЦЭМ!$A$39:$A$782,$A173,СВЦЭМ!$B$39:$B$782,H$155)+'СЕТ СН'!$F$12</f>
        <v>172.71243422000001</v>
      </c>
      <c r="I173" s="36">
        <f>SUMIFS(СВЦЭМ!$E$39:$E$782,СВЦЭМ!$A$39:$A$782,$A173,СВЦЭМ!$B$39:$B$782,I$155)+'СЕТ СН'!$F$12</f>
        <v>164.33203187999999</v>
      </c>
      <c r="J173" s="36">
        <f>SUMIFS(СВЦЭМ!$E$39:$E$782,СВЦЭМ!$A$39:$A$782,$A173,СВЦЭМ!$B$39:$B$782,J$155)+'СЕТ СН'!$F$12</f>
        <v>154.45396435999999</v>
      </c>
      <c r="K173" s="36">
        <f>SUMIFS(СВЦЭМ!$E$39:$E$782,СВЦЭМ!$A$39:$A$782,$A173,СВЦЭМ!$B$39:$B$782,K$155)+'СЕТ СН'!$F$12</f>
        <v>143.21623733000001</v>
      </c>
      <c r="L173" s="36">
        <f>SUMIFS(СВЦЭМ!$E$39:$E$782,СВЦЭМ!$A$39:$A$782,$A173,СВЦЭМ!$B$39:$B$782,L$155)+'СЕТ СН'!$F$12</f>
        <v>141.72805478999999</v>
      </c>
      <c r="M173" s="36">
        <f>SUMIFS(СВЦЭМ!$E$39:$E$782,СВЦЭМ!$A$39:$A$782,$A173,СВЦЭМ!$B$39:$B$782,M$155)+'СЕТ СН'!$F$12</f>
        <v>144.23505947999999</v>
      </c>
      <c r="N173" s="36">
        <f>SUMIFS(СВЦЭМ!$E$39:$E$782,СВЦЭМ!$A$39:$A$782,$A173,СВЦЭМ!$B$39:$B$782,N$155)+'СЕТ СН'!$F$12</f>
        <v>161.2402529</v>
      </c>
      <c r="O173" s="36">
        <f>SUMIFS(СВЦЭМ!$E$39:$E$782,СВЦЭМ!$A$39:$A$782,$A173,СВЦЭМ!$B$39:$B$782,O$155)+'СЕТ СН'!$F$12</f>
        <v>180.25997258999999</v>
      </c>
      <c r="P173" s="36">
        <f>SUMIFS(СВЦЭМ!$E$39:$E$782,СВЦЭМ!$A$39:$A$782,$A173,СВЦЭМ!$B$39:$B$782,P$155)+'СЕТ СН'!$F$12</f>
        <v>178.01887726000001</v>
      </c>
      <c r="Q173" s="36">
        <f>SUMIFS(СВЦЭМ!$E$39:$E$782,СВЦЭМ!$A$39:$A$782,$A173,СВЦЭМ!$B$39:$B$782,Q$155)+'СЕТ СН'!$F$12</f>
        <v>176.92417046</v>
      </c>
      <c r="R173" s="36">
        <f>SUMIFS(СВЦЭМ!$E$39:$E$782,СВЦЭМ!$A$39:$A$782,$A173,СВЦЭМ!$B$39:$B$782,R$155)+'СЕТ СН'!$F$12</f>
        <v>177.11161132000001</v>
      </c>
      <c r="S173" s="36">
        <f>SUMIFS(СВЦЭМ!$E$39:$E$782,СВЦЭМ!$A$39:$A$782,$A173,СВЦЭМ!$B$39:$B$782,S$155)+'СЕТ СН'!$F$12</f>
        <v>174.3483478</v>
      </c>
      <c r="T173" s="36">
        <f>SUMIFS(СВЦЭМ!$E$39:$E$782,СВЦЭМ!$A$39:$A$782,$A173,СВЦЭМ!$B$39:$B$782,T$155)+'СЕТ СН'!$F$12</f>
        <v>145.70724684000001</v>
      </c>
      <c r="U173" s="36">
        <f>SUMIFS(СВЦЭМ!$E$39:$E$782,СВЦЭМ!$A$39:$A$782,$A173,СВЦЭМ!$B$39:$B$782,U$155)+'СЕТ СН'!$F$12</f>
        <v>131.78363321</v>
      </c>
      <c r="V173" s="36">
        <f>SUMIFS(СВЦЭМ!$E$39:$E$782,СВЦЭМ!$A$39:$A$782,$A173,СВЦЭМ!$B$39:$B$782,V$155)+'СЕТ СН'!$F$12</f>
        <v>126.60778302</v>
      </c>
      <c r="W173" s="36">
        <f>SUMIFS(СВЦЭМ!$E$39:$E$782,СВЦЭМ!$A$39:$A$782,$A173,СВЦЭМ!$B$39:$B$782,W$155)+'СЕТ СН'!$F$12</f>
        <v>127.22477705</v>
      </c>
      <c r="X173" s="36">
        <f>SUMIFS(СВЦЭМ!$E$39:$E$782,СВЦЭМ!$A$39:$A$782,$A173,СВЦЭМ!$B$39:$B$782,X$155)+'СЕТ СН'!$F$12</f>
        <v>133.72634572000001</v>
      </c>
      <c r="Y173" s="36">
        <f>SUMIFS(СВЦЭМ!$E$39:$E$782,СВЦЭМ!$A$39:$A$782,$A173,СВЦЭМ!$B$39:$B$782,Y$155)+'СЕТ СН'!$F$12</f>
        <v>139.44989702000001</v>
      </c>
    </row>
    <row r="174" spans="1:25" ht="15.75" x14ac:dyDescent="0.2">
      <c r="A174" s="35">
        <f t="shared" si="4"/>
        <v>44305</v>
      </c>
      <c r="B174" s="36">
        <f>SUMIFS(СВЦЭМ!$E$39:$E$782,СВЦЭМ!$A$39:$A$782,$A174,СВЦЭМ!$B$39:$B$782,B$155)+'СЕТ СН'!$F$12</f>
        <v>169.75742854999999</v>
      </c>
      <c r="C174" s="36">
        <f>SUMIFS(СВЦЭМ!$E$39:$E$782,СВЦЭМ!$A$39:$A$782,$A174,СВЦЭМ!$B$39:$B$782,C$155)+'СЕТ СН'!$F$12</f>
        <v>177.37080495000001</v>
      </c>
      <c r="D174" s="36">
        <f>SUMIFS(СВЦЭМ!$E$39:$E$782,СВЦЭМ!$A$39:$A$782,$A174,СВЦЭМ!$B$39:$B$782,D$155)+'СЕТ СН'!$F$12</f>
        <v>184.38093692999999</v>
      </c>
      <c r="E174" s="36">
        <f>SUMIFS(СВЦЭМ!$E$39:$E$782,СВЦЭМ!$A$39:$A$782,$A174,СВЦЭМ!$B$39:$B$782,E$155)+'СЕТ СН'!$F$12</f>
        <v>184.23435298999999</v>
      </c>
      <c r="F174" s="36">
        <f>SUMIFS(СВЦЭМ!$E$39:$E$782,СВЦЭМ!$A$39:$A$782,$A174,СВЦЭМ!$B$39:$B$782,F$155)+'СЕТ СН'!$F$12</f>
        <v>185.45312809000001</v>
      </c>
      <c r="G174" s="36">
        <f>SUMIFS(СВЦЭМ!$E$39:$E$782,СВЦЭМ!$A$39:$A$782,$A174,СВЦЭМ!$B$39:$B$782,G$155)+'СЕТ СН'!$F$12</f>
        <v>185.07757043999999</v>
      </c>
      <c r="H174" s="36">
        <f>SUMIFS(СВЦЭМ!$E$39:$E$782,СВЦЭМ!$A$39:$A$782,$A174,СВЦЭМ!$B$39:$B$782,H$155)+'СЕТ СН'!$F$12</f>
        <v>178.43111246999999</v>
      </c>
      <c r="I174" s="36">
        <f>SUMIFS(СВЦЭМ!$E$39:$E$782,СВЦЭМ!$A$39:$A$782,$A174,СВЦЭМ!$B$39:$B$782,I$155)+'СЕТ СН'!$F$12</f>
        <v>165.1206431</v>
      </c>
      <c r="J174" s="36">
        <f>SUMIFS(СВЦЭМ!$E$39:$E$782,СВЦЭМ!$A$39:$A$782,$A174,СВЦЭМ!$B$39:$B$782,J$155)+'СЕТ СН'!$F$12</f>
        <v>154.01833851000001</v>
      </c>
      <c r="K174" s="36">
        <f>SUMIFS(СВЦЭМ!$E$39:$E$782,СВЦЭМ!$A$39:$A$782,$A174,СВЦЭМ!$B$39:$B$782,K$155)+'СЕТ СН'!$F$12</f>
        <v>143.55858769</v>
      </c>
      <c r="L174" s="36">
        <f>SUMIFS(СВЦЭМ!$E$39:$E$782,СВЦЭМ!$A$39:$A$782,$A174,СВЦЭМ!$B$39:$B$782,L$155)+'СЕТ СН'!$F$12</f>
        <v>142.61851987</v>
      </c>
      <c r="M174" s="36">
        <f>SUMIFS(СВЦЭМ!$E$39:$E$782,СВЦЭМ!$A$39:$A$782,$A174,СВЦЭМ!$B$39:$B$782,M$155)+'СЕТ СН'!$F$12</f>
        <v>146.66612484999999</v>
      </c>
      <c r="N174" s="36">
        <f>SUMIFS(СВЦЭМ!$E$39:$E$782,СВЦЭМ!$A$39:$A$782,$A174,СВЦЭМ!$B$39:$B$782,N$155)+'СЕТ СН'!$F$12</f>
        <v>152.77099236000001</v>
      </c>
      <c r="O174" s="36">
        <f>SUMIFS(СВЦЭМ!$E$39:$E$782,СВЦЭМ!$A$39:$A$782,$A174,СВЦЭМ!$B$39:$B$782,O$155)+'СЕТ СН'!$F$12</f>
        <v>160.70064500999999</v>
      </c>
      <c r="P174" s="36">
        <f>SUMIFS(СВЦЭМ!$E$39:$E$782,СВЦЭМ!$A$39:$A$782,$A174,СВЦЭМ!$B$39:$B$782,P$155)+'СЕТ СН'!$F$12</f>
        <v>168.83352646</v>
      </c>
      <c r="Q174" s="36">
        <f>SUMIFS(СВЦЭМ!$E$39:$E$782,СВЦЭМ!$A$39:$A$782,$A174,СВЦЭМ!$B$39:$B$782,Q$155)+'СЕТ СН'!$F$12</f>
        <v>171.72079959000001</v>
      </c>
      <c r="R174" s="36">
        <f>SUMIFS(СВЦЭМ!$E$39:$E$782,СВЦЭМ!$A$39:$A$782,$A174,СВЦЭМ!$B$39:$B$782,R$155)+'СЕТ СН'!$F$12</f>
        <v>169.83889418999999</v>
      </c>
      <c r="S174" s="36">
        <f>SUMIFS(СВЦЭМ!$E$39:$E$782,СВЦЭМ!$A$39:$A$782,$A174,СВЦЭМ!$B$39:$B$782,S$155)+'СЕТ СН'!$F$12</f>
        <v>166.23367822</v>
      </c>
      <c r="T174" s="36">
        <f>SUMIFS(СВЦЭМ!$E$39:$E$782,СВЦЭМ!$A$39:$A$782,$A174,СВЦЭМ!$B$39:$B$782,T$155)+'СЕТ СН'!$F$12</f>
        <v>156.33030492</v>
      </c>
      <c r="U174" s="36">
        <f>SUMIFS(СВЦЭМ!$E$39:$E$782,СВЦЭМ!$A$39:$A$782,$A174,СВЦЭМ!$B$39:$B$782,U$155)+'СЕТ СН'!$F$12</f>
        <v>148.28966896</v>
      </c>
      <c r="V174" s="36">
        <f>SUMIFS(СВЦЭМ!$E$39:$E$782,СВЦЭМ!$A$39:$A$782,$A174,СВЦЭМ!$B$39:$B$782,V$155)+'СЕТ СН'!$F$12</f>
        <v>143.35178737999999</v>
      </c>
      <c r="W174" s="36">
        <f>SUMIFS(СВЦЭМ!$E$39:$E$782,СВЦЭМ!$A$39:$A$782,$A174,СВЦЭМ!$B$39:$B$782,W$155)+'СЕТ СН'!$F$12</f>
        <v>145.401804</v>
      </c>
      <c r="X174" s="36">
        <f>SUMIFS(СВЦЭМ!$E$39:$E$782,СВЦЭМ!$A$39:$A$782,$A174,СВЦЭМ!$B$39:$B$782,X$155)+'СЕТ СН'!$F$12</f>
        <v>150.87776627</v>
      </c>
      <c r="Y174" s="36">
        <f>SUMIFS(СВЦЭМ!$E$39:$E$782,СВЦЭМ!$A$39:$A$782,$A174,СВЦЭМ!$B$39:$B$782,Y$155)+'СЕТ СН'!$F$12</f>
        <v>158.35618210000001</v>
      </c>
    </row>
    <row r="175" spans="1:25" ht="15.75" x14ac:dyDescent="0.2">
      <c r="A175" s="35">
        <f t="shared" si="4"/>
        <v>44306</v>
      </c>
      <c r="B175" s="36">
        <f>SUMIFS(СВЦЭМ!$E$39:$E$782,СВЦЭМ!$A$39:$A$782,$A175,СВЦЭМ!$B$39:$B$782,B$155)+'СЕТ СН'!$F$12</f>
        <v>177.4583887</v>
      </c>
      <c r="C175" s="36">
        <f>SUMIFS(СВЦЭМ!$E$39:$E$782,СВЦЭМ!$A$39:$A$782,$A175,СВЦЭМ!$B$39:$B$782,C$155)+'СЕТ СН'!$F$12</f>
        <v>173.45015337999999</v>
      </c>
      <c r="D175" s="36">
        <f>SUMIFS(СВЦЭМ!$E$39:$E$782,СВЦЭМ!$A$39:$A$782,$A175,СВЦЭМ!$B$39:$B$782,D$155)+'СЕТ СН'!$F$12</f>
        <v>165.62992757000001</v>
      </c>
      <c r="E175" s="36">
        <f>SUMIFS(СВЦЭМ!$E$39:$E$782,СВЦЭМ!$A$39:$A$782,$A175,СВЦЭМ!$B$39:$B$782,E$155)+'СЕТ СН'!$F$12</f>
        <v>164.86380944000001</v>
      </c>
      <c r="F175" s="36">
        <f>SUMIFS(СВЦЭМ!$E$39:$E$782,СВЦЭМ!$A$39:$A$782,$A175,СВЦЭМ!$B$39:$B$782,F$155)+'СЕТ СН'!$F$12</f>
        <v>165.2180831</v>
      </c>
      <c r="G175" s="36">
        <f>SUMIFS(СВЦЭМ!$E$39:$E$782,СВЦЭМ!$A$39:$A$782,$A175,СВЦЭМ!$B$39:$B$782,G$155)+'СЕТ СН'!$F$12</f>
        <v>165.51902235</v>
      </c>
      <c r="H175" s="36">
        <f>SUMIFS(СВЦЭМ!$E$39:$E$782,СВЦЭМ!$A$39:$A$782,$A175,СВЦЭМ!$B$39:$B$782,H$155)+'СЕТ СН'!$F$12</f>
        <v>172.63322375999999</v>
      </c>
      <c r="I175" s="36">
        <f>SUMIFS(СВЦЭМ!$E$39:$E$782,СВЦЭМ!$A$39:$A$782,$A175,СВЦЭМ!$B$39:$B$782,I$155)+'СЕТ СН'!$F$12</f>
        <v>178.48591654000001</v>
      </c>
      <c r="J175" s="36">
        <f>SUMIFS(СВЦЭМ!$E$39:$E$782,СВЦЭМ!$A$39:$A$782,$A175,СВЦЭМ!$B$39:$B$782,J$155)+'СЕТ СН'!$F$12</f>
        <v>171.82242255</v>
      </c>
      <c r="K175" s="36">
        <f>SUMIFS(СВЦЭМ!$E$39:$E$782,СВЦЭМ!$A$39:$A$782,$A175,СВЦЭМ!$B$39:$B$782,K$155)+'СЕТ СН'!$F$12</f>
        <v>162.53626666</v>
      </c>
      <c r="L175" s="36">
        <f>SUMIFS(СВЦЭМ!$E$39:$E$782,СВЦЭМ!$A$39:$A$782,$A175,СВЦЭМ!$B$39:$B$782,L$155)+'СЕТ СН'!$F$12</f>
        <v>163.47817393</v>
      </c>
      <c r="M175" s="36">
        <f>SUMIFS(СВЦЭМ!$E$39:$E$782,СВЦЭМ!$A$39:$A$782,$A175,СВЦЭМ!$B$39:$B$782,M$155)+'СЕТ СН'!$F$12</f>
        <v>164.35629456000001</v>
      </c>
      <c r="N175" s="36">
        <f>SUMIFS(СВЦЭМ!$E$39:$E$782,СВЦЭМ!$A$39:$A$782,$A175,СВЦЭМ!$B$39:$B$782,N$155)+'СЕТ СН'!$F$12</f>
        <v>167.44273121000001</v>
      </c>
      <c r="O175" s="36">
        <f>SUMIFS(СВЦЭМ!$E$39:$E$782,СВЦЭМ!$A$39:$A$782,$A175,СВЦЭМ!$B$39:$B$782,O$155)+'СЕТ СН'!$F$12</f>
        <v>174.62657127</v>
      </c>
      <c r="P175" s="36">
        <f>SUMIFS(СВЦЭМ!$E$39:$E$782,СВЦЭМ!$A$39:$A$782,$A175,СВЦЭМ!$B$39:$B$782,P$155)+'СЕТ СН'!$F$12</f>
        <v>177.84567634000001</v>
      </c>
      <c r="Q175" s="36">
        <f>SUMIFS(СВЦЭМ!$E$39:$E$782,СВЦЭМ!$A$39:$A$782,$A175,СВЦЭМ!$B$39:$B$782,Q$155)+'СЕТ СН'!$F$12</f>
        <v>176.07715787000001</v>
      </c>
      <c r="R175" s="36">
        <f>SUMIFS(СВЦЭМ!$E$39:$E$782,СВЦЭМ!$A$39:$A$782,$A175,СВЦЭМ!$B$39:$B$782,R$155)+'СЕТ СН'!$F$12</f>
        <v>176.78933602999999</v>
      </c>
      <c r="S175" s="36">
        <f>SUMIFS(СВЦЭМ!$E$39:$E$782,СВЦЭМ!$A$39:$A$782,$A175,СВЦЭМ!$B$39:$B$782,S$155)+'СЕТ СН'!$F$12</f>
        <v>179.43495249</v>
      </c>
      <c r="T175" s="36">
        <f>SUMIFS(СВЦЭМ!$E$39:$E$782,СВЦЭМ!$A$39:$A$782,$A175,СВЦЭМ!$B$39:$B$782,T$155)+'СЕТ СН'!$F$12</f>
        <v>169.35800209999999</v>
      </c>
      <c r="U175" s="36">
        <f>SUMIFS(СВЦЭМ!$E$39:$E$782,СВЦЭМ!$A$39:$A$782,$A175,СВЦЭМ!$B$39:$B$782,U$155)+'СЕТ СН'!$F$12</f>
        <v>157.49857169000001</v>
      </c>
      <c r="V175" s="36">
        <f>SUMIFS(СВЦЭМ!$E$39:$E$782,СВЦЭМ!$A$39:$A$782,$A175,СВЦЭМ!$B$39:$B$782,V$155)+'СЕТ СН'!$F$12</f>
        <v>151.16597682</v>
      </c>
      <c r="W175" s="36">
        <f>SUMIFS(СВЦЭМ!$E$39:$E$782,СВЦЭМ!$A$39:$A$782,$A175,СВЦЭМ!$B$39:$B$782,W$155)+'СЕТ СН'!$F$12</f>
        <v>152.58590716</v>
      </c>
      <c r="X175" s="36">
        <f>SUMIFS(СВЦЭМ!$E$39:$E$782,СВЦЭМ!$A$39:$A$782,$A175,СВЦЭМ!$B$39:$B$782,X$155)+'СЕТ СН'!$F$12</f>
        <v>156.85695630999999</v>
      </c>
      <c r="Y175" s="36">
        <f>SUMIFS(СВЦЭМ!$E$39:$E$782,СВЦЭМ!$A$39:$A$782,$A175,СВЦЭМ!$B$39:$B$782,Y$155)+'СЕТ СН'!$F$12</f>
        <v>167.44046058999999</v>
      </c>
    </row>
    <row r="176" spans="1:25" ht="15.75" x14ac:dyDescent="0.2">
      <c r="A176" s="35">
        <f t="shared" si="4"/>
        <v>44307</v>
      </c>
      <c r="B176" s="36">
        <f>SUMIFS(СВЦЭМ!$E$39:$E$782,СВЦЭМ!$A$39:$A$782,$A176,СВЦЭМ!$B$39:$B$782,B$155)+'СЕТ СН'!$F$12</f>
        <v>170.57565600000001</v>
      </c>
      <c r="C176" s="36">
        <f>SUMIFS(СВЦЭМ!$E$39:$E$782,СВЦЭМ!$A$39:$A$782,$A176,СВЦЭМ!$B$39:$B$782,C$155)+'СЕТ СН'!$F$12</f>
        <v>173.73403253999999</v>
      </c>
      <c r="D176" s="36">
        <f>SUMIFS(СВЦЭМ!$E$39:$E$782,СВЦЭМ!$A$39:$A$782,$A176,СВЦЭМ!$B$39:$B$782,D$155)+'СЕТ СН'!$F$12</f>
        <v>164.94989878999999</v>
      </c>
      <c r="E176" s="36">
        <f>SUMIFS(СВЦЭМ!$E$39:$E$782,СВЦЭМ!$A$39:$A$782,$A176,СВЦЭМ!$B$39:$B$782,E$155)+'СЕТ СН'!$F$12</f>
        <v>166.14372016999999</v>
      </c>
      <c r="F176" s="36">
        <f>SUMIFS(СВЦЭМ!$E$39:$E$782,СВЦЭМ!$A$39:$A$782,$A176,СВЦЭМ!$B$39:$B$782,F$155)+'СЕТ СН'!$F$12</f>
        <v>166.34715277000001</v>
      </c>
      <c r="G176" s="36">
        <f>SUMIFS(СВЦЭМ!$E$39:$E$782,СВЦЭМ!$A$39:$A$782,$A176,СВЦЭМ!$B$39:$B$782,G$155)+'СЕТ СН'!$F$12</f>
        <v>165.60785233999999</v>
      </c>
      <c r="H176" s="36">
        <f>SUMIFS(СВЦЭМ!$E$39:$E$782,СВЦЭМ!$A$39:$A$782,$A176,СВЦЭМ!$B$39:$B$782,H$155)+'СЕТ СН'!$F$12</f>
        <v>170.92372220999999</v>
      </c>
      <c r="I176" s="36">
        <f>SUMIFS(СВЦЭМ!$E$39:$E$782,СВЦЭМ!$A$39:$A$782,$A176,СВЦЭМ!$B$39:$B$782,I$155)+'СЕТ СН'!$F$12</f>
        <v>170.33095964</v>
      </c>
      <c r="J176" s="36">
        <f>SUMIFS(СВЦЭМ!$E$39:$E$782,СВЦЭМ!$A$39:$A$782,$A176,СВЦЭМ!$B$39:$B$782,J$155)+'СЕТ СН'!$F$12</f>
        <v>165.0594084</v>
      </c>
      <c r="K176" s="36">
        <f>SUMIFS(СВЦЭМ!$E$39:$E$782,СВЦЭМ!$A$39:$A$782,$A176,СВЦЭМ!$B$39:$B$782,K$155)+'СЕТ СН'!$F$12</f>
        <v>157.59361511</v>
      </c>
      <c r="L176" s="36">
        <f>SUMIFS(СВЦЭМ!$E$39:$E$782,СВЦЭМ!$A$39:$A$782,$A176,СВЦЭМ!$B$39:$B$782,L$155)+'СЕТ СН'!$F$12</f>
        <v>158.10717414000001</v>
      </c>
      <c r="M176" s="36">
        <f>SUMIFS(СВЦЭМ!$E$39:$E$782,СВЦЭМ!$A$39:$A$782,$A176,СВЦЭМ!$B$39:$B$782,M$155)+'СЕТ СН'!$F$12</f>
        <v>159.46972905000001</v>
      </c>
      <c r="N176" s="36">
        <f>SUMIFS(СВЦЭМ!$E$39:$E$782,СВЦЭМ!$A$39:$A$782,$A176,СВЦЭМ!$B$39:$B$782,N$155)+'СЕТ СН'!$F$12</f>
        <v>162.73839065000001</v>
      </c>
      <c r="O176" s="36">
        <f>SUMIFS(СВЦЭМ!$E$39:$E$782,СВЦЭМ!$A$39:$A$782,$A176,СВЦЭМ!$B$39:$B$782,O$155)+'СЕТ СН'!$F$12</f>
        <v>168.70388334</v>
      </c>
      <c r="P176" s="36">
        <f>SUMIFS(СВЦЭМ!$E$39:$E$782,СВЦЭМ!$A$39:$A$782,$A176,СВЦЭМ!$B$39:$B$782,P$155)+'СЕТ СН'!$F$12</f>
        <v>171.32933885</v>
      </c>
      <c r="Q176" s="36">
        <f>SUMIFS(СВЦЭМ!$E$39:$E$782,СВЦЭМ!$A$39:$A$782,$A176,СВЦЭМ!$B$39:$B$782,Q$155)+'СЕТ СН'!$F$12</f>
        <v>171.14660732999999</v>
      </c>
      <c r="R176" s="36">
        <f>SUMIFS(СВЦЭМ!$E$39:$E$782,СВЦЭМ!$A$39:$A$782,$A176,СВЦЭМ!$B$39:$B$782,R$155)+'СЕТ СН'!$F$12</f>
        <v>168.83773184</v>
      </c>
      <c r="S176" s="36">
        <f>SUMIFS(СВЦЭМ!$E$39:$E$782,СВЦЭМ!$A$39:$A$782,$A176,СВЦЭМ!$B$39:$B$782,S$155)+'СЕТ СН'!$F$12</f>
        <v>170.61856741</v>
      </c>
      <c r="T176" s="36">
        <f>SUMIFS(СВЦЭМ!$E$39:$E$782,СВЦЭМ!$A$39:$A$782,$A176,СВЦЭМ!$B$39:$B$782,T$155)+'СЕТ СН'!$F$12</f>
        <v>162.81952229000001</v>
      </c>
      <c r="U176" s="36">
        <f>SUMIFS(СВЦЭМ!$E$39:$E$782,СВЦЭМ!$A$39:$A$782,$A176,СВЦЭМ!$B$39:$B$782,U$155)+'СЕТ СН'!$F$12</f>
        <v>151.32320025999999</v>
      </c>
      <c r="V176" s="36">
        <f>SUMIFS(СВЦЭМ!$E$39:$E$782,СВЦЭМ!$A$39:$A$782,$A176,СВЦЭМ!$B$39:$B$782,V$155)+'СЕТ СН'!$F$12</f>
        <v>145.56996323999999</v>
      </c>
      <c r="W176" s="36">
        <f>SUMIFS(СВЦЭМ!$E$39:$E$782,СВЦЭМ!$A$39:$A$782,$A176,СВЦЭМ!$B$39:$B$782,W$155)+'СЕТ СН'!$F$12</f>
        <v>147.87573986999999</v>
      </c>
      <c r="X176" s="36">
        <f>SUMIFS(СВЦЭМ!$E$39:$E$782,СВЦЭМ!$A$39:$A$782,$A176,СВЦЭМ!$B$39:$B$782,X$155)+'СЕТ СН'!$F$12</f>
        <v>151.96657067999999</v>
      </c>
      <c r="Y176" s="36">
        <f>SUMIFS(СВЦЭМ!$E$39:$E$782,СВЦЭМ!$A$39:$A$782,$A176,СВЦЭМ!$B$39:$B$782,Y$155)+'СЕТ СН'!$F$12</f>
        <v>161.04515290000001</v>
      </c>
    </row>
    <row r="177" spans="1:27" ht="15.75" x14ac:dyDescent="0.2">
      <c r="A177" s="35">
        <f t="shared" si="4"/>
        <v>44308</v>
      </c>
      <c r="B177" s="36">
        <f>SUMIFS(СВЦЭМ!$E$39:$E$782,СВЦЭМ!$A$39:$A$782,$A177,СВЦЭМ!$B$39:$B$782,B$155)+'СЕТ СН'!$F$12</f>
        <v>139.94155787</v>
      </c>
      <c r="C177" s="36">
        <f>SUMIFS(СВЦЭМ!$E$39:$E$782,СВЦЭМ!$A$39:$A$782,$A177,СВЦЭМ!$B$39:$B$782,C$155)+'СЕТ СН'!$F$12</f>
        <v>149.33561807000001</v>
      </c>
      <c r="D177" s="36">
        <f>SUMIFS(СВЦЭМ!$E$39:$E$782,СВЦЭМ!$A$39:$A$782,$A177,СВЦЭМ!$B$39:$B$782,D$155)+'СЕТ СН'!$F$12</f>
        <v>152.76037405</v>
      </c>
      <c r="E177" s="36">
        <f>SUMIFS(СВЦЭМ!$E$39:$E$782,СВЦЭМ!$A$39:$A$782,$A177,СВЦЭМ!$B$39:$B$782,E$155)+'СЕТ СН'!$F$12</f>
        <v>153.35147000000001</v>
      </c>
      <c r="F177" s="36">
        <f>SUMIFS(СВЦЭМ!$E$39:$E$782,СВЦЭМ!$A$39:$A$782,$A177,СВЦЭМ!$B$39:$B$782,F$155)+'СЕТ СН'!$F$12</f>
        <v>153.88331664</v>
      </c>
      <c r="G177" s="36">
        <f>SUMIFS(СВЦЭМ!$E$39:$E$782,СВЦЭМ!$A$39:$A$782,$A177,СВЦЭМ!$B$39:$B$782,G$155)+'СЕТ СН'!$F$12</f>
        <v>152.68901094</v>
      </c>
      <c r="H177" s="36">
        <f>SUMIFS(СВЦЭМ!$E$39:$E$782,СВЦЭМ!$A$39:$A$782,$A177,СВЦЭМ!$B$39:$B$782,H$155)+'СЕТ СН'!$F$12</f>
        <v>152.13349948000001</v>
      </c>
      <c r="I177" s="36">
        <f>SUMIFS(СВЦЭМ!$E$39:$E$782,СВЦЭМ!$A$39:$A$782,$A177,СВЦЭМ!$B$39:$B$782,I$155)+'СЕТ СН'!$F$12</f>
        <v>142.37172851</v>
      </c>
      <c r="J177" s="36">
        <f>SUMIFS(СВЦЭМ!$E$39:$E$782,СВЦЭМ!$A$39:$A$782,$A177,СВЦЭМ!$B$39:$B$782,J$155)+'СЕТ СН'!$F$12</f>
        <v>133.12960061999999</v>
      </c>
      <c r="K177" s="36">
        <f>SUMIFS(СВЦЭМ!$E$39:$E$782,СВЦЭМ!$A$39:$A$782,$A177,СВЦЭМ!$B$39:$B$782,K$155)+'СЕТ СН'!$F$12</f>
        <v>125.72793283999999</v>
      </c>
      <c r="L177" s="36">
        <f>SUMIFS(СВЦЭМ!$E$39:$E$782,СВЦЭМ!$A$39:$A$782,$A177,СВЦЭМ!$B$39:$B$782,L$155)+'СЕТ СН'!$F$12</f>
        <v>127.16885932</v>
      </c>
      <c r="M177" s="36">
        <f>SUMIFS(СВЦЭМ!$E$39:$E$782,СВЦЭМ!$A$39:$A$782,$A177,СВЦЭМ!$B$39:$B$782,M$155)+'СЕТ СН'!$F$12</f>
        <v>127.07090951000001</v>
      </c>
      <c r="N177" s="36">
        <f>SUMIFS(СВЦЭМ!$E$39:$E$782,СВЦЭМ!$A$39:$A$782,$A177,СВЦЭМ!$B$39:$B$782,N$155)+'СЕТ СН'!$F$12</f>
        <v>130.34325011000001</v>
      </c>
      <c r="O177" s="36">
        <f>SUMIFS(СВЦЭМ!$E$39:$E$782,СВЦЭМ!$A$39:$A$782,$A177,СВЦЭМ!$B$39:$B$782,O$155)+'СЕТ СН'!$F$12</f>
        <v>141.52271066</v>
      </c>
      <c r="P177" s="36">
        <f>SUMIFS(СВЦЭМ!$E$39:$E$782,СВЦЭМ!$A$39:$A$782,$A177,СВЦЭМ!$B$39:$B$782,P$155)+'СЕТ СН'!$F$12</f>
        <v>141.71580501</v>
      </c>
      <c r="Q177" s="36">
        <f>SUMIFS(СВЦЭМ!$E$39:$E$782,СВЦЭМ!$A$39:$A$782,$A177,СВЦЭМ!$B$39:$B$782,Q$155)+'СЕТ СН'!$F$12</f>
        <v>141.71169965999999</v>
      </c>
      <c r="R177" s="36">
        <f>SUMIFS(СВЦЭМ!$E$39:$E$782,СВЦЭМ!$A$39:$A$782,$A177,СВЦЭМ!$B$39:$B$782,R$155)+'СЕТ СН'!$F$12</f>
        <v>139.14509398000001</v>
      </c>
      <c r="S177" s="36">
        <f>SUMIFS(СВЦЭМ!$E$39:$E$782,СВЦЭМ!$A$39:$A$782,$A177,СВЦЭМ!$B$39:$B$782,S$155)+'СЕТ СН'!$F$12</f>
        <v>140.12311581</v>
      </c>
      <c r="T177" s="36">
        <f>SUMIFS(СВЦЭМ!$E$39:$E$782,СВЦЭМ!$A$39:$A$782,$A177,СВЦЭМ!$B$39:$B$782,T$155)+'СЕТ СН'!$F$12</f>
        <v>130.51957906000001</v>
      </c>
      <c r="U177" s="36">
        <f>SUMIFS(СВЦЭМ!$E$39:$E$782,СВЦЭМ!$A$39:$A$782,$A177,СВЦЭМ!$B$39:$B$782,U$155)+'СЕТ СН'!$F$12</f>
        <v>130.87038484999999</v>
      </c>
      <c r="V177" s="36">
        <f>SUMIFS(СВЦЭМ!$E$39:$E$782,СВЦЭМ!$A$39:$A$782,$A177,СВЦЭМ!$B$39:$B$782,V$155)+'СЕТ СН'!$F$12</f>
        <v>136.52418811999999</v>
      </c>
      <c r="W177" s="36">
        <f>SUMIFS(СВЦЭМ!$E$39:$E$782,СВЦЭМ!$A$39:$A$782,$A177,СВЦЭМ!$B$39:$B$782,W$155)+'СЕТ СН'!$F$12</f>
        <v>138.8437285</v>
      </c>
      <c r="X177" s="36">
        <f>SUMIFS(СВЦЭМ!$E$39:$E$782,СВЦЭМ!$A$39:$A$782,$A177,СВЦЭМ!$B$39:$B$782,X$155)+'СЕТ СН'!$F$12</f>
        <v>134.71276646000001</v>
      </c>
      <c r="Y177" s="36">
        <f>SUMIFS(СВЦЭМ!$E$39:$E$782,СВЦЭМ!$A$39:$A$782,$A177,СВЦЭМ!$B$39:$B$782,Y$155)+'СЕТ СН'!$F$12</f>
        <v>131.57946432</v>
      </c>
    </row>
    <row r="178" spans="1:27" ht="15.75" x14ac:dyDescent="0.2">
      <c r="A178" s="35">
        <f t="shared" si="4"/>
        <v>44309</v>
      </c>
      <c r="B178" s="36">
        <f>SUMIFS(СВЦЭМ!$E$39:$E$782,СВЦЭМ!$A$39:$A$782,$A178,СВЦЭМ!$B$39:$B$782,B$155)+'СЕТ СН'!$F$12</f>
        <v>131.37802601999999</v>
      </c>
      <c r="C178" s="36">
        <f>SUMIFS(СВЦЭМ!$E$39:$E$782,СВЦЭМ!$A$39:$A$782,$A178,СВЦЭМ!$B$39:$B$782,C$155)+'СЕТ СН'!$F$12</f>
        <v>140.59459050000001</v>
      </c>
      <c r="D178" s="36">
        <f>SUMIFS(СВЦЭМ!$E$39:$E$782,СВЦЭМ!$A$39:$A$782,$A178,СВЦЭМ!$B$39:$B$782,D$155)+'СЕТ СН'!$F$12</f>
        <v>145.12110246</v>
      </c>
      <c r="E178" s="36">
        <f>SUMIFS(СВЦЭМ!$E$39:$E$782,СВЦЭМ!$A$39:$A$782,$A178,СВЦЭМ!$B$39:$B$782,E$155)+'СЕТ СН'!$F$12</f>
        <v>145.24507940000001</v>
      </c>
      <c r="F178" s="36">
        <f>SUMIFS(СВЦЭМ!$E$39:$E$782,СВЦЭМ!$A$39:$A$782,$A178,СВЦЭМ!$B$39:$B$782,F$155)+'СЕТ СН'!$F$12</f>
        <v>145.20563831999999</v>
      </c>
      <c r="G178" s="36">
        <f>SUMIFS(СВЦЭМ!$E$39:$E$782,СВЦЭМ!$A$39:$A$782,$A178,СВЦЭМ!$B$39:$B$782,G$155)+'СЕТ СН'!$F$12</f>
        <v>142.68474112000001</v>
      </c>
      <c r="H178" s="36">
        <f>SUMIFS(СВЦЭМ!$E$39:$E$782,СВЦЭМ!$A$39:$A$782,$A178,СВЦЭМ!$B$39:$B$782,H$155)+'СЕТ СН'!$F$12</f>
        <v>139.75392646</v>
      </c>
      <c r="I178" s="36">
        <f>SUMIFS(СВЦЭМ!$E$39:$E$782,СВЦЭМ!$A$39:$A$782,$A178,СВЦЭМ!$B$39:$B$782,I$155)+'СЕТ СН'!$F$12</f>
        <v>133.21395459999999</v>
      </c>
      <c r="J178" s="36">
        <f>SUMIFS(СВЦЭМ!$E$39:$E$782,СВЦЭМ!$A$39:$A$782,$A178,СВЦЭМ!$B$39:$B$782,J$155)+'СЕТ СН'!$F$12</f>
        <v>134.45308408</v>
      </c>
      <c r="K178" s="36">
        <f>SUMIFS(СВЦЭМ!$E$39:$E$782,СВЦЭМ!$A$39:$A$782,$A178,СВЦЭМ!$B$39:$B$782,K$155)+'СЕТ СН'!$F$12</f>
        <v>128.25531436</v>
      </c>
      <c r="L178" s="36">
        <f>SUMIFS(СВЦЭМ!$E$39:$E$782,СВЦЭМ!$A$39:$A$782,$A178,СВЦЭМ!$B$39:$B$782,L$155)+'СЕТ СН'!$F$12</f>
        <v>129.03446317999999</v>
      </c>
      <c r="M178" s="36">
        <f>SUMIFS(СВЦЭМ!$E$39:$E$782,СВЦЭМ!$A$39:$A$782,$A178,СВЦЭМ!$B$39:$B$782,M$155)+'СЕТ СН'!$F$12</f>
        <v>127.50781675</v>
      </c>
      <c r="N178" s="36">
        <f>SUMIFS(СВЦЭМ!$E$39:$E$782,СВЦЭМ!$A$39:$A$782,$A178,СВЦЭМ!$B$39:$B$782,N$155)+'СЕТ СН'!$F$12</f>
        <v>129.12648368999999</v>
      </c>
      <c r="O178" s="36">
        <f>SUMIFS(СВЦЭМ!$E$39:$E$782,СВЦЭМ!$A$39:$A$782,$A178,СВЦЭМ!$B$39:$B$782,O$155)+'СЕТ СН'!$F$12</f>
        <v>135.52922359999999</v>
      </c>
      <c r="P178" s="36">
        <f>SUMIFS(СВЦЭМ!$E$39:$E$782,СВЦЭМ!$A$39:$A$782,$A178,СВЦЭМ!$B$39:$B$782,P$155)+'СЕТ СН'!$F$12</f>
        <v>132.50980935999999</v>
      </c>
      <c r="Q178" s="36">
        <f>SUMIFS(СВЦЭМ!$E$39:$E$782,СВЦЭМ!$A$39:$A$782,$A178,СВЦЭМ!$B$39:$B$782,Q$155)+'СЕТ СН'!$F$12</f>
        <v>131.50749375000001</v>
      </c>
      <c r="R178" s="36">
        <f>SUMIFS(СВЦЭМ!$E$39:$E$782,СВЦЭМ!$A$39:$A$782,$A178,СВЦЭМ!$B$39:$B$782,R$155)+'СЕТ СН'!$F$12</f>
        <v>131.18729662999999</v>
      </c>
      <c r="S178" s="36">
        <f>SUMIFS(СВЦЭМ!$E$39:$E$782,СВЦЭМ!$A$39:$A$782,$A178,СВЦЭМ!$B$39:$B$782,S$155)+'СЕТ СН'!$F$12</f>
        <v>134.06318836</v>
      </c>
      <c r="T178" s="36">
        <f>SUMIFS(СВЦЭМ!$E$39:$E$782,СВЦЭМ!$A$39:$A$782,$A178,СВЦЭМ!$B$39:$B$782,T$155)+'СЕТ СН'!$F$12</f>
        <v>130.38591382999999</v>
      </c>
      <c r="U178" s="36">
        <f>SUMIFS(СВЦЭМ!$E$39:$E$782,СВЦЭМ!$A$39:$A$782,$A178,СВЦЭМ!$B$39:$B$782,U$155)+'СЕТ СН'!$F$12</f>
        <v>124.29370298000001</v>
      </c>
      <c r="V178" s="36">
        <f>SUMIFS(СВЦЭМ!$E$39:$E$782,СВЦЭМ!$A$39:$A$782,$A178,СВЦЭМ!$B$39:$B$782,V$155)+'СЕТ СН'!$F$12</f>
        <v>127.77019860999999</v>
      </c>
      <c r="W178" s="36">
        <f>SUMIFS(СВЦЭМ!$E$39:$E$782,СВЦЭМ!$A$39:$A$782,$A178,СВЦЭМ!$B$39:$B$782,W$155)+'СЕТ СН'!$F$12</f>
        <v>131.27419996</v>
      </c>
      <c r="X178" s="36">
        <f>SUMIFS(СВЦЭМ!$E$39:$E$782,СВЦЭМ!$A$39:$A$782,$A178,СВЦЭМ!$B$39:$B$782,X$155)+'СЕТ СН'!$F$12</f>
        <v>124.36682836</v>
      </c>
      <c r="Y178" s="36">
        <f>SUMIFS(СВЦЭМ!$E$39:$E$782,СВЦЭМ!$A$39:$A$782,$A178,СВЦЭМ!$B$39:$B$782,Y$155)+'СЕТ СН'!$F$12</f>
        <v>121.86778947000001</v>
      </c>
    </row>
    <row r="179" spans="1:27" ht="15.75" x14ac:dyDescent="0.2">
      <c r="A179" s="35">
        <f t="shared" si="4"/>
        <v>44310</v>
      </c>
      <c r="B179" s="36">
        <f>SUMIFS(СВЦЭМ!$E$39:$E$782,СВЦЭМ!$A$39:$A$782,$A179,СВЦЭМ!$B$39:$B$782,B$155)+'СЕТ СН'!$F$12</f>
        <v>156.53182364</v>
      </c>
      <c r="C179" s="36">
        <f>SUMIFS(СВЦЭМ!$E$39:$E$782,СВЦЭМ!$A$39:$A$782,$A179,СВЦЭМ!$B$39:$B$782,C$155)+'СЕТ СН'!$F$12</f>
        <v>171.39934210999999</v>
      </c>
      <c r="D179" s="36">
        <f>SUMIFS(СВЦЭМ!$E$39:$E$782,СВЦЭМ!$A$39:$A$782,$A179,СВЦЭМ!$B$39:$B$782,D$155)+'СЕТ СН'!$F$12</f>
        <v>181.07623156</v>
      </c>
      <c r="E179" s="36">
        <f>SUMIFS(СВЦЭМ!$E$39:$E$782,СВЦЭМ!$A$39:$A$782,$A179,СВЦЭМ!$B$39:$B$782,E$155)+'СЕТ СН'!$F$12</f>
        <v>179.60340183</v>
      </c>
      <c r="F179" s="36">
        <f>SUMIFS(СВЦЭМ!$E$39:$E$782,СВЦЭМ!$A$39:$A$782,$A179,СВЦЭМ!$B$39:$B$782,F$155)+'СЕТ СН'!$F$12</f>
        <v>181.92071935000001</v>
      </c>
      <c r="G179" s="36">
        <f>SUMIFS(СВЦЭМ!$E$39:$E$782,СВЦЭМ!$A$39:$A$782,$A179,СВЦЭМ!$B$39:$B$782,G$155)+'СЕТ СН'!$F$12</f>
        <v>177.62641206999999</v>
      </c>
      <c r="H179" s="36">
        <f>SUMIFS(СВЦЭМ!$E$39:$E$782,СВЦЭМ!$A$39:$A$782,$A179,СВЦЭМ!$B$39:$B$782,H$155)+'СЕТ СН'!$F$12</f>
        <v>170.73162156000001</v>
      </c>
      <c r="I179" s="36">
        <f>SUMIFS(СВЦЭМ!$E$39:$E$782,СВЦЭМ!$A$39:$A$782,$A179,СВЦЭМ!$B$39:$B$782,I$155)+'СЕТ СН'!$F$12</f>
        <v>163.71111062</v>
      </c>
      <c r="J179" s="36">
        <f>SUMIFS(СВЦЭМ!$E$39:$E$782,СВЦЭМ!$A$39:$A$782,$A179,СВЦЭМ!$B$39:$B$782,J$155)+'СЕТ СН'!$F$12</f>
        <v>149.37469590000001</v>
      </c>
      <c r="K179" s="36">
        <f>SUMIFS(СВЦЭМ!$E$39:$E$782,СВЦЭМ!$A$39:$A$782,$A179,СВЦЭМ!$B$39:$B$782,K$155)+'СЕТ СН'!$F$12</f>
        <v>138.37479137</v>
      </c>
      <c r="L179" s="36">
        <f>SUMIFS(СВЦЭМ!$E$39:$E$782,СВЦЭМ!$A$39:$A$782,$A179,СВЦЭМ!$B$39:$B$782,L$155)+'СЕТ СН'!$F$12</f>
        <v>137.67507806</v>
      </c>
      <c r="M179" s="36">
        <f>SUMIFS(СВЦЭМ!$E$39:$E$782,СВЦЭМ!$A$39:$A$782,$A179,СВЦЭМ!$B$39:$B$782,M$155)+'СЕТ СН'!$F$12</f>
        <v>139.90382908000001</v>
      </c>
      <c r="N179" s="36">
        <f>SUMIFS(СВЦЭМ!$E$39:$E$782,СВЦЭМ!$A$39:$A$782,$A179,СВЦЭМ!$B$39:$B$782,N$155)+'СЕТ СН'!$F$12</f>
        <v>143.61352414999999</v>
      </c>
      <c r="O179" s="36">
        <f>SUMIFS(СВЦЭМ!$E$39:$E$782,СВЦЭМ!$A$39:$A$782,$A179,СВЦЭМ!$B$39:$B$782,O$155)+'СЕТ СН'!$F$12</f>
        <v>153.42462649000001</v>
      </c>
      <c r="P179" s="36">
        <f>SUMIFS(СВЦЭМ!$E$39:$E$782,СВЦЭМ!$A$39:$A$782,$A179,СВЦЭМ!$B$39:$B$782,P$155)+'СЕТ СН'!$F$12</f>
        <v>162.59424278</v>
      </c>
      <c r="Q179" s="36">
        <f>SUMIFS(СВЦЭМ!$E$39:$E$782,СВЦЭМ!$A$39:$A$782,$A179,СВЦЭМ!$B$39:$B$782,Q$155)+'СЕТ СН'!$F$12</f>
        <v>163.57524319999999</v>
      </c>
      <c r="R179" s="36">
        <f>SUMIFS(СВЦЭМ!$E$39:$E$782,СВЦЭМ!$A$39:$A$782,$A179,СВЦЭМ!$B$39:$B$782,R$155)+'СЕТ СН'!$F$12</f>
        <v>162.49600849000001</v>
      </c>
      <c r="S179" s="36">
        <f>SUMIFS(СВЦЭМ!$E$39:$E$782,СВЦЭМ!$A$39:$A$782,$A179,СВЦЭМ!$B$39:$B$782,S$155)+'СЕТ СН'!$F$12</f>
        <v>158.83265417999999</v>
      </c>
      <c r="T179" s="36">
        <f>SUMIFS(СВЦЭМ!$E$39:$E$782,СВЦЭМ!$A$39:$A$782,$A179,СВЦЭМ!$B$39:$B$782,T$155)+'СЕТ СН'!$F$12</f>
        <v>145.84952747</v>
      </c>
      <c r="U179" s="36">
        <f>SUMIFS(СВЦЭМ!$E$39:$E$782,СВЦЭМ!$A$39:$A$782,$A179,СВЦЭМ!$B$39:$B$782,U$155)+'СЕТ СН'!$F$12</f>
        <v>135.03614949000001</v>
      </c>
      <c r="V179" s="36">
        <f>SUMIFS(СВЦЭМ!$E$39:$E$782,СВЦЭМ!$A$39:$A$782,$A179,СВЦЭМ!$B$39:$B$782,V$155)+'СЕТ СН'!$F$12</f>
        <v>126.27180547</v>
      </c>
      <c r="W179" s="36">
        <f>SUMIFS(СВЦЭМ!$E$39:$E$782,СВЦЭМ!$A$39:$A$782,$A179,СВЦЭМ!$B$39:$B$782,W$155)+'СЕТ СН'!$F$12</f>
        <v>130.69061237</v>
      </c>
      <c r="X179" s="36">
        <f>SUMIFS(СВЦЭМ!$E$39:$E$782,СВЦЭМ!$A$39:$A$782,$A179,СВЦЭМ!$B$39:$B$782,X$155)+'СЕТ СН'!$F$12</f>
        <v>134.13411177</v>
      </c>
      <c r="Y179" s="36">
        <f>SUMIFS(СВЦЭМ!$E$39:$E$782,СВЦЭМ!$A$39:$A$782,$A179,СВЦЭМ!$B$39:$B$782,Y$155)+'СЕТ СН'!$F$12</f>
        <v>143.78520545000001</v>
      </c>
    </row>
    <row r="180" spans="1:27" ht="15.75" x14ac:dyDescent="0.2">
      <c r="A180" s="35">
        <f t="shared" si="4"/>
        <v>44311</v>
      </c>
      <c r="B180" s="36">
        <f>SUMIFS(СВЦЭМ!$E$39:$E$782,СВЦЭМ!$A$39:$A$782,$A180,СВЦЭМ!$B$39:$B$782,B$155)+'СЕТ СН'!$F$12</f>
        <v>149.36515833999999</v>
      </c>
      <c r="C180" s="36">
        <f>SUMIFS(СВЦЭМ!$E$39:$E$782,СВЦЭМ!$A$39:$A$782,$A180,СВЦЭМ!$B$39:$B$782,C$155)+'СЕТ СН'!$F$12</f>
        <v>156.93062538999999</v>
      </c>
      <c r="D180" s="36">
        <f>SUMIFS(СВЦЭМ!$E$39:$E$782,СВЦЭМ!$A$39:$A$782,$A180,СВЦЭМ!$B$39:$B$782,D$155)+'СЕТ СН'!$F$12</f>
        <v>148.6126141</v>
      </c>
      <c r="E180" s="36">
        <f>SUMIFS(СВЦЭМ!$E$39:$E$782,СВЦЭМ!$A$39:$A$782,$A180,СВЦЭМ!$B$39:$B$782,E$155)+'СЕТ СН'!$F$12</f>
        <v>146.85932556</v>
      </c>
      <c r="F180" s="36">
        <f>SUMIFS(СВЦЭМ!$E$39:$E$782,СВЦЭМ!$A$39:$A$782,$A180,СВЦЭМ!$B$39:$B$782,F$155)+'СЕТ СН'!$F$12</f>
        <v>146.66292299</v>
      </c>
      <c r="G180" s="36">
        <f>SUMIFS(СВЦЭМ!$E$39:$E$782,СВЦЭМ!$A$39:$A$782,$A180,СВЦЭМ!$B$39:$B$782,G$155)+'СЕТ СН'!$F$12</f>
        <v>147.49051531999999</v>
      </c>
      <c r="H180" s="36">
        <f>SUMIFS(СВЦЭМ!$E$39:$E$782,СВЦЭМ!$A$39:$A$782,$A180,СВЦЭМ!$B$39:$B$782,H$155)+'СЕТ СН'!$F$12</f>
        <v>148.54136360000001</v>
      </c>
      <c r="I180" s="36">
        <f>SUMIFS(СВЦЭМ!$E$39:$E$782,СВЦЭМ!$A$39:$A$782,$A180,СВЦЭМ!$B$39:$B$782,I$155)+'СЕТ СН'!$F$12</f>
        <v>151.81627545000001</v>
      </c>
      <c r="J180" s="36">
        <f>SUMIFS(СВЦЭМ!$E$39:$E$782,СВЦЭМ!$A$39:$A$782,$A180,СВЦЭМ!$B$39:$B$782,J$155)+'СЕТ СН'!$F$12</f>
        <v>142.69870477000001</v>
      </c>
      <c r="K180" s="36">
        <f>SUMIFS(СВЦЭМ!$E$39:$E$782,СВЦЭМ!$A$39:$A$782,$A180,СВЦЭМ!$B$39:$B$782,K$155)+'СЕТ СН'!$F$12</f>
        <v>131.59381153000001</v>
      </c>
      <c r="L180" s="36">
        <f>SUMIFS(СВЦЭМ!$E$39:$E$782,СВЦЭМ!$A$39:$A$782,$A180,СВЦЭМ!$B$39:$B$782,L$155)+'СЕТ СН'!$F$12</f>
        <v>132.61002461000001</v>
      </c>
      <c r="M180" s="36">
        <f>SUMIFS(СВЦЭМ!$E$39:$E$782,СВЦЭМ!$A$39:$A$782,$A180,СВЦЭМ!$B$39:$B$782,M$155)+'СЕТ СН'!$F$12</f>
        <v>132.22220992999999</v>
      </c>
      <c r="N180" s="36">
        <f>SUMIFS(СВЦЭМ!$E$39:$E$782,СВЦЭМ!$A$39:$A$782,$A180,СВЦЭМ!$B$39:$B$782,N$155)+'СЕТ СН'!$F$12</f>
        <v>136.26663445</v>
      </c>
      <c r="O180" s="36">
        <f>SUMIFS(СВЦЭМ!$E$39:$E$782,СВЦЭМ!$A$39:$A$782,$A180,СВЦЭМ!$B$39:$B$782,O$155)+'СЕТ СН'!$F$12</f>
        <v>147.00009624</v>
      </c>
      <c r="P180" s="36">
        <f>SUMIFS(СВЦЭМ!$E$39:$E$782,СВЦЭМ!$A$39:$A$782,$A180,СВЦЭМ!$B$39:$B$782,P$155)+'СЕТ СН'!$F$12</f>
        <v>144.82344886999999</v>
      </c>
      <c r="Q180" s="36">
        <f>SUMIFS(СВЦЭМ!$E$39:$E$782,СВЦЭМ!$A$39:$A$782,$A180,СВЦЭМ!$B$39:$B$782,Q$155)+'СЕТ СН'!$F$12</f>
        <v>140.40167579999999</v>
      </c>
      <c r="R180" s="36">
        <f>SUMIFS(СВЦЭМ!$E$39:$E$782,СВЦЭМ!$A$39:$A$782,$A180,СВЦЭМ!$B$39:$B$782,R$155)+'СЕТ СН'!$F$12</f>
        <v>141.19069392</v>
      </c>
      <c r="S180" s="36">
        <f>SUMIFS(СВЦЭМ!$E$39:$E$782,СВЦЭМ!$A$39:$A$782,$A180,СВЦЭМ!$B$39:$B$782,S$155)+'СЕТ СН'!$F$12</f>
        <v>145.47041675</v>
      </c>
      <c r="T180" s="36">
        <f>SUMIFS(СВЦЭМ!$E$39:$E$782,СВЦЭМ!$A$39:$A$782,$A180,СВЦЭМ!$B$39:$B$782,T$155)+'СЕТ СН'!$F$12</f>
        <v>134.38868252</v>
      </c>
      <c r="U180" s="36">
        <f>SUMIFS(СВЦЭМ!$E$39:$E$782,СВЦЭМ!$A$39:$A$782,$A180,СВЦЭМ!$B$39:$B$782,U$155)+'СЕТ СН'!$F$12</f>
        <v>123.46330814</v>
      </c>
      <c r="V180" s="36">
        <f>SUMIFS(СВЦЭМ!$E$39:$E$782,СВЦЭМ!$A$39:$A$782,$A180,СВЦЭМ!$B$39:$B$782,V$155)+'СЕТ СН'!$F$12</f>
        <v>120.69503546999999</v>
      </c>
      <c r="W180" s="36">
        <f>SUMIFS(СВЦЭМ!$E$39:$E$782,СВЦЭМ!$A$39:$A$782,$A180,СВЦЭМ!$B$39:$B$782,W$155)+'СЕТ СН'!$F$12</f>
        <v>123.58735041</v>
      </c>
      <c r="X180" s="36">
        <f>SUMIFS(СВЦЭМ!$E$39:$E$782,СВЦЭМ!$A$39:$A$782,$A180,СВЦЭМ!$B$39:$B$782,X$155)+'СЕТ СН'!$F$12</f>
        <v>119.85442403</v>
      </c>
      <c r="Y180" s="36">
        <f>SUMIFS(СВЦЭМ!$E$39:$E$782,СВЦЭМ!$A$39:$A$782,$A180,СВЦЭМ!$B$39:$B$782,Y$155)+'СЕТ СН'!$F$12</f>
        <v>123.18814715000001</v>
      </c>
    </row>
    <row r="181" spans="1:27" ht="15.75" x14ac:dyDescent="0.2">
      <c r="A181" s="35">
        <f t="shared" si="4"/>
        <v>44312</v>
      </c>
      <c r="B181" s="36">
        <f>SUMIFS(СВЦЭМ!$E$39:$E$782,СВЦЭМ!$A$39:$A$782,$A181,СВЦЭМ!$B$39:$B$782,B$155)+'СЕТ СН'!$F$12</f>
        <v>139.32348962</v>
      </c>
      <c r="C181" s="36">
        <f>SUMIFS(СВЦЭМ!$E$39:$E$782,СВЦЭМ!$A$39:$A$782,$A181,СВЦЭМ!$B$39:$B$782,C$155)+'СЕТ СН'!$F$12</f>
        <v>140.5530771</v>
      </c>
      <c r="D181" s="36">
        <f>SUMIFS(СВЦЭМ!$E$39:$E$782,СВЦЭМ!$A$39:$A$782,$A181,СВЦЭМ!$B$39:$B$782,D$155)+'СЕТ СН'!$F$12</f>
        <v>146.63427960999999</v>
      </c>
      <c r="E181" s="36">
        <f>SUMIFS(СВЦЭМ!$E$39:$E$782,СВЦЭМ!$A$39:$A$782,$A181,СВЦЭМ!$B$39:$B$782,E$155)+'СЕТ СН'!$F$12</f>
        <v>146.22819386</v>
      </c>
      <c r="F181" s="36">
        <f>SUMIFS(СВЦЭМ!$E$39:$E$782,СВЦЭМ!$A$39:$A$782,$A181,СВЦЭМ!$B$39:$B$782,F$155)+'СЕТ СН'!$F$12</f>
        <v>148.32620281999999</v>
      </c>
      <c r="G181" s="36">
        <f>SUMIFS(СВЦЭМ!$E$39:$E$782,СВЦЭМ!$A$39:$A$782,$A181,СВЦЭМ!$B$39:$B$782,G$155)+'СЕТ СН'!$F$12</f>
        <v>150.48240423999999</v>
      </c>
      <c r="H181" s="36">
        <f>SUMIFS(СВЦЭМ!$E$39:$E$782,СВЦЭМ!$A$39:$A$782,$A181,СВЦЭМ!$B$39:$B$782,H$155)+'СЕТ СН'!$F$12</f>
        <v>156.21731614000001</v>
      </c>
      <c r="I181" s="36">
        <f>SUMIFS(СВЦЭМ!$E$39:$E$782,СВЦЭМ!$A$39:$A$782,$A181,СВЦЭМ!$B$39:$B$782,I$155)+'СЕТ СН'!$F$12</f>
        <v>147.1196272</v>
      </c>
      <c r="J181" s="36">
        <f>SUMIFS(СВЦЭМ!$E$39:$E$782,СВЦЭМ!$A$39:$A$782,$A181,СВЦЭМ!$B$39:$B$782,J$155)+'СЕТ СН'!$F$12</f>
        <v>142.56120005</v>
      </c>
      <c r="K181" s="36">
        <f>SUMIFS(СВЦЭМ!$E$39:$E$782,СВЦЭМ!$A$39:$A$782,$A181,СВЦЭМ!$B$39:$B$782,K$155)+'СЕТ СН'!$F$12</f>
        <v>132.74248546999999</v>
      </c>
      <c r="L181" s="36">
        <f>SUMIFS(СВЦЭМ!$E$39:$E$782,СВЦЭМ!$A$39:$A$782,$A181,СВЦЭМ!$B$39:$B$782,L$155)+'СЕТ СН'!$F$12</f>
        <v>132.97216313999999</v>
      </c>
      <c r="M181" s="36">
        <f>SUMIFS(СВЦЭМ!$E$39:$E$782,СВЦЭМ!$A$39:$A$782,$A181,СВЦЭМ!$B$39:$B$782,M$155)+'СЕТ СН'!$F$12</f>
        <v>133.13357909999999</v>
      </c>
      <c r="N181" s="36">
        <f>SUMIFS(СВЦЭМ!$E$39:$E$782,СВЦЭМ!$A$39:$A$782,$A181,СВЦЭМ!$B$39:$B$782,N$155)+'СЕТ СН'!$F$12</f>
        <v>137.51299742</v>
      </c>
      <c r="O181" s="36">
        <f>SUMIFS(СВЦЭМ!$E$39:$E$782,СВЦЭМ!$A$39:$A$782,$A181,СВЦЭМ!$B$39:$B$782,O$155)+'СЕТ СН'!$F$12</f>
        <v>145.65714821</v>
      </c>
      <c r="P181" s="36">
        <f>SUMIFS(СВЦЭМ!$E$39:$E$782,СВЦЭМ!$A$39:$A$782,$A181,СВЦЭМ!$B$39:$B$782,P$155)+'СЕТ СН'!$F$12</f>
        <v>153.69675050999999</v>
      </c>
      <c r="Q181" s="36">
        <f>SUMIFS(СВЦЭМ!$E$39:$E$782,СВЦЭМ!$A$39:$A$782,$A181,СВЦЭМ!$B$39:$B$782,Q$155)+'СЕТ СН'!$F$12</f>
        <v>155.09454274999999</v>
      </c>
      <c r="R181" s="36">
        <f>SUMIFS(СВЦЭМ!$E$39:$E$782,СВЦЭМ!$A$39:$A$782,$A181,СВЦЭМ!$B$39:$B$782,R$155)+'СЕТ СН'!$F$12</f>
        <v>151.83392215999999</v>
      </c>
      <c r="S181" s="36">
        <f>SUMIFS(СВЦЭМ!$E$39:$E$782,СВЦЭМ!$A$39:$A$782,$A181,СВЦЭМ!$B$39:$B$782,S$155)+'СЕТ СН'!$F$12</f>
        <v>148.20938863000001</v>
      </c>
      <c r="T181" s="36">
        <f>SUMIFS(СВЦЭМ!$E$39:$E$782,СВЦЭМ!$A$39:$A$782,$A181,СВЦЭМ!$B$39:$B$782,T$155)+'СЕТ СН'!$F$12</f>
        <v>138.46790404999999</v>
      </c>
      <c r="U181" s="36">
        <f>SUMIFS(СВЦЭМ!$E$39:$E$782,СВЦЭМ!$A$39:$A$782,$A181,СВЦЭМ!$B$39:$B$782,U$155)+'СЕТ СН'!$F$12</f>
        <v>129.7214764</v>
      </c>
      <c r="V181" s="36">
        <f>SUMIFS(СВЦЭМ!$E$39:$E$782,СВЦЭМ!$A$39:$A$782,$A181,СВЦЭМ!$B$39:$B$782,V$155)+'СЕТ СН'!$F$12</f>
        <v>129.29426004000001</v>
      </c>
      <c r="W181" s="36">
        <f>SUMIFS(СВЦЭМ!$E$39:$E$782,СВЦЭМ!$A$39:$A$782,$A181,СВЦЭМ!$B$39:$B$782,W$155)+'СЕТ СН'!$F$12</f>
        <v>131.54298750000001</v>
      </c>
      <c r="X181" s="36">
        <f>SUMIFS(СВЦЭМ!$E$39:$E$782,СВЦЭМ!$A$39:$A$782,$A181,СВЦЭМ!$B$39:$B$782,X$155)+'СЕТ СН'!$F$12</f>
        <v>131.05955968999999</v>
      </c>
      <c r="Y181" s="36">
        <f>SUMIFS(СВЦЭМ!$E$39:$E$782,СВЦЭМ!$A$39:$A$782,$A181,СВЦЭМ!$B$39:$B$782,Y$155)+'СЕТ СН'!$F$12</f>
        <v>138.24447178</v>
      </c>
    </row>
    <row r="182" spans="1:27" ht="15.75" x14ac:dyDescent="0.2">
      <c r="A182" s="35">
        <f t="shared" si="4"/>
        <v>44313</v>
      </c>
      <c r="B182" s="36">
        <f>SUMIFS(СВЦЭМ!$E$39:$E$782,СВЦЭМ!$A$39:$A$782,$A182,СВЦЭМ!$B$39:$B$782,B$155)+'СЕТ СН'!$F$12</f>
        <v>174.42954786999999</v>
      </c>
      <c r="C182" s="36">
        <f>SUMIFS(СВЦЭМ!$E$39:$E$782,СВЦЭМ!$A$39:$A$782,$A182,СВЦЭМ!$B$39:$B$782,C$155)+'СЕТ СН'!$F$12</f>
        <v>187.41072073000001</v>
      </c>
      <c r="D182" s="36">
        <f>SUMIFS(СВЦЭМ!$E$39:$E$782,СВЦЭМ!$A$39:$A$782,$A182,СВЦЭМ!$B$39:$B$782,D$155)+'СЕТ СН'!$F$12</f>
        <v>183.44893689</v>
      </c>
      <c r="E182" s="36">
        <f>SUMIFS(СВЦЭМ!$E$39:$E$782,СВЦЭМ!$A$39:$A$782,$A182,СВЦЭМ!$B$39:$B$782,E$155)+'СЕТ СН'!$F$12</f>
        <v>182.90752549999999</v>
      </c>
      <c r="F182" s="36">
        <f>SUMIFS(СВЦЭМ!$E$39:$E$782,СВЦЭМ!$A$39:$A$782,$A182,СВЦЭМ!$B$39:$B$782,F$155)+'СЕТ СН'!$F$12</f>
        <v>182.92940296</v>
      </c>
      <c r="G182" s="36">
        <f>SUMIFS(СВЦЭМ!$E$39:$E$782,СВЦЭМ!$A$39:$A$782,$A182,СВЦЭМ!$B$39:$B$782,G$155)+'СЕТ СН'!$F$12</f>
        <v>184.57159000999999</v>
      </c>
      <c r="H182" s="36">
        <f>SUMIFS(СВЦЭМ!$E$39:$E$782,СВЦЭМ!$A$39:$A$782,$A182,СВЦЭМ!$B$39:$B$782,H$155)+'СЕТ СН'!$F$12</f>
        <v>186.58875266000001</v>
      </c>
      <c r="I182" s="36">
        <f>SUMIFS(СВЦЭМ!$E$39:$E$782,СВЦЭМ!$A$39:$A$782,$A182,СВЦЭМ!$B$39:$B$782,I$155)+'СЕТ СН'!$F$12</f>
        <v>175.78943577999999</v>
      </c>
      <c r="J182" s="36">
        <f>SUMIFS(СВЦЭМ!$E$39:$E$782,СВЦЭМ!$A$39:$A$782,$A182,СВЦЭМ!$B$39:$B$782,J$155)+'СЕТ СН'!$F$12</f>
        <v>163.43142259999999</v>
      </c>
      <c r="K182" s="36">
        <f>SUMIFS(СВЦЭМ!$E$39:$E$782,СВЦЭМ!$A$39:$A$782,$A182,СВЦЭМ!$B$39:$B$782,K$155)+'СЕТ СН'!$F$12</f>
        <v>155.53760328000001</v>
      </c>
      <c r="L182" s="36">
        <f>SUMIFS(СВЦЭМ!$E$39:$E$782,СВЦЭМ!$A$39:$A$782,$A182,СВЦЭМ!$B$39:$B$782,L$155)+'СЕТ СН'!$F$12</f>
        <v>156.56503205999999</v>
      </c>
      <c r="M182" s="36">
        <f>SUMIFS(СВЦЭМ!$E$39:$E$782,СВЦЭМ!$A$39:$A$782,$A182,СВЦЭМ!$B$39:$B$782,M$155)+'СЕТ СН'!$F$12</f>
        <v>158.35666988</v>
      </c>
      <c r="N182" s="36">
        <f>SUMIFS(СВЦЭМ!$E$39:$E$782,СВЦЭМ!$A$39:$A$782,$A182,СВЦЭМ!$B$39:$B$782,N$155)+'СЕТ СН'!$F$12</f>
        <v>162.91623190999999</v>
      </c>
      <c r="O182" s="36">
        <f>SUMIFS(СВЦЭМ!$E$39:$E$782,СВЦЭМ!$A$39:$A$782,$A182,СВЦЭМ!$B$39:$B$782,O$155)+'СЕТ СН'!$F$12</f>
        <v>171.19791548000001</v>
      </c>
      <c r="P182" s="36">
        <f>SUMIFS(СВЦЭМ!$E$39:$E$782,СВЦЭМ!$A$39:$A$782,$A182,СВЦЭМ!$B$39:$B$782,P$155)+'СЕТ СН'!$F$12</f>
        <v>173.73165492000001</v>
      </c>
      <c r="Q182" s="36">
        <f>SUMIFS(СВЦЭМ!$E$39:$E$782,СВЦЭМ!$A$39:$A$782,$A182,СВЦЭМ!$B$39:$B$782,Q$155)+'СЕТ СН'!$F$12</f>
        <v>171.19138447</v>
      </c>
      <c r="R182" s="36">
        <f>SUMIFS(СВЦЭМ!$E$39:$E$782,СВЦЭМ!$A$39:$A$782,$A182,СВЦЭМ!$B$39:$B$782,R$155)+'СЕТ СН'!$F$12</f>
        <v>171.27467100999999</v>
      </c>
      <c r="S182" s="36">
        <f>SUMIFS(СВЦЭМ!$E$39:$E$782,СВЦЭМ!$A$39:$A$782,$A182,СВЦЭМ!$B$39:$B$782,S$155)+'СЕТ СН'!$F$12</f>
        <v>174.73726636999999</v>
      </c>
      <c r="T182" s="36">
        <f>SUMIFS(СВЦЭМ!$E$39:$E$782,СВЦЭМ!$A$39:$A$782,$A182,СВЦЭМ!$B$39:$B$782,T$155)+'СЕТ СН'!$F$12</f>
        <v>162.24359654</v>
      </c>
      <c r="U182" s="36">
        <f>SUMIFS(СВЦЭМ!$E$39:$E$782,СВЦЭМ!$A$39:$A$782,$A182,СВЦЭМ!$B$39:$B$782,U$155)+'СЕТ СН'!$F$12</f>
        <v>149.43868474000001</v>
      </c>
      <c r="V182" s="36">
        <f>SUMIFS(СВЦЭМ!$E$39:$E$782,СВЦЭМ!$A$39:$A$782,$A182,СВЦЭМ!$B$39:$B$782,V$155)+'СЕТ СН'!$F$12</f>
        <v>146.68980427</v>
      </c>
      <c r="W182" s="36">
        <f>SUMIFS(СВЦЭМ!$E$39:$E$782,СВЦЭМ!$A$39:$A$782,$A182,СВЦЭМ!$B$39:$B$782,W$155)+'СЕТ СН'!$F$12</f>
        <v>148.04266602000001</v>
      </c>
      <c r="X182" s="36">
        <f>SUMIFS(СВЦЭМ!$E$39:$E$782,СВЦЭМ!$A$39:$A$782,$A182,СВЦЭМ!$B$39:$B$782,X$155)+'СЕТ СН'!$F$12</f>
        <v>147.61440886</v>
      </c>
      <c r="Y182" s="36">
        <f>SUMIFS(СВЦЭМ!$E$39:$E$782,СВЦЭМ!$A$39:$A$782,$A182,СВЦЭМ!$B$39:$B$782,Y$155)+'СЕТ СН'!$F$12</f>
        <v>153.84601710000001</v>
      </c>
    </row>
    <row r="183" spans="1:27" ht="15.75" x14ac:dyDescent="0.2">
      <c r="A183" s="35">
        <f t="shared" si="4"/>
        <v>44314</v>
      </c>
      <c r="B183" s="36">
        <f>SUMIFS(СВЦЭМ!$E$39:$E$782,СВЦЭМ!$A$39:$A$782,$A183,СВЦЭМ!$B$39:$B$782,B$155)+'СЕТ СН'!$F$12</f>
        <v>174.32074037000001</v>
      </c>
      <c r="C183" s="36">
        <f>SUMIFS(СВЦЭМ!$E$39:$E$782,СВЦЭМ!$A$39:$A$782,$A183,СВЦЭМ!$B$39:$B$782,C$155)+'СЕТ СН'!$F$12</f>
        <v>187.58526344000001</v>
      </c>
      <c r="D183" s="36">
        <f>SUMIFS(СВЦЭМ!$E$39:$E$782,СВЦЭМ!$A$39:$A$782,$A183,СВЦЭМ!$B$39:$B$782,D$155)+'СЕТ СН'!$F$12</f>
        <v>191.26590518</v>
      </c>
      <c r="E183" s="36">
        <f>SUMIFS(СВЦЭМ!$E$39:$E$782,СВЦЭМ!$A$39:$A$782,$A183,СВЦЭМ!$B$39:$B$782,E$155)+'СЕТ СН'!$F$12</f>
        <v>191.24845529999999</v>
      </c>
      <c r="F183" s="36">
        <f>SUMIFS(СВЦЭМ!$E$39:$E$782,СВЦЭМ!$A$39:$A$782,$A183,СВЦЭМ!$B$39:$B$782,F$155)+'СЕТ СН'!$F$12</f>
        <v>192.81616797999999</v>
      </c>
      <c r="G183" s="36">
        <f>SUMIFS(СВЦЭМ!$E$39:$E$782,СВЦЭМ!$A$39:$A$782,$A183,СВЦЭМ!$B$39:$B$782,G$155)+'СЕТ СН'!$F$12</f>
        <v>193.94907090999999</v>
      </c>
      <c r="H183" s="36">
        <f>SUMIFS(СВЦЭМ!$E$39:$E$782,СВЦЭМ!$A$39:$A$782,$A183,СВЦЭМ!$B$39:$B$782,H$155)+'СЕТ СН'!$F$12</f>
        <v>192.33792833000001</v>
      </c>
      <c r="I183" s="36">
        <f>SUMIFS(СВЦЭМ!$E$39:$E$782,СВЦЭМ!$A$39:$A$782,$A183,СВЦЭМ!$B$39:$B$782,I$155)+'СЕТ СН'!$F$12</f>
        <v>179.4389741</v>
      </c>
      <c r="J183" s="36">
        <f>SUMIFS(СВЦЭМ!$E$39:$E$782,СВЦЭМ!$A$39:$A$782,$A183,СВЦЭМ!$B$39:$B$782,J$155)+'СЕТ СН'!$F$12</f>
        <v>166.95508759000001</v>
      </c>
      <c r="K183" s="36">
        <f>SUMIFS(СВЦЭМ!$E$39:$E$782,СВЦЭМ!$A$39:$A$782,$A183,СВЦЭМ!$B$39:$B$782,K$155)+'СЕТ СН'!$F$12</f>
        <v>157.20708852000001</v>
      </c>
      <c r="L183" s="36">
        <f>SUMIFS(СВЦЭМ!$E$39:$E$782,СВЦЭМ!$A$39:$A$782,$A183,СВЦЭМ!$B$39:$B$782,L$155)+'СЕТ СН'!$F$12</f>
        <v>156.61650044000001</v>
      </c>
      <c r="M183" s="36">
        <f>SUMIFS(СВЦЭМ!$E$39:$E$782,СВЦЭМ!$A$39:$A$782,$A183,СВЦЭМ!$B$39:$B$782,M$155)+'СЕТ СН'!$F$12</f>
        <v>158.95882735999999</v>
      </c>
      <c r="N183" s="36">
        <f>SUMIFS(СВЦЭМ!$E$39:$E$782,СВЦЭМ!$A$39:$A$782,$A183,СВЦЭМ!$B$39:$B$782,N$155)+'СЕТ СН'!$F$12</f>
        <v>165.25909573000001</v>
      </c>
      <c r="O183" s="36">
        <f>SUMIFS(СВЦЭМ!$E$39:$E$782,СВЦЭМ!$A$39:$A$782,$A183,СВЦЭМ!$B$39:$B$782,O$155)+'СЕТ СН'!$F$12</f>
        <v>171.81722325000001</v>
      </c>
      <c r="P183" s="36">
        <f>SUMIFS(СВЦЭМ!$E$39:$E$782,СВЦЭМ!$A$39:$A$782,$A183,СВЦЭМ!$B$39:$B$782,P$155)+'СЕТ СН'!$F$12</f>
        <v>179.26779354999999</v>
      </c>
      <c r="Q183" s="36">
        <f>SUMIFS(СВЦЭМ!$E$39:$E$782,СВЦЭМ!$A$39:$A$782,$A183,СВЦЭМ!$B$39:$B$782,Q$155)+'СЕТ СН'!$F$12</f>
        <v>179.50994883000001</v>
      </c>
      <c r="R183" s="36">
        <f>SUMIFS(СВЦЭМ!$E$39:$E$782,СВЦЭМ!$A$39:$A$782,$A183,СВЦЭМ!$B$39:$B$782,R$155)+'СЕТ СН'!$F$12</f>
        <v>179.13052253999999</v>
      </c>
      <c r="S183" s="36">
        <f>SUMIFS(СВЦЭМ!$E$39:$E$782,СВЦЭМ!$A$39:$A$782,$A183,СВЦЭМ!$B$39:$B$782,S$155)+'СЕТ СН'!$F$12</f>
        <v>180.17399574000001</v>
      </c>
      <c r="T183" s="36">
        <f>SUMIFS(СВЦЭМ!$E$39:$E$782,СВЦЭМ!$A$39:$A$782,$A183,СВЦЭМ!$B$39:$B$782,T$155)+'СЕТ СН'!$F$12</f>
        <v>166.91090165</v>
      </c>
      <c r="U183" s="36">
        <f>SUMIFS(СВЦЭМ!$E$39:$E$782,СВЦЭМ!$A$39:$A$782,$A183,СВЦЭМ!$B$39:$B$782,U$155)+'СЕТ СН'!$F$12</f>
        <v>155.48619858999999</v>
      </c>
      <c r="V183" s="36">
        <f>SUMIFS(СВЦЭМ!$E$39:$E$782,СВЦЭМ!$A$39:$A$782,$A183,СВЦЭМ!$B$39:$B$782,V$155)+'СЕТ СН'!$F$12</f>
        <v>151.01859053000001</v>
      </c>
      <c r="W183" s="36">
        <f>SUMIFS(СВЦЭМ!$E$39:$E$782,СВЦЭМ!$A$39:$A$782,$A183,СВЦЭМ!$B$39:$B$782,W$155)+'СЕТ СН'!$F$12</f>
        <v>153.90027696000001</v>
      </c>
      <c r="X183" s="36">
        <f>SUMIFS(СВЦЭМ!$E$39:$E$782,СВЦЭМ!$A$39:$A$782,$A183,СВЦЭМ!$B$39:$B$782,X$155)+'СЕТ СН'!$F$12</f>
        <v>159.36775399000001</v>
      </c>
      <c r="Y183" s="36">
        <f>SUMIFS(СВЦЭМ!$E$39:$E$782,СВЦЭМ!$A$39:$A$782,$A183,СВЦЭМ!$B$39:$B$782,Y$155)+'СЕТ СН'!$F$12</f>
        <v>169.45295826</v>
      </c>
    </row>
    <row r="184" spans="1:27" ht="15.75" x14ac:dyDescent="0.2">
      <c r="A184" s="35">
        <f t="shared" si="4"/>
        <v>44315</v>
      </c>
      <c r="B184" s="36">
        <f>SUMIFS(СВЦЭМ!$E$39:$E$782,СВЦЭМ!$A$39:$A$782,$A184,СВЦЭМ!$B$39:$B$782,B$155)+'СЕТ СН'!$F$12</f>
        <v>175.49475493</v>
      </c>
      <c r="C184" s="36">
        <f>SUMIFS(СВЦЭМ!$E$39:$E$782,СВЦЭМ!$A$39:$A$782,$A184,СВЦЭМ!$B$39:$B$782,C$155)+'СЕТ СН'!$F$12</f>
        <v>190.31792218000001</v>
      </c>
      <c r="D184" s="36">
        <f>SUMIFS(СВЦЭМ!$E$39:$E$782,СВЦЭМ!$A$39:$A$782,$A184,СВЦЭМ!$B$39:$B$782,D$155)+'СЕТ СН'!$F$12</f>
        <v>190.79157819</v>
      </c>
      <c r="E184" s="36">
        <f>SUMIFS(СВЦЭМ!$E$39:$E$782,СВЦЭМ!$A$39:$A$782,$A184,СВЦЭМ!$B$39:$B$782,E$155)+'СЕТ СН'!$F$12</f>
        <v>190.19628535000001</v>
      </c>
      <c r="F184" s="36">
        <f>SUMIFS(СВЦЭМ!$E$39:$E$782,СВЦЭМ!$A$39:$A$782,$A184,СВЦЭМ!$B$39:$B$782,F$155)+'СЕТ СН'!$F$12</f>
        <v>192.15483947000001</v>
      </c>
      <c r="G184" s="36">
        <f>SUMIFS(СВЦЭМ!$E$39:$E$782,СВЦЭМ!$A$39:$A$782,$A184,СВЦЭМ!$B$39:$B$782,G$155)+'СЕТ СН'!$F$12</f>
        <v>193.44302103999999</v>
      </c>
      <c r="H184" s="36">
        <f>SUMIFS(СВЦЭМ!$E$39:$E$782,СВЦЭМ!$A$39:$A$782,$A184,СВЦЭМ!$B$39:$B$782,H$155)+'СЕТ СН'!$F$12</f>
        <v>193.47168148</v>
      </c>
      <c r="I184" s="36">
        <f>SUMIFS(СВЦЭМ!$E$39:$E$782,СВЦЭМ!$A$39:$A$782,$A184,СВЦЭМ!$B$39:$B$782,I$155)+'СЕТ СН'!$F$12</f>
        <v>178.08775195000001</v>
      </c>
      <c r="J184" s="36">
        <f>SUMIFS(СВЦЭМ!$E$39:$E$782,СВЦЭМ!$A$39:$A$782,$A184,СВЦЭМ!$B$39:$B$782,J$155)+'СЕТ СН'!$F$12</f>
        <v>167.87909124000001</v>
      </c>
      <c r="K184" s="36">
        <f>SUMIFS(СВЦЭМ!$E$39:$E$782,СВЦЭМ!$A$39:$A$782,$A184,СВЦЭМ!$B$39:$B$782,K$155)+'СЕТ СН'!$F$12</f>
        <v>157.86367451999999</v>
      </c>
      <c r="L184" s="36">
        <f>SUMIFS(СВЦЭМ!$E$39:$E$782,СВЦЭМ!$A$39:$A$782,$A184,СВЦЭМ!$B$39:$B$782,L$155)+'СЕТ СН'!$F$12</f>
        <v>158.59758826999999</v>
      </c>
      <c r="M184" s="36">
        <f>SUMIFS(СВЦЭМ!$E$39:$E$782,СВЦЭМ!$A$39:$A$782,$A184,СВЦЭМ!$B$39:$B$782,M$155)+'СЕТ СН'!$F$12</f>
        <v>160.07862592000001</v>
      </c>
      <c r="N184" s="36">
        <f>SUMIFS(СВЦЭМ!$E$39:$E$782,СВЦЭМ!$A$39:$A$782,$A184,СВЦЭМ!$B$39:$B$782,N$155)+'СЕТ СН'!$F$12</f>
        <v>164.96900224000001</v>
      </c>
      <c r="O184" s="36">
        <f>SUMIFS(СВЦЭМ!$E$39:$E$782,СВЦЭМ!$A$39:$A$782,$A184,СВЦЭМ!$B$39:$B$782,O$155)+'СЕТ СН'!$F$12</f>
        <v>172.95771751999999</v>
      </c>
      <c r="P184" s="36">
        <f>SUMIFS(СВЦЭМ!$E$39:$E$782,СВЦЭМ!$A$39:$A$782,$A184,СВЦЭМ!$B$39:$B$782,P$155)+'СЕТ СН'!$F$12</f>
        <v>179.01725202</v>
      </c>
      <c r="Q184" s="36">
        <f>SUMIFS(СВЦЭМ!$E$39:$E$782,СВЦЭМ!$A$39:$A$782,$A184,СВЦЭМ!$B$39:$B$782,Q$155)+'СЕТ СН'!$F$12</f>
        <v>178.06680957</v>
      </c>
      <c r="R184" s="36">
        <f>SUMIFS(СВЦЭМ!$E$39:$E$782,СВЦЭМ!$A$39:$A$782,$A184,СВЦЭМ!$B$39:$B$782,R$155)+'СЕТ СН'!$F$12</f>
        <v>178.48620015</v>
      </c>
      <c r="S184" s="36">
        <f>SUMIFS(СВЦЭМ!$E$39:$E$782,СВЦЭМ!$A$39:$A$782,$A184,СВЦЭМ!$B$39:$B$782,S$155)+'СЕТ СН'!$F$12</f>
        <v>181.68930394</v>
      </c>
      <c r="T184" s="36">
        <f>SUMIFS(СВЦЭМ!$E$39:$E$782,СВЦЭМ!$A$39:$A$782,$A184,СВЦЭМ!$B$39:$B$782,T$155)+'СЕТ СН'!$F$12</f>
        <v>167.47711487999999</v>
      </c>
      <c r="U184" s="36">
        <f>SUMIFS(СВЦЭМ!$E$39:$E$782,СВЦЭМ!$A$39:$A$782,$A184,СВЦЭМ!$B$39:$B$782,U$155)+'СЕТ СН'!$F$12</f>
        <v>154.00325246</v>
      </c>
      <c r="V184" s="36">
        <f>SUMIFS(СВЦЭМ!$E$39:$E$782,СВЦЭМ!$A$39:$A$782,$A184,СВЦЭМ!$B$39:$B$782,V$155)+'СЕТ СН'!$F$12</f>
        <v>149.11780135000001</v>
      </c>
      <c r="W184" s="36">
        <f>SUMIFS(СВЦЭМ!$E$39:$E$782,СВЦЭМ!$A$39:$A$782,$A184,СВЦЭМ!$B$39:$B$782,W$155)+'СЕТ СН'!$F$12</f>
        <v>150.26838739999999</v>
      </c>
      <c r="X184" s="36">
        <f>SUMIFS(СВЦЭМ!$E$39:$E$782,СВЦЭМ!$A$39:$A$782,$A184,СВЦЭМ!$B$39:$B$782,X$155)+'СЕТ СН'!$F$12</f>
        <v>154.03203368999999</v>
      </c>
      <c r="Y184" s="36">
        <f>SUMIFS(СВЦЭМ!$E$39:$E$782,СВЦЭМ!$A$39:$A$782,$A184,СВЦЭМ!$B$39:$B$782,Y$155)+'СЕТ СН'!$F$12</f>
        <v>164.26189267000001</v>
      </c>
    </row>
    <row r="185" spans="1:27" ht="15.75" x14ac:dyDescent="0.2">
      <c r="A185" s="35">
        <f t="shared" si="4"/>
        <v>44316</v>
      </c>
      <c r="B185" s="36">
        <f>SUMIFS(СВЦЭМ!$E$39:$E$782,СВЦЭМ!$A$39:$A$782,$A185,СВЦЭМ!$B$39:$B$782,B$155)+'СЕТ СН'!$F$12</f>
        <v>173.12437388999999</v>
      </c>
      <c r="C185" s="36">
        <f>SUMIFS(СВЦЭМ!$E$39:$E$782,СВЦЭМ!$A$39:$A$782,$A185,СВЦЭМ!$B$39:$B$782,C$155)+'СЕТ СН'!$F$12</f>
        <v>186.02917561999999</v>
      </c>
      <c r="D185" s="36">
        <f>SUMIFS(СВЦЭМ!$E$39:$E$782,СВЦЭМ!$A$39:$A$782,$A185,СВЦЭМ!$B$39:$B$782,D$155)+'СЕТ СН'!$F$12</f>
        <v>189.52149575999999</v>
      </c>
      <c r="E185" s="36">
        <f>SUMIFS(СВЦЭМ!$E$39:$E$782,СВЦЭМ!$A$39:$A$782,$A185,СВЦЭМ!$B$39:$B$782,E$155)+'СЕТ СН'!$F$12</f>
        <v>188.80308052999999</v>
      </c>
      <c r="F185" s="36">
        <f>SUMIFS(СВЦЭМ!$E$39:$E$782,СВЦЭМ!$A$39:$A$782,$A185,СВЦЭМ!$B$39:$B$782,F$155)+'СЕТ СН'!$F$12</f>
        <v>190.71072387999999</v>
      </c>
      <c r="G185" s="36">
        <f>SUMIFS(СВЦЭМ!$E$39:$E$782,СВЦЭМ!$A$39:$A$782,$A185,СВЦЭМ!$B$39:$B$782,G$155)+'СЕТ СН'!$F$12</f>
        <v>193.37243380000001</v>
      </c>
      <c r="H185" s="36">
        <f>SUMIFS(СВЦЭМ!$E$39:$E$782,СВЦЭМ!$A$39:$A$782,$A185,СВЦЭМ!$B$39:$B$782,H$155)+'СЕТ СН'!$F$12</f>
        <v>193.89148531999999</v>
      </c>
      <c r="I185" s="36">
        <f>SUMIFS(СВЦЭМ!$E$39:$E$782,СВЦЭМ!$A$39:$A$782,$A185,СВЦЭМ!$B$39:$B$782,I$155)+'СЕТ СН'!$F$12</f>
        <v>181.70072743</v>
      </c>
      <c r="J185" s="36">
        <f>SUMIFS(СВЦЭМ!$E$39:$E$782,СВЦЭМ!$A$39:$A$782,$A185,СВЦЭМ!$B$39:$B$782,J$155)+'СЕТ СН'!$F$12</f>
        <v>171.00127527000001</v>
      </c>
      <c r="K185" s="36">
        <f>SUMIFS(СВЦЭМ!$E$39:$E$782,СВЦЭМ!$A$39:$A$782,$A185,СВЦЭМ!$B$39:$B$782,K$155)+'СЕТ СН'!$F$12</f>
        <v>165.56044224999999</v>
      </c>
      <c r="L185" s="36">
        <f>SUMIFS(СВЦЭМ!$E$39:$E$782,СВЦЭМ!$A$39:$A$782,$A185,СВЦЭМ!$B$39:$B$782,L$155)+'СЕТ СН'!$F$12</f>
        <v>161.66983787000001</v>
      </c>
      <c r="M185" s="36">
        <f>SUMIFS(СВЦЭМ!$E$39:$E$782,СВЦЭМ!$A$39:$A$782,$A185,СВЦЭМ!$B$39:$B$782,M$155)+'СЕТ СН'!$F$12</f>
        <v>162.92608140999999</v>
      </c>
      <c r="N185" s="36">
        <f>SUMIFS(СВЦЭМ!$E$39:$E$782,СВЦЭМ!$A$39:$A$782,$A185,СВЦЭМ!$B$39:$B$782,N$155)+'СЕТ СН'!$F$12</f>
        <v>172.81715761999999</v>
      </c>
      <c r="O185" s="36">
        <f>SUMIFS(СВЦЭМ!$E$39:$E$782,СВЦЭМ!$A$39:$A$782,$A185,СВЦЭМ!$B$39:$B$782,O$155)+'СЕТ СН'!$F$12</f>
        <v>179.04625102</v>
      </c>
      <c r="P185" s="36">
        <f>SUMIFS(СВЦЭМ!$E$39:$E$782,СВЦЭМ!$A$39:$A$782,$A185,СВЦЭМ!$B$39:$B$782,P$155)+'СЕТ СН'!$F$12</f>
        <v>183.11637865</v>
      </c>
      <c r="Q185" s="36">
        <f>SUMIFS(СВЦЭМ!$E$39:$E$782,СВЦЭМ!$A$39:$A$782,$A185,СВЦЭМ!$B$39:$B$782,Q$155)+'СЕТ СН'!$F$12</f>
        <v>182.25254457</v>
      </c>
      <c r="R185" s="36">
        <f>SUMIFS(СВЦЭМ!$E$39:$E$782,СВЦЭМ!$A$39:$A$782,$A185,СВЦЭМ!$B$39:$B$782,R$155)+'СЕТ СН'!$F$12</f>
        <v>180.78223647999999</v>
      </c>
      <c r="S185" s="36">
        <f>SUMIFS(СВЦЭМ!$E$39:$E$782,СВЦЭМ!$A$39:$A$782,$A185,СВЦЭМ!$B$39:$B$782,S$155)+'СЕТ СН'!$F$12</f>
        <v>179.32582285999999</v>
      </c>
      <c r="T185" s="36">
        <f>SUMIFS(СВЦЭМ!$E$39:$E$782,СВЦЭМ!$A$39:$A$782,$A185,СВЦЭМ!$B$39:$B$782,T$155)+'СЕТ СН'!$F$12</f>
        <v>164.90359502000001</v>
      </c>
      <c r="U185" s="36">
        <f>SUMIFS(СВЦЭМ!$E$39:$E$782,СВЦЭМ!$A$39:$A$782,$A185,СВЦЭМ!$B$39:$B$782,U$155)+'СЕТ СН'!$F$12</f>
        <v>152.23984453</v>
      </c>
      <c r="V185" s="36">
        <f>SUMIFS(СВЦЭМ!$E$39:$E$782,СВЦЭМ!$A$39:$A$782,$A185,СВЦЭМ!$B$39:$B$782,V$155)+'СЕТ СН'!$F$12</f>
        <v>147.46907743</v>
      </c>
      <c r="W185" s="36">
        <f>SUMIFS(СВЦЭМ!$E$39:$E$782,СВЦЭМ!$A$39:$A$782,$A185,СВЦЭМ!$B$39:$B$782,W$155)+'СЕТ СН'!$F$12</f>
        <v>148.50402360999999</v>
      </c>
      <c r="X185" s="36">
        <f>SUMIFS(СВЦЭМ!$E$39:$E$782,СВЦЭМ!$A$39:$A$782,$A185,СВЦЭМ!$B$39:$B$782,X$155)+'СЕТ СН'!$F$12</f>
        <v>154.77004364000001</v>
      </c>
      <c r="Y185" s="36">
        <f>SUMIFS(СВЦЭМ!$E$39:$E$782,СВЦЭМ!$A$39:$A$782,$A185,СВЦЭМ!$B$39:$B$782,Y$155)+'СЕТ СН'!$F$12</f>
        <v>167.23806453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01.04.2021</v>
      </c>
      <c r="B191" s="36">
        <f>SUMIFS(СВЦЭМ!$F$39:$F$782,СВЦЭМ!$A$39:$A$782,$A191,СВЦЭМ!$B$39:$B$782,B$190)+'СЕТ СН'!$F$12</f>
        <v>165.56834513000001</v>
      </c>
      <c r="C191" s="36">
        <f>SUMIFS(СВЦЭМ!$F$39:$F$782,СВЦЭМ!$A$39:$A$782,$A191,СВЦЭМ!$B$39:$B$782,C$190)+'СЕТ СН'!$F$12</f>
        <v>177.93052961000001</v>
      </c>
      <c r="D191" s="36">
        <f>SUMIFS(СВЦЭМ!$F$39:$F$782,СВЦЭМ!$A$39:$A$782,$A191,СВЦЭМ!$B$39:$B$782,D$190)+'СЕТ СН'!$F$12</f>
        <v>184.68878910999999</v>
      </c>
      <c r="E191" s="36">
        <f>SUMIFS(СВЦЭМ!$F$39:$F$782,СВЦЭМ!$A$39:$A$782,$A191,СВЦЭМ!$B$39:$B$782,E$190)+'СЕТ СН'!$F$12</f>
        <v>184.66579494000001</v>
      </c>
      <c r="F191" s="36">
        <f>SUMIFS(СВЦЭМ!$F$39:$F$782,СВЦЭМ!$A$39:$A$782,$A191,СВЦЭМ!$B$39:$B$782,F$190)+'СЕТ СН'!$F$12</f>
        <v>183.95210954999999</v>
      </c>
      <c r="G191" s="36">
        <f>SUMIFS(СВЦЭМ!$F$39:$F$782,СВЦЭМ!$A$39:$A$782,$A191,СВЦЭМ!$B$39:$B$782,G$190)+'СЕТ СН'!$F$12</f>
        <v>182.56481375000001</v>
      </c>
      <c r="H191" s="36">
        <f>SUMIFS(СВЦЭМ!$F$39:$F$782,СВЦЭМ!$A$39:$A$782,$A191,СВЦЭМ!$B$39:$B$782,H$190)+'СЕТ СН'!$F$12</f>
        <v>173.23774205999999</v>
      </c>
      <c r="I191" s="36">
        <f>SUMIFS(СВЦЭМ!$F$39:$F$782,СВЦЭМ!$A$39:$A$782,$A191,СВЦЭМ!$B$39:$B$782,I$190)+'СЕТ СН'!$F$12</f>
        <v>168.29065395999999</v>
      </c>
      <c r="J191" s="36">
        <f>SUMIFS(СВЦЭМ!$F$39:$F$782,СВЦЭМ!$A$39:$A$782,$A191,СВЦЭМ!$B$39:$B$782,J$190)+'СЕТ СН'!$F$12</f>
        <v>161.49911176000001</v>
      </c>
      <c r="K191" s="36">
        <f>SUMIFS(СВЦЭМ!$F$39:$F$782,СВЦЭМ!$A$39:$A$782,$A191,СВЦЭМ!$B$39:$B$782,K$190)+'СЕТ СН'!$F$12</f>
        <v>150.63657947999999</v>
      </c>
      <c r="L191" s="36">
        <f>SUMIFS(СВЦЭМ!$F$39:$F$782,СВЦЭМ!$A$39:$A$782,$A191,СВЦЭМ!$B$39:$B$782,L$190)+'СЕТ СН'!$F$12</f>
        <v>150.58947800000001</v>
      </c>
      <c r="M191" s="36">
        <f>SUMIFS(СВЦЭМ!$F$39:$F$782,СВЦЭМ!$A$39:$A$782,$A191,СВЦЭМ!$B$39:$B$782,M$190)+'СЕТ СН'!$F$12</f>
        <v>151.16278337</v>
      </c>
      <c r="N191" s="36">
        <f>SUMIFS(СВЦЭМ!$F$39:$F$782,СВЦЭМ!$A$39:$A$782,$A191,СВЦЭМ!$B$39:$B$782,N$190)+'СЕТ СН'!$F$12</f>
        <v>155.47213027000001</v>
      </c>
      <c r="O191" s="36">
        <f>SUMIFS(СВЦЭМ!$F$39:$F$782,СВЦЭМ!$A$39:$A$782,$A191,СВЦЭМ!$B$39:$B$782,O$190)+'СЕТ СН'!$F$12</f>
        <v>161.47612167</v>
      </c>
      <c r="P191" s="36">
        <f>SUMIFS(СВЦЭМ!$F$39:$F$782,СВЦЭМ!$A$39:$A$782,$A191,СВЦЭМ!$B$39:$B$782,P$190)+'СЕТ СН'!$F$12</f>
        <v>168.42241164000001</v>
      </c>
      <c r="Q191" s="36">
        <f>SUMIFS(СВЦЭМ!$F$39:$F$782,СВЦЭМ!$A$39:$A$782,$A191,СВЦЭМ!$B$39:$B$782,Q$190)+'СЕТ СН'!$F$12</f>
        <v>172.42521658999999</v>
      </c>
      <c r="R191" s="36">
        <f>SUMIFS(СВЦЭМ!$F$39:$F$782,СВЦЭМ!$A$39:$A$782,$A191,СВЦЭМ!$B$39:$B$782,R$190)+'СЕТ СН'!$F$12</f>
        <v>170.33733139</v>
      </c>
      <c r="S191" s="36">
        <f>SUMIFS(СВЦЭМ!$F$39:$F$782,СВЦЭМ!$A$39:$A$782,$A191,СВЦЭМ!$B$39:$B$782,S$190)+'СЕТ СН'!$F$12</f>
        <v>167.45213910999999</v>
      </c>
      <c r="T191" s="36">
        <f>SUMIFS(СВЦЭМ!$F$39:$F$782,СВЦЭМ!$A$39:$A$782,$A191,СВЦЭМ!$B$39:$B$782,T$190)+'СЕТ СН'!$F$12</f>
        <v>161.92737675999999</v>
      </c>
      <c r="U191" s="36">
        <f>SUMIFS(СВЦЭМ!$F$39:$F$782,СВЦЭМ!$A$39:$A$782,$A191,СВЦЭМ!$B$39:$B$782,U$190)+'СЕТ СН'!$F$12</f>
        <v>151.28569010999999</v>
      </c>
      <c r="V191" s="36">
        <f>SUMIFS(СВЦЭМ!$F$39:$F$782,СВЦЭМ!$A$39:$A$782,$A191,СВЦЭМ!$B$39:$B$782,V$190)+'СЕТ СН'!$F$12</f>
        <v>145.84056207</v>
      </c>
      <c r="W191" s="36">
        <f>SUMIFS(СВЦЭМ!$F$39:$F$782,СВЦЭМ!$A$39:$A$782,$A191,СВЦЭМ!$B$39:$B$782,W$190)+'СЕТ СН'!$F$12</f>
        <v>144.22696626999999</v>
      </c>
      <c r="X191" s="36">
        <f>SUMIFS(СВЦЭМ!$F$39:$F$782,СВЦЭМ!$A$39:$A$782,$A191,СВЦЭМ!$B$39:$B$782,X$190)+'СЕТ СН'!$F$12</f>
        <v>147.15887892000001</v>
      </c>
      <c r="Y191" s="36">
        <f>SUMIFS(СВЦЭМ!$F$39:$F$782,СВЦЭМ!$A$39:$A$782,$A191,СВЦЭМ!$B$39:$B$782,Y$190)+'СЕТ СН'!$F$12</f>
        <v>150.25067489</v>
      </c>
      <c r="AA191" s="45"/>
    </row>
    <row r="192" spans="1:27" ht="15.75" x14ac:dyDescent="0.2">
      <c r="A192" s="35">
        <f>A191+1</f>
        <v>44288</v>
      </c>
      <c r="B192" s="36">
        <f>SUMIFS(СВЦЭМ!$F$39:$F$782,СВЦЭМ!$A$39:$A$782,$A192,СВЦЭМ!$B$39:$B$782,B$190)+'СЕТ СН'!$F$12</f>
        <v>160.31749844999999</v>
      </c>
      <c r="C192" s="36">
        <f>SUMIFS(СВЦЭМ!$F$39:$F$782,СВЦЭМ!$A$39:$A$782,$A192,СВЦЭМ!$B$39:$B$782,C$190)+'СЕТ СН'!$F$12</f>
        <v>168.74719754</v>
      </c>
      <c r="D192" s="36">
        <f>SUMIFS(СВЦЭМ!$F$39:$F$782,СВЦЭМ!$A$39:$A$782,$A192,СВЦЭМ!$B$39:$B$782,D$190)+'СЕТ СН'!$F$12</f>
        <v>176.05541496000001</v>
      </c>
      <c r="E192" s="36">
        <f>SUMIFS(СВЦЭМ!$F$39:$F$782,СВЦЭМ!$A$39:$A$782,$A192,СВЦЭМ!$B$39:$B$782,E$190)+'СЕТ СН'!$F$12</f>
        <v>177.96012153999999</v>
      </c>
      <c r="F192" s="36">
        <f>SUMIFS(СВЦЭМ!$F$39:$F$782,СВЦЭМ!$A$39:$A$782,$A192,СВЦЭМ!$B$39:$B$782,F$190)+'СЕТ СН'!$F$12</f>
        <v>176.83245911</v>
      </c>
      <c r="G192" s="36">
        <f>SUMIFS(СВЦЭМ!$F$39:$F$782,СВЦЭМ!$A$39:$A$782,$A192,СВЦЭМ!$B$39:$B$782,G$190)+'СЕТ СН'!$F$12</f>
        <v>172.35619369</v>
      </c>
      <c r="H192" s="36">
        <f>SUMIFS(СВЦЭМ!$F$39:$F$782,СВЦЭМ!$A$39:$A$782,$A192,СВЦЭМ!$B$39:$B$782,H$190)+'СЕТ СН'!$F$12</f>
        <v>167.18874635</v>
      </c>
      <c r="I192" s="36">
        <f>SUMIFS(СВЦЭМ!$F$39:$F$782,СВЦЭМ!$A$39:$A$782,$A192,СВЦЭМ!$B$39:$B$782,I$190)+'СЕТ СН'!$F$12</f>
        <v>162.84700956</v>
      </c>
      <c r="J192" s="36">
        <f>SUMIFS(СВЦЭМ!$F$39:$F$782,СВЦЭМ!$A$39:$A$782,$A192,СВЦЭМ!$B$39:$B$782,J$190)+'СЕТ СН'!$F$12</f>
        <v>156.93777542000001</v>
      </c>
      <c r="K192" s="36">
        <f>SUMIFS(СВЦЭМ!$F$39:$F$782,СВЦЭМ!$A$39:$A$782,$A192,СВЦЭМ!$B$39:$B$782,K$190)+'СЕТ СН'!$F$12</f>
        <v>152.74914129000001</v>
      </c>
      <c r="L192" s="36">
        <f>SUMIFS(СВЦЭМ!$F$39:$F$782,СВЦЭМ!$A$39:$A$782,$A192,СВЦЭМ!$B$39:$B$782,L$190)+'СЕТ СН'!$F$12</f>
        <v>155.52699858</v>
      </c>
      <c r="M192" s="36">
        <f>SUMIFS(СВЦЭМ!$F$39:$F$782,СВЦЭМ!$A$39:$A$782,$A192,СВЦЭМ!$B$39:$B$782,M$190)+'СЕТ СН'!$F$12</f>
        <v>153.57954276000001</v>
      </c>
      <c r="N192" s="36">
        <f>SUMIFS(СВЦЭМ!$F$39:$F$782,СВЦЭМ!$A$39:$A$782,$A192,СВЦЭМ!$B$39:$B$782,N$190)+'СЕТ СН'!$F$12</f>
        <v>158.13449183</v>
      </c>
      <c r="O192" s="36">
        <f>SUMIFS(СВЦЭМ!$F$39:$F$782,СВЦЭМ!$A$39:$A$782,$A192,СВЦЭМ!$B$39:$B$782,O$190)+'СЕТ СН'!$F$12</f>
        <v>163.53984610000001</v>
      </c>
      <c r="P192" s="36">
        <f>SUMIFS(СВЦЭМ!$F$39:$F$782,СВЦЭМ!$A$39:$A$782,$A192,СВЦЭМ!$B$39:$B$782,P$190)+'СЕТ СН'!$F$12</f>
        <v>170.572067</v>
      </c>
      <c r="Q192" s="36">
        <f>SUMIFS(СВЦЭМ!$F$39:$F$782,СВЦЭМ!$A$39:$A$782,$A192,СВЦЭМ!$B$39:$B$782,Q$190)+'СЕТ СН'!$F$12</f>
        <v>173.21219812999999</v>
      </c>
      <c r="R192" s="36">
        <f>SUMIFS(СВЦЭМ!$F$39:$F$782,СВЦЭМ!$A$39:$A$782,$A192,СВЦЭМ!$B$39:$B$782,R$190)+'СЕТ СН'!$F$12</f>
        <v>173.55372</v>
      </c>
      <c r="S192" s="36">
        <f>SUMIFS(СВЦЭМ!$F$39:$F$782,СВЦЭМ!$A$39:$A$782,$A192,СВЦЭМ!$B$39:$B$782,S$190)+'СЕТ СН'!$F$12</f>
        <v>172.64929746999999</v>
      </c>
      <c r="T192" s="36">
        <f>SUMIFS(СВЦЭМ!$F$39:$F$782,СВЦЭМ!$A$39:$A$782,$A192,СВЦЭМ!$B$39:$B$782,T$190)+'СЕТ СН'!$F$12</f>
        <v>163.07386726999999</v>
      </c>
      <c r="U192" s="36">
        <f>SUMIFS(СВЦЭМ!$F$39:$F$782,СВЦЭМ!$A$39:$A$782,$A192,СВЦЭМ!$B$39:$B$782,U$190)+'СЕТ СН'!$F$12</f>
        <v>151.90883735</v>
      </c>
      <c r="V192" s="36">
        <f>SUMIFS(СВЦЭМ!$F$39:$F$782,СВЦЭМ!$A$39:$A$782,$A192,СВЦЭМ!$B$39:$B$782,V$190)+'СЕТ СН'!$F$12</f>
        <v>146.40898344999999</v>
      </c>
      <c r="W192" s="36">
        <f>SUMIFS(СВЦЭМ!$F$39:$F$782,СВЦЭМ!$A$39:$A$782,$A192,СВЦЭМ!$B$39:$B$782,W$190)+'СЕТ СН'!$F$12</f>
        <v>146.20348016</v>
      </c>
      <c r="X192" s="36">
        <f>SUMIFS(СВЦЭМ!$F$39:$F$782,СВЦЭМ!$A$39:$A$782,$A192,СВЦЭМ!$B$39:$B$782,X$190)+'СЕТ СН'!$F$12</f>
        <v>150.37268784</v>
      </c>
      <c r="Y192" s="36">
        <f>SUMIFS(СВЦЭМ!$F$39:$F$782,СВЦЭМ!$A$39:$A$782,$A192,СВЦЭМ!$B$39:$B$782,Y$190)+'СЕТ СН'!$F$12</f>
        <v>157.39186096</v>
      </c>
    </row>
    <row r="193" spans="1:25" ht="15.75" x14ac:dyDescent="0.2">
      <c r="A193" s="35">
        <f t="shared" ref="A193:A221" si="5">A192+1</f>
        <v>44289</v>
      </c>
      <c r="B193" s="36">
        <f>SUMIFS(СВЦЭМ!$F$39:$F$782,СВЦЭМ!$A$39:$A$782,$A193,СВЦЭМ!$B$39:$B$782,B$190)+'СЕТ СН'!$F$12</f>
        <v>171.54331769000001</v>
      </c>
      <c r="C193" s="36">
        <f>SUMIFS(СВЦЭМ!$F$39:$F$782,СВЦЭМ!$A$39:$A$782,$A193,СВЦЭМ!$B$39:$B$782,C$190)+'СЕТ СН'!$F$12</f>
        <v>179.89292258</v>
      </c>
      <c r="D193" s="36">
        <f>SUMIFS(СВЦЭМ!$F$39:$F$782,СВЦЭМ!$A$39:$A$782,$A193,СВЦЭМ!$B$39:$B$782,D$190)+'СЕТ СН'!$F$12</f>
        <v>185.27949068000001</v>
      </c>
      <c r="E193" s="36">
        <f>SUMIFS(СВЦЭМ!$F$39:$F$782,СВЦЭМ!$A$39:$A$782,$A193,СВЦЭМ!$B$39:$B$782,E$190)+'СЕТ СН'!$F$12</f>
        <v>183.17189703</v>
      </c>
      <c r="F193" s="36">
        <f>SUMIFS(СВЦЭМ!$F$39:$F$782,СВЦЭМ!$A$39:$A$782,$A193,СВЦЭМ!$B$39:$B$782,F$190)+'СЕТ СН'!$F$12</f>
        <v>185.51991949999999</v>
      </c>
      <c r="G193" s="36">
        <f>SUMIFS(СВЦЭМ!$F$39:$F$782,СВЦЭМ!$A$39:$A$782,$A193,СВЦЭМ!$B$39:$B$782,G$190)+'СЕТ СН'!$F$12</f>
        <v>183.5205684</v>
      </c>
      <c r="H193" s="36">
        <f>SUMIFS(СВЦЭМ!$F$39:$F$782,СВЦЭМ!$A$39:$A$782,$A193,СВЦЭМ!$B$39:$B$782,H$190)+'СЕТ СН'!$F$12</f>
        <v>170.51818478000001</v>
      </c>
      <c r="I193" s="36">
        <f>SUMIFS(СВЦЭМ!$F$39:$F$782,СВЦЭМ!$A$39:$A$782,$A193,СВЦЭМ!$B$39:$B$782,I$190)+'СЕТ СН'!$F$12</f>
        <v>165.22010599999999</v>
      </c>
      <c r="J193" s="36">
        <f>SUMIFS(СВЦЭМ!$F$39:$F$782,СВЦЭМ!$A$39:$A$782,$A193,СВЦЭМ!$B$39:$B$782,J$190)+'СЕТ СН'!$F$12</f>
        <v>155.93407563</v>
      </c>
      <c r="K193" s="36">
        <f>SUMIFS(СВЦЭМ!$F$39:$F$782,СВЦЭМ!$A$39:$A$782,$A193,СВЦЭМ!$B$39:$B$782,K$190)+'СЕТ СН'!$F$12</f>
        <v>147.01679999999999</v>
      </c>
      <c r="L193" s="36">
        <f>SUMIFS(СВЦЭМ!$F$39:$F$782,СВЦЭМ!$A$39:$A$782,$A193,СВЦЭМ!$B$39:$B$782,L$190)+'СЕТ СН'!$F$12</f>
        <v>148.30882387</v>
      </c>
      <c r="M193" s="36">
        <f>SUMIFS(СВЦЭМ!$F$39:$F$782,СВЦЭМ!$A$39:$A$782,$A193,СВЦЭМ!$B$39:$B$782,M$190)+'СЕТ СН'!$F$12</f>
        <v>150.01977244</v>
      </c>
      <c r="N193" s="36">
        <f>SUMIFS(СВЦЭМ!$F$39:$F$782,СВЦЭМ!$A$39:$A$782,$A193,СВЦЭМ!$B$39:$B$782,N$190)+'СЕТ СН'!$F$12</f>
        <v>155.31181604</v>
      </c>
      <c r="O193" s="36">
        <f>SUMIFS(СВЦЭМ!$F$39:$F$782,СВЦЭМ!$A$39:$A$782,$A193,СВЦЭМ!$B$39:$B$782,O$190)+'СЕТ СН'!$F$12</f>
        <v>161.90976139</v>
      </c>
      <c r="P193" s="36">
        <f>SUMIFS(СВЦЭМ!$F$39:$F$782,СВЦЭМ!$A$39:$A$782,$A193,СВЦЭМ!$B$39:$B$782,P$190)+'СЕТ СН'!$F$12</f>
        <v>170.18548835999999</v>
      </c>
      <c r="Q193" s="36">
        <f>SUMIFS(СВЦЭМ!$F$39:$F$782,СВЦЭМ!$A$39:$A$782,$A193,СВЦЭМ!$B$39:$B$782,Q$190)+'СЕТ СН'!$F$12</f>
        <v>173.76161425999999</v>
      </c>
      <c r="R193" s="36">
        <f>SUMIFS(СВЦЭМ!$F$39:$F$782,СВЦЭМ!$A$39:$A$782,$A193,СВЦЭМ!$B$39:$B$782,R$190)+'СЕТ СН'!$F$12</f>
        <v>172.17437878999999</v>
      </c>
      <c r="S193" s="36">
        <f>SUMIFS(СВЦЭМ!$F$39:$F$782,СВЦЭМ!$A$39:$A$782,$A193,СВЦЭМ!$B$39:$B$782,S$190)+'СЕТ СН'!$F$12</f>
        <v>169.26307120999999</v>
      </c>
      <c r="T193" s="36">
        <f>SUMIFS(СВЦЭМ!$F$39:$F$782,СВЦЭМ!$A$39:$A$782,$A193,СВЦЭМ!$B$39:$B$782,T$190)+'СЕТ СН'!$F$12</f>
        <v>156.93528430000001</v>
      </c>
      <c r="U193" s="36">
        <f>SUMIFS(СВЦЭМ!$F$39:$F$782,СВЦЭМ!$A$39:$A$782,$A193,СВЦЭМ!$B$39:$B$782,U$190)+'СЕТ СН'!$F$12</f>
        <v>144.61598445000001</v>
      </c>
      <c r="V193" s="36">
        <f>SUMIFS(СВЦЭМ!$F$39:$F$782,СВЦЭМ!$A$39:$A$782,$A193,СВЦЭМ!$B$39:$B$782,V$190)+'СЕТ СН'!$F$12</f>
        <v>140.79705712000001</v>
      </c>
      <c r="W193" s="36">
        <f>SUMIFS(СВЦЭМ!$F$39:$F$782,СВЦЭМ!$A$39:$A$782,$A193,СВЦЭМ!$B$39:$B$782,W$190)+'СЕТ СН'!$F$12</f>
        <v>140.18650238000001</v>
      </c>
      <c r="X193" s="36">
        <f>SUMIFS(СВЦЭМ!$F$39:$F$782,СВЦЭМ!$A$39:$A$782,$A193,СВЦЭМ!$B$39:$B$782,X$190)+'СЕТ СН'!$F$12</f>
        <v>143.94310786</v>
      </c>
      <c r="Y193" s="36">
        <f>SUMIFS(СВЦЭМ!$F$39:$F$782,СВЦЭМ!$A$39:$A$782,$A193,СВЦЭМ!$B$39:$B$782,Y$190)+'СЕТ СН'!$F$12</f>
        <v>152.08392825999999</v>
      </c>
    </row>
    <row r="194" spans="1:25" ht="15.75" x14ac:dyDescent="0.2">
      <c r="A194" s="35">
        <f t="shared" si="5"/>
        <v>44290</v>
      </c>
      <c r="B194" s="36">
        <f>SUMIFS(СВЦЭМ!$F$39:$F$782,СВЦЭМ!$A$39:$A$782,$A194,СВЦЭМ!$B$39:$B$782,B$190)+'СЕТ СН'!$F$12</f>
        <v>163.53861545000001</v>
      </c>
      <c r="C194" s="36">
        <f>SUMIFS(СВЦЭМ!$F$39:$F$782,СВЦЭМ!$A$39:$A$782,$A194,СВЦЭМ!$B$39:$B$782,C$190)+'СЕТ СН'!$F$12</f>
        <v>175.86987794999999</v>
      </c>
      <c r="D194" s="36">
        <f>SUMIFS(СВЦЭМ!$F$39:$F$782,СВЦЭМ!$A$39:$A$782,$A194,СВЦЭМ!$B$39:$B$782,D$190)+'СЕТ СН'!$F$12</f>
        <v>182.65259472</v>
      </c>
      <c r="E194" s="36">
        <f>SUMIFS(СВЦЭМ!$F$39:$F$782,СВЦЭМ!$A$39:$A$782,$A194,СВЦЭМ!$B$39:$B$782,E$190)+'СЕТ СН'!$F$12</f>
        <v>183.73891592000001</v>
      </c>
      <c r="F194" s="36">
        <f>SUMIFS(СВЦЭМ!$F$39:$F$782,СВЦЭМ!$A$39:$A$782,$A194,СВЦЭМ!$B$39:$B$782,F$190)+'СЕТ СН'!$F$12</f>
        <v>185.55317459</v>
      </c>
      <c r="G194" s="36">
        <f>SUMIFS(СВЦЭМ!$F$39:$F$782,СВЦЭМ!$A$39:$A$782,$A194,СВЦЭМ!$B$39:$B$782,G$190)+'СЕТ СН'!$F$12</f>
        <v>184.16850331000001</v>
      </c>
      <c r="H194" s="36">
        <f>SUMIFS(СВЦЭМ!$F$39:$F$782,СВЦЭМ!$A$39:$A$782,$A194,СВЦЭМ!$B$39:$B$782,H$190)+'СЕТ СН'!$F$12</f>
        <v>181.24277794</v>
      </c>
      <c r="I194" s="36">
        <f>SUMIFS(СВЦЭМ!$F$39:$F$782,СВЦЭМ!$A$39:$A$782,$A194,СВЦЭМ!$B$39:$B$782,I$190)+'СЕТ СН'!$F$12</f>
        <v>172.13299903999999</v>
      </c>
      <c r="J194" s="36">
        <f>SUMIFS(СВЦЭМ!$F$39:$F$782,СВЦЭМ!$A$39:$A$782,$A194,СВЦЭМ!$B$39:$B$782,J$190)+'СЕТ СН'!$F$12</f>
        <v>160.41975049999999</v>
      </c>
      <c r="K194" s="36">
        <f>SUMIFS(СВЦЭМ!$F$39:$F$782,СВЦЭМ!$A$39:$A$782,$A194,СВЦЭМ!$B$39:$B$782,K$190)+'СЕТ СН'!$F$12</f>
        <v>149.66706693</v>
      </c>
      <c r="L194" s="36">
        <f>SUMIFS(СВЦЭМ!$F$39:$F$782,СВЦЭМ!$A$39:$A$782,$A194,СВЦЭМ!$B$39:$B$782,L$190)+'СЕТ СН'!$F$12</f>
        <v>146.84426325000001</v>
      </c>
      <c r="M194" s="36">
        <f>SUMIFS(СВЦЭМ!$F$39:$F$782,СВЦЭМ!$A$39:$A$782,$A194,СВЦЭМ!$B$39:$B$782,M$190)+'СЕТ СН'!$F$12</f>
        <v>147.71788369999999</v>
      </c>
      <c r="N194" s="36">
        <f>SUMIFS(СВЦЭМ!$F$39:$F$782,СВЦЭМ!$A$39:$A$782,$A194,СВЦЭМ!$B$39:$B$782,N$190)+'СЕТ СН'!$F$12</f>
        <v>151.00824754000001</v>
      </c>
      <c r="O194" s="36">
        <f>SUMIFS(СВЦЭМ!$F$39:$F$782,СВЦЭМ!$A$39:$A$782,$A194,СВЦЭМ!$B$39:$B$782,O$190)+'СЕТ СН'!$F$12</f>
        <v>156.30747242999999</v>
      </c>
      <c r="P194" s="36">
        <f>SUMIFS(СВЦЭМ!$F$39:$F$782,СВЦЭМ!$A$39:$A$782,$A194,СВЦЭМ!$B$39:$B$782,P$190)+'СЕТ СН'!$F$12</f>
        <v>164.42176745</v>
      </c>
      <c r="Q194" s="36">
        <f>SUMIFS(СВЦЭМ!$F$39:$F$782,СВЦЭМ!$A$39:$A$782,$A194,СВЦЭМ!$B$39:$B$782,Q$190)+'СЕТ СН'!$F$12</f>
        <v>169.06221729000001</v>
      </c>
      <c r="R194" s="36">
        <f>SUMIFS(СВЦЭМ!$F$39:$F$782,СВЦЭМ!$A$39:$A$782,$A194,СВЦЭМ!$B$39:$B$782,R$190)+'СЕТ СН'!$F$12</f>
        <v>167.92980602</v>
      </c>
      <c r="S194" s="36">
        <f>SUMIFS(СВЦЭМ!$F$39:$F$782,СВЦЭМ!$A$39:$A$782,$A194,СВЦЭМ!$B$39:$B$782,S$190)+'СЕТ СН'!$F$12</f>
        <v>162.85652930000001</v>
      </c>
      <c r="T194" s="36">
        <f>SUMIFS(СВЦЭМ!$F$39:$F$782,СВЦЭМ!$A$39:$A$782,$A194,СВЦЭМ!$B$39:$B$782,T$190)+'СЕТ СН'!$F$12</f>
        <v>148.42249294999999</v>
      </c>
      <c r="U194" s="36">
        <f>SUMIFS(СВЦЭМ!$F$39:$F$782,СВЦЭМ!$A$39:$A$782,$A194,СВЦЭМ!$B$39:$B$782,U$190)+'СЕТ СН'!$F$12</f>
        <v>137.09299257000001</v>
      </c>
      <c r="V194" s="36">
        <f>SUMIFS(СВЦЭМ!$F$39:$F$782,СВЦЭМ!$A$39:$A$782,$A194,СВЦЭМ!$B$39:$B$782,V$190)+'СЕТ СН'!$F$12</f>
        <v>136.32347335</v>
      </c>
      <c r="W194" s="36">
        <f>SUMIFS(СВЦЭМ!$F$39:$F$782,СВЦЭМ!$A$39:$A$782,$A194,СВЦЭМ!$B$39:$B$782,W$190)+'СЕТ СН'!$F$12</f>
        <v>138.41656748</v>
      </c>
      <c r="X194" s="36">
        <f>SUMIFS(СВЦЭМ!$F$39:$F$782,СВЦЭМ!$A$39:$A$782,$A194,СВЦЭМ!$B$39:$B$782,X$190)+'СЕТ СН'!$F$12</f>
        <v>142.21465018999999</v>
      </c>
      <c r="Y194" s="36">
        <f>SUMIFS(СВЦЭМ!$F$39:$F$782,СВЦЭМ!$A$39:$A$782,$A194,СВЦЭМ!$B$39:$B$782,Y$190)+'СЕТ СН'!$F$12</f>
        <v>149.66747885000001</v>
      </c>
    </row>
    <row r="195" spans="1:25" ht="15.75" x14ac:dyDescent="0.2">
      <c r="A195" s="35">
        <f t="shared" si="5"/>
        <v>44291</v>
      </c>
      <c r="B195" s="36">
        <f>SUMIFS(СВЦЭМ!$F$39:$F$782,СВЦЭМ!$A$39:$A$782,$A195,СВЦЭМ!$B$39:$B$782,B$190)+'СЕТ СН'!$F$12</f>
        <v>162.18878024</v>
      </c>
      <c r="C195" s="36">
        <f>SUMIFS(СВЦЭМ!$F$39:$F$782,СВЦЭМ!$A$39:$A$782,$A195,СВЦЭМ!$B$39:$B$782,C$190)+'СЕТ СН'!$F$12</f>
        <v>175.67398395000001</v>
      </c>
      <c r="D195" s="36">
        <f>SUMIFS(СВЦЭМ!$F$39:$F$782,СВЦЭМ!$A$39:$A$782,$A195,СВЦЭМ!$B$39:$B$782,D$190)+'СЕТ СН'!$F$12</f>
        <v>183.99317848999999</v>
      </c>
      <c r="E195" s="36">
        <f>SUMIFS(СВЦЭМ!$F$39:$F$782,СВЦЭМ!$A$39:$A$782,$A195,СВЦЭМ!$B$39:$B$782,E$190)+'СЕТ СН'!$F$12</f>
        <v>185.11983144000001</v>
      </c>
      <c r="F195" s="36">
        <f>SUMIFS(СВЦЭМ!$F$39:$F$782,СВЦЭМ!$A$39:$A$782,$A195,СВЦЭМ!$B$39:$B$782,F$190)+'СЕТ СН'!$F$12</f>
        <v>185.65858517000001</v>
      </c>
      <c r="G195" s="36">
        <f>SUMIFS(СВЦЭМ!$F$39:$F$782,СВЦЭМ!$A$39:$A$782,$A195,СВЦЭМ!$B$39:$B$782,G$190)+'СЕТ СН'!$F$12</f>
        <v>185.31542956000001</v>
      </c>
      <c r="H195" s="36">
        <f>SUMIFS(СВЦЭМ!$F$39:$F$782,СВЦЭМ!$A$39:$A$782,$A195,СВЦЭМ!$B$39:$B$782,H$190)+'СЕТ СН'!$F$12</f>
        <v>177.33737031000001</v>
      </c>
      <c r="I195" s="36">
        <f>SUMIFS(СВЦЭМ!$F$39:$F$782,СВЦЭМ!$A$39:$A$782,$A195,СВЦЭМ!$B$39:$B$782,I$190)+'СЕТ СН'!$F$12</f>
        <v>166.15300773999999</v>
      </c>
      <c r="J195" s="36">
        <f>SUMIFS(СВЦЭМ!$F$39:$F$782,СВЦЭМ!$A$39:$A$782,$A195,СВЦЭМ!$B$39:$B$782,J$190)+'СЕТ СН'!$F$12</f>
        <v>160.18231513999999</v>
      </c>
      <c r="K195" s="36">
        <f>SUMIFS(СВЦЭМ!$F$39:$F$782,СВЦЭМ!$A$39:$A$782,$A195,СВЦЭМ!$B$39:$B$782,K$190)+'СЕТ СН'!$F$12</f>
        <v>153.86804841</v>
      </c>
      <c r="L195" s="36">
        <f>SUMIFS(СВЦЭМ!$F$39:$F$782,СВЦЭМ!$A$39:$A$782,$A195,СВЦЭМ!$B$39:$B$782,L$190)+'СЕТ СН'!$F$12</f>
        <v>156.34050210000001</v>
      </c>
      <c r="M195" s="36">
        <f>SUMIFS(СВЦЭМ!$F$39:$F$782,СВЦЭМ!$A$39:$A$782,$A195,СВЦЭМ!$B$39:$B$782,M$190)+'СЕТ СН'!$F$12</f>
        <v>155.32293375</v>
      </c>
      <c r="N195" s="36">
        <f>SUMIFS(СВЦЭМ!$F$39:$F$782,СВЦЭМ!$A$39:$A$782,$A195,СВЦЭМ!$B$39:$B$782,N$190)+'СЕТ СН'!$F$12</f>
        <v>155.51074023000001</v>
      </c>
      <c r="O195" s="36">
        <f>SUMIFS(СВЦЭМ!$F$39:$F$782,СВЦЭМ!$A$39:$A$782,$A195,СВЦЭМ!$B$39:$B$782,O$190)+'СЕТ СН'!$F$12</f>
        <v>161.44138709999999</v>
      </c>
      <c r="P195" s="36">
        <f>SUMIFS(СВЦЭМ!$F$39:$F$782,СВЦЭМ!$A$39:$A$782,$A195,СВЦЭМ!$B$39:$B$782,P$190)+'СЕТ СН'!$F$12</f>
        <v>169.39985386000001</v>
      </c>
      <c r="Q195" s="36">
        <f>SUMIFS(СВЦЭМ!$F$39:$F$782,СВЦЭМ!$A$39:$A$782,$A195,СВЦЭМ!$B$39:$B$782,Q$190)+'СЕТ СН'!$F$12</f>
        <v>172.77289869000001</v>
      </c>
      <c r="R195" s="36">
        <f>SUMIFS(СВЦЭМ!$F$39:$F$782,СВЦЭМ!$A$39:$A$782,$A195,СВЦЭМ!$B$39:$B$782,R$190)+'СЕТ СН'!$F$12</f>
        <v>171.05839445000001</v>
      </c>
      <c r="S195" s="36">
        <f>SUMIFS(СВЦЭМ!$F$39:$F$782,СВЦЭМ!$A$39:$A$782,$A195,СВЦЭМ!$B$39:$B$782,S$190)+'СЕТ СН'!$F$12</f>
        <v>167.26957354000001</v>
      </c>
      <c r="T195" s="36">
        <f>SUMIFS(СВЦЭМ!$F$39:$F$782,СВЦЭМ!$A$39:$A$782,$A195,СВЦЭМ!$B$39:$B$782,T$190)+'СЕТ СН'!$F$12</f>
        <v>157.08090798999999</v>
      </c>
      <c r="U195" s="36">
        <f>SUMIFS(СВЦЭМ!$F$39:$F$782,СВЦЭМ!$A$39:$A$782,$A195,СВЦЭМ!$B$39:$B$782,U$190)+'СЕТ СН'!$F$12</f>
        <v>148.89735145</v>
      </c>
      <c r="V195" s="36">
        <f>SUMIFS(СВЦЭМ!$F$39:$F$782,СВЦЭМ!$A$39:$A$782,$A195,СВЦЭМ!$B$39:$B$782,V$190)+'СЕТ СН'!$F$12</f>
        <v>148.26534544</v>
      </c>
      <c r="W195" s="36">
        <f>SUMIFS(СВЦЭМ!$F$39:$F$782,СВЦЭМ!$A$39:$A$782,$A195,СВЦЭМ!$B$39:$B$782,W$190)+'СЕТ СН'!$F$12</f>
        <v>151.11682747</v>
      </c>
      <c r="X195" s="36">
        <f>SUMIFS(СВЦЭМ!$F$39:$F$782,СВЦЭМ!$A$39:$A$782,$A195,СВЦЭМ!$B$39:$B$782,X$190)+'СЕТ СН'!$F$12</f>
        <v>148.25730482</v>
      </c>
      <c r="Y195" s="36">
        <f>SUMIFS(СВЦЭМ!$F$39:$F$782,СВЦЭМ!$A$39:$A$782,$A195,СВЦЭМ!$B$39:$B$782,Y$190)+'СЕТ СН'!$F$12</f>
        <v>151.89354026999999</v>
      </c>
    </row>
    <row r="196" spans="1:25" ht="15.75" x14ac:dyDescent="0.2">
      <c r="A196" s="35">
        <f t="shared" si="5"/>
        <v>44292</v>
      </c>
      <c r="B196" s="36">
        <f>SUMIFS(СВЦЭМ!$F$39:$F$782,СВЦЭМ!$A$39:$A$782,$A196,СВЦЭМ!$B$39:$B$782,B$190)+'СЕТ СН'!$F$12</f>
        <v>153.38047327000001</v>
      </c>
      <c r="C196" s="36">
        <f>SUMIFS(СВЦЭМ!$F$39:$F$782,СВЦЭМ!$A$39:$A$782,$A196,СВЦЭМ!$B$39:$B$782,C$190)+'СЕТ СН'!$F$12</f>
        <v>164.35919612000001</v>
      </c>
      <c r="D196" s="36">
        <f>SUMIFS(СВЦЭМ!$F$39:$F$782,СВЦЭМ!$A$39:$A$782,$A196,СВЦЭМ!$B$39:$B$782,D$190)+'СЕТ СН'!$F$12</f>
        <v>174.60213651999999</v>
      </c>
      <c r="E196" s="36">
        <f>SUMIFS(СВЦЭМ!$F$39:$F$782,СВЦЭМ!$A$39:$A$782,$A196,СВЦЭМ!$B$39:$B$782,E$190)+'СЕТ СН'!$F$12</f>
        <v>175.91008285000001</v>
      </c>
      <c r="F196" s="36">
        <f>SUMIFS(СВЦЭМ!$F$39:$F$782,СВЦЭМ!$A$39:$A$782,$A196,СВЦЭМ!$B$39:$B$782,F$190)+'СЕТ СН'!$F$12</f>
        <v>176.20136896</v>
      </c>
      <c r="G196" s="36">
        <f>SUMIFS(СВЦЭМ!$F$39:$F$782,СВЦЭМ!$A$39:$A$782,$A196,СВЦЭМ!$B$39:$B$782,G$190)+'СЕТ СН'!$F$12</f>
        <v>174.97191466000001</v>
      </c>
      <c r="H196" s="36">
        <f>SUMIFS(СВЦЭМ!$F$39:$F$782,СВЦЭМ!$A$39:$A$782,$A196,СВЦЭМ!$B$39:$B$782,H$190)+'СЕТ СН'!$F$12</f>
        <v>170.19003251000001</v>
      </c>
      <c r="I196" s="36">
        <f>SUMIFS(СВЦЭМ!$F$39:$F$782,СВЦЭМ!$A$39:$A$782,$A196,СВЦЭМ!$B$39:$B$782,I$190)+'СЕТ СН'!$F$12</f>
        <v>160.86282091000001</v>
      </c>
      <c r="J196" s="36">
        <f>SUMIFS(СВЦЭМ!$F$39:$F$782,СВЦЭМ!$A$39:$A$782,$A196,СВЦЭМ!$B$39:$B$782,J$190)+'СЕТ СН'!$F$12</f>
        <v>153.10348248</v>
      </c>
      <c r="K196" s="36">
        <f>SUMIFS(СВЦЭМ!$F$39:$F$782,СВЦЭМ!$A$39:$A$782,$A196,СВЦЭМ!$B$39:$B$782,K$190)+'СЕТ СН'!$F$12</f>
        <v>147.11127367</v>
      </c>
      <c r="L196" s="36">
        <f>SUMIFS(СВЦЭМ!$F$39:$F$782,СВЦЭМ!$A$39:$A$782,$A196,СВЦЭМ!$B$39:$B$782,L$190)+'СЕТ СН'!$F$12</f>
        <v>149.98962101000001</v>
      </c>
      <c r="M196" s="36">
        <f>SUMIFS(СВЦЭМ!$F$39:$F$782,СВЦЭМ!$A$39:$A$782,$A196,СВЦЭМ!$B$39:$B$782,M$190)+'СЕТ СН'!$F$12</f>
        <v>152.41042091</v>
      </c>
      <c r="N196" s="36">
        <f>SUMIFS(СВЦЭМ!$F$39:$F$782,СВЦЭМ!$A$39:$A$782,$A196,СВЦЭМ!$B$39:$B$782,N$190)+'СЕТ СН'!$F$12</f>
        <v>157.39405765000001</v>
      </c>
      <c r="O196" s="36">
        <f>SUMIFS(СВЦЭМ!$F$39:$F$782,СВЦЭМ!$A$39:$A$782,$A196,СВЦЭМ!$B$39:$B$782,O$190)+'СЕТ СН'!$F$12</f>
        <v>164.24650808999999</v>
      </c>
      <c r="P196" s="36">
        <f>SUMIFS(СВЦЭМ!$F$39:$F$782,СВЦЭМ!$A$39:$A$782,$A196,СВЦЭМ!$B$39:$B$782,P$190)+'СЕТ СН'!$F$12</f>
        <v>172.11506924</v>
      </c>
      <c r="Q196" s="36">
        <f>SUMIFS(СВЦЭМ!$F$39:$F$782,СВЦЭМ!$A$39:$A$782,$A196,СВЦЭМ!$B$39:$B$782,Q$190)+'СЕТ СН'!$F$12</f>
        <v>173.68227483000001</v>
      </c>
      <c r="R196" s="36">
        <f>SUMIFS(СВЦЭМ!$F$39:$F$782,СВЦЭМ!$A$39:$A$782,$A196,СВЦЭМ!$B$39:$B$782,R$190)+'СЕТ СН'!$F$12</f>
        <v>172.17044858</v>
      </c>
      <c r="S196" s="36">
        <f>SUMIFS(СВЦЭМ!$F$39:$F$782,СВЦЭМ!$A$39:$A$782,$A196,СВЦЭМ!$B$39:$B$782,S$190)+'СЕТ СН'!$F$12</f>
        <v>169.09184087</v>
      </c>
      <c r="T196" s="36">
        <f>SUMIFS(СВЦЭМ!$F$39:$F$782,СВЦЭМ!$A$39:$A$782,$A196,СВЦЭМ!$B$39:$B$782,T$190)+'СЕТ СН'!$F$12</f>
        <v>159.08407847000001</v>
      </c>
      <c r="U196" s="36">
        <f>SUMIFS(СВЦЭМ!$F$39:$F$782,СВЦЭМ!$A$39:$A$782,$A196,СВЦЭМ!$B$39:$B$782,U$190)+'СЕТ СН'!$F$12</f>
        <v>145.80933880000001</v>
      </c>
      <c r="V196" s="36">
        <f>SUMIFS(СВЦЭМ!$F$39:$F$782,СВЦЭМ!$A$39:$A$782,$A196,СВЦЭМ!$B$39:$B$782,V$190)+'СЕТ СН'!$F$12</f>
        <v>138.46240736999999</v>
      </c>
      <c r="W196" s="36">
        <f>SUMIFS(СВЦЭМ!$F$39:$F$782,СВЦЭМ!$A$39:$A$782,$A196,СВЦЭМ!$B$39:$B$782,W$190)+'СЕТ СН'!$F$12</f>
        <v>140.95118761000001</v>
      </c>
      <c r="X196" s="36">
        <f>SUMIFS(СВЦЭМ!$F$39:$F$782,СВЦЭМ!$A$39:$A$782,$A196,СВЦЭМ!$B$39:$B$782,X$190)+'СЕТ СН'!$F$12</f>
        <v>144.77645679</v>
      </c>
      <c r="Y196" s="36">
        <f>SUMIFS(СВЦЭМ!$F$39:$F$782,СВЦЭМ!$A$39:$A$782,$A196,СВЦЭМ!$B$39:$B$782,Y$190)+'СЕТ СН'!$F$12</f>
        <v>154.19984027000001</v>
      </c>
    </row>
    <row r="197" spans="1:25" ht="15.75" x14ac:dyDescent="0.2">
      <c r="A197" s="35">
        <f t="shared" si="5"/>
        <v>44293</v>
      </c>
      <c r="B197" s="36">
        <f>SUMIFS(СВЦЭМ!$F$39:$F$782,СВЦЭМ!$A$39:$A$782,$A197,СВЦЭМ!$B$39:$B$782,B$190)+'СЕТ СН'!$F$12</f>
        <v>167.64381043</v>
      </c>
      <c r="C197" s="36">
        <f>SUMIFS(СВЦЭМ!$F$39:$F$782,СВЦЭМ!$A$39:$A$782,$A197,СВЦЭМ!$B$39:$B$782,C$190)+'СЕТ СН'!$F$12</f>
        <v>173.79121873</v>
      </c>
      <c r="D197" s="36">
        <f>SUMIFS(СВЦЭМ!$F$39:$F$782,СВЦЭМ!$A$39:$A$782,$A197,СВЦЭМ!$B$39:$B$782,D$190)+'СЕТ СН'!$F$12</f>
        <v>167.47954429000001</v>
      </c>
      <c r="E197" s="36">
        <f>SUMIFS(СВЦЭМ!$F$39:$F$782,СВЦЭМ!$A$39:$A$782,$A197,СВЦЭМ!$B$39:$B$782,E$190)+'СЕТ СН'!$F$12</f>
        <v>166.76414627</v>
      </c>
      <c r="F197" s="36">
        <f>SUMIFS(СВЦЭМ!$F$39:$F$782,СВЦЭМ!$A$39:$A$782,$A197,СВЦЭМ!$B$39:$B$782,F$190)+'СЕТ СН'!$F$12</f>
        <v>167.37318329999999</v>
      </c>
      <c r="G197" s="36">
        <f>SUMIFS(СВЦЭМ!$F$39:$F$782,СВЦЭМ!$A$39:$A$782,$A197,СВЦЭМ!$B$39:$B$782,G$190)+'СЕТ СН'!$F$12</f>
        <v>168.67830695999999</v>
      </c>
      <c r="H197" s="36">
        <f>SUMIFS(СВЦЭМ!$F$39:$F$782,СВЦЭМ!$A$39:$A$782,$A197,СВЦЭМ!$B$39:$B$782,H$190)+'СЕТ СН'!$F$12</f>
        <v>174.86278759999999</v>
      </c>
      <c r="I197" s="36">
        <f>SUMIFS(СВЦЭМ!$F$39:$F$782,СВЦЭМ!$A$39:$A$782,$A197,СВЦЭМ!$B$39:$B$782,I$190)+'СЕТ СН'!$F$12</f>
        <v>169.46449844</v>
      </c>
      <c r="J197" s="36">
        <f>SUMIFS(СВЦЭМ!$F$39:$F$782,СВЦЭМ!$A$39:$A$782,$A197,СВЦЭМ!$B$39:$B$782,J$190)+'СЕТ СН'!$F$12</f>
        <v>161.33934603</v>
      </c>
      <c r="K197" s="36">
        <f>SUMIFS(СВЦЭМ!$F$39:$F$782,СВЦЭМ!$A$39:$A$782,$A197,СВЦЭМ!$B$39:$B$782,K$190)+'СЕТ СН'!$F$12</f>
        <v>153.82907806</v>
      </c>
      <c r="L197" s="36">
        <f>SUMIFS(СВЦЭМ!$F$39:$F$782,СВЦЭМ!$A$39:$A$782,$A197,СВЦЭМ!$B$39:$B$782,L$190)+'СЕТ СН'!$F$12</f>
        <v>154.87176794999999</v>
      </c>
      <c r="M197" s="36">
        <f>SUMIFS(СВЦЭМ!$F$39:$F$782,СВЦЭМ!$A$39:$A$782,$A197,СВЦЭМ!$B$39:$B$782,M$190)+'СЕТ СН'!$F$12</f>
        <v>152.74736755000001</v>
      </c>
      <c r="N197" s="36">
        <f>SUMIFS(СВЦЭМ!$F$39:$F$782,СВЦЭМ!$A$39:$A$782,$A197,СВЦЭМ!$B$39:$B$782,N$190)+'СЕТ СН'!$F$12</f>
        <v>157.21942995000001</v>
      </c>
      <c r="O197" s="36">
        <f>SUMIFS(СВЦЭМ!$F$39:$F$782,СВЦЭМ!$A$39:$A$782,$A197,СВЦЭМ!$B$39:$B$782,O$190)+'СЕТ СН'!$F$12</f>
        <v>161.48322941999999</v>
      </c>
      <c r="P197" s="36">
        <f>SUMIFS(СВЦЭМ!$F$39:$F$782,СВЦЭМ!$A$39:$A$782,$A197,СВЦЭМ!$B$39:$B$782,P$190)+'СЕТ СН'!$F$12</f>
        <v>168.24595972</v>
      </c>
      <c r="Q197" s="36">
        <f>SUMIFS(СВЦЭМ!$F$39:$F$782,СВЦЭМ!$A$39:$A$782,$A197,СВЦЭМ!$B$39:$B$782,Q$190)+'СЕТ СН'!$F$12</f>
        <v>174.58844513</v>
      </c>
      <c r="R197" s="36">
        <f>SUMIFS(СВЦЭМ!$F$39:$F$782,СВЦЭМ!$A$39:$A$782,$A197,СВЦЭМ!$B$39:$B$782,R$190)+'СЕТ СН'!$F$12</f>
        <v>174.65553609</v>
      </c>
      <c r="S197" s="36">
        <f>SUMIFS(СВЦЭМ!$F$39:$F$782,СВЦЭМ!$A$39:$A$782,$A197,СВЦЭМ!$B$39:$B$782,S$190)+'СЕТ СН'!$F$12</f>
        <v>169.13862634</v>
      </c>
      <c r="T197" s="36">
        <f>SUMIFS(СВЦЭМ!$F$39:$F$782,СВЦЭМ!$A$39:$A$782,$A197,СВЦЭМ!$B$39:$B$782,T$190)+'СЕТ СН'!$F$12</f>
        <v>156.22041150000001</v>
      </c>
      <c r="U197" s="36">
        <f>SUMIFS(СВЦЭМ!$F$39:$F$782,СВЦЭМ!$A$39:$A$782,$A197,СВЦЭМ!$B$39:$B$782,U$190)+'СЕТ СН'!$F$12</f>
        <v>148.03179657000001</v>
      </c>
      <c r="V197" s="36">
        <f>SUMIFS(СВЦЭМ!$F$39:$F$782,СВЦЭМ!$A$39:$A$782,$A197,СВЦЭМ!$B$39:$B$782,V$190)+'СЕТ СН'!$F$12</f>
        <v>145.29587036000001</v>
      </c>
      <c r="W197" s="36">
        <f>SUMIFS(СВЦЭМ!$F$39:$F$782,СВЦЭМ!$A$39:$A$782,$A197,СВЦЭМ!$B$39:$B$782,W$190)+'СЕТ СН'!$F$12</f>
        <v>145.37945766000001</v>
      </c>
      <c r="X197" s="36">
        <f>SUMIFS(СВЦЭМ!$F$39:$F$782,СВЦЭМ!$A$39:$A$782,$A197,СВЦЭМ!$B$39:$B$782,X$190)+'СЕТ СН'!$F$12</f>
        <v>147.70654574</v>
      </c>
      <c r="Y197" s="36">
        <f>SUMIFS(СВЦЭМ!$F$39:$F$782,СВЦЭМ!$A$39:$A$782,$A197,СВЦЭМ!$B$39:$B$782,Y$190)+'СЕТ СН'!$F$12</f>
        <v>155.71522150999999</v>
      </c>
    </row>
    <row r="198" spans="1:25" ht="15.75" x14ac:dyDescent="0.2">
      <c r="A198" s="35">
        <f t="shared" si="5"/>
        <v>44294</v>
      </c>
      <c r="B198" s="36">
        <f>SUMIFS(СВЦЭМ!$F$39:$F$782,СВЦЭМ!$A$39:$A$782,$A198,СВЦЭМ!$B$39:$B$782,B$190)+'СЕТ СН'!$F$12</f>
        <v>160.98797318999999</v>
      </c>
      <c r="C198" s="36">
        <f>SUMIFS(СВЦЭМ!$F$39:$F$782,СВЦЭМ!$A$39:$A$782,$A198,СВЦЭМ!$B$39:$B$782,C$190)+'СЕТ СН'!$F$12</f>
        <v>172.49592332</v>
      </c>
      <c r="D198" s="36">
        <f>SUMIFS(СВЦЭМ!$F$39:$F$782,СВЦЭМ!$A$39:$A$782,$A198,СВЦЭМ!$B$39:$B$782,D$190)+'СЕТ СН'!$F$12</f>
        <v>169.85623280999999</v>
      </c>
      <c r="E198" s="36">
        <f>SUMIFS(СВЦЭМ!$F$39:$F$782,СВЦЭМ!$A$39:$A$782,$A198,СВЦЭМ!$B$39:$B$782,E$190)+'СЕТ СН'!$F$12</f>
        <v>168.95533947999999</v>
      </c>
      <c r="F198" s="36">
        <f>SUMIFS(СВЦЭМ!$F$39:$F$782,СВЦЭМ!$A$39:$A$782,$A198,СВЦЭМ!$B$39:$B$782,F$190)+'СЕТ СН'!$F$12</f>
        <v>168.91135703</v>
      </c>
      <c r="G198" s="36">
        <f>SUMIFS(СВЦЭМ!$F$39:$F$782,СВЦЭМ!$A$39:$A$782,$A198,СВЦЭМ!$B$39:$B$782,G$190)+'СЕТ СН'!$F$12</f>
        <v>171.04351703</v>
      </c>
      <c r="H198" s="36">
        <f>SUMIFS(СВЦЭМ!$F$39:$F$782,СВЦЭМ!$A$39:$A$782,$A198,СВЦЭМ!$B$39:$B$782,H$190)+'СЕТ СН'!$F$12</f>
        <v>168.68821438000001</v>
      </c>
      <c r="I198" s="36">
        <f>SUMIFS(СВЦЭМ!$F$39:$F$782,СВЦЭМ!$A$39:$A$782,$A198,СВЦЭМ!$B$39:$B$782,I$190)+'СЕТ СН'!$F$12</f>
        <v>160.77717068999999</v>
      </c>
      <c r="J198" s="36">
        <f>SUMIFS(СВЦЭМ!$F$39:$F$782,СВЦЭМ!$A$39:$A$782,$A198,СВЦЭМ!$B$39:$B$782,J$190)+'СЕТ СН'!$F$12</f>
        <v>160.00930435000001</v>
      </c>
      <c r="K198" s="36">
        <f>SUMIFS(СВЦЭМ!$F$39:$F$782,СВЦЭМ!$A$39:$A$782,$A198,СВЦЭМ!$B$39:$B$782,K$190)+'СЕТ СН'!$F$12</f>
        <v>156.83144314</v>
      </c>
      <c r="L198" s="36">
        <f>SUMIFS(СВЦЭМ!$F$39:$F$782,СВЦЭМ!$A$39:$A$782,$A198,СВЦЭМ!$B$39:$B$782,L$190)+'СЕТ СН'!$F$12</f>
        <v>157.51624551</v>
      </c>
      <c r="M198" s="36">
        <f>SUMIFS(СВЦЭМ!$F$39:$F$782,СВЦЭМ!$A$39:$A$782,$A198,СВЦЭМ!$B$39:$B$782,M$190)+'СЕТ СН'!$F$12</f>
        <v>158.8794609</v>
      </c>
      <c r="N198" s="36">
        <f>SUMIFS(СВЦЭМ!$F$39:$F$782,СВЦЭМ!$A$39:$A$782,$A198,СВЦЭМ!$B$39:$B$782,N$190)+'СЕТ СН'!$F$12</f>
        <v>162.06480238</v>
      </c>
      <c r="O198" s="36">
        <f>SUMIFS(СВЦЭМ!$F$39:$F$782,СВЦЭМ!$A$39:$A$782,$A198,СВЦЭМ!$B$39:$B$782,O$190)+'СЕТ СН'!$F$12</f>
        <v>162.89429519000001</v>
      </c>
      <c r="P198" s="36">
        <f>SUMIFS(СВЦЭМ!$F$39:$F$782,СВЦЭМ!$A$39:$A$782,$A198,СВЦЭМ!$B$39:$B$782,P$190)+'СЕТ СН'!$F$12</f>
        <v>163.30289112</v>
      </c>
      <c r="Q198" s="36">
        <f>SUMIFS(СВЦЭМ!$F$39:$F$782,СВЦЭМ!$A$39:$A$782,$A198,СВЦЭМ!$B$39:$B$782,Q$190)+'СЕТ СН'!$F$12</f>
        <v>166.98119492999999</v>
      </c>
      <c r="R198" s="36">
        <f>SUMIFS(СВЦЭМ!$F$39:$F$782,СВЦЭМ!$A$39:$A$782,$A198,СВЦЭМ!$B$39:$B$782,R$190)+'СЕТ СН'!$F$12</f>
        <v>165.32637176</v>
      </c>
      <c r="S198" s="36">
        <f>SUMIFS(СВЦЭМ!$F$39:$F$782,СВЦЭМ!$A$39:$A$782,$A198,СВЦЭМ!$B$39:$B$782,S$190)+'СЕТ СН'!$F$12</f>
        <v>162.85538306000001</v>
      </c>
      <c r="T198" s="36">
        <f>SUMIFS(СВЦЭМ!$F$39:$F$782,СВЦЭМ!$A$39:$A$782,$A198,СВЦЭМ!$B$39:$B$782,T$190)+'СЕТ СН'!$F$12</f>
        <v>159.26397059999999</v>
      </c>
      <c r="U198" s="36">
        <f>SUMIFS(СВЦЭМ!$F$39:$F$782,СВЦЭМ!$A$39:$A$782,$A198,СВЦЭМ!$B$39:$B$782,U$190)+'СЕТ СН'!$F$12</f>
        <v>148.18454098999999</v>
      </c>
      <c r="V198" s="36">
        <f>SUMIFS(СВЦЭМ!$F$39:$F$782,СВЦЭМ!$A$39:$A$782,$A198,СВЦЭМ!$B$39:$B$782,V$190)+'СЕТ СН'!$F$12</f>
        <v>147.62418936</v>
      </c>
      <c r="W198" s="36">
        <f>SUMIFS(СВЦЭМ!$F$39:$F$782,СВЦЭМ!$A$39:$A$782,$A198,СВЦЭМ!$B$39:$B$782,W$190)+'СЕТ СН'!$F$12</f>
        <v>150.78831711000001</v>
      </c>
      <c r="X198" s="36">
        <f>SUMIFS(СВЦЭМ!$F$39:$F$782,СВЦЭМ!$A$39:$A$782,$A198,СВЦЭМ!$B$39:$B$782,X$190)+'СЕТ СН'!$F$12</f>
        <v>153.63948882</v>
      </c>
      <c r="Y198" s="36">
        <f>SUMIFS(СВЦЭМ!$F$39:$F$782,СВЦЭМ!$A$39:$A$782,$A198,СВЦЭМ!$B$39:$B$782,Y$190)+'СЕТ СН'!$F$12</f>
        <v>160.13107191</v>
      </c>
    </row>
    <row r="199" spans="1:25" ht="15.75" x14ac:dyDescent="0.2">
      <c r="A199" s="35">
        <f t="shared" si="5"/>
        <v>44295</v>
      </c>
      <c r="B199" s="36">
        <f>SUMIFS(СВЦЭМ!$F$39:$F$782,СВЦЭМ!$A$39:$A$782,$A199,СВЦЭМ!$B$39:$B$782,B$190)+'СЕТ СН'!$F$12</f>
        <v>156.50580464999999</v>
      </c>
      <c r="C199" s="36">
        <f>SUMIFS(СВЦЭМ!$F$39:$F$782,СВЦЭМ!$A$39:$A$782,$A199,СВЦЭМ!$B$39:$B$782,C$190)+'СЕТ СН'!$F$12</f>
        <v>162.92744415999999</v>
      </c>
      <c r="D199" s="36">
        <f>SUMIFS(СВЦЭМ!$F$39:$F$782,СВЦЭМ!$A$39:$A$782,$A199,СВЦЭМ!$B$39:$B$782,D$190)+'СЕТ СН'!$F$12</f>
        <v>168.78559777000001</v>
      </c>
      <c r="E199" s="36">
        <f>SUMIFS(СВЦЭМ!$F$39:$F$782,СВЦЭМ!$A$39:$A$782,$A199,СВЦЭМ!$B$39:$B$782,E$190)+'СЕТ СН'!$F$12</f>
        <v>168.72604167</v>
      </c>
      <c r="F199" s="36">
        <f>SUMIFS(СВЦЭМ!$F$39:$F$782,СВЦЭМ!$A$39:$A$782,$A199,СВЦЭМ!$B$39:$B$782,F$190)+'СЕТ СН'!$F$12</f>
        <v>168.66690944000001</v>
      </c>
      <c r="G199" s="36">
        <f>SUMIFS(СВЦЭМ!$F$39:$F$782,СВЦЭМ!$A$39:$A$782,$A199,СВЦЭМ!$B$39:$B$782,G$190)+'СЕТ СН'!$F$12</f>
        <v>169.34310378999999</v>
      </c>
      <c r="H199" s="36">
        <f>SUMIFS(СВЦЭМ!$F$39:$F$782,СВЦЭМ!$A$39:$A$782,$A199,СВЦЭМ!$B$39:$B$782,H$190)+'СЕТ СН'!$F$12</f>
        <v>166.90893485000001</v>
      </c>
      <c r="I199" s="36">
        <f>SUMIFS(СВЦЭМ!$F$39:$F$782,СВЦЭМ!$A$39:$A$782,$A199,СВЦЭМ!$B$39:$B$782,I$190)+'СЕТ СН'!$F$12</f>
        <v>155.1904638</v>
      </c>
      <c r="J199" s="36">
        <f>SUMIFS(СВЦЭМ!$F$39:$F$782,СВЦЭМ!$A$39:$A$782,$A199,СВЦЭМ!$B$39:$B$782,J$190)+'СЕТ СН'!$F$12</f>
        <v>156.31462087</v>
      </c>
      <c r="K199" s="36">
        <f>SUMIFS(СВЦЭМ!$F$39:$F$782,СВЦЭМ!$A$39:$A$782,$A199,СВЦЭМ!$B$39:$B$782,K$190)+'СЕТ СН'!$F$12</f>
        <v>156.46735995</v>
      </c>
      <c r="L199" s="36">
        <f>SUMIFS(СВЦЭМ!$F$39:$F$782,СВЦЭМ!$A$39:$A$782,$A199,СВЦЭМ!$B$39:$B$782,L$190)+'СЕТ СН'!$F$12</f>
        <v>157.12368954999999</v>
      </c>
      <c r="M199" s="36">
        <f>SUMIFS(СВЦЭМ!$F$39:$F$782,СВЦЭМ!$A$39:$A$782,$A199,СВЦЭМ!$B$39:$B$782,M$190)+'СЕТ СН'!$F$12</f>
        <v>155.83030486000001</v>
      </c>
      <c r="N199" s="36">
        <f>SUMIFS(СВЦЭМ!$F$39:$F$782,СВЦЭМ!$A$39:$A$782,$A199,СВЦЭМ!$B$39:$B$782,N$190)+'СЕТ СН'!$F$12</f>
        <v>159.29926867</v>
      </c>
      <c r="O199" s="36">
        <f>SUMIFS(СВЦЭМ!$F$39:$F$782,СВЦЭМ!$A$39:$A$782,$A199,СВЦЭМ!$B$39:$B$782,O$190)+'СЕТ СН'!$F$12</f>
        <v>156.24547426000001</v>
      </c>
      <c r="P199" s="36">
        <f>SUMIFS(СВЦЭМ!$F$39:$F$782,СВЦЭМ!$A$39:$A$782,$A199,СВЦЭМ!$B$39:$B$782,P$190)+'СЕТ СН'!$F$12</f>
        <v>160.42899672999999</v>
      </c>
      <c r="Q199" s="36">
        <f>SUMIFS(СВЦЭМ!$F$39:$F$782,СВЦЭМ!$A$39:$A$782,$A199,СВЦЭМ!$B$39:$B$782,Q$190)+'СЕТ СН'!$F$12</f>
        <v>164.57650236999999</v>
      </c>
      <c r="R199" s="36">
        <f>SUMIFS(СВЦЭМ!$F$39:$F$782,СВЦЭМ!$A$39:$A$782,$A199,СВЦЭМ!$B$39:$B$782,R$190)+'СЕТ СН'!$F$12</f>
        <v>161.80501045</v>
      </c>
      <c r="S199" s="36">
        <f>SUMIFS(СВЦЭМ!$F$39:$F$782,СВЦЭМ!$A$39:$A$782,$A199,СВЦЭМ!$B$39:$B$782,S$190)+'СЕТ СН'!$F$12</f>
        <v>158.37691090999999</v>
      </c>
      <c r="T199" s="36">
        <f>SUMIFS(СВЦЭМ!$F$39:$F$782,СВЦЭМ!$A$39:$A$782,$A199,СВЦЭМ!$B$39:$B$782,T$190)+'СЕТ СН'!$F$12</f>
        <v>157.87261140000001</v>
      </c>
      <c r="U199" s="36">
        <f>SUMIFS(СВЦЭМ!$F$39:$F$782,СВЦЭМ!$A$39:$A$782,$A199,СВЦЭМ!$B$39:$B$782,U$190)+'СЕТ СН'!$F$12</f>
        <v>156.93963901999999</v>
      </c>
      <c r="V199" s="36">
        <f>SUMIFS(СВЦЭМ!$F$39:$F$782,СВЦЭМ!$A$39:$A$782,$A199,СВЦЭМ!$B$39:$B$782,V$190)+'СЕТ СН'!$F$12</f>
        <v>158.87479554999999</v>
      </c>
      <c r="W199" s="36">
        <f>SUMIFS(СВЦЭМ!$F$39:$F$782,СВЦЭМ!$A$39:$A$782,$A199,СВЦЭМ!$B$39:$B$782,W$190)+'СЕТ СН'!$F$12</f>
        <v>159.66274222999999</v>
      </c>
      <c r="X199" s="36">
        <f>SUMIFS(СВЦЭМ!$F$39:$F$782,СВЦЭМ!$A$39:$A$782,$A199,СВЦЭМ!$B$39:$B$782,X$190)+'СЕТ СН'!$F$12</f>
        <v>157.01178888000001</v>
      </c>
      <c r="Y199" s="36">
        <f>SUMIFS(СВЦЭМ!$F$39:$F$782,СВЦЭМ!$A$39:$A$782,$A199,СВЦЭМ!$B$39:$B$782,Y$190)+'СЕТ СН'!$F$12</f>
        <v>152.20819967</v>
      </c>
    </row>
    <row r="200" spans="1:25" ht="15.75" x14ac:dyDescent="0.2">
      <c r="A200" s="35">
        <f t="shared" si="5"/>
        <v>44296</v>
      </c>
      <c r="B200" s="36">
        <f>SUMIFS(СВЦЭМ!$F$39:$F$782,СВЦЭМ!$A$39:$A$782,$A200,СВЦЭМ!$B$39:$B$782,B$190)+'СЕТ СН'!$F$12</f>
        <v>164.29111688</v>
      </c>
      <c r="C200" s="36">
        <f>SUMIFS(СВЦЭМ!$F$39:$F$782,СВЦЭМ!$A$39:$A$782,$A200,СВЦЭМ!$B$39:$B$782,C$190)+'СЕТ СН'!$F$12</f>
        <v>171.43267402999999</v>
      </c>
      <c r="D200" s="36">
        <f>SUMIFS(СВЦЭМ!$F$39:$F$782,СВЦЭМ!$A$39:$A$782,$A200,СВЦЭМ!$B$39:$B$782,D$190)+'СЕТ СН'!$F$12</f>
        <v>173.10461548999999</v>
      </c>
      <c r="E200" s="36">
        <f>SUMIFS(СВЦЭМ!$F$39:$F$782,СВЦЭМ!$A$39:$A$782,$A200,СВЦЭМ!$B$39:$B$782,E$190)+'СЕТ СН'!$F$12</f>
        <v>170.26348881999999</v>
      </c>
      <c r="F200" s="36">
        <f>SUMIFS(СВЦЭМ!$F$39:$F$782,СВЦЭМ!$A$39:$A$782,$A200,СВЦЭМ!$B$39:$B$782,F$190)+'СЕТ СН'!$F$12</f>
        <v>167.73851393000001</v>
      </c>
      <c r="G200" s="36">
        <f>SUMIFS(СВЦЭМ!$F$39:$F$782,СВЦЭМ!$A$39:$A$782,$A200,СВЦЭМ!$B$39:$B$782,G$190)+'СЕТ СН'!$F$12</f>
        <v>168.2845519</v>
      </c>
      <c r="H200" s="36">
        <f>SUMIFS(СВЦЭМ!$F$39:$F$782,СВЦЭМ!$A$39:$A$782,$A200,СВЦЭМ!$B$39:$B$782,H$190)+'СЕТ СН'!$F$12</f>
        <v>166.20911745999999</v>
      </c>
      <c r="I200" s="36">
        <f>SUMIFS(СВЦЭМ!$F$39:$F$782,СВЦЭМ!$A$39:$A$782,$A200,СВЦЭМ!$B$39:$B$782,I$190)+'СЕТ СН'!$F$12</f>
        <v>160.50414860999999</v>
      </c>
      <c r="J200" s="36">
        <f>SUMIFS(СВЦЭМ!$F$39:$F$782,СВЦЭМ!$A$39:$A$782,$A200,СВЦЭМ!$B$39:$B$782,J$190)+'СЕТ СН'!$F$12</f>
        <v>153.27419479</v>
      </c>
      <c r="K200" s="36">
        <f>SUMIFS(СВЦЭМ!$F$39:$F$782,СВЦЭМ!$A$39:$A$782,$A200,СВЦЭМ!$B$39:$B$782,K$190)+'СЕТ СН'!$F$12</f>
        <v>143.44550326999999</v>
      </c>
      <c r="L200" s="36">
        <f>SUMIFS(СВЦЭМ!$F$39:$F$782,СВЦЭМ!$A$39:$A$782,$A200,СВЦЭМ!$B$39:$B$782,L$190)+'СЕТ СН'!$F$12</f>
        <v>144.9225605</v>
      </c>
      <c r="M200" s="36">
        <f>SUMIFS(СВЦЭМ!$F$39:$F$782,СВЦЭМ!$A$39:$A$782,$A200,СВЦЭМ!$B$39:$B$782,M$190)+'СЕТ СН'!$F$12</f>
        <v>148.0311169</v>
      </c>
      <c r="N200" s="36">
        <f>SUMIFS(СВЦЭМ!$F$39:$F$782,СВЦЭМ!$A$39:$A$782,$A200,СВЦЭМ!$B$39:$B$782,N$190)+'СЕТ СН'!$F$12</f>
        <v>155.6849216</v>
      </c>
      <c r="O200" s="36">
        <f>SUMIFS(СВЦЭМ!$F$39:$F$782,СВЦЭМ!$A$39:$A$782,$A200,СВЦЭМ!$B$39:$B$782,O$190)+'СЕТ СН'!$F$12</f>
        <v>159.90463711999999</v>
      </c>
      <c r="P200" s="36">
        <f>SUMIFS(СВЦЭМ!$F$39:$F$782,СВЦЭМ!$A$39:$A$782,$A200,СВЦЭМ!$B$39:$B$782,P$190)+'СЕТ СН'!$F$12</f>
        <v>167.77242742999999</v>
      </c>
      <c r="Q200" s="36">
        <f>SUMIFS(СВЦЭМ!$F$39:$F$782,СВЦЭМ!$A$39:$A$782,$A200,СВЦЭМ!$B$39:$B$782,Q$190)+'СЕТ СН'!$F$12</f>
        <v>170.08973802</v>
      </c>
      <c r="R200" s="36">
        <f>SUMIFS(СВЦЭМ!$F$39:$F$782,СВЦЭМ!$A$39:$A$782,$A200,СВЦЭМ!$B$39:$B$782,R$190)+'СЕТ СН'!$F$12</f>
        <v>168.02929072000001</v>
      </c>
      <c r="S200" s="36">
        <f>SUMIFS(СВЦЭМ!$F$39:$F$782,СВЦЭМ!$A$39:$A$782,$A200,СВЦЭМ!$B$39:$B$782,S$190)+'СЕТ СН'!$F$12</f>
        <v>159.89965333999999</v>
      </c>
      <c r="T200" s="36">
        <f>SUMIFS(СВЦЭМ!$F$39:$F$782,СВЦЭМ!$A$39:$A$782,$A200,СВЦЭМ!$B$39:$B$782,T$190)+'СЕТ СН'!$F$12</f>
        <v>142.80432338</v>
      </c>
      <c r="U200" s="36">
        <f>SUMIFS(СВЦЭМ!$F$39:$F$782,СВЦЭМ!$A$39:$A$782,$A200,СВЦЭМ!$B$39:$B$782,U$190)+'СЕТ СН'!$F$12</f>
        <v>131.45384440000001</v>
      </c>
      <c r="V200" s="36">
        <f>SUMIFS(СВЦЭМ!$F$39:$F$782,СВЦЭМ!$A$39:$A$782,$A200,СВЦЭМ!$B$39:$B$782,V$190)+'СЕТ СН'!$F$12</f>
        <v>130.75326837</v>
      </c>
      <c r="W200" s="36">
        <f>SUMIFS(СВЦЭМ!$F$39:$F$782,СВЦЭМ!$A$39:$A$782,$A200,СВЦЭМ!$B$39:$B$782,W$190)+'СЕТ СН'!$F$12</f>
        <v>132.91864373999999</v>
      </c>
      <c r="X200" s="36">
        <f>SUMIFS(СВЦЭМ!$F$39:$F$782,СВЦЭМ!$A$39:$A$782,$A200,СВЦЭМ!$B$39:$B$782,X$190)+'СЕТ СН'!$F$12</f>
        <v>133.65443956999999</v>
      </c>
      <c r="Y200" s="36">
        <f>SUMIFS(СВЦЭМ!$F$39:$F$782,СВЦЭМ!$A$39:$A$782,$A200,СВЦЭМ!$B$39:$B$782,Y$190)+'СЕТ СН'!$F$12</f>
        <v>140.67708156</v>
      </c>
    </row>
    <row r="201" spans="1:25" ht="15.75" x14ac:dyDescent="0.2">
      <c r="A201" s="35">
        <f t="shared" si="5"/>
        <v>44297</v>
      </c>
      <c r="B201" s="36">
        <f>SUMIFS(СВЦЭМ!$F$39:$F$782,СВЦЭМ!$A$39:$A$782,$A201,СВЦЭМ!$B$39:$B$782,B$190)+'СЕТ СН'!$F$12</f>
        <v>154.11016617999999</v>
      </c>
      <c r="C201" s="36">
        <f>SUMIFS(СВЦЭМ!$F$39:$F$782,СВЦЭМ!$A$39:$A$782,$A201,СВЦЭМ!$B$39:$B$782,C$190)+'СЕТ СН'!$F$12</f>
        <v>171.59057419999999</v>
      </c>
      <c r="D201" s="36">
        <f>SUMIFS(СВЦЭМ!$F$39:$F$782,СВЦЭМ!$A$39:$A$782,$A201,СВЦЭМ!$B$39:$B$782,D$190)+'СЕТ СН'!$F$12</f>
        <v>183.70193499000001</v>
      </c>
      <c r="E201" s="36">
        <f>SUMIFS(СВЦЭМ!$F$39:$F$782,СВЦЭМ!$A$39:$A$782,$A201,СВЦЭМ!$B$39:$B$782,E$190)+'СЕТ СН'!$F$12</f>
        <v>187.26944116999999</v>
      </c>
      <c r="F201" s="36">
        <f>SUMIFS(СВЦЭМ!$F$39:$F$782,СВЦЭМ!$A$39:$A$782,$A201,СВЦЭМ!$B$39:$B$782,F$190)+'СЕТ СН'!$F$12</f>
        <v>189.89004510999999</v>
      </c>
      <c r="G201" s="36">
        <f>SUMIFS(СВЦЭМ!$F$39:$F$782,СВЦЭМ!$A$39:$A$782,$A201,СВЦЭМ!$B$39:$B$782,G$190)+'СЕТ СН'!$F$12</f>
        <v>189.30612807</v>
      </c>
      <c r="H201" s="36">
        <f>SUMIFS(СВЦЭМ!$F$39:$F$782,СВЦЭМ!$A$39:$A$782,$A201,СВЦЭМ!$B$39:$B$782,H$190)+'СЕТ СН'!$F$12</f>
        <v>186.49834378</v>
      </c>
      <c r="I201" s="36">
        <f>SUMIFS(СВЦЭМ!$F$39:$F$782,СВЦЭМ!$A$39:$A$782,$A201,СВЦЭМ!$B$39:$B$782,I$190)+'СЕТ СН'!$F$12</f>
        <v>175.13702549999999</v>
      </c>
      <c r="J201" s="36">
        <f>SUMIFS(СВЦЭМ!$F$39:$F$782,СВЦЭМ!$A$39:$A$782,$A201,СВЦЭМ!$B$39:$B$782,J$190)+'СЕТ СН'!$F$12</f>
        <v>164.87663472</v>
      </c>
      <c r="K201" s="36">
        <f>SUMIFS(СВЦЭМ!$F$39:$F$782,СВЦЭМ!$A$39:$A$782,$A201,СВЦЭМ!$B$39:$B$782,K$190)+'СЕТ СН'!$F$12</f>
        <v>153.75411667</v>
      </c>
      <c r="L201" s="36">
        <f>SUMIFS(СВЦЭМ!$F$39:$F$782,СВЦЭМ!$A$39:$A$782,$A201,СВЦЭМ!$B$39:$B$782,L$190)+'СЕТ СН'!$F$12</f>
        <v>153.30687556999999</v>
      </c>
      <c r="M201" s="36">
        <f>SUMIFS(СВЦЭМ!$F$39:$F$782,СВЦЭМ!$A$39:$A$782,$A201,СВЦЭМ!$B$39:$B$782,M$190)+'СЕТ СН'!$F$12</f>
        <v>154.33184883999999</v>
      </c>
      <c r="N201" s="36">
        <f>SUMIFS(СВЦЭМ!$F$39:$F$782,СВЦЭМ!$A$39:$A$782,$A201,СВЦЭМ!$B$39:$B$782,N$190)+'СЕТ СН'!$F$12</f>
        <v>159.15549213</v>
      </c>
      <c r="O201" s="36">
        <f>SUMIFS(СВЦЭМ!$F$39:$F$782,СВЦЭМ!$A$39:$A$782,$A201,СВЦЭМ!$B$39:$B$782,O$190)+'СЕТ СН'!$F$12</f>
        <v>163.84022246000001</v>
      </c>
      <c r="P201" s="36">
        <f>SUMIFS(СВЦЭМ!$F$39:$F$782,СВЦЭМ!$A$39:$A$782,$A201,СВЦЭМ!$B$39:$B$782,P$190)+'СЕТ СН'!$F$12</f>
        <v>172.32096017000001</v>
      </c>
      <c r="Q201" s="36">
        <f>SUMIFS(СВЦЭМ!$F$39:$F$782,СВЦЭМ!$A$39:$A$782,$A201,СВЦЭМ!$B$39:$B$782,Q$190)+'СЕТ СН'!$F$12</f>
        <v>177.31275346999999</v>
      </c>
      <c r="R201" s="36">
        <f>SUMIFS(СВЦЭМ!$F$39:$F$782,СВЦЭМ!$A$39:$A$782,$A201,СВЦЭМ!$B$39:$B$782,R$190)+'СЕТ СН'!$F$12</f>
        <v>174.77179251999999</v>
      </c>
      <c r="S201" s="36">
        <f>SUMIFS(СВЦЭМ!$F$39:$F$782,СВЦЭМ!$A$39:$A$782,$A201,СВЦЭМ!$B$39:$B$782,S$190)+'СЕТ СН'!$F$12</f>
        <v>170.21116799000001</v>
      </c>
      <c r="T201" s="36">
        <f>SUMIFS(СВЦЭМ!$F$39:$F$782,СВЦЭМ!$A$39:$A$782,$A201,СВЦЭМ!$B$39:$B$782,T$190)+'СЕТ СН'!$F$12</f>
        <v>158.47094071000001</v>
      </c>
      <c r="U201" s="36">
        <f>SUMIFS(СВЦЭМ!$F$39:$F$782,СВЦЭМ!$A$39:$A$782,$A201,СВЦЭМ!$B$39:$B$782,U$190)+'СЕТ СН'!$F$12</f>
        <v>147.71170228</v>
      </c>
      <c r="V201" s="36">
        <f>SUMIFS(СВЦЭМ!$F$39:$F$782,СВЦЭМ!$A$39:$A$782,$A201,СВЦЭМ!$B$39:$B$782,V$190)+'СЕТ СН'!$F$12</f>
        <v>144.24469255</v>
      </c>
      <c r="W201" s="36">
        <f>SUMIFS(СВЦЭМ!$F$39:$F$782,СВЦЭМ!$A$39:$A$782,$A201,СВЦЭМ!$B$39:$B$782,W$190)+'СЕТ СН'!$F$12</f>
        <v>144.57824749</v>
      </c>
      <c r="X201" s="36">
        <f>SUMIFS(СВЦЭМ!$F$39:$F$782,СВЦЭМ!$A$39:$A$782,$A201,СВЦЭМ!$B$39:$B$782,X$190)+'СЕТ СН'!$F$12</f>
        <v>144.45828162999999</v>
      </c>
      <c r="Y201" s="36">
        <f>SUMIFS(СВЦЭМ!$F$39:$F$782,СВЦЭМ!$A$39:$A$782,$A201,СВЦЭМ!$B$39:$B$782,Y$190)+'СЕТ СН'!$F$12</f>
        <v>151.5703513</v>
      </c>
    </row>
    <row r="202" spans="1:25" ht="15.75" x14ac:dyDescent="0.2">
      <c r="A202" s="35">
        <f t="shared" si="5"/>
        <v>44298</v>
      </c>
      <c r="B202" s="36">
        <f>SUMIFS(СВЦЭМ!$F$39:$F$782,СВЦЭМ!$A$39:$A$782,$A202,СВЦЭМ!$B$39:$B$782,B$190)+'СЕТ СН'!$F$12</f>
        <v>159.03970924999999</v>
      </c>
      <c r="C202" s="36">
        <f>SUMIFS(СВЦЭМ!$F$39:$F$782,СВЦЭМ!$A$39:$A$782,$A202,СВЦЭМ!$B$39:$B$782,C$190)+'СЕТ СН'!$F$12</f>
        <v>169.25097432000001</v>
      </c>
      <c r="D202" s="36">
        <f>SUMIFS(СВЦЭМ!$F$39:$F$782,СВЦЭМ!$A$39:$A$782,$A202,СВЦЭМ!$B$39:$B$782,D$190)+'СЕТ СН'!$F$12</f>
        <v>178.49650625999999</v>
      </c>
      <c r="E202" s="36">
        <f>SUMIFS(СВЦЭМ!$F$39:$F$782,СВЦЭМ!$A$39:$A$782,$A202,СВЦЭМ!$B$39:$B$782,E$190)+'СЕТ СН'!$F$12</f>
        <v>188.88661153000001</v>
      </c>
      <c r="F202" s="36">
        <f>SUMIFS(СВЦЭМ!$F$39:$F$782,СВЦЭМ!$A$39:$A$782,$A202,СВЦЭМ!$B$39:$B$782,F$190)+'СЕТ СН'!$F$12</f>
        <v>191.9755576</v>
      </c>
      <c r="G202" s="36">
        <f>SUMIFS(СВЦЭМ!$F$39:$F$782,СВЦЭМ!$A$39:$A$782,$A202,СВЦЭМ!$B$39:$B$782,G$190)+'СЕТ СН'!$F$12</f>
        <v>187.85996677</v>
      </c>
      <c r="H202" s="36">
        <f>SUMIFS(СВЦЭМ!$F$39:$F$782,СВЦЭМ!$A$39:$A$782,$A202,СВЦЭМ!$B$39:$B$782,H$190)+'СЕТ СН'!$F$12</f>
        <v>182.17497926999999</v>
      </c>
      <c r="I202" s="36">
        <f>SUMIFS(СВЦЭМ!$F$39:$F$782,СВЦЭМ!$A$39:$A$782,$A202,СВЦЭМ!$B$39:$B$782,I$190)+'СЕТ СН'!$F$12</f>
        <v>170.9011399</v>
      </c>
      <c r="J202" s="36">
        <f>SUMIFS(СВЦЭМ!$F$39:$F$782,СВЦЭМ!$A$39:$A$782,$A202,СВЦЭМ!$B$39:$B$782,J$190)+'СЕТ СН'!$F$12</f>
        <v>159.95939756999999</v>
      </c>
      <c r="K202" s="36">
        <f>SUMIFS(СВЦЭМ!$F$39:$F$782,СВЦЭМ!$A$39:$A$782,$A202,СВЦЭМ!$B$39:$B$782,K$190)+'СЕТ СН'!$F$12</f>
        <v>152.60421116000001</v>
      </c>
      <c r="L202" s="36">
        <f>SUMIFS(СВЦЭМ!$F$39:$F$782,СВЦЭМ!$A$39:$A$782,$A202,СВЦЭМ!$B$39:$B$782,L$190)+'СЕТ СН'!$F$12</f>
        <v>151.52664718</v>
      </c>
      <c r="M202" s="36">
        <f>SUMIFS(СВЦЭМ!$F$39:$F$782,СВЦЭМ!$A$39:$A$782,$A202,СВЦЭМ!$B$39:$B$782,M$190)+'СЕТ СН'!$F$12</f>
        <v>153.15170427000001</v>
      </c>
      <c r="N202" s="36">
        <f>SUMIFS(СВЦЭМ!$F$39:$F$782,СВЦЭМ!$A$39:$A$782,$A202,СВЦЭМ!$B$39:$B$782,N$190)+'СЕТ СН'!$F$12</f>
        <v>156.91529675000001</v>
      </c>
      <c r="O202" s="36">
        <f>SUMIFS(СВЦЭМ!$F$39:$F$782,СВЦЭМ!$A$39:$A$782,$A202,СВЦЭМ!$B$39:$B$782,O$190)+'СЕТ СН'!$F$12</f>
        <v>163.62980259</v>
      </c>
      <c r="P202" s="36">
        <f>SUMIFS(СВЦЭМ!$F$39:$F$782,СВЦЭМ!$A$39:$A$782,$A202,СВЦЭМ!$B$39:$B$782,P$190)+'СЕТ СН'!$F$12</f>
        <v>170.19516941000001</v>
      </c>
      <c r="Q202" s="36">
        <f>SUMIFS(СВЦЭМ!$F$39:$F$782,СВЦЭМ!$A$39:$A$782,$A202,СВЦЭМ!$B$39:$B$782,Q$190)+'СЕТ СН'!$F$12</f>
        <v>173.60750232999999</v>
      </c>
      <c r="R202" s="36">
        <f>SUMIFS(СВЦЭМ!$F$39:$F$782,СВЦЭМ!$A$39:$A$782,$A202,СВЦЭМ!$B$39:$B$782,R$190)+'СЕТ СН'!$F$12</f>
        <v>172.24777326</v>
      </c>
      <c r="S202" s="36">
        <f>SUMIFS(СВЦЭМ!$F$39:$F$782,СВЦЭМ!$A$39:$A$782,$A202,СВЦЭМ!$B$39:$B$782,S$190)+'СЕТ СН'!$F$12</f>
        <v>169.15253614</v>
      </c>
      <c r="T202" s="36">
        <f>SUMIFS(СВЦЭМ!$F$39:$F$782,СВЦЭМ!$A$39:$A$782,$A202,СВЦЭМ!$B$39:$B$782,T$190)+'СЕТ СН'!$F$12</f>
        <v>156.21404025999999</v>
      </c>
      <c r="U202" s="36">
        <f>SUMIFS(СВЦЭМ!$F$39:$F$782,СВЦЭМ!$A$39:$A$782,$A202,СВЦЭМ!$B$39:$B$782,U$190)+'СЕТ СН'!$F$12</f>
        <v>147.99629103000001</v>
      </c>
      <c r="V202" s="36">
        <f>SUMIFS(СВЦЭМ!$F$39:$F$782,СВЦЭМ!$A$39:$A$782,$A202,СВЦЭМ!$B$39:$B$782,V$190)+'СЕТ СН'!$F$12</f>
        <v>145.60042437000001</v>
      </c>
      <c r="W202" s="36">
        <f>SUMIFS(СВЦЭМ!$F$39:$F$782,СВЦЭМ!$A$39:$A$782,$A202,СВЦЭМ!$B$39:$B$782,W$190)+'СЕТ СН'!$F$12</f>
        <v>144.66268324999999</v>
      </c>
      <c r="X202" s="36">
        <f>SUMIFS(СВЦЭМ!$F$39:$F$782,СВЦЭМ!$A$39:$A$782,$A202,СВЦЭМ!$B$39:$B$782,X$190)+'СЕТ СН'!$F$12</f>
        <v>147.46332747</v>
      </c>
      <c r="Y202" s="36">
        <f>SUMIFS(СВЦЭМ!$F$39:$F$782,СВЦЭМ!$A$39:$A$782,$A202,СВЦЭМ!$B$39:$B$782,Y$190)+'СЕТ СН'!$F$12</f>
        <v>154.41099048000001</v>
      </c>
    </row>
    <row r="203" spans="1:25" ht="15.75" x14ac:dyDescent="0.2">
      <c r="A203" s="35">
        <f t="shared" si="5"/>
        <v>44299</v>
      </c>
      <c r="B203" s="36">
        <f>SUMIFS(СВЦЭМ!$F$39:$F$782,СВЦЭМ!$A$39:$A$782,$A203,СВЦЭМ!$B$39:$B$782,B$190)+'СЕТ СН'!$F$12</f>
        <v>167.32058368</v>
      </c>
      <c r="C203" s="36">
        <f>SUMIFS(СВЦЭМ!$F$39:$F$782,СВЦЭМ!$A$39:$A$782,$A203,СВЦЭМ!$B$39:$B$782,C$190)+'СЕТ СН'!$F$12</f>
        <v>176.95896775</v>
      </c>
      <c r="D203" s="36">
        <f>SUMIFS(СВЦЭМ!$F$39:$F$782,СВЦЭМ!$A$39:$A$782,$A203,СВЦЭМ!$B$39:$B$782,D$190)+'СЕТ СН'!$F$12</f>
        <v>181.07771486999999</v>
      </c>
      <c r="E203" s="36">
        <f>SUMIFS(СВЦЭМ!$F$39:$F$782,СВЦЭМ!$A$39:$A$782,$A203,СВЦЭМ!$B$39:$B$782,E$190)+'СЕТ СН'!$F$12</f>
        <v>182.95031051999999</v>
      </c>
      <c r="F203" s="36">
        <f>SUMIFS(СВЦЭМ!$F$39:$F$782,СВЦЭМ!$A$39:$A$782,$A203,СВЦЭМ!$B$39:$B$782,F$190)+'СЕТ СН'!$F$12</f>
        <v>184.66000210000001</v>
      </c>
      <c r="G203" s="36">
        <f>SUMIFS(СВЦЭМ!$F$39:$F$782,СВЦЭМ!$A$39:$A$782,$A203,СВЦЭМ!$B$39:$B$782,G$190)+'СЕТ СН'!$F$12</f>
        <v>181.01595553000001</v>
      </c>
      <c r="H203" s="36">
        <f>SUMIFS(СВЦЭМ!$F$39:$F$782,СВЦЭМ!$A$39:$A$782,$A203,СВЦЭМ!$B$39:$B$782,H$190)+'СЕТ СН'!$F$12</f>
        <v>174.40626015999999</v>
      </c>
      <c r="I203" s="36">
        <f>SUMIFS(СВЦЭМ!$F$39:$F$782,СВЦЭМ!$A$39:$A$782,$A203,СВЦЭМ!$B$39:$B$782,I$190)+'СЕТ СН'!$F$12</f>
        <v>166.13783111000001</v>
      </c>
      <c r="J203" s="36">
        <f>SUMIFS(СВЦЭМ!$F$39:$F$782,СВЦЭМ!$A$39:$A$782,$A203,СВЦЭМ!$B$39:$B$782,J$190)+'СЕТ СН'!$F$12</f>
        <v>161.42197633999999</v>
      </c>
      <c r="K203" s="36">
        <f>SUMIFS(СВЦЭМ!$F$39:$F$782,СВЦЭМ!$A$39:$A$782,$A203,СВЦЭМ!$B$39:$B$782,K$190)+'СЕТ СН'!$F$12</f>
        <v>157.39245553000001</v>
      </c>
      <c r="L203" s="36">
        <f>SUMIFS(СВЦЭМ!$F$39:$F$782,СВЦЭМ!$A$39:$A$782,$A203,СВЦЭМ!$B$39:$B$782,L$190)+'СЕТ СН'!$F$12</f>
        <v>158.64438756000001</v>
      </c>
      <c r="M203" s="36">
        <f>SUMIFS(СВЦЭМ!$F$39:$F$782,СВЦЭМ!$A$39:$A$782,$A203,СВЦЭМ!$B$39:$B$782,M$190)+'СЕТ СН'!$F$12</f>
        <v>159.54431012000001</v>
      </c>
      <c r="N203" s="36">
        <f>SUMIFS(СВЦЭМ!$F$39:$F$782,СВЦЭМ!$A$39:$A$782,$A203,СВЦЭМ!$B$39:$B$782,N$190)+'СЕТ СН'!$F$12</f>
        <v>161.67358407</v>
      </c>
      <c r="O203" s="36">
        <f>SUMIFS(СВЦЭМ!$F$39:$F$782,СВЦЭМ!$A$39:$A$782,$A203,СВЦЭМ!$B$39:$B$782,O$190)+'СЕТ СН'!$F$12</f>
        <v>166.73257860000001</v>
      </c>
      <c r="P203" s="36">
        <f>SUMIFS(СВЦЭМ!$F$39:$F$782,СВЦЭМ!$A$39:$A$782,$A203,СВЦЭМ!$B$39:$B$782,P$190)+'СЕТ СН'!$F$12</f>
        <v>173.91987684</v>
      </c>
      <c r="Q203" s="36">
        <f>SUMIFS(СВЦЭМ!$F$39:$F$782,СВЦЭМ!$A$39:$A$782,$A203,СВЦЭМ!$B$39:$B$782,Q$190)+'СЕТ СН'!$F$12</f>
        <v>177.12680671000001</v>
      </c>
      <c r="R203" s="36">
        <f>SUMIFS(СВЦЭМ!$F$39:$F$782,СВЦЭМ!$A$39:$A$782,$A203,СВЦЭМ!$B$39:$B$782,R$190)+'СЕТ СН'!$F$12</f>
        <v>175.28755365999999</v>
      </c>
      <c r="S203" s="36">
        <f>SUMIFS(СВЦЭМ!$F$39:$F$782,СВЦЭМ!$A$39:$A$782,$A203,СВЦЭМ!$B$39:$B$782,S$190)+'СЕТ СН'!$F$12</f>
        <v>172.62244688000001</v>
      </c>
      <c r="T203" s="36">
        <f>SUMIFS(СВЦЭМ!$F$39:$F$782,СВЦЭМ!$A$39:$A$782,$A203,СВЦЭМ!$B$39:$B$782,T$190)+'СЕТ СН'!$F$12</f>
        <v>162.60775666999999</v>
      </c>
      <c r="U203" s="36">
        <f>SUMIFS(СВЦЭМ!$F$39:$F$782,СВЦЭМ!$A$39:$A$782,$A203,СВЦЭМ!$B$39:$B$782,U$190)+'СЕТ СН'!$F$12</f>
        <v>153.57311324</v>
      </c>
      <c r="V203" s="36">
        <f>SUMIFS(СВЦЭМ!$F$39:$F$782,СВЦЭМ!$A$39:$A$782,$A203,СВЦЭМ!$B$39:$B$782,V$190)+'СЕТ СН'!$F$12</f>
        <v>148.65888272999999</v>
      </c>
      <c r="W203" s="36">
        <f>SUMIFS(СВЦЭМ!$F$39:$F$782,СВЦЭМ!$A$39:$A$782,$A203,СВЦЭМ!$B$39:$B$782,W$190)+'СЕТ СН'!$F$12</f>
        <v>152.02499137000001</v>
      </c>
      <c r="X203" s="36">
        <f>SUMIFS(СВЦЭМ!$F$39:$F$782,СВЦЭМ!$A$39:$A$782,$A203,СВЦЭМ!$B$39:$B$782,X$190)+'СЕТ СН'!$F$12</f>
        <v>157.74776481000001</v>
      </c>
      <c r="Y203" s="36">
        <f>SUMIFS(СВЦЭМ!$F$39:$F$782,СВЦЭМ!$A$39:$A$782,$A203,СВЦЭМ!$B$39:$B$782,Y$190)+'СЕТ СН'!$F$12</f>
        <v>166.81924871999999</v>
      </c>
    </row>
    <row r="204" spans="1:25" ht="15.75" x14ac:dyDescent="0.2">
      <c r="A204" s="35">
        <f t="shared" si="5"/>
        <v>44300</v>
      </c>
      <c r="B204" s="36">
        <f>SUMIFS(СВЦЭМ!$F$39:$F$782,СВЦЭМ!$A$39:$A$782,$A204,СВЦЭМ!$B$39:$B$782,B$190)+'СЕТ СН'!$F$12</f>
        <v>171.27881020000001</v>
      </c>
      <c r="C204" s="36">
        <f>SUMIFS(СВЦЭМ!$F$39:$F$782,СВЦЭМ!$A$39:$A$782,$A204,СВЦЭМ!$B$39:$B$782,C$190)+'СЕТ СН'!$F$12</f>
        <v>183.30246566</v>
      </c>
      <c r="D204" s="36">
        <f>SUMIFS(СВЦЭМ!$F$39:$F$782,СВЦЭМ!$A$39:$A$782,$A204,СВЦЭМ!$B$39:$B$782,D$190)+'СЕТ СН'!$F$12</f>
        <v>191.41587895000001</v>
      </c>
      <c r="E204" s="36">
        <f>SUMIFS(СВЦЭМ!$F$39:$F$782,СВЦЭМ!$A$39:$A$782,$A204,СВЦЭМ!$B$39:$B$782,E$190)+'СЕТ СН'!$F$12</f>
        <v>192.4701517</v>
      </c>
      <c r="F204" s="36">
        <f>SUMIFS(СВЦЭМ!$F$39:$F$782,СВЦЭМ!$A$39:$A$782,$A204,СВЦЭМ!$B$39:$B$782,F$190)+'СЕТ СН'!$F$12</f>
        <v>194.41565589000001</v>
      </c>
      <c r="G204" s="36">
        <f>SUMIFS(СВЦЭМ!$F$39:$F$782,СВЦЭМ!$A$39:$A$782,$A204,СВЦЭМ!$B$39:$B$782,G$190)+'СЕТ СН'!$F$12</f>
        <v>192.00761886999999</v>
      </c>
      <c r="H204" s="36">
        <f>SUMIFS(СВЦЭМ!$F$39:$F$782,СВЦЭМ!$A$39:$A$782,$A204,СВЦЭМ!$B$39:$B$782,H$190)+'СЕТ СН'!$F$12</f>
        <v>185.67295301999999</v>
      </c>
      <c r="I204" s="36">
        <f>SUMIFS(СВЦЭМ!$F$39:$F$782,СВЦЭМ!$A$39:$A$782,$A204,СВЦЭМ!$B$39:$B$782,I$190)+'СЕТ СН'!$F$12</f>
        <v>176.72628316999999</v>
      </c>
      <c r="J204" s="36">
        <f>SUMIFS(СВЦЭМ!$F$39:$F$782,СВЦЭМ!$A$39:$A$782,$A204,СВЦЭМ!$B$39:$B$782,J$190)+'СЕТ СН'!$F$12</f>
        <v>166.49508596000001</v>
      </c>
      <c r="K204" s="36">
        <f>SUMIFS(СВЦЭМ!$F$39:$F$782,СВЦЭМ!$A$39:$A$782,$A204,СВЦЭМ!$B$39:$B$782,K$190)+'СЕТ СН'!$F$12</f>
        <v>156.77358068999999</v>
      </c>
      <c r="L204" s="36">
        <f>SUMIFS(СВЦЭМ!$F$39:$F$782,СВЦЭМ!$A$39:$A$782,$A204,СВЦЭМ!$B$39:$B$782,L$190)+'СЕТ СН'!$F$12</f>
        <v>155.92177656000001</v>
      </c>
      <c r="M204" s="36">
        <f>SUMIFS(СВЦЭМ!$F$39:$F$782,СВЦЭМ!$A$39:$A$782,$A204,СВЦЭМ!$B$39:$B$782,M$190)+'СЕТ СН'!$F$12</f>
        <v>157.21051297</v>
      </c>
      <c r="N204" s="36">
        <f>SUMIFS(СВЦЭМ!$F$39:$F$782,СВЦЭМ!$A$39:$A$782,$A204,СВЦЭМ!$B$39:$B$782,N$190)+'СЕТ СН'!$F$12</f>
        <v>161.93241868999999</v>
      </c>
      <c r="O204" s="36">
        <f>SUMIFS(СВЦЭМ!$F$39:$F$782,СВЦЭМ!$A$39:$A$782,$A204,СВЦЭМ!$B$39:$B$782,O$190)+'СЕТ СН'!$F$12</f>
        <v>166.85403210999999</v>
      </c>
      <c r="P204" s="36">
        <f>SUMIFS(СВЦЭМ!$F$39:$F$782,СВЦЭМ!$A$39:$A$782,$A204,СВЦЭМ!$B$39:$B$782,P$190)+'СЕТ СН'!$F$12</f>
        <v>173.84012250999999</v>
      </c>
      <c r="Q204" s="36">
        <f>SUMIFS(СВЦЭМ!$F$39:$F$782,СВЦЭМ!$A$39:$A$782,$A204,СВЦЭМ!$B$39:$B$782,Q$190)+'СЕТ СН'!$F$12</f>
        <v>178.24060990999999</v>
      </c>
      <c r="R204" s="36">
        <f>SUMIFS(СВЦЭМ!$F$39:$F$782,СВЦЭМ!$A$39:$A$782,$A204,СВЦЭМ!$B$39:$B$782,R$190)+'СЕТ СН'!$F$12</f>
        <v>175.24134221</v>
      </c>
      <c r="S204" s="36">
        <f>SUMIFS(СВЦЭМ!$F$39:$F$782,СВЦЭМ!$A$39:$A$782,$A204,СВЦЭМ!$B$39:$B$782,S$190)+'СЕТ СН'!$F$12</f>
        <v>171.64800457000001</v>
      </c>
      <c r="T204" s="36">
        <f>SUMIFS(СВЦЭМ!$F$39:$F$782,СВЦЭМ!$A$39:$A$782,$A204,СВЦЭМ!$B$39:$B$782,T$190)+'СЕТ СН'!$F$12</f>
        <v>161.67494543999999</v>
      </c>
      <c r="U204" s="36">
        <f>SUMIFS(СВЦЭМ!$F$39:$F$782,СВЦЭМ!$A$39:$A$782,$A204,СВЦЭМ!$B$39:$B$782,U$190)+'СЕТ СН'!$F$12</f>
        <v>152.96306956999999</v>
      </c>
      <c r="V204" s="36">
        <f>SUMIFS(СВЦЭМ!$F$39:$F$782,СВЦЭМ!$A$39:$A$782,$A204,СВЦЭМ!$B$39:$B$782,V$190)+'СЕТ СН'!$F$12</f>
        <v>147.68586278999999</v>
      </c>
      <c r="W204" s="36">
        <f>SUMIFS(СВЦЭМ!$F$39:$F$782,СВЦЭМ!$A$39:$A$782,$A204,СВЦЭМ!$B$39:$B$782,W$190)+'СЕТ СН'!$F$12</f>
        <v>149.58653049</v>
      </c>
      <c r="X204" s="36">
        <f>SUMIFS(СВЦЭМ!$F$39:$F$782,СВЦЭМ!$A$39:$A$782,$A204,СВЦЭМ!$B$39:$B$782,X$190)+'СЕТ СН'!$F$12</f>
        <v>154.38404747000001</v>
      </c>
      <c r="Y204" s="36">
        <f>SUMIFS(СВЦЭМ!$F$39:$F$782,СВЦЭМ!$A$39:$A$782,$A204,СВЦЭМ!$B$39:$B$782,Y$190)+'СЕТ СН'!$F$12</f>
        <v>161.81874557</v>
      </c>
    </row>
    <row r="205" spans="1:25" ht="15.75" x14ac:dyDescent="0.2">
      <c r="A205" s="35">
        <f t="shared" si="5"/>
        <v>44301</v>
      </c>
      <c r="B205" s="36">
        <f>SUMIFS(СВЦЭМ!$F$39:$F$782,СВЦЭМ!$A$39:$A$782,$A205,СВЦЭМ!$B$39:$B$782,B$190)+'СЕТ СН'!$F$12</f>
        <v>166.2437898</v>
      </c>
      <c r="C205" s="36">
        <f>SUMIFS(СВЦЭМ!$F$39:$F$782,СВЦЭМ!$A$39:$A$782,$A205,СВЦЭМ!$B$39:$B$782,C$190)+'СЕТ СН'!$F$12</f>
        <v>179.84566348999999</v>
      </c>
      <c r="D205" s="36">
        <f>SUMIFS(СВЦЭМ!$F$39:$F$782,СВЦЭМ!$A$39:$A$782,$A205,СВЦЭМ!$B$39:$B$782,D$190)+'СЕТ СН'!$F$12</f>
        <v>189.74573218</v>
      </c>
      <c r="E205" s="36">
        <f>SUMIFS(СВЦЭМ!$F$39:$F$782,СВЦЭМ!$A$39:$A$782,$A205,СВЦЭМ!$B$39:$B$782,E$190)+'СЕТ СН'!$F$12</f>
        <v>190.75138765</v>
      </c>
      <c r="F205" s="36">
        <f>SUMIFS(СВЦЭМ!$F$39:$F$782,СВЦЭМ!$A$39:$A$782,$A205,СВЦЭМ!$B$39:$B$782,F$190)+'СЕТ СН'!$F$12</f>
        <v>192.20979276</v>
      </c>
      <c r="G205" s="36">
        <f>SUMIFS(СВЦЭМ!$F$39:$F$782,СВЦЭМ!$A$39:$A$782,$A205,СВЦЭМ!$B$39:$B$782,G$190)+'СЕТ СН'!$F$12</f>
        <v>188.46725029000001</v>
      </c>
      <c r="H205" s="36">
        <f>SUMIFS(СВЦЭМ!$F$39:$F$782,СВЦЭМ!$A$39:$A$782,$A205,СВЦЭМ!$B$39:$B$782,H$190)+'СЕТ СН'!$F$12</f>
        <v>179.60699933999999</v>
      </c>
      <c r="I205" s="36">
        <f>SUMIFS(СВЦЭМ!$F$39:$F$782,СВЦЭМ!$A$39:$A$782,$A205,СВЦЭМ!$B$39:$B$782,I$190)+'СЕТ СН'!$F$12</f>
        <v>168.65269119999999</v>
      </c>
      <c r="J205" s="36">
        <f>SUMIFS(СВЦЭМ!$F$39:$F$782,СВЦЭМ!$A$39:$A$782,$A205,СВЦЭМ!$B$39:$B$782,J$190)+'СЕТ СН'!$F$12</f>
        <v>160.6078578</v>
      </c>
      <c r="K205" s="36">
        <f>SUMIFS(СВЦЭМ!$F$39:$F$782,СВЦЭМ!$A$39:$A$782,$A205,СВЦЭМ!$B$39:$B$782,K$190)+'СЕТ СН'!$F$12</f>
        <v>154.02696785000001</v>
      </c>
      <c r="L205" s="36">
        <f>SUMIFS(СВЦЭМ!$F$39:$F$782,СВЦЭМ!$A$39:$A$782,$A205,СВЦЭМ!$B$39:$B$782,L$190)+'СЕТ СН'!$F$12</f>
        <v>157.99156411999999</v>
      </c>
      <c r="M205" s="36">
        <f>SUMIFS(СВЦЭМ!$F$39:$F$782,СВЦЭМ!$A$39:$A$782,$A205,СВЦЭМ!$B$39:$B$782,M$190)+'СЕТ СН'!$F$12</f>
        <v>155.73959131999999</v>
      </c>
      <c r="N205" s="36">
        <f>SUMIFS(СВЦЭМ!$F$39:$F$782,СВЦЭМ!$A$39:$A$782,$A205,СВЦЭМ!$B$39:$B$782,N$190)+'СЕТ СН'!$F$12</f>
        <v>159.71876087999999</v>
      </c>
      <c r="O205" s="36">
        <f>SUMIFS(СВЦЭМ!$F$39:$F$782,СВЦЭМ!$A$39:$A$782,$A205,СВЦЭМ!$B$39:$B$782,O$190)+'СЕТ СН'!$F$12</f>
        <v>166.62903964</v>
      </c>
      <c r="P205" s="36">
        <f>SUMIFS(СВЦЭМ!$F$39:$F$782,СВЦЭМ!$A$39:$A$782,$A205,СВЦЭМ!$B$39:$B$782,P$190)+'СЕТ СН'!$F$12</f>
        <v>173.57112849999999</v>
      </c>
      <c r="Q205" s="36">
        <f>SUMIFS(СВЦЭМ!$F$39:$F$782,СВЦЭМ!$A$39:$A$782,$A205,СВЦЭМ!$B$39:$B$782,Q$190)+'СЕТ СН'!$F$12</f>
        <v>176.08879519999999</v>
      </c>
      <c r="R205" s="36">
        <f>SUMIFS(СВЦЭМ!$F$39:$F$782,СВЦЭМ!$A$39:$A$782,$A205,СВЦЭМ!$B$39:$B$782,R$190)+'СЕТ СН'!$F$12</f>
        <v>173.25685566999999</v>
      </c>
      <c r="S205" s="36">
        <f>SUMIFS(СВЦЭМ!$F$39:$F$782,СВЦЭМ!$A$39:$A$782,$A205,СВЦЭМ!$B$39:$B$782,S$190)+'СЕТ СН'!$F$12</f>
        <v>171.04762640000001</v>
      </c>
      <c r="T205" s="36">
        <f>SUMIFS(СВЦЭМ!$F$39:$F$782,СВЦЭМ!$A$39:$A$782,$A205,СВЦЭМ!$B$39:$B$782,T$190)+'СЕТ СН'!$F$12</f>
        <v>158.1750863</v>
      </c>
      <c r="U205" s="36">
        <f>SUMIFS(СВЦЭМ!$F$39:$F$782,СВЦЭМ!$A$39:$A$782,$A205,СВЦЭМ!$B$39:$B$782,U$190)+'СЕТ СН'!$F$12</f>
        <v>149.01973089000001</v>
      </c>
      <c r="V205" s="36">
        <f>SUMIFS(СВЦЭМ!$F$39:$F$782,СВЦЭМ!$A$39:$A$782,$A205,СВЦЭМ!$B$39:$B$782,V$190)+'СЕТ СН'!$F$12</f>
        <v>142.61507614999999</v>
      </c>
      <c r="W205" s="36">
        <f>SUMIFS(СВЦЭМ!$F$39:$F$782,СВЦЭМ!$A$39:$A$782,$A205,СВЦЭМ!$B$39:$B$782,W$190)+'СЕТ СН'!$F$12</f>
        <v>143.79275290000001</v>
      </c>
      <c r="X205" s="36">
        <f>SUMIFS(СВЦЭМ!$F$39:$F$782,СВЦЭМ!$A$39:$A$782,$A205,СВЦЭМ!$B$39:$B$782,X$190)+'СЕТ СН'!$F$12</f>
        <v>148.14814390999999</v>
      </c>
      <c r="Y205" s="36">
        <f>SUMIFS(СВЦЭМ!$F$39:$F$782,СВЦЭМ!$A$39:$A$782,$A205,СВЦЭМ!$B$39:$B$782,Y$190)+'СЕТ СН'!$F$12</f>
        <v>158.38748308000001</v>
      </c>
    </row>
    <row r="206" spans="1:25" ht="15.75" x14ac:dyDescent="0.2">
      <c r="A206" s="35">
        <f t="shared" si="5"/>
        <v>44302</v>
      </c>
      <c r="B206" s="36">
        <f>SUMIFS(СВЦЭМ!$F$39:$F$782,СВЦЭМ!$A$39:$A$782,$A206,СВЦЭМ!$B$39:$B$782,B$190)+'СЕТ СН'!$F$12</f>
        <v>170.96741462</v>
      </c>
      <c r="C206" s="36">
        <f>SUMIFS(СВЦЭМ!$F$39:$F$782,СВЦЭМ!$A$39:$A$782,$A206,СВЦЭМ!$B$39:$B$782,C$190)+'СЕТ СН'!$F$12</f>
        <v>181.45476628</v>
      </c>
      <c r="D206" s="36">
        <f>SUMIFS(СВЦЭМ!$F$39:$F$782,СВЦЭМ!$A$39:$A$782,$A206,СВЦЭМ!$B$39:$B$782,D$190)+'СЕТ СН'!$F$12</f>
        <v>189.63260586000001</v>
      </c>
      <c r="E206" s="36">
        <f>SUMIFS(СВЦЭМ!$F$39:$F$782,СВЦЭМ!$A$39:$A$782,$A206,СВЦЭМ!$B$39:$B$782,E$190)+'СЕТ СН'!$F$12</f>
        <v>191.12963640000001</v>
      </c>
      <c r="F206" s="36">
        <f>SUMIFS(СВЦЭМ!$F$39:$F$782,СВЦЭМ!$A$39:$A$782,$A206,СВЦЭМ!$B$39:$B$782,F$190)+'СЕТ СН'!$F$12</f>
        <v>193.85409437999999</v>
      </c>
      <c r="G206" s="36">
        <f>SUMIFS(СВЦЭМ!$F$39:$F$782,СВЦЭМ!$A$39:$A$782,$A206,СВЦЭМ!$B$39:$B$782,G$190)+'СЕТ СН'!$F$12</f>
        <v>190.23625774999999</v>
      </c>
      <c r="H206" s="36">
        <f>SUMIFS(СВЦЭМ!$F$39:$F$782,СВЦЭМ!$A$39:$A$782,$A206,СВЦЭМ!$B$39:$B$782,H$190)+'СЕТ СН'!$F$12</f>
        <v>183.35155275</v>
      </c>
      <c r="I206" s="36">
        <f>SUMIFS(СВЦЭМ!$F$39:$F$782,СВЦЭМ!$A$39:$A$782,$A206,СВЦЭМ!$B$39:$B$782,I$190)+'СЕТ СН'!$F$12</f>
        <v>172.47592868000001</v>
      </c>
      <c r="J206" s="36">
        <f>SUMIFS(СВЦЭМ!$F$39:$F$782,СВЦЭМ!$A$39:$A$782,$A206,СВЦЭМ!$B$39:$B$782,J$190)+'СЕТ СН'!$F$12</f>
        <v>161.37855819999999</v>
      </c>
      <c r="K206" s="36">
        <f>SUMIFS(СВЦЭМ!$F$39:$F$782,СВЦЭМ!$A$39:$A$782,$A206,СВЦЭМ!$B$39:$B$782,K$190)+'СЕТ СН'!$F$12</f>
        <v>152.6243948</v>
      </c>
      <c r="L206" s="36">
        <f>SUMIFS(СВЦЭМ!$F$39:$F$782,СВЦЭМ!$A$39:$A$782,$A206,СВЦЭМ!$B$39:$B$782,L$190)+'СЕТ СН'!$F$12</f>
        <v>153.42685445000001</v>
      </c>
      <c r="M206" s="36">
        <f>SUMIFS(СВЦЭМ!$F$39:$F$782,СВЦЭМ!$A$39:$A$782,$A206,СВЦЭМ!$B$39:$B$782,M$190)+'СЕТ СН'!$F$12</f>
        <v>154.49229607000001</v>
      </c>
      <c r="N206" s="36">
        <f>SUMIFS(СВЦЭМ!$F$39:$F$782,СВЦЭМ!$A$39:$A$782,$A206,СВЦЭМ!$B$39:$B$782,N$190)+'СЕТ СН'!$F$12</f>
        <v>158.3535315</v>
      </c>
      <c r="O206" s="36">
        <f>SUMIFS(СВЦЭМ!$F$39:$F$782,СВЦЭМ!$A$39:$A$782,$A206,СВЦЭМ!$B$39:$B$782,O$190)+'СЕТ СН'!$F$12</f>
        <v>163.68027828000001</v>
      </c>
      <c r="P206" s="36">
        <f>SUMIFS(СВЦЭМ!$F$39:$F$782,СВЦЭМ!$A$39:$A$782,$A206,СВЦЭМ!$B$39:$B$782,P$190)+'СЕТ СН'!$F$12</f>
        <v>169.73978602</v>
      </c>
      <c r="Q206" s="36">
        <f>SUMIFS(СВЦЭМ!$F$39:$F$782,СВЦЭМ!$A$39:$A$782,$A206,СВЦЭМ!$B$39:$B$782,Q$190)+'СЕТ СН'!$F$12</f>
        <v>174.21097241999999</v>
      </c>
      <c r="R206" s="36">
        <f>SUMIFS(СВЦЭМ!$F$39:$F$782,СВЦЭМ!$A$39:$A$782,$A206,СВЦЭМ!$B$39:$B$782,R$190)+'СЕТ СН'!$F$12</f>
        <v>171.44818638999999</v>
      </c>
      <c r="S206" s="36">
        <f>SUMIFS(СВЦЭМ!$F$39:$F$782,СВЦЭМ!$A$39:$A$782,$A206,СВЦЭМ!$B$39:$B$782,S$190)+'СЕТ СН'!$F$12</f>
        <v>162.65778445999999</v>
      </c>
      <c r="T206" s="36">
        <f>SUMIFS(СВЦЭМ!$F$39:$F$782,СВЦЭМ!$A$39:$A$782,$A206,СВЦЭМ!$B$39:$B$782,T$190)+'СЕТ СН'!$F$12</f>
        <v>147.64981607999999</v>
      </c>
      <c r="U206" s="36">
        <f>SUMIFS(СВЦЭМ!$F$39:$F$782,СВЦЭМ!$A$39:$A$782,$A206,СВЦЭМ!$B$39:$B$782,U$190)+'СЕТ СН'!$F$12</f>
        <v>136.04125701000001</v>
      </c>
      <c r="V206" s="36">
        <f>SUMIFS(СВЦЭМ!$F$39:$F$782,СВЦЭМ!$A$39:$A$782,$A206,СВЦЭМ!$B$39:$B$782,V$190)+'СЕТ СН'!$F$12</f>
        <v>133.42521486000001</v>
      </c>
      <c r="W206" s="36">
        <f>SUMIFS(СВЦЭМ!$F$39:$F$782,СВЦЭМ!$A$39:$A$782,$A206,СВЦЭМ!$B$39:$B$782,W$190)+'СЕТ СН'!$F$12</f>
        <v>135.40841513000001</v>
      </c>
      <c r="X206" s="36">
        <f>SUMIFS(СВЦЭМ!$F$39:$F$782,СВЦЭМ!$A$39:$A$782,$A206,СВЦЭМ!$B$39:$B$782,X$190)+'СЕТ СН'!$F$12</f>
        <v>139.28892811</v>
      </c>
      <c r="Y206" s="36">
        <f>SUMIFS(СВЦЭМ!$F$39:$F$782,СВЦЭМ!$A$39:$A$782,$A206,СВЦЭМ!$B$39:$B$782,Y$190)+'СЕТ СН'!$F$12</f>
        <v>146.81613838000001</v>
      </c>
    </row>
    <row r="207" spans="1:25" ht="15.75" x14ac:dyDescent="0.2">
      <c r="A207" s="35">
        <f t="shared" si="5"/>
        <v>44303</v>
      </c>
      <c r="B207" s="36">
        <f>SUMIFS(СВЦЭМ!$F$39:$F$782,СВЦЭМ!$A$39:$A$782,$A207,СВЦЭМ!$B$39:$B$782,B$190)+'СЕТ СН'!$F$12</f>
        <v>156.65511204000001</v>
      </c>
      <c r="C207" s="36">
        <f>SUMIFS(СВЦЭМ!$F$39:$F$782,СВЦЭМ!$A$39:$A$782,$A207,СВЦЭМ!$B$39:$B$782,C$190)+'СЕТ СН'!$F$12</f>
        <v>165.60030925000001</v>
      </c>
      <c r="D207" s="36">
        <f>SUMIFS(СВЦЭМ!$F$39:$F$782,СВЦЭМ!$A$39:$A$782,$A207,СВЦЭМ!$B$39:$B$782,D$190)+'СЕТ СН'!$F$12</f>
        <v>169.50518887000001</v>
      </c>
      <c r="E207" s="36">
        <f>SUMIFS(СВЦЭМ!$F$39:$F$782,СВЦЭМ!$A$39:$A$782,$A207,СВЦЭМ!$B$39:$B$782,E$190)+'СЕТ СН'!$F$12</f>
        <v>169.06950545999999</v>
      </c>
      <c r="F207" s="36">
        <f>SUMIFS(СВЦЭМ!$F$39:$F$782,СВЦЭМ!$A$39:$A$782,$A207,СВЦЭМ!$B$39:$B$782,F$190)+'СЕТ СН'!$F$12</f>
        <v>175.64370929</v>
      </c>
      <c r="G207" s="36">
        <f>SUMIFS(СВЦЭМ!$F$39:$F$782,СВЦЭМ!$A$39:$A$782,$A207,СВЦЭМ!$B$39:$B$782,G$190)+'СЕТ СН'!$F$12</f>
        <v>175.96799711</v>
      </c>
      <c r="H207" s="36">
        <f>SUMIFS(СВЦЭМ!$F$39:$F$782,СВЦЭМ!$A$39:$A$782,$A207,СВЦЭМ!$B$39:$B$782,H$190)+'СЕТ СН'!$F$12</f>
        <v>174.40413086999999</v>
      </c>
      <c r="I207" s="36">
        <f>SUMIFS(СВЦЭМ!$F$39:$F$782,СВЦЭМ!$A$39:$A$782,$A207,СВЦЭМ!$B$39:$B$782,I$190)+'СЕТ СН'!$F$12</f>
        <v>165.30547598000001</v>
      </c>
      <c r="J207" s="36">
        <f>SUMIFS(СВЦЭМ!$F$39:$F$782,СВЦЭМ!$A$39:$A$782,$A207,СВЦЭМ!$B$39:$B$782,J$190)+'СЕТ СН'!$F$12</f>
        <v>152.35637947999999</v>
      </c>
      <c r="K207" s="36">
        <f>SUMIFS(СВЦЭМ!$F$39:$F$782,СВЦЭМ!$A$39:$A$782,$A207,СВЦЭМ!$B$39:$B$782,K$190)+'СЕТ СН'!$F$12</f>
        <v>142.96116835999999</v>
      </c>
      <c r="L207" s="36">
        <f>SUMIFS(СВЦЭМ!$F$39:$F$782,СВЦЭМ!$A$39:$A$782,$A207,СВЦЭМ!$B$39:$B$782,L$190)+'СЕТ СН'!$F$12</f>
        <v>143.9275154</v>
      </c>
      <c r="M207" s="36">
        <f>SUMIFS(СВЦЭМ!$F$39:$F$782,СВЦЭМ!$A$39:$A$782,$A207,СВЦЭМ!$B$39:$B$782,M$190)+'СЕТ СН'!$F$12</f>
        <v>146.9876175</v>
      </c>
      <c r="N207" s="36">
        <f>SUMIFS(СВЦЭМ!$F$39:$F$782,СВЦЭМ!$A$39:$A$782,$A207,СВЦЭМ!$B$39:$B$782,N$190)+'СЕТ СН'!$F$12</f>
        <v>169.65719731999999</v>
      </c>
      <c r="O207" s="36">
        <f>SUMIFS(СВЦЭМ!$F$39:$F$782,СВЦЭМ!$A$39:$A$782,$A207,СВЦЭМ!$B$39:$B$782,O$190)+'СЕТ СН'!$F$12</f>
        <v>185.44099395999999</v>
      </c>
      <c r="P207" s="36">
        <f>SUMIFS(СВЦЭМ!$F$39:$F$782,СВЦЭМ!$A$39:$A$782,$A207,СВЦЭМ!$B$39:$B$782,P$190)+'СЕТ СН'!$F$12</f>
        <v>183.8193359</v>
      </c>
      <c r="Q207" s="36">
        <f>SUMIFS(СВЦЭМ!$F$39:$F$782,СВЦЭМ!$A$39:$A$782,$A207,СВЦЭМ!$B$39:$B$782,Q$190)+'СЕТ СН'!$F$12</f>
        <v>182.89995526000001</v>
      </c>
      <c r="R207" s="36">
        <f>SUMIFS(СВЦЭМ!$F$39:$F$782,СВЦЭМ!$A$39:$A$782,$A207,СВЦЭМ!$B$39:$B$782,R$190)+'СЕТ СН'!$F$12</f>
        <v>182.61531339000001</v>
      </c>
      <c r="S207" s="36">
        <f>SUMIFS(СВЦЭМ!$F$39:$F$782,СВЦЭМ!$A$39:$A$782,$A207,СВЦЭМ!$B$39:$B$782,S$190)+'СЕТ СН'!$F$12</f>
        <v>180.28761358</v>
      </c>
      <c r="T207" s="36">
        <f>SUMIFS(СВЦЭМ!$F$39:$F$782,СВЦЭМ!$A$39:$A$782,$A207,СВЦЭМ!$B$39:$B$782,T$190)+'СЕТ СН'!$F$12</f>
        <v>153.12616919999999</v>
      </c>
      <c r="U207" s="36">
        <f>SUMIFS(СВЦЭМ!$F$39:$F$782,СВЦЭМ!$A$39:$A$782,$A207,СВЦЭМ!$B$39:$B$782,U$190)+'СЕТ СН'!$F$12</f>
        <v>142.11248655</v>
      </c>
      <c r="V207" s="36">
        <f>SUMIFS(СВЦЭМ!$F$39:$F$782,СВЦЭМ!$A$39:$A$782,$A207,СВЦЭМ!$B$39:$B$782,V$190)+'СЕТ СН'!$F$12</f>
        <v>138.80838489000001</v>
      </c>
      <c r="W207" s="36">
        <f>SUMIFS(СВЦЭМ!$F$39:$F$782,СВЦЭМ!$A$39:$A$782,$A207,СВЦЭМ!$B$39:$B$782,W$190)+'СЕТ СН'!$F$12</f>
        <v>140.17326212</v>
      </c>
      <c r="X207" s="36">
        <f>SUMIFS(СВЦЭМ!$F$39:$F$782,СВЦЭМ!$A$39:$A$782,$A207,СВЦЭМ!$B$39:$B$782,X$190)+'СЕТ СН'!$F$12</f>
        <v>145.91928379999999</v>
      </c>
      <c r="Y207" s="36">
        <f>SUMIFS(СВЦЭМ!$F$39:$F$782,СВЦЭМ!$A$39:$A$782,$A207,СВЦЭМ!$B$39:$B$782,Y$190)+'СЕТ СН'!$F$12</f>
        <v>154.72884156999999</v>
      </c>
    </row>
    <row r="208" spans="1:25" ht="15.75" x14ac:dyDescent="0.2">
      <c r="A208" s="35">
        <f t="shared" si="5"/>
        <v>44304</v>
      </c>
      <c r="B208" s="36">
        <f>SUMIFS(СВЦЭМ!$F$39:$F$782,СВЦЭМ!$A$39:$A$782,$A208,СВЦЭМ!$B$39:$B$782,B$190)+'СЕТ СН'!$F$12</f>
        <v>158.35221088</v>
      </c>
      <c r="C208" s="36">
        <f>SUMIFS(СВЦЭМ!$F$39:$F$782,СВЦЭМ!$A$39:$A$782,$A208,СВЦЭМ!$B$39:$B$782,C$190)+'СЕТ СН'!$F$12</f>
        <v>167.83327292999999</v>
      </c>
      <c r="D208" s="36">
        <f>SUMIFS(СВЦЭМ!$F$39:$F$782,СВЦЭМ!$A$39:$A$782,$A208,СВЦЭМ!$B$39:$B$782,D$190)+'СЕТ СН'!$F$12</f>
        <v>170.42933930999999</v>
      </c>
      <c r="E208" s="36">
        <f>SUMIFS(СВЦЭМ!$F$39:$F$782,СВЦЭМ!$A$39:$A$782,$A208,СВЦЭМ!$B$39:$B$782,E$190)+'СЕТ СН'!$F$12</f>
        <v>169.13641676</v>
      </c>
      <c r="F208" s="36">
        <f>SUMIFS(СВЦЭМ!$F$39:$F$782,СВЦЭМ!$A$39:$A$782,$A208,СВЦЭМ!$B$39:$B$782,F$190)+'СЕТ СН'!$F$12</f>
        <v>172.92117300000001</v>
      </c>
      <c r="G208" s="36">
        <f>SUMIFS(СВЦЭМ!$F$39:$F$782,СВЦЭМ!$A$39:$A$782,$A208,СВЦЭМ!$B$39:$B$782,G$190)+'СЕТ СН'!$F$12</f>
        <v>173.08070495999999</v>
      </c>
      <c r="H208" s="36">
        <f>SUMIFS(СВЦЭМ!$F$39:$F$782,СВЦЭМ!$A$39:$A$782,$A208,СВЦЭМ!$B$39:$B$782,H$190)+'СЕТ СН'!$F$12</f>
        <v>172.71243422000001</v>
      </c>
      <c r="I208" s="36">
        <f>SUMIFS(СВЦЭМ!$F$39:$F$782,СВЦЭМ!$A$39:$A$782,$A208,СВЦЭМ!$B$39:$B$782,I$190)+'СЕТ СН'!$F$12</f>
        <v>164.33203187999999</v>
      </c>
      <c r="J208" s="36">
        <f>SUMIFS(СВЦЭМ!$F$39:$F$782,СВЦЭМ!$A$39:$A$782,$A208,СВЦЭМ!$B$39:$B$782,J$190)+'СЕТ СН'!$F$12</f>
        <v>154.45396435999999</v>
      </c>
      <c r="K208" s="36">
        <f>SUMIFS(СВЦЭМ!$F$39:$F$782,СВЦЭМ!$A$39:$A$782,$A208,СВЦЭМ!$B$39:$B$782,K$190)+'СЕТ СН'!$F$12</f>
        <v>143.21623733000001</v>
      </c>
      <c r="L208" s="36">
        <f>SUMIFS(СВЦЭМ!$F$39:$F$782,СВЦЭМ!$A$39:$A$782,$A208,СВЦЭМ!$B$39:$B$782,L$190)+'СЕТ СН'!$F$12</f>
        <v>141.72805478999999</v>
      </c>
      <c r="M208" s="36">
        <f>SUMIFS(СВЦЭМ!$F$39:$F$782,СВЦЭМ!$A$39:$A$782,$A208,СВЦЭМ!$B$39:$B$782,M$190)+'СЕТ СН'!$F$12</f>
        <v>144.23505947999999</v>
      </c>
      <c r="N208" s="36">
        <f>SUMIFS(СВЦЭМ!$F$39:$F$782,СВЦЭМ!$A$39:$A$782,$A208,СВЦЭМ!$B$39:$B$782,N$190)+'СЕТ СН'!$F$12</f>
        <v>161.2402529</v>
      </c>
      <c r="O208" s="36">
        <f>SUMIFS(СВЦЭМ!$F$39:$F$782,СВЦЭМ!$A$39:$A$782,$A208,СВЦЭМ!$B$39:$B$782,O$190)+'СЕТ СН'!$F$12</f>
        <v>180.25997258999999</v>
      </c>
      <c r="P208" s="36">
        <f>SUMIFS(СВЦЭМ!$F$39:$F$782,СВЦЭМ!$A$39:$A$782,$A208,СВЦЭМ!$B$39:$B$782,P$190)+'СЕТ СН'!$F$12</f>
        <v>178.01887726000001</v>
      </c>
      <c r="Q208" s="36">
        <f>SUMIFS(СВЦЭМ!$F$39:$F$782,СВЦЭМ!$A$39:$A$782,$A208,СВЦЭМ!$B$39:$B$782,Q$190)+'СЕТ СН'!$F$12</f>
        <v>176.92417046</v>
      </c>
      <c r="R208" s="36">
        <f>SUMIFS(СВЦЭМ!$F$39:$F$782,СВЦЭМ!$A$39:$A$782,$A208,СВЦЭМ!$B$39:$B$782,R$190)+'СЕТ СН'!$F$12</f>
        <v>177.11161132000001</v>
      </c>
      <c r="S208" s="36">
        <f>SUMIFS(СВЦЭМ!$F$39:$F$782,СВЦЭМ!$A$39:$A$782,$A208,СВЦЭМ!$B$39:$B$782,S$190)+'СЕТ СН'!$F$12</f>
        <v>174.3483478</v>
      </c>
      <c r="T208" s="36">
        <f>SUMIFS(СВЦЭМ!$F$39:$F$782,СВЦЭМ!$A$39:$A$782,$A208,СВЦЭМ!$B$39:$B$782,T$190)+'СЕТ СН'!$F$12</f>
        <v>145.70724684000001</v>
      </c>
      <c r="U208" s="36">
        <f>SUMIFS(СВЦЭМ!$F$39:$F$782,СВЦЭМ!$A$39:$A$782,$A208,СВЦЭМ!$B$39:$B$782,U$190)+'СЕТ СН'!$F$12</f>
        <v>131.78363321</v>
      </c>
      <c r="V208" s="36">
        <f>SUMIFS(СВЦЭМ!$F$39:$F$782,СВЦЭМ!$A$39:$A$782,$A208,СВЦЭМ!$B$39:$B$782,V$190)+'СЕТ СН'!$F$12</f>
        <v>126.60778302</v>
      </c>
      <c r="W208" s="36">
        <f>SUMIFS(СВЦЭМ!$F$39:$F$782,СВЦЭМ!$A$39:$A$782,$A208,СВЦЭМ!$B$39:$B$782,W$190)+'СЕТ СН'!$F$12</f>
        <v>127.22477705</v>
      </c>
      <c r="X208" s="36">
        <f>SUMIFS(СВЦЭМ!$F$39:$F$782,СВЦЭМ!$A$39:$A$782,$A208,СВЦЭМ!$B$39:$B$782,X$190)+'СЕТ СН'!$F$12</f>
        <v>133.72634572000001</v>
      </c>
      <c r="Y208" s="36">
        <f>SUMIFS(СВЦЭМ!$F$39:$F$782,СВЦЭМ!$A$39:$A$782,$A208,СВЦЭМ!$B$39:$B$782,Y$190)+'СЕТ СН'!$F$12</f>
        <v>139.44989702000001</v>
      </c>
    </row>
    <row r="209" spans="1:25" ht="15.75" x14ac:dyDescent="0.2">
      <c r="A209" s="35">
        <f t="shared" si="5"/>
        <v>44305</v>
      </c>
      <c r="B209" s="36">
        <f>SUMIFS(СВЦЭМ!$F$39:$F$782,СВЦЭМ!$A$39:$A$782,$A209,СВЦЭМ!$B$39:$B$782,B$190)+'СЕТ СН'!$F$12</f>
        <v>169.75742854999999</v>
      </c>
      <c r="C209" s="36">
        <f>SUMIFS(СВЦЭМ!$F$39:$F$782,СВЦЭМ!$A$39:$A$782,$A209,СВЦЭМ!$B$39:$B$782,C$190)+'СЕТ СН'!$F$12</f>
        <v>177.37080495000001</v>
      </c>
      <c r="D209" s="36">
        <f>SUMIFS(СВЦЭМ!$F$39:$F$782,СВЦЭМ!$A$39:$A$782,$A209,СВЦЭМ!$B$39:$B$782,D$190)+'СЕТ СН'!$F$12</f>
        <v>184.38093692999999</v>
      </c>
      <c r="E209" s="36">
        <f>SUMIFS(СВЦЭМ!$F$39:$F$782,СВЦЭМ!$A$39:$A$782,$A209,СВЦЭМ!$B$39:$B$782,E$190)+'СЕТ СН'!$F$12</f>
        <v>184.23435298999999</v>
      </c>
      <c r="F209" s="36">
        <f>SUMIFS(СВЦЭМ!$F$39:$F$782,СВЦЭМ!$A$39:$A$782,$A209,СВЦЭМ!$B$39:$B$782,F$190)+'СЕТ СН'!$F$12</f>
        <v>185.45312809000001</v>
      </c>
      <c r="G209" s="36">
        <f>SUMIFS(СВЦЭМ!$F$39:$F$782,СВЦЭМ!$A$39:$A$782,$A209,СВЦЭМ!$B$39:$B$782,G$190)+'СЕТ СН'!$F$12</f>
        <v>185.07757043999999</v>
      </c>
      <c r="H209" s="36">
        <f>SUMIFS(СВЦЭМ!$F$39:$F$782,СВЦЭМ!$A$39:$A$782,$A209,СВЦЭМ!$B$39:$B$782,H$190)+'СЕТ СН'!$F$12</f>
        <v>178.43111246999999</v>
      </c>
      <c r="I209" s="36">
        <f>SUMIFS(СВЦЭМ!$F$39:$F$782,СВЦЭМ!$A$39:$A$782,$A209,СВЦЭМ!$B$39:$B$782,I$190)+'СЕТ СН'!$F$12</f>
        <v>165.1206431</v>
      </c>
      <c r="J209" s="36">
        <f>SUMIFS(СВЦЭМ!$F$39:$F$782,СВЦЭМ!$A$39:$A$782,$A209,СВЦЭМ!$B$39:$B$782,J$190)+'СЕТ СН'!$F$12</f>
        <v>154.01833851000001</v>
      </c>
      <c r="K209" s="36">
        <f>SUMIFS(СВЦЭМ!$F$39:$F$782,СВЦЭМ!$A$39:$A$782,$A209,СВЦЭМ!$B$39:$B$782,K$190)+'СЕТ СН'!$F$12</f>
        <v>143.55858769</v>
      </c>
      <c r="L209" s="36">
        <f>SUMIFS(СВЦЭМ!$F$39:$F$782,СВЦЭМ!$A$39:$A$782,$A209,СВЦЭМ!$B$39:$B$782,L$190)+'СЕТ СН'!$F$12</f>
        <v>142.61851987</v>
      </c>
      <c r="M209" s="36">
        <f>SUMIFS(СВЦЭМ!$F$39:$F$782,СВЦЭМ!$A$39:$A$782,$A209,СВЦЭМ!$B$39:$B$782,M$190)+'СЕТ СН'!$F$12</f>
        <v>146.66612484999999</v>
      </c>
      <c r="N209" s="36">
        <f>SUMIFS(СВЦЭМ!$F$39:$F$782,СВЦЭМ!$A$39:$A$782,$A209,СВЦЭМ!$B$39:$B$782,N$190)+'СЕТ СН'!$F$12</f>
        <v>152.77099236000001</v>
      </c>
      <c r="O209" s="36">
        <f>SUMIFS(СВЦЭМ!$F$39:$F$782,СВЦЭМ!$A$39:$A$782,$A209,СВЦЭМ!$B$39:$B$782,O$190)+'СЕТ СН'!$F$12</f>
        <v>160.70064500999999</v>
      </c>
      <c r="P209" s="36">
        <f>SUMIFS(СВЦЭМ!$F$39:$F$782,СВЦЭМ!$A$39:$A$782,$A209,СВЦЭМ!$B$39:$B$782,P$190)+'СЕТ СН'!$F$12</f>
        <v>168.83352646</v>
      </c>
      <c r="Q209" s="36">
        <f>SUMIFS(СВЦЭМ!$F$39:$F$782,СВЦЭМ!$A$39:$A$782,$A209,СВЦЭМ!$B$39:$B$782,Q$190)+'СЕТ СН'!$F$12</f>
        <v>171.72079959000001</v>
      </c>
      <c r="R209" s="36">
        <f>SUMIFS(СВЦЭМ!$F$39:$F$782,СВЦЭМ!$A$39:$A$782,$A209,СВЦЭМ!$B$39:$B$782,R$190)+'СЕТ СН'!$F$12</f>
        <v>169.83889418999999</v>
      </c>
      <c r="S209" s="36">
        <f>SUMIFS(СВЦЭМ!$F$39:$F$782,СВЦЭМ!$A$39:$A$782,$A209,СВЦЭМ!$B$39:$B$782,S$190)+'СЕТ СН'!$F$12</f>
        <v>166.23367822</v>
      </c>
      <c r="T209" s="36">
        <f>SUMIFS(СВЦЭМ!$F$39:$F$782,СВЦЭМ!$A$39:$A$782,$A209,СВЦЭМ!$B$39:$B$782,T$190)+'СЕТ СН'!$F$12</f>
        <v>156.33030492</v>
      </c>
      <c r="U209" s="36">
        <f>SUMIFS(СВЦЭМ!$F$39:$F$782,СВЦЭМ!$A$39:$A$782,$A209,СВЦЭМ!$B$39:$B$782,U$190)+'СЕТ СН'!$F$12</f>
        <v>148.28966896</v>
      </c>
      <c r="V209" s="36">
        <f>SUMIFS(СВЦЭМ!$F$39:$F$782,СВЦЭМ!$A$39:$A$782,$A209,СВЦЭМ!$B$39:$B$782,V$190)+'СЕТ СН'!$F$12</f>
        <v>143.35178737999999</v>
      </c>
      <c r="W209" s="36">
        <f>SUMIFS(СВЦЭМ!$F$39:$F$782,СВЦЭМ!$A$39:$A$782,$A209,СВЦЭМ!$B$39:$B$782,W$190)+'СЕТ СН'!$F$12</f>
        <v>145.401804</v>
      </c>
      <c r="X209" s="36">
        <f>SUMIFS(СВЦЭМ!$F$39:$F$782,СВЦЭМ!$A$39:$A$782,$A209,СВЦЭМ!$B$39:$B$782,X$190)+'СЕТ СН'!$F$12</f>
        <v>150.87776627</v>
      </c>
      <c r="Y209" s="36">
        <f>SUMIFS(СВЦЭМ!$F$39:$F$782,СВЦЭМ!$A$39:$A$782,$A209,СВЦЭМ!$B$39:$B$782,Y$190)+'СЕТ СН'!$F$12</f>
        <v>158.35618210000001</v>
      </c>
    </row>
    <row r="210" spans="1:25" ht="15.75" x14ac:dyDescent="0.2">
      <c r="A210" s="35">
        <f t="shared" si="5"/>
        <v>44306</v>
      </c>
      <c r="B210" s="36">
        <f>SUMIFS(СВЦЭМ!$F$39:$F$782,СВЦЭМ!$A$39:$A$782,$A210,СВЦЭМ!$B$39:$B$782,B$190)+'СЕТ СН'!$F$12</f>
        <v>177.4583887</v>
      </c>
      <c r="C210" s="36">
        <f>SUMIFS(СВЦЭМ!$F$39:$F$782,СВЦЭМ!$A$39:$A$782,$A210,СВЦЭМ!$B$39:$B$782,C$190)+'СЕТ СН'!$F$12</f>
        <v>173.45015337999999</v>
      </c>
      <c r="D210" s="36">
        <f>SUMIFS(СВЦЭМ!$F$39:$F$782,СВЦЭМ!$A$39:$A$782,$A210,СВЦЭМ!$B$39:$B$782,D$190)+'СЕТ СН'!$F$12</f>
        <v>165.62992757000001</v>
      </c>
      <c r="E210" s="36">
        <f>SUMIFS(СВЦЭМ!$F$39:$F$782,СВЦЭМ!$A$39:$A$782,$A210,СВЦЭМ!$B$39:$B$782,E$190)+'СЕТ СН'!$F$12</f>
        <v>164.86380944000001</v>
      </c>
      <c r="F210" s="36">
        <f>SUMIFS(СВЦЭМ!$F$39:$F$782,СВЦЭМ!$A$39:$A$782,$A210,СВЦЭМ!$B$39:$B$782,F$190)+'СЕТ СН'!$F$12</f>
        <v>165.2180831</v>
      </c>
      <c r="G210" s="36">
        <f>SUMIFS(СВЦЭМ!$F$39:$F$782,СВЦЭМ!$A$39:$A$782,$A210,СВЦЭМ!$B$39:$B$782,G$190)+'СЕТ СН'!$F$12</f>
        <v>165.51902235</v>
      </c>
      <c r="H210" s="36">
        <f>SUMIFS(СВЦЭМ!$F$39:$F$782,СВЦЭМ!$A$39:$A$782,$A210,СВЦЭМ!$B$39:$B$782,H$190)+'СЕТ СН'!$F$12</f>
        <v>172.63322375999999</v>
      </c>
      <c r="I210" s="36">
        <f>SUMIFS(СВЦЭМ!$F$39:$F$782,СВЦЭМ!$A$39:$A$782,$A210,СВЦЭМ!$B$39:$B$782,I$190)+'СЕТ СН'!$F$12</f>
        <v>178.48591654000001</v>
      </c>
      <c r="J210" s="36">
        <f>SUMIFS(СВЦЭМ!$F$39:$F$782,СВЦЭМ!$A$39:$A$782,$A210,СВЦЭМ!$B$39:$B$782,J$190)+'СЕТ СН'!$F$12</f>
        <v>171.82242255</v>
      </c>
      <c r="K210" s="36">
        <f>SUMIFS(СВЦЭМ!$F$39:$F$782,СВЦЭМ!$A$39:$A$782,$A210,СВЦЭМ!$B$39:$B$782,K$190)+'СЕТ СН'!$F$12</f>
        <v>162.53626666</v>
      </c>
      <c r="L210" s="36">
        <f>SUMIFS(СВЦЭМ!$F$39:$F$782,СВЦЭМ!$A$39:$A$782,$A210,СВЦЭМ!$B$39:$B$782,L$190)+'СЕТ СН'!$F$12</f>
        <v>163.47817393</v>
      </c>
      <c r="M210" s="36">
        <f>SUMIFS(СВЦЭМ!$F$39:$F$782,СВЦЭМ!$A$39:$A$782,$A210,СВЦЭМ!$B$39:$B$782,M$190)+'СЕТ СН'!$F$12</f>
        <v>164.35629456000001</v>
      </c>
      <c r="N210" s="36">
        <f>SUMIFS(СВЦЭМ!$F$39:$F$782,СВЦЭМ!$A$39:$A$782,$A210,СВЦЭМ!$B$39:$B$782,N$190)+'СЕТ СН'!$F$12</f>
        <v>167.44273121000001</v>
      </c>
      <c r="O210" s="36">
        <f>SUMIFS(СВЦЭМ!$F$39:$F$782,СВЦЭМ!$A$39:$A$782,$A210,СВЦЭМ!$B$39:$B$782,O$190)+'СЕТ СН'!$F$12</f>
        <v>174.62657127</v>
      </c>
      <c r="P210" s="36">
        <f>SUMIFS(СВЦЭМ!$F$39:$F$782,СВЦЭМ!$A$39:$A$782,$A210,СВЦЭМ!$B$39:$B$782,P$190)+'СЕТ СН'!$F$12</f>
        <v>177.84567634000001</v>
      </c>
      <c r="Q210" s="36">
        <f>SUMIFS(СВЦЭМ!$F$39:$F$782,СВЦЭМ!$A$39:$A$782,$A210,СВЦЭМ!$B$39:$B$782,Q$190)+'СЕТ СН'!$F$12</f>
        <v>176.07715787000001</v>
      </c>
      <c r="R210" s="36">
        <f>SUMIFS(СВЦЭМ!$F$39:$F$782,СВЦЭМ!$A$39:$A$782,$A210,СВЦЭМ!$B$39:$B$782,R$190)+'СЕТ СН'!$F$12</f>
        <v>176.78933602999999</v>
      </c>
      <c r="S210" s="36">
        <f>SUMIFS(СВЦЭМ!$F$39:$F$782,СВЦЭМ!$A$39:$A$782,$A210,СВЦЭМ!$B$39:$B$782,S$190)+'СЕТ СН'!$F$12</f>
        <v>179.43495249</v>
      </c>
      <c r="T210" s="36">
        <f>SUMIFS(СВЦЭМ!$F$39:$F$782,СВЦЭМ!$A$39:$A$782,$A210,СВЦЭМ!$B$39:$B$782,T$190)+'СЕТ СН'!$F$12</f>
        <v>169.35800209999999</v>
      </c>
      <c r="U210" s="36">
        <f>SUMIFS(СВЦЭМ!$F$39:$F$782,СВЦЭМ!$A$39:$A$782,$A210,СВЦЭМ!$B$39:$B$782,U$190)+'СЕТ СН'!$F$12</f>
        <v>157.49857169000001</v>
      </c>
      <c r="V210" s="36">
        <f>SUMIFS(СВЦЭМ!$F$39:$F$782,СВЦЭМ!$A$39:$A$782,$A210,СВЦЭМ!$B$39:$B$782,V$190)+'СЕТ СН'!$F$12</f>
        <v>151.16597682</v>
      </c>
      <c r="W210" s="36">
        <f>SUMIFS(СВЦЭМ!$F$39:$F$782,СВЦЭМ!$A$39:$A$782,$A210,СВЦЭМ!$B$39:$B$782,W$190)+'СЕТ СН'!$F$12</f>
        <v>152.58590716</v>
      </c>
      <c r="X210" s="36">
        <f>SUMIFS(СВЦЭМ!$F$39:$F$782,СВЦЭМ!$A$39:$A$782,$A210,СВЦЭМ!$B$39:$B$782,X$190)+'СЕТ СН'!$F$12</f>
        <v>156.85695630999999</v>
      </c>
      <c r="Y210" s="36">
        <f>SUMIFS(СВЦЭМ!$F$39:$F$782,СВЦЭМ!$A$39:$A$782,$A210,СВЦЭМ!$B$39:$B$782,Y$190)+'СЕТ СН'!$F$12</f>
        <v>167.44046058999999</v>
      </c>
    </row>
    <row r="211" spans="1:25" ht="15.75" x14ac:dyDescent="0.2">
      <c r="A211" s="35">
        <f t="shared" si="5"/>
        <v>44307</v>
      </c>
      <c r="B211" s="36">
        <f>SUMIFS(СВЦЭМ!$F$39:$F$782,СВЦЭМ!$A$39:$A$782,$A211,СВЦЭМ!$B$39:$B$782,B$190)+'СЕТ СН'!$F$12</f>
        <v>170.57565600000001</v>
      </c>
      <c r="C211" s="36">
        <f>SUMIFS(СВЦЭМ!$F$39:$F$782,СВЦЭМ!$A$39:$A$782,$A211,СВЦЭМ!$B$39:$B$782,C$190)+'СЕТ СН'!$F$12</f>
        <v>173.73403253999999</v>
      </c>
      <c r="D211" s="36">
        <f>SUMIFS(СВЦЭМ!$F$39:$F$782,СВЦЭМ!$A$39:$A$782,$A211,СВЦЭМ!$B$39:$B$782,D$190)+'СЕТ СН'!$F$12</f>
        <v>164.94989878999999</v>
      </c>
      <c r="E211" s="36">
        <f>SUMIFS(СВЦЭМ!$F$39:$F$782,СВЦЭМ!$A$39:$A$782,$A211,СВЦЭМ!$B$39:$B$782,E$190)+'СЕТ СН'!$F$12</f>
        <v>166.14372016999999</v>
      </c>
      <c r="F211" s="36">
        <f>SUMIFS(СВЦЭМ!$F$39:$F$782,СВЦЭМ!$A$39:$A$782,$A211,СВЦЭМ!$B$39:$B$782,F$190)+'СЕТ СН'!$F$12</f>
        <v>166.34715277000001</v>
      </c>
      <c r="G211" s="36">
        <f>SUMIFS(СВЦЭМ!$F$39:$F$782,СВЦЭМ!$A$39:$A$782,$A211,СВЦЭМ!$B$39:$B$782,G$190)+'СЕТ СН'!$F$12</f>
        <v>165.60785233999999</v>
      </c>
      <c r="H211" s="36">
        <f>SUMIFS(СВЦЭМ!$F$39:$F$782,СВЦЭМ!$A$39:$A$782,$A211,СВЦЭМ!$B$39:$B$782,H$190)+'СЕТ СН'!$F$12</f>
        <v>170.92372220999999</v>
      </c>
      <c r="I211" s="36">
        <f>SUMIFS(СВЦЭМ!$F$39:$F$782,СВЦЭМ!$A$39:$A$782,$A211,СВЦЭМ!$B$39:$B$782,I$190)+'СЕТ СН'!$F$12</f>
        <v>170.33095964</v>
      </c>
      <c r="J211" s="36">
        <f>SUMIFS(СВЦЭМ!$F$39:$F$782,СВЦЭМ!$A$39:$A$782,$A211,СВЦЭМ!$B$39:$B$782,J$190)+'СЕТ СН'!$F$12</f>
        <v>165.0594084</v>
      </c>
      <c r="K211" s="36">
        <f>SUMIFS(СВЦЭМ!$F$39:$F$782,СВЦЭМ!$A$39:$A$782,$A211,СВЦЭМ!$B$39:$B$782,K$190)+'СЕТ СН'!$F$12</f>
        <v>157.59361511</v>
      </c>
      <c r="L211" s="36">
        <f>SUMIFS(СВЦЭМ!$F$39:$F$782,СВЦЭМ!$A$39:$A$782,$A211,СВЦЭМ!$B$39:$B$782,L$190)+'СЕТ СН'!$F$12</f>
        <v>158.10717414000001</v>
      </c>
      <c r="M211" s="36">
        <f>SUMIFS(СВЦЭМ!$F$39:$F$782,СВЦЭМ!$A$39:$A$782,$A211,СВЦЭМ!$B$39:$B$782,M$190)+'СЕТ СН'!$F$12</f>
        <v>159.46972905000001</v>
      </c>
      <c r="N211" s="36">
        <f>SUMIFS(СВЦЭМ!$F$39:$F$782,СВЦЭМ!$A$39:$A$782,$A211,СВЦЭМ!$B$39:$B$782,N$190)+'СЕТ СН'!$F$12</f>
        <v>162.73839065000001</v>
      </c>
      <c r="O211" s="36">
        <f>SUMIFS(СВЦЭМ!$F$39:$F$782,СВЦЭМ!$A$39:$A$782,$A211,СВЦЭМ!$B$39:$B$782,O$190)+'СЕТ СН'!$F$12</f>
        <v>168.70388334</v>
      </c>
      <c r="P211" s="36">
        <f>SUMIFS(СВЦЭМ!$F$39:$F$782,СВЦЭМ!$A$39:$A$782,$A211,СВЦЭМ!$B$39:$B$782,P$190)+'СЕТ СН'!$F$12</f>
        <v>171.32933885</v>
      </c>
      <c r="Q211" s="36">
        <f>SUMIFS(СВЦЭМ!$F$39:$F$782,СВЦЭМ!$A$39:$A$782,$A211,СВЦЭМ!$B$39:$B$782,Q$190)+'СЕТ СН'!$F$12</f>
        <v>171.14660732999999</v>
      </c>
      <c r="R211" s="36">
        <f>SUMIFS(СВЦЭМ!$F$39:$F$782,СВЦЭМ!$A$39:$A$782,$A211,СВЦЭМ!$B$39:$B$782,R$190)+'СЕТ СН'!$F$12</f>
        <v>168.83773184</v>
      </c>
      <c r="S211" s="36">
        <f>SUMIFS(СВЦЭМ!$F$39:$F$782,СВЦЭМ!$A$39:$A$782,$A211,СВЦЭМ!$B$39:$B$782,S$190)+'СЕТ СН'!$F$12</f>
        <v>170.61856741</v>
      </c>
      <c r="T211" s="36">
        <f>SUMIFS(СВЦЭМ!$F$39:$F$782,СВЦЭМ!$A$39:$A$782,$A211,СВЦЭМ!$B$39:$B$782,T$190)+'СЕТ СН'!$F$12</f>
        <v>162.81952229000001</v>
      </c>
      <c r="U211" s="36">
        <f>SUMIFS(СВЦЭМ!$F$39:$F$782,СВЦЭМ!$A$39:$A$782,$A211,СВЦЭМ!$B$39:$B$782,U$190)+'СЕТ СН'!$F$12</f>
        <v>151.32320025999999</v>
      </c>
      <c r="V211" s="36">
        <f>SUMIFS(СВЦЭМ!$F$39:$F$782,СВЦЭМ!$A$39:$A$782,$A211,СВЦЭМ!$B$39:$B$782,V$190)+'СЕТ СН'!$F$12</f>
        <v>145.56996323999999</v>
      </c>
      <c r="W211" s="36">
        <f>SUMIFS(СВЦЭМ!$F$39:$F$782,СВЦЭМ!$A$39:$A$782,$A211,СВЦЭМ!$B$39:$B$782,W$190)+'СЕТ СН'!$F$12</f>
        <v>147.87573986999999</v>
      </c>
      <c r="X211" s="36">
        <f>SUMIFS(СВЦЭМ!$F$39:$F$782,СВЦЭМ!$A$39:$A$782,$A211,СВЦЭМ!$B$39:$B$782,X$190)+'СЕТ СН'!$F$12</f>
        <v>151.96657067999999</v>
      </c>
      <c r="Y211" s="36">
        <f>SUMIFS(СВЦЭМ!$F$39:$F$782,СВЦЭМ!$A$39:$A$782,$A211,СВЦЭМ!$B$39:$B$782,Y$190)+'СЕТ СН'!$F$12</f>
        <v>161.04515290000001</v>
      </c>
    </row>
    <row r="212" spans="1:25" ht="15.75" x14ac:dyDescent="0.2">
      <c r="A212" s="35">
        <f t="shared" si="5"/>
        <v>44308</v>
      </c>
      <c r="B212" s="36">
        <f>SUMIFS(СВЦЭМ!$F$39:$F$782,СВЦЭМ!$A$39:$A$782,$A212,СВЦЭМ!$B$39:$B$782,B$190)+'СЕТ СН'!$F$12</f>
        <v>139.94155787</v>
      </c>
      <c r="C212" s="36">
        <f>SUMIFS(СВЦЭМ!$F$39:$F$782,СВЦЭМ!$A$39:$A$782,$A212,СВЦЭМ!$B$39:$B$782,C$190)+'СЕТ СН'!$F$12</f>
        <v>149.33561807000001</v>
      </c>
      <c r="D212" s="36">
        <f>SUMIFS(СВЦЭМ!$F$39:$F$782,СВЦЭМ!$A$39:$A$782,$A212,СВЦЭМ!$B$39:$B$782,D$190)+'СЕТ СН'!$F$12</f>
        <v>152.76037405</v>
      </c>
      <c r="E212" s="36">
        <f>SUMIFS(СВЦЭМ!$F$39:$F$782,СВЦЭМ!$A$39:$A$782,$A212,СВЦЭМ!$B$39:$B$782,E$190)+'СЕТ СН'!$F$12</f>
        <v>153.35147000000001</v>
      </c>
      <c r="F212" s="36">
        <f>SUMIFS(СВЦЭМ!$F$39:$F$782,СВЦЭМ!$A$39:$A$782,$A212,СВЦЭМ!$B$39:$B$782,F$190)+'СЕТ СН'!$F$12</f>
        <v>153.88331664</v>
      </c>
      <c r="G212" s="36">
        <f>SUMIFS(СВЦЭМ!$F$39:$F$782,СВЦЭМ!$A$39:$A$782,$A212,СВЦЭМ!$B$39:$B$782,G$190)+'СЕТ СН'!$F$12</f>
        <v>152.68901094</v>
      </c>
      <c r="H212" s="36">
        <f>SUMIFS(СВЦЭМ!$F$39:$F$782,СВЦЭМ!$A$39:$A$782,$A212,СВЦЭМ!$B$39:$B$782,H$190)+'СЕТ СН'!$F$12</f>
        <v>152.13349948000001</v>
      </c>
      <c r="I212" s="36">
        <f>SUMIFS(СВЦЭМ!$F$39:$F$782,СВЦЭМ!$A$39:$A$782,$A212,СВЦЭМ!$B$39:$B$782,I$190)+'СЕТ СН'!$F$12</f>
        <v>142.37172851</v>
      </c>
      <c r="J212" s="36">
        <f>SUMIFS(СВЦЭМ!$F$39:$F$782,СВЦЭМ!$A$39:$A$782,$A212,СВЦЭМ!$B$39:$B$782,J$190)+'СЕТ СН'!$F$12</f>
        <v>133.12960061999999</v>
      </c>
      <c r="K212" s="36">
        <f>SUMIFS(СВЦЭМ!$F$39:$F$782,СВЦЭМ!$A$39:$A$782,$A212,СВЦЭМ!$B$39:$B$782,K$190)+'СЕТ СН'!$F$12</f>
        <v>125.72793283999999</v>
      </c>
      <c r="L212" s="36">
        <f>SUMIFS(СВЦЭМ!$F$39:$F$782,СВЦЭМ!$A$39:$A$782,$A212,СВЦЭМ!$B$39:$B$782,L$190)+'СЕТ СН'!$F$12</f>
        <v>127.16885932</v>
      </c>
      <c r="M212" s="36">
        <f>SUMIFS(СВЦЭМ!$F$39:$F$782,СВЦЭМ!$A$39:$A$782,$A212,СВЦЭМ!$B$39:$B$782,M$190)+'СЕТ СН'!$F$12</f>
        <v>127.07090951000001</v>
      </c>
      <c r="N212" s="36">
        <f>SUMIFS(СВЦЭМ!$F$39:$F$782,СВЦЭМ!$A$39:$A$782,$A212,СВЦЭМ!$B$39:$B$782,N$190)+'СЕТ СН'!$F$12</f>
        <v>130.34325011000001</v>
      </c>
      <c r="O212" s="36">
        <f>SUMIFS(СВЦЭМ!$F$39:$F$782,СВЦЭМ!$A$39:$A$782,$A212,СВЦЭМ!$B$39:$B$782,O$190)+'СЕТ СН'!$F$12</f>
        <v>141.52271066</v>
      </c>
      <c r="P212" s="36">
        <f>SUMIFS(СВЦЭМ!$F$39:$F$782,СВЦЭМ!$A$39:$A$782,$A212,СВЦЭМ!$B$39:$B$782,P$190)+'СЕТ СН'!$F$12</f>
        <v>141.71580501</v>
      </c>
      <c r="Q212" s="36">
        <f>SUMIFS(СВЦЭМ!$F$39:$F$782,СВЦЭМ!$A$39:$A$782,$A212,СВЦЭМ!$B$39:$B$782,Q$190)+'СЕТ СН'!$F$12</f>
        <v>141.71169965999999</v>
      </c>
      <c r="R212" s="36">
        <f>SUMIFS(СВЦЭМ!$F$39:$F$782,СВЦЭМ!$A$39:$A$782,$A212,СВЦЭМ!$B$39:$B$782,R$190)+'СЕТ СН'!$F$12</f>
        <v>139.14509398000001</v>
      </c>
      <c r="S212" s="36">
        <f>SUMIFS(СВЦЭМ!$F$39:$F$782,СВЦЭМ!$A$39:$A$782,$A212,СВЦЭМ!$B$39:$B$782,S$190)+'СЕТ СН'!$F$12</f>
        <v>140.12311581</v>
      </c>
      <c r="T212" s="36">
        <f>SUMIFS(СВЦЭМ!$F$39:$F$782,СВЦЭМ!$A$39:$A$782,$A212,СВЦЭМ!$B$39:$B$782,T$190)+'СЕТ СН'!$F$12</f>
        <v>130.51957906000001</v>
      </c>
      <c r="U212" s="36">
        <f>SUMIFS(СВЦЭМ!$F$39:$F$782,СВЦЭМ!$A$39:$A$782,$A212,СВЦЭМ!$B$39:$B$782,U$190)+'СЕТ СН'!$F$12</f>
        <v>130.87038484999999</v>
      </c>
      <c r="V212" s="36">
        <f>SUMIFS(СВЦЭМ!$F$39:$F$782,СВЦЭМ!$A$39:$A$782,$A212,СВЦЭМ!$B$39:$B$782,V$190)+'СЕТ СН'!$F$12</f>
        <v>136.52418811999999</v>
      </c>
      <c r="W212" s="36">
        <f>SUMIFS(СВЦЭМ!$F$39:$F$782,СВЦЭМ!$A$39:$A$782,$A212,СВЦЭМ!$B$39:$B$782,W$190)+'СЕТ СН'!$F$12</f>
        <v>138.8437285</v>
      </c>
      <c r="X212" s="36">
        <f>SUMIFS(СВЦЭМ!$F$39:$F$782,СВЦЭМ!$A$39:$A$782,$A212,СВЦЭМ!$B$39:$B$782,X$190)+'СЕТ СН'!$F$12</f>
        <v>134.71276646000001</v>
      </c>
      <c r="Y212" s="36">
        <f>SUMIFS(СВЦЭМ!$F$39:$F$782,СВЦЭМ!$A$39:$A$782,$A212,СВЦЭМ!$B$39:$B$782,Y$190)+'СЕТ СН'!$F$12</f>
        <v>131.57946432</v>
      </c>
    </row>
    <row r="213" spans="1:25" ht="15.75" x14ac:dyDescent="0.2">
      <c r="A213" s="35">
        <f t="shared" si="5"/>
        <v>44309</v>
      </c>
      <c r="B213" s="36">
        <f>SUMIFS(СВЦЭМ!$F$39:$F$782,СВЦЭМ!$A$39:$A$782,$A213,СВЦЭМ!$B$39:$B$782,B$190)+'СЕТ СН'!$F$12</f>
        <v>131.37802601999999</v>
      </c>
      <c r="C213" s="36">
        <f>SUMIFS(СВЦЭМ!$F$39:$F$782,СВЦЭМ!$A$39:$A$782,$A213,СВЦЭМ!$B$39:$B$782,C$190)+'СЕТ СН'!$F$12</f>
        <v>140.59459050000001</v>
      </c>
      <c r="D213" s="36">
        <f>SUMIFS(СВЦЭМ!$F$39:$F$782,СВЦЭМ!$A$39:$A$782,$A213,СВЦЭМ!$B$39:$B$782,D$190)+'СЕТ СН'!$F$12</f>
        <v>145.12110246</v>
      </c>
      <c r="E213" s="36">
        <f>SUMIFS(СВЦЭМ!$F$39:$F$782,СВЦЭМ!$A$39:$A$782,$A213,СВЦЭМ!$B$39:$B$782,E$190)+'СЕТ СН'!$F$12</f>
        <v>145.24507940000001</v>
      </c>
      <c r="F213" s="36">
        <f>SUMIFS(СВЦЭМ!$F$39:$F$782,СВЦЭМ!$A$39:$A$782,$A213,СВЦЭМ!$B$39:$B$782,F$190)+'СЕТ СН'!$F$12</f>
        <v>145.20563831999999</v>
      </c>
      <c r="G213" s="36">
        <f>SUMIFS(СВЦЭМ!$F$39:$F$782,СВЦЭМ!$A$39:$A$782,$A213,СВЦЭМ!$B$39:$B$782,G$190)+'СЕТ СН'!$F$12</f>
        <v>142.68474112000001</v>
      </c>
      <c r="H213" s="36">
        <f>SUMIFS(СВЦЭМ!$F$39:$F$782,СВЦЭМ!$A$39:$A$782,$A213,СВЦЭМ!$B$39:$B$782,H$190)+'СЕТ СН'!$F$12</f>
        <v>139.75392646</v>
      </c>
      <c r="I213" s="36">
        <f>SUMIFS(СВЦЭМ!$F$39:$F$782,СВЦЭМ!$A$39:$A$782,$A213,СВЦЭМ!$B$39:$B$782,I$190)+'СЕТ СН'!$F$12</f>
        <v>133.21395459999999</v>
      </c>
      <c r="J213" s="36">
        <f>SUMIFS(СВЦЭМ!$F$39:$F$782,СВЦЭМ!$A$39:$A$782,$A213,СВЦЭМ!$B$39:$B$782,J$190)+'СЕТ СН'!$F$12</f>
        <v>134.45308408</v>
      </c>
      <c r="K213" s="36">
        <f>SUMIFS(СВЦЭМ!$F$39:$F$782,СВЦЭМ!$A$39:$A$782,$A213,СВЦЭМ!$B$39:$B$782,K$190)+'СЕТ СН'!$F$12</f>
        <v>128.25531436</v>
      </c>
      <c r="L213" s="36">
        <f>SUMIFS(СВЦЭМ!$F$39:$F$782,СВЦЭМ!$A$39:$A$782,$A213,СВЦЭМ!$B$39:$B$782,L$190)+'СЕТ СН'!$F$12</f>
        <v>129.03446317999999</v>
      </c>
      <c r="M213" s="36">
        <f>SUMIFS(СВЦЭМ!$F$39:$F$782,СВЦЭМ!$A$39:$A$782,$A213,СВЦЭМ!$B$39:$B$782,M$190)+'СЕТ СН'!$F$12</f>
        <v>127.50781675</v>
      </c>
      <c r="N213" s="36">
        <f>SUMIFS(СВЦЭМ!$F$39:$F$782,СВЦЭМ!$A$39:$A$782,$A213,СВЦЭМ!$B$39:$B$782,N$190)+'СЕТ СН'!$F$12</f>
        <v>129.12648368999999</v>
      </c>
      <c r="O213" s="36">
        <f>SUMIFS(СВЦЭМ!$F$39:$F$782,СВЦЭМ!$A$39:$A$782,$A213,СВЦЭМ!$B$39:$B$782,O$190)+'СЕТ СН'!$F$12</f>
        <v>135.52922359999999</v>
      </c>
      <c r="P213" s="36">
        <f>SUMIFS(СВЦЭМ!$F$39:$F$782,СВЦЭМ!$A$39:$A$782,$A213,СВЦЭМ!$B$39:$B$782,P$190)+'СЕТ СН'!$F$12</f>
        <v>132.50980935999999</v>
      </c>
      <c r="Q213" s="36">
        <f>SUMIFS(СВЦЭМ!$F$39:$F$782,СВЦЭМ!$A$39:$A$782,$A213,СВЦЭМ!$B$39:$B$782,Q$190)+'СЕТ СН'!$F$12</f>
        <v>131.50749375000001</v>
      </c>
      <c r="R213" s="36">
        <f>SUMIFS(СВЦЭМ!$F$39:$F$782,СВЦЭМ!$A$39:$A$782,$A213,СВЦЭМ!$B$39:$B$782,R$190)+'СЕТ СН'!$F$12</f>
        <v>131.18729662999999</v>
      </c>
      <c r="S213" s="36">
        <f>SUMIFS(СВЦЭМ!$F$39:$F$782,СВЦЭМ!$A$39:$A$782,$A213,СВЦЭМ!$B$39:$B$782,S$190)+'СЕТ СН'!$F$12</f>
        <v>134.06318836</v>
      </c>
      <c r="T213" s="36">
        <f>SUMIFS(СВЦЭМ!$F$39:$F$782,СВЦЭМ!$A$39:$A$782,$A213,СВЦЭМ!$B$39:$B$782,T$190)+'СЕТ СН'!$F$12</f>
        <v>130.38591382999999</v>
      </c>
      <c r="U213" s="36">
        <f>SUMIFS(СВЦЭМ!$F$39:$F$782,СВЦЭМ!$A$39:$A$782,$A213,СВЦЭМ!$B$39:$B$782,U$190)+'СЕТ СН'!$F$12</f>
        <v>124.29370298000001</v>
      </c>
      <c r="V213" s="36">
        <f>SUMIFS(СВЦЭМ!$F$39:$F$782,СВЦЭМ!$A$39:$A$782,$A213,СВЦЭМ!$B$39:$B$782,V$190)+'СЕТ СН'!$F$12</f>
        <v>127.77019860999999</v>
      </c>
      <c r="W213" s="36">
        <f>SUMIFS(СВЦЭМ!$F$39:$F$782,СВЦЭМ!$A$39:$A$782,$A213,СВЦЭМ!$B$39:$B$782,W$190)+'СЕТ СН'!$F$12</f>
        <v>131.27419996</v>
      </c>
      <c r="X213" s="36">
        <f>SUMIFS(СВЦЭМ!$F$39:$F$782,СВЦЭМ!$A$39:$A$782,$A213,СВЦЭМ!$B$39:$B$782,X$190)+'СЕТ СН'!$F$12</f>
        <v>124.36682836</v>
      </c>
      <c r="Y213" s="36">
        <f>SUMIFS(СВЦЭМ!$F$39:$F$782,СВЦЭМ!$A$39:$A$782,$A213,СВЦЭМ!$B$39:$B$782,Y$190)+'СЕТ СН'!$F$12</f>
        <v>121.86778947000001</v>
      </c>
    </row>
    <row r="214" spans="1:25" ht="15.75" x14ac:dyDescent="0.2">
      <c r="A214" s="35">
        <f t="shared" si="5"/>
        <v>44310</v>
      </c>
      <c r="B214" s="36">
        <f>SUMIFS(СВЦЭМ!$F$39:$F$782,СВЦЭМ!$A$39:$A$782,$A214,СВЦЭМ!$B$39:$B$782,B$190)+'СЕТ СН'!$F$12</f>
        <v>156.53182364</v>
      </c>
      <c r="C214" s="36">
        <f>SUMIFS(СВЦЭМ!$F$39:$F$782,СВЦЭМ!$A$39:$A$782,$A214,СВЦЭМ!$B$39:$B$782,C$190)+'СЕТ СН'!$F$12</f>
        <v>171.39934210999999</v>
      </c>
      <c r="D214" s="36">
        <f>SUMIFS(СВЦЭМ!$F$39:$F$782,СВЦЭМ!$A$39:$A$782,$A214,СВЦЭМ!$B$39:$B$782,D$190)+'СЕТ СН'!$F$12</f>
        <v>181.07623156</v>
      </c>
      <c r="E214" s="36">
        <f>SUMIFS(СВЦЭМ!$F$39:$F$782,СВЦЭМ!$A$39:$A$782,$A214,СВЦЭМ!$B$39:$B$782,E$190)+'СЕТ СН'!$F$12</f>
        <v>179.60340183</v>
      </c>
      <c r="F214" s="36">
        <f>SUMIFS(СВЦЭМ!$F$39:$F$782,СВЦЭМ!$A$39:$A$782,$A214,СВЦЭМ!$B$39:$B$782,F$190)+'СЕТ СН'!$F$12</f>
        <v>181.92071935000001</v>
      </c>
      <c r="G214" s="36">
        <f>SUMIFS(СВЦЭМ!$F$39:$F$782,СВЦЭМ!$A$39:$A$782,$A214,СВЦЭМ!$B$39:$B$782,G$190)+'СЕТ СН'!$F$12</f>
        <v>177.62641206999999</v>
      </c>
      <c r="H214" s="36">
        <f>SUMIFS(СВЦЭМ!$F$39:$F$782,СВЦЭМ!$A$39:$A$782,$A214,СВЦЭМ!$B$39:$B$782,H$190)+'СЕТ СН'!$F$12</f>
        <v>170.73162156000001</v>
      </c>
      <c r="I214" s="36">
        <f>SUMIFS(СВЦЭМ!$F$39:$F$782,СВЦЭМ!$A$39:$A$782,$A214,СВЦЭМ!$B$39:$B$782,I$190)+'СЕТ СН'!$F$12</f>
        <v>163.71111062</v>
      </c>
      <c r="J214" s="36">
        <f>SUMIFS(СВЦЭМ!$F$39:$F$782,СВЦЭМ!$A$39:$A$782,$A214,СВЦЭМ!$B$39:$B$782,J$190)+'СЕТ СН'!$F$12</f>
        <v>149.37469590000001</v>
      </c>
      <c r="K214" s="36">
        <f>SUMIFS(СВЦЭМ!$F$39:$F$782,СВЦЭМ!$A$39:$A$782,$A214,СВЦЭМ!$B$39:$B$782,K$190)+'СЕТ СН'!$F$12</f>
        <v>138.37479137</v>
      </c>
      <c r="L214" s="36">
        <f>SUMIFS(СВЦЭМ!$F$39:$F$782,СВЦЭМ!$A$39:$A$782,$A214,СВЦЭМ!$B$39:$B$782,L$190)+'СЕТ СН'!$F$12</f>
        <v>137.67507806</v>
      </c>
      <c r="M214" s="36">
        <f>SUMIFS(СВЦЭМ!$F$39:$F$782,СВЦЭМ!$A$39:$A$782,$A214,СВЦЭМ!$B$39:$B$782,M$190)+'СЕТ СН'!$F$12</f>
        <v>139.90382908000001</v>
      </c>
      <c r="N214" s="36">
        <f>SUMIFS(СВЦЭМ!$F$39:$F$782,СВЦЭМ!$A$39:$A$782,$A214,СВЦЭМ!$B$39:$B$782,N$190)+'СЕТ СН'!$F$12</f>
        <v>143.61352414999999</v>
      </c>
      <c r="O214" s="36">
        <f>SUMIFS(СВЦЭМ!$F$39:$F$782,СВЦЭМ!$A$39:$A$782,$A214,СВЦЭМ!$B$39:$B$782,O$190)+'СЕТ СН'!$F$12</f>
        <v>153.42462649000001</v>
      </c>
      <c r="P214" s="36">
        <f>SUMIFS(СВЦЭМ!$F$39:$F$782,СВЦЭМ!$A$39:$A$782,$A214,СВЦЭМ!$B$39:$B$782,P$190)+'СЕТ СН'!$F$12</f>
        <v>162.59424278</v>
      </c>
      <c r="Q214" s="36">
        <f>SUMIFS(СВЦЭМ!$F$39:$F$782,СВЦЭМ!$A$39:$A$782,$A214,СВЦЭМ!$B$39:$B$782,Q$190)+'СЕТ СН'!$F$12</f>
        <v>163.57524319999999</v>
      </c>
      <c r="R214" s="36">
        <f>SUMIFS(СВЦЭМ!$F$39:$F$782,СВЦЭМ!$A$39:$A$782,$A214,СВЦЭМ!$B$39:$B$782,R$190)+'СЕТ СН'!$F$12</f>
        <v>162.49600849000001</v>
      </c>
      <c r="S214" s="36">
        <f>SUMIFS(СВЦЭМ!$F$39:$F$782,СВЦЭМ!$A$39:$A$782,$A214,СВЦЭМ!$B$39:$B$782,S$190)+'СЕТ СН'!$F$12</f>
        <v>158.83265417999999</v>
      </c>
      <c r="T214" s="36">
        <f>SUMIFS(СВЦЭМ!$F$39:$F$782,СВЦЭМ!$A$39:$A$782,$A214,СВЦЭМ!$B$39:$B$782,T$190)+'СЕТ СН'!$F$12</f>
        <v>145.84952747</v>
      </c>
      <c r="U214" s="36">
        <f>SUMIFS(СВЦЭМ!$F$39:$F$782,СВЦЭМ!$A$39:$A$782,$A214,СВЦЭМ!$B$39:$B$782,U$190)+'СЕТ СН'!$F$12</f>
        <v>135.03614949000001</v>
      </c>
      <c r="V214" s="36">
        <f>SUMIFS(СВЦЭМ!$F$39:$F$782,СВЦЭМ!$A$39:$A$782,$A214,СВЦЭМ!$B$39:$B$782,V$190)+'СЕТ СН'!$F$12</f>
        <v>126.27180547</v>
      </c>
      <c r="W214" s="36">
        <f>SUMIFS(СВЦЭМ!$F$39:$F$782,СВЦЭМ!$A$39:$A$782,$A214,СВЦЭМ!$B$39:$B$782,W$190)+'СЕТ СН'!$F$12</f>
        <v>130.69061237</v>
      </c>
      <c r="X214" s="36">
        <f>SUMIFS(СВЦЭМ!$F$39:$F$782,СВЦЭМ!$A$39:$A$782,$A214,СВЦЭМ!$B$39:$B$782,X$190)+'СЕТ СН'!$F$12</f>
        <v>134.13411177</v>
      </c>
      <c r="Y214" s="36">
        <f>SUMIFS(СВЦЭМ!$F$39:$F$782,СВЦЭМ!$A$39:$A$782,$A214,СВЦЭМ!$B$39:$B$782,Y$190)+'СЕТ СН'!$F$12</f>
        <v>143.78520545000001</v>
      </c>
    </row>
    <row r="215" spans="1:25" ht="15.75" x14ac:dyDescent="0.2">
      <c r="A215" s="35">
        <f t="shared" si="5"/>
        <v>44311</v>
      </c>
      <c r="B215" s="36">
        <f>SUMIFS(СВЦЭМ!$F$39:$F$782,СВЦЭМ!$A$39:$A$782,$A215,СВЦЭМ!$B$39:$B$782,B$190)+'СЕТ СН'!$F$12</f>
        <v>149.36515833999999</v>
      </c>
      <c r="C215" s="36">
        <f>SUMIFS(СВЦЭМ!$F$39:$F$782,СВЦЭМ!$A$39:$A$782,$A215,СВЦЭМ!$B$39:$B$782,C$190)+'СЕТ СН'!$F$12</f>
        <v>156.93062538999999</v>
      </c>
      <c r="D215" s="36">
        <f>SUMIFS(СВЦЭМ!$F$39:$F$782,СВЦЭМ!$A$39:$A$782,$A215,СВЦЭМ!$B$39:$B$782,D$190)+'СЕТ СН'!$F$12</f>
        <v>148.6126141</v>
      </c>
      <c r="E215" s="36">
        <f>SUMIFS(СВЦЭМ!$F$39:$F$782,СВЦЭМ!$A$39:$A$782,$A215,СВЦЭМ!$B$39:$B$782,E$190)+'СЕТ СН'!$F$12</f>
        <v>146.85932556</v>
      </c>
      <c r="F215" s="36">
        <f>SUMIFS(СВЦЭМ!$F$39:$F$782,СВЦЭМ!$A$39:$A$782,$A215,СВЦЭМ!$B$39:$B$782,F$190)+'СЕТ СН'!$F$12</f>
        <v>146.66292299</v>
      </c>
      <c r="G215" s="36">
        <f>SUMIFS(СВЦЭМ!$F$39:$F$782,СВЦЭМ!$A$39:$A$782,$A215,СВЦЭМ!$B$39:$B$782,G$190)+'СЕТ СН'!$F$12</f>
        <v>147.49051531999999</v>
      </c>
      <c r="H215" s="36">
        <f>SUMIFS(СВЦЭМ!$F$39:$F$782,СВЦЭМ!$A$39:$A$782,$A215,СВЦЭМ!$B$39:$B$782,H$190)+'СЕТ СН'!$F$12</f>
        <v>148.54136360000001</v>
      </c>
      <c r="I215" s="36">
        <f>SUMIFS(СВЦЭМ!$F$39:$F$782,СВЦЭМ!$A$39:$A$782,$A215,СВЦЭМ!$B$39:$B$782,I$190)+'СЕТ СН'!$F$12</f>
        <v>151.81627545000001</v>
      </c>
      <c r="J215" s="36">
        <f>SUMIFS(СВЦЭМ!$F$39:$F$782,СВЦЭМ!$A$39:$A$782,$A215,СВЦЭМ!$B$39:$B$782,J$190)+'СЕТ СН'!$F$12</f>
        <v>142.69870477000001</v>
      </c>
      <c r="K215" s="36">
        <f>SUMIFS(СВЦЭМ!$F$39:$F$782,СВЦЭМ!$A$39:$A$782,$A215,СВЦЭМ!$B$39:$B$782,K$190)+'СЕТ СН'!$F$12</f>
        <v>131.59381153000001</v>
      </c>
      <c r="L215" s="36">
        <f>SUMIFS(СВЦЭМ!$F$39:$F$782,СВЦЭМ!$A$39:$A$782,$A215,СВЦЭМ!$B$39:$B$782,L$190)+'СЕТ СН'!$F$12</f>
        <v>132.61002461000001</v>
      </c>
      <c r="M215" s="36">
        <f>SUMIFS(СВЦЭМ!$F$39:$F$782,СВЦЭМ!$A$39:$A$782,$A215,СВЦЭМ!$B$39:$B$782,M$190)+'СЕТ СН'!$F$12</f>
        <v>132.22220992999999</v>
      </c>
      <c r="N215" s="36">
        <f>SUMIFS(СВЦЭМ!$F$39:$F$782,СВЦЭМ!$A$39:$A$782,$A215,СВЦЭМ!$B$39:$B$782,N$190)+'СЕТ СН'!$F$12</f>
        <v>136.26663445</v>
      </c>
      <c r="O215" s="36">
        <f>SUMIFS(СВЦЭМ!$F$39:$F$782,СВЦЭМ!$A$39:$A$782,$A215,СВЦЭМ!$B$39:$B$782,O$190)+'СЕТ СН'!$F$12</f>
        <v>147.00009624</v>
      </c>
      <c r="P215" s="36">
        <f>SUMIFS(СВЦЭМ!$F$39:$F$782,СВЦЭМ!$A$39:$A$782,$A215,СВЦЭМ!$B$39:$B$782,P$190)+'СЕТ СН'!$F$12</f>
        <v>144.82344886999999</v>
      </c>
      <c r="Q215" s="36">
        <f>SUMIFS(СВЦЭМ!$F$39:$F$782,СВЦЭМ!$A$39:$A$782,$A215,СВЦЭМ!$B$39:$B$782,Q$190)+'СЕТ СН'!$F$12</f>
        <v>140.40167579999999</v>
      </c>
      <c r="R215" s="36">
        <f>SUMIFS(СВЦЭМ!$F$39:$F$782,СВЦЭМ!$A$39:$A$782,$A215,СВЦЭМ!$B$39:$B$782,R$190)+'СЕТ СН'!$F$12</f>
        <v>141.19069392</v>
      </c>
      <c r="S215" s="36">
        <f>SUMIFS(СВЦЭМ!$F$39:$F$782,СВЦЭМ!$A$39:$A$782,$A215,СВЦЭМ!$B$39:$B$782,S$190)+'СЕТ СН'!$F$12</f>
        <v>145.47041675</v>
      </c>
      <c r="T215" s="36">
        <f>SUMIFS(СВЦЭМ!$F$39:$F$782,СВЦЭМ!$A$39:$A$782,$A215,СВЦЭМ!$B$39:$B$782,T$190)+'СЕТ СН'!$F$12</f>
        <v>134.38868252</v>
      </c>
      <c r="U215" s="36">
        <f>SUMIFS(СВЦЭМ!$F$39:$F$782,СВЦЭМ!$A$39:$A$782,$A215,СВЦЭМ!$B$39:$B$782,U$190)+'СЕТ СН'!$F$12</f>
        <v>123.46330814</v>
      </c>
      <c r="V215" s="36">
        <f>SUMIFS(СВЦЭМ!$F$39:$F$782,СВЦЭМ!$A$39:$A$782,$A215,СВЦЭМ!$B$39:$B$782,V$190)+'СЕТ СН'!$F$12</f>
        <v>120.69503546999999</v>
      </c>
      <c r="W215" s="36">
        <f>SUMIFS(СВЦЭМ!$F$39:$F$782,СВЦЭМ!$A$39:$A$782,$A215,СВЦЭМ!$B$39:$B$782,W$190)+'СЕТ СН'!$F$12</f>
        <v>123.58735041</v>
      </c>
      <c r="X215" s="36">
        <f>SUMIFS(СВЦЭМ!$F$39:$F$782,СВЦЭМ!$A$39:$A$782,$A215,СВЦЭМ!$B$39:$B$782,X$190)+'СЕТ СН'!$F$12</f>
        <v>119.85442403</v>
      </c>
      <c r="Y215" s="36">
        <f>SUMIFS(СВЦЭМ!$F$39:$F$782,СВЦЭМ!$A$39:$A$782,$A215,СВЦЭМ!$B$39:$B$782,Y$190)+'СЕТ СН'!$F$12</f>
        <v>123.18814715000001</v>
      </c>
    </row>
    <row r="216" spans="1:25" ht="15.75" x14ac:dyDescent="0.2">
      <c r="A216" s="35">
        <f t="shared" si="5"/>
        <v>44312</v>
      </c>
      <c r="B216" s="36">
        <f>SUMIFS(СВЦЭМ!$F$39:$F$782,СВЦЭМ!$A$39:$A$782,$A216,СВЦЭМ!$B$39:$B$782,B$190)+'СЕТ СН'!$F$12</f>
        <v>139.32348962</v>
      </c>
      <c r="C216" s="36">
        <f>SUMIFS(СВЦЭМ!$F$39:$F$782,СВЦЭМ!$A$39:$A$782,$A216,СВЦЭМ!$B$39:$B$782,C$190)+'СЕТ СН'!$F$12</f>
        <v>140.5530771</v>
      </c>
      <c r="D216" s="36">
        <f>SUMIFS(СВЦЭМ!$F$39:$F$782,СВЦЭМ!$A$39:$A$782,$A216,СВЦЭМ!$B$39:$B$782,D$190)+'СЕТ СН'!$F$12</f>
        <v>146.63427960999999</v>
      </c>
      <c r="E216" s="36">
        <f>SUMIFS(СВЦЭМ!$F$39:$F$782,СВЦЭМ!$A$39:$A$782,$A216,СВЦЭМ!$B$39:$B$782,E$190)+'СЕТ СН'!$F$12</f>
        <v>146.22819386</v>
      </c>
      <c r="F216" s="36">
        <f>SUMIFS(СВЦЭМ!$F$39:$F$782,СВЦЭМ!$A$39:$A$782,$A216,СВЦЭМ!$B$39:$B$782,F$190)+'СЕТ СН'!$F$12</f>
        <v>148.32620281999999</v>
      </c>
      <c r="G216" s="36">
        <f>SUMIFS(СВЦЭМ!$F$39:$F$782,СВЦЭМ!$A$39:$A$782,$A216,СВЦЭМ!$B$39:$B$782,G$190)+'СЕТ СН'!$F$12</f>
        <v>150.48240423999999</v>
      </c>
      <c r="H216" s="36">
        <f>SUMIFS(СВЦЭМ!$F$39:$F$782,СВЦЭМ!$A$39:$A$782,$A216,СВЦЭМ!$B$39:$B$782,H$190)+'СЕТ СН'!$F$12</f>
        <v>156.21731614000001</v>
      </c>
      <c r="I216" s="36">
        <f>SUMIFS(СВЦЭМ!$F$39:$F$782,СВЦЭМ!$A$39:$A$782,$A216,СВЦЭМ!$B$39:$B$782,I$190)+'СЕТ СН'!$F$12</f>
        <v>147.1196272</v>
      </c>
      <c r="J216" s="36">
        <f>SUMIFS(СВЦЭМ!$F$39:$F$782,СВЦЭМ!$A$39:$A$782,$A216,СВЦЭМ!$B$39:$B$782,J$190)+'СЕТ СН'!$F$12</f>
        <v>142.56120005</v>
      </c>
      <c r="K216" s="36">
        <f>SUMIFS(СВЦЭМ!$F$39:$F$782,СВЦЭМ!$A$39:$A$782,$A216,СВЦЭМ!$B$39:$B$782,K$190)+'СЕТ СН'!$F$12</f>
        <v>132.74248546999999</v>
      </c>
      <c r="L216" s="36">
        <f>SUMIFS(СВЦЭМ!$F$39:$F$782,СВЦЭМ!$A$39:$A$782,$A216,СВЦЭМ!$B$39:$B$782,L$190)+'СЕТ СН'!$F$12</f>
        <v>132.97216313999999</v>
      </c>
      <c r="M216" s="36">
        <f>SUMIFS(СВЦЭМ!$F$39:$F$782,СВЦЭМ!$A$39:$A$782,$A216,СВЦЭМ!$B$39:$B$782,M$190)+'СЕТ СН'!$F$12</f>
        <v>133.13357909999999</v>
      </c>
      <c r="N216" s="36">
        <f>SUMIFS(СВЦЭМ!$F$39:$F$782,СВЦЭМ!$A$39:$A$782,$A216,СВЦЭМ!$B$39:$B$782,N$190)+'СЕТ СН'!$F$12</f>
        <v>137.51299742</v>
      </c>
      <c r="O216" s="36">
        <f>SUMIFS(СВЦЭМ!$F$39:$F$782,СВЦЭМ!$A$39:$A$782,$A216,СВЦЭМ!$B$39:$B$782,O$190)+'СЕТ СН'!$F$12</f>
        <v>145.65714821</v>
      </c>
      <c r="P216" s="36">
        <f>SUMIFS(СВЦЭМ!$F$39:$F$782,СВЦЭМ!$A$39:$A$782,$A216,СВЦЭМ!$B$39:$B$782,P$190)+'СЕТ СН'!$F$12</f>
        <v>153.69675050999999</v>
      </c>
      <c r="Q216" s="36">
        <f>SUMIFS(СВЦЭМ!$F$39:$F$782,СВЦЭМ!$A$39:$A$782,$A216,СВЦЭМ!$B$39:$B$782,Q$190)+'СЕТ СН'!$F$12</f>
        <v>155.09454274999999</v>
      </c>
      <c r="R216" s="36">
        <f>SUMIFS(СВЦЭМ!$F$39:$F$782,СВЦЭМ!$A$39:$A$782,$A216,СВЦЭМ!$B$39:$B$782,R$190)+'СЕТ СН'!$F$12</f>
        <v>151.83392215999999</v>
      </c>
      <c r="S216" s="36">
        <f>SUMIFS(СВЦЭМ!$F$39:$F$782,СВЦЭМ!$A$39:$A$782,$A216,СВЦЭМ!$B$39:$B$782,S$190)+'СЕТ СН'!$F$12</f>
        <v>148.20938863000001</v>
      </c>
      <c r="T216" s="36">
        <f>SUMIFS(СВЦЭМ!$F$39:$F$782,СВЦЭМ!$A$39:$A$782,$A216,СВЦЭМ!$B$39:$B$782,T$190)+'СЕТ СН'!$F$12</f>
        <v>138.46790404999999</v>
      </c>
      <c r="U216" s="36">
        <f>SUMIFS(СВЦЭМ!$F$39:$F$782,СВЦЭМ!$A$39:$A$782,$A216,СВЦЭМ!$B$39:$B$782,U$190)+'СЕТ СН'!$F$12</f>
        <v>129.7214764</v>
      </c>
      <c r="V216" s="36">
        <f>SUMIFS(СВЦЭМ!$F$39:$F$782,СВЦЭМ!$A$39:$A$782,$A216,СВЦЭМ!$B$39:$B$782,V$190)+'СЕТ СН'!$F$12</f>
        <v>129.29426004000001</v>
      </c>
      <c r="W216" s="36">
        <f>SUMIFS(СВЦЭМ!$F$39:$F$782,СВЦЭМ!$A$39:$A$782,$A216,СВЦЭМ!$B$39:$B$782,W$190)+'СЕТ СН'!$F$12</f>
        <v>131.54298750000001</v>
      </c>
      <c r="X216" s="36">
        <f>SUMIFS(СВЦЭМ!$F$39:$F$782,СВЦЭМ!$A$39:$A$782,$A216,СВЦЭМ!$B$39:$B$782,X$190)+'СЕТ СН'!$F$12</f>
        <v>131.05955968999999</v>
      </c>
      <c r="Y216" s="36">
        <f>SUMIFS(СВЦЭМ!$F$39:$F$782,СВЦЭМ!$A$39:$A$782,$A216,СВЦЭМ!$B$39:$B$782,Y$190)+'СЕТ СН'!$F$12</f>
        <v>138.24447178</v>
      </c>
    </row>
    <row r="217" spans="1:25" ht="15.75" x14ac:dyDescent="0.2">
      <c r="A217" s="35">
        <f t="shared" si="5"/>
        <v>44313</v>
      </c>
      <c r="B217" s="36">
        <f>SUMIFS(СВЦЭМ!$F$39:$F$782,СВЦЭМ!$A$39:$A$782,$A217,СВЦЭМ!$B$39:$B$782,B$190)+'СЕТ СН'!$F$12</f>
        <v>174.42954786999999</v>
      </c>
      <c r="C217" s="36">
        <f>SUMIFS(СВЦЭМ!$F$39:$F$782,СВЦЭМ!$A$39:$A$782,$A217,СВЦЭМ!$B$39:$B$782,C$190)+'СЕТ СН'!$F$12</f>
        <v>187.41072073000001</v>
      </c>
      <c r="D217" s="36">
        <f>SUMIFS(СВЦЭМ!$F$39:$F$782,СВЦЭМ!$A$39:$A$782,$A217,СВЦЭМ!$B$39:$B$782,D$190)+'СЕТ СН'!$F$12</f>
        <v>183.44893689</v>
      </c>
      <c r="E217" s="36">
        <f>SUMIFS(СВЦЭМ!$F$39:$F$782,СВЦЭМ!$A$39:$A$782,$A217,СВЦЭМ!$B$39:$B$782,E$190)+'СЕТ СН'!$F$12</f>
        <v>182.90752549999999</v>
      </c>
      <c r="F217" s="36">
        <f>SUMIFS(СВЦЭМ!$F$39:$F$782,СВЦЭМ!$A$39:$A$782,$A217,СВЦЭМ!$B$39:$B$782,F$190)+'СЕТ СН'!$F$12</f>
        <v>182.92940296</v>
      </c>
      <c r="G217" s="36">
        <f>SUMIFS(СВЦЭМ!$F$39:$F$782,СВЦЭМ!$A$39:$A$782,$A217,СВЦЭМ!$B$39:$B$782,G$190)+'СЕТ СН'!$F$12</f>
        <v>184.57159000999999</v>
      </c>
      <c r="H217" s="36">
        <f>SUMIFS(СВЦЭМ!$F$39:$F$782,СВЦЭМ!$A$39:$A$782,$A217,СВЦЭМ!$B$39:$B$782,H$190)+'СЕТ СН'!$F$12</f>
        <v>186.58875266000001</v>
      </c>
      <c r="I217" s="36">
        <f>SUMIFS(СВЦЭМ!$F$39:$F$782,СВЦЭМ!$A$39:$A$782,$A217,СВЦЭМ!$B$39:$B$782,I$190)+'СЕТ СН'!$F$12</f>
        <v>175.78943577999999</v>
      </c>
      <c r="J217" s="36">
        <f>SUMIFS(СВЦЭМ!$F$39:$F$782,СВЦЭМ!$A$39:$A$782,$A217,СВЦЭМ!$B$39:$B$782,J$190)+'СЕТ СН'!$F$12</f>
        <v>163.43142259999999</v>
      </c>
      <c r="K217" s="36">
        <f>SUMIFS(СВЦЭМ!$F$39:$F$782,СВЦЭМ!$A$39:$A$782,$A217,СВЦЭМ!$B$39:$B$782,K$190)+'СЕТ СН'!$F$12</f>
        <v>155.53760328000001</v>
      </c>
      <c r="L217" s="36">
        <f>SUMIFS(СВЦЭМ!$F$39:$F$782,СВЦЭМ!$A$39:$A$782,$A217,СВЦЭМ!$B$39:$B$782,L$190)+'СЕТ СН'!$F$12</f>
        <v>156.56503205999999</v>
      </c>
      <c r="M217" s="36">
        <f>SUMIFS(СВЦЭМ!$F$39:$F$782,СВЦЭМ!$A$39:$A$782,$A217,СВЦЭМ!$B$39:$B$782,M$190)+'СЕТ СН'!$F$12</f>
        <v>158.35666988</v>
      </c>
      <c r="N217" s="36">
        <f>SUMIFS(СВЦЭМ!$F$39:$F$782,СВЦЭМ!$A$39:$A$782,$A217,СВЦЭМ!$B$39:$B$782,N$190)+'СЕТ СН'!$F$12</f>
        <v>162.91623190999999</v>
      </c>
      <c r="O217" s="36">
        <f>SUMIFS(СВЦЭМ!$F$39:$F$782,СВЦЭМ!$A$39:$A$782,$A217,СВЦЭМ!$B$39:$B$782,O$190)+'СЕТ СН'!$F$12</f>
        <v>171.19791548000001</v>
      </c>
      <c r="P217" s="36">
        <f>SUMIFS(СВЦЭМ!$F$39:$F$782,СВЦЭМ!$A$39:$A$782,$A217,СВЦЭМ!$B$39:$B$782,P$190)+'СЕТ СН'!$F$12</f>
        <v>173.73165492000001</v>
      </c>
      <c r="Q217" s="36">
        <f>SUMIFS(СВЦЭМ!$F$39:$F$782,СВЦЭМ!$A$39:$A$782,$A217,СВЦЭМ!$B$39:$B$782,Q$190)+'СЕТ СН'!$F$12</f>
        <v>171.19138447</v>
      </c>
      <c r="R217" s="36">
        <f>SUMIFS(СВЦЭМ!$F$39:$F$782,СВЦЭМ!$A$39:$A$782,$A217,СВЦЭМ!$B$39:$B$782,R$190)+'СЕТ СН'!$F$12</f>
        <v>171.27467100999999</v>
      </c>
      <c r="S217" s="36">
        <f>SUMIFS(СВЦЭМ!$F$39:$F$782,СВЦЭМ!$A$39:$A$782,$A217,СВЦЭМ!$B$39:$B$782,S$190)+'СЕТ СН'!$F$12</f>
        <v>174.73726636999999</v>
      </c>
      <c r="T217" s="36">
        <f>SUMIFS(СВЦЭМ!$F$39:$F$782,СВЦЭМ!$A$39:$A$782,$A217,СВЦЭМ!$B$39:$B$782,T$190)+'СЕТ СН'!$F$12</f>
        <v>162.24359654</v>
      </c>
      <c r="U217" s="36">
        <f>SUMIFS(СВЦЭМ!$F$39:$F$782,СВЦЭМ!$A$39:$A$782,$A217,СВЦЭМ!$B$39:$B$782,U$190)+'СЕТ СН'!$F$12</f>
        <v>149.43868474000001</v>
      </c>
      <c r="V217" s="36">
        <f>SUMIFS(СВЦЭМ!$F$39:$F$782,СВЦЭМ!$A$39:$A$782,$A217,СВЦЭМ!$B$39:$B$782,V$190)+'СЕТ СН'!$F$12</f>
        <v>146.68980427</v>
      </c>
      <c r="W217" s="36">
        <f>SUMIFS(СВЦЭМ!$F$39:$F$782,СВЦЭМ!$A$39:$A$782,$A217,СВЦЭМ!$B$39:$B$782,W$190)+'СЕТ СН'!$F$12</f>
        <v>148.04266602000001</v>
      </c>
      <c r="X217" s="36">
        <f>SUMIFS(СВЦЭМ!$F$39:$F$782,СВЦЭМ!$A$39:$A$782,$A217,СВЦЭМ!$B$39:$B$782,X$190)+'СЕТ СН'!$F$12</f>
        <v>147.61440886</v>
      </c>
      <c r="Y217" s="36">
        <f>SUMIFS(СВЦЭМ!$F$39:$F$782,СВЦЭМ!$A$39:$A$782,$A217,СВЦЭМ!$B$39:$B$782,Y$190)+'СЕТ СН'!$F$12</f>
        <v>153.84601710000001</v>
      </c>
    </row>
    <row r="218" spans="1:25" ht="15.75" x14ac:dyDescent="0.2">
      <c r="A218" s="35">
        <f t="shared" si="5"/>
        <v>44314</v>
      </c>
      <c r="B218" s="36">
        <f>SUMIFS(СВЦЭМ!$F$39:$F$782,СВЦЭМ!$A$39:$A$782,$A218,СВЦЭМ!$B$39:$B$782,B$190)+'СЕТ СН'!$F$12</f>
        <v>174.32074037000001</v>
      </c>
      <c r="C218" s="36">
        <f>SUMIFS(СВЦЭМ!$F$39:$F$782,СВЦЭМ!$A$39:$A$782,$A218,СВЦЭМ!$B$39:$B$782,C$190)+'СЕТ СН'!$F$12</f>
        <v>187.58526344000001</v>
      </c>
      <c r="D218" s="36">
        <f>SUMIFS(СВЦЭМ!$F$39:$F$782,СВЦЭМ!$A$39:$A$782,$A218,СВЦЭМ!$B$39:$B$782,D$190)+'СЕТ СН'!$F$12</f>
        <v>191.26590518</v>
      </c>
      <c r="E218" s="36">
        <f>SUMIFS(СВЦЭМ!$F$39:$F$782,СВЦЭМ!$A$39:$A$782,$A218,СВЦЭМ!$B$39:$B$782,E$190)+'СЕТ СН'!$F$12</f>
        <v>191.24845529999999</v>
      </c>
      <c r="F218" s="36">
        <f>SUMIFS(СВЦЭМ!$F$39:$F$782,СВЦЭМ!$A$39:$A$782,$A218,СВЦЭМ!$B$39:$B$782,F$190)+'СЕТ СН'!$F$12</f>
        <v>192.81616797999999</v>
      </c>
      <c r="G218" s="36">
        <f>SUMIFS(СВЦЭМ!$F$39:$F$782,СВЦЭМ!$A$39:$A$782,$A218,СВЦЭМ!$B$39:$B$782,G$190)+'СЕТ СН'!$F$12</f>
        <v>193.94907090999999</v>
      </c>
      <c r="H218" s="36">
        <f>SUMIFS(СВЦЭМ!$F$39:$F$782,СВЦЭМ!$A$39:$A$782,$A218,СВЦЭМ!$B$39:$B$782,H$190)+'СЕТ СН'!$F$12</f>
        <v>192.33792833000001</v>
      </c>
      <c r="I218" s="36">
        <f>SUMIFS(СВЦЭМ!$F$39:$F$782,СВЦЭМ!$A$39:$A$782,$A218,СВЦЭМ!$B$39:$B$782,I$190)+'СЕТ СН'!$F$12</f>
        <v>179.4389741</v>
      </c>
      <c r="J218" s="36">
        <f>SUMIFS(СВЦЭМ!$F$39:$F$782,СВЦЭМ!$A$39:$A$782,$A218,СВЦЭМ!$B$39:$B$782,J$190)+'СЕТ СН'!$F$12</f>
        <v>166.95508759000001</v>
      </c>
      <c r="K218" s="36">
        <f>SUMIFS(СВЦЭМ!$F$39:$F$782,СВЦЭМ!$A$39:$A$782,$A218,СВЦЭМ!$B$39:$B$782,K$190)+'СЕТ СН'!$F$12</f>
        <v>157.20708852000001</v>
      </c>
      <c r="L218" s="36">
        <f>SUMIFS(СВЦЭМ!$F$39:$F$782,СВЦЭМ!$A$39:$A$782,$A218,СВЦЭМ!$B$39:$B$782,L$190)+'СЕТ СН'!$F$12</f>
        <v>156.61650044000001</v>
      </c>
      <c r="M218" s="36">
        <f>SUMIFS(СВЦЭМ!$F$39:$F$782,СВЦЭМ!$A$39:$A$782,$A218,СВЦЭМ!$B$39:$B$782,M$190)+'СЕТ СН'!$F$12</f>
        <v>158.95882735999999</v>
      </c>
      <c r="N218" s="36">
        <f>SUMIFS(СВЦЭМ!$F$39:$F$782,СВЦЭМ!$A$39:$A$782,$A218,СВЦЭМ!$B$39:$B$782,N$190)+'СЕТ СН'!$F$12</f>
        <v>165.25909573000001</v>
      </c>
      <c r="O218" s="36">
        <f>SUMIFS(СВЦЭМ!$F$39:$F$782,СВЦЭМ!$A$39:$A$782,$A218,СВЦЭМ!$B$39:$B$782,O$190)+'СЕТ СН'!$F$12</f>
        <v>171.81722325000001</v>
      </c>
      <c r="P218" s="36">
        <f>SUMIFS(СВЦЭМ!$F$39:$F$782,СВЦЭМ!$A$39:$A$782,$A218,СВЦЭМ!$B$39:$B$782,P$190)+'СЕТ СН'!$F$12</f>
        <v>179.26779354999999</v>
      </c>
      <c r="Q218" s="36">
        <f>SUMIFS(СВЦЭМ!$F$39:$F$782,СВЦЭМ!$A$39:$A$782,$A218,СВЦЭМ!$B$39:$B$782,Q$190)+'СЕТ СН'!$F$12</f>
        <v>179.50994883000001</v>
      </c>
      <c r="R218" s="36">
        <f>SUMIFS(СВЦЭМ!$F$39:$F$782,СВЦЭМ!$A$39:$A$782,$A218,СВЦЭМ!$B$39:$B$782,R$190)+'СЕТ СН'!$F$12</f>
        <v>179.13052253999999</v>
      </c>
      <c r="S218" s="36">
        <f>SUMIFS(СВЦЭМ!$F$39:$F$782,СВЦЭМ!$A$39:$A$782,$A218,СВЦЭМ!$B$39:$B$782,S$190)+'СЕТ СН'!$F$12</f>
        <v>180.17399574000001</v>
      </c>
      <c r="T218" s="36">
        <f>SUMIFS(СВЦЭМ!$F$39:$F$782,СВЦЭМ!$A$39:$A$782,$A218,СВЦЭМ!$B$39:$B$782,T$190)+'СЕТ СН'!$F$12</f>
        <v>166.91090165</v>
      </c>
      <c r="U218" s="36">
        <f>SUMIFS(СВЦЭМ!$F$39:$F$782,СВЦЭМ!$A$39:$A$782,$A218,СВЦЭМ!$B$39:$B$782,U$190)+'СЕТ СН'!$F$12</f>
        <v>155.48619858999999</v>
      </c>
      <c r="V218" s="36">
        <f>SUMIFS(СВЦЭМ!$F$39:$F$782,СВЦЭМ!$A$39:$A$782,$A218,СВЦЭМ!$B$39:$B$782,V$190)+'СЕТ СН'!$F$12</f>
        <v>151.01859053000001</v>
      </c>
      <c r="W218" s="36">
        <f>SUMIFS(СВЦЭМ!$F$39:$F$782,СВЦЭМ!$A$39:$A$782,$A218,СВЦЭМ!$B$39:$B$782,W$190)+'СЕТ СН'!$F$12</f>
        <v>153.90027696000001</v>
      </c>
      <c r="X218" s="36">
        <f>SUMIFS(СВЦЭМ!$F$39:$F$782,СВЦЭМ!$A$39:$A$782,$A218,СВЦЭМ!$B$39:$B$782,X$190)+'СЕТ СН'!$F$12</f>
        <v>159.36775399000001</v>
      </c>
      <c r="Y218" s="36">
        <f>SUMIFS(СВЦЭМ!$F$39:$F$782,СВЦЭМ!$A$39:$A$782,$A218,СВЦЭМ!$B$39:$B$782,Y$190)+'СЕТ СН'!$F$12</f>
        <v>169.45295826</v>
      </c>
    </row>
    <row r="219" spans="1:25" ht="15.75" x14ac:dyDescent="0.2">
      <c r="A219" s="35">
        <f t="shared" si="5"/>
        <v>44315</v>
      </c>
      <c r="B219" s="36">
        <f>SUMIFS(СВЦЭМ!$F$39:$F$782,СВЦЭМ!$A$39:$A$782,$A219,СВЦЭМ!$B$39:$B$782,B$190)+'СЕТ СН'!$F$12</f>
        <v>175.49475493</v>
      </c>
      <c r="C219" s="36">
        <f>SUMIFS(СВЦЭМ!$F$39:$F$782,СВЦЭМ!$A$39:$A$782,$A219,СВЦЭМ!$B$39:$B$782,C$190)+'СЕТ СН'!$F$12</f>
        <v>190.31792218000001</v>
      </c>
      <c r="D219" s="36">
        <f>SUMIFS(СВЦЭМ!$F$39:$F$782,СВЦЭМ!$A$39:$A$782,$A219,СВЦЭМ!$B$39:$B$782,D$190)+'СЕТ СН'!$F$12</f>
        <v>190.79157819</v>
      </c>
      <c r="E219" s="36">
        <f>SUMIFS(СВЦЭМ!$F$39:$F$782,СВЦЭМ!$A$39:$A$782,$A219,СВЦЭМ!$B$39:$B$782,E$190)+'СЕТ СН'!$F$12</f>
        <v>190.19628535000001</v>
      </c>
      <c r="F219" s="36">
        <f>SUMIFS(СВЦЭМ!$F$39:$F$782,СВЦЭМ!$A$39:$A$782,$A219,СВЦЭМ!$B$39:$B$782,F$190)+'СЕТ СН'!$F$12</f>
        <v>192.15483947000001</v>
      </c>
      <c r="G219" s="36">
        <f>SUMIFS(СВЦЭМ!$F$39:$F$782,СВЦЭМ!$A$39:$A$782,$A219,СВЦЭМ!$B$39:$B$782,G$190)+'СЕТ СН'!$F$12</f>
        <v>193.44302103999999</v>
      </c>
      <c r="H219" s="36">
        <f>SUMIFS(СВЦЭМ!$F$39:$F$782,СВЦЭМ!$A$39:$A$782,$A219,СВЦЭМ!$B$39:$B$782,H$190)+'СЕТ СН'!$F$12</f>
        <v>193.47168148</v>
      </c>
      <c r="I219" s="36">
        <f>SUMIFS(СВЦЭМ!$F$39:$F$782,СВЦЭМ!$A$39:$A$782,$A219,СВЦЭМ!$B$39:$B$782,I$190)+'СЕТ СН'!$F$12</f>
        <v>178.08775195000001</v>
      </c>
      <c r="J219" s="36">
        <f>SUMIFS(СВЦЭМ!$F$39:$F$782,СВЦЭМ!$A$39:$A$782,$A219,СВЦЭМ!$B$39:$B$782,J$190)+'СЕТ СН'!$F$12</f>
        <v>167.87909124000001</v>
      </c>
      <c r="K219" s="36">
        <f>SUMIFS(СВЦЭМ!$F$39:$F$782,СВЦЭМ!$A$39:$A$782,$A219,СВЦЭМ!$B$39:$B$782,K$190)+'СЕТ СН'!$F$12</f>
        <v>157.86367451999999</v>
      </c>
      <c r="L219" s="36">
        <f>SUMIFS(СВЦЭМ!$F$39:$F$782,СВЦЭМ!$A$39:$A$782,$A219,СВЦЭМ!$B$39:$B$782,L$190)+'СЕТ СН'!$F$12</f>
        <v>158.59758826999999</v>
      </c>
      <c r="M219" s="36">
        <f>SUMIFS(СВЦЭМ!$F$39:$F$782,СВЦЭМ!$A$39:$A$782,$A219,СВЦЭМ!$B$39:$B$782,M$190)+'СЕТ СН'!$F$12</f>
        <v>160.07862592000001</v>
      </c>
      <c r="N219" s="36">
        <f>SUMIFS(СВЦЭМ!$F$39:$F$782,СВЦЭМ!$A$39:$A$782,$A219,СВЦЭМ!$B$39:$B$782,N$190)+'СЕТ СН'!$F$12</f>
        <v>164.96900224000001</v>
      </c>
      <c r="O219" s="36">
        <f>SUMIFS(СВЦЭМ!$F$39:$F$782,СВЦЭМ!$A$39:$A$782,$A219,СВЦЭМ!$B$39:$B$782,O$190)+'СЕТ СН'!$F$12</f>
        <v>172.95771751999999</v>
      </c>
      <c r="P219" s="36">
        <f>SUMIFS(СВЦЭМ!$F$39:$F$782,СВЦЭМ!$A$39:$A$782,$A219,СВЦЭМ!$B$39:$B$782,P$190)+'СЕТ СН'!$F$12</f>
        <v>179.01725202</v>
      </c>
      <c r="Q219" s="36">
        <f>SUMIFS(СВЦЭМ!$F$39:$F$782,СВЦЭМ!$A$39:$A$782,$A219,СВЦЭМ!$B$39:$B$782,Q$190)+'СЕТ СН'!$F$12</f>
        <v>178.06680957</v>
      </c>
      <c r="R219" s="36">
        <f>SUMIFS(СВЦЭМ!$F$39:$F$782,СВЦЭМ!$A$39:$A$782,$A219,СВЦЭМ!$B$39:$B$782,R$190)+'СЕТ СН'!$F$12</f>
        <v>178.48620015</v>
      </c>
      <c r="S219" s="36">
        <f>SUMIFS(СВЦЭМ!$F$39:$F$782,СВЦЭМ!$A$39:$A$782,$A219,СВЦЭМ!$B$39:$B$782,S$190)+'СЕТ СН'!$F$12</f>
        <v>181.68930394</v>
      </c>
      <c r="T219" s="36">
        <f>SUMIFS(СВЦЭМ!$F$39:$F$782,СВЦЭМ!$A$39:$A$782,$A219,СВЦЭМ!$B$39:$B$782,T$190)+'СЕТ СН'!$F$12</f>
        <v>167.47711487999999</v>
      </c>
      <c r="U219" s="36">
        <f>SUMIFS(СВЦЭМ!$F$39:$F$782,СВЦЭМ!$A$39:$A$782,$A219,СВЦЭМ!$B$39:$B$782,U$190)+'СЕТ СН'!$F$12</f>
        <v>154.00325246</v>
      </c>
      <c r="V219" s="36">
        <f>SUMIFS(СВЦЭМ!$F$39:$F$782,СВЦЭМ!$A$39:$A$782,$A219,СВЦЭМ!$B$39:$B$782,V$190)+'СЕТ СН'!$F$12</f>
        <v>149.11780135000001</v>
      </c>
      <c r="W219" s="36">
        <f>SUMIFS(СВЦЭМ!$F$39:$F$782,СВЦЭМ!$A$39:$A$782,$A219,СВЦЭМ!$B$39:$B$782,W$190)+'СЕТ СН'!$F$12</f>
        <v>150.26838739999999</v>
      </c>
      <c r="X219" s="36">
        <f>SUMIFS(СВЦЭМ!$F$39:$F$782,СВЦЭМ!$A$39:$A$782,$A219,СВЦЭМ!$B$39:$B$782,X$190)+'СЕТ СН'!$F$12</f>
        <v>154.03203368999999</v>
      </c>
      <c r="Y219" s="36">
        <f>SUMIFS(СВЦЭМ!$F$39:$F$782,СВЦЭМ!$A$39:$A$782,$A219,СВЦЭМ!$B$39:$B$782,Y$190)+'СЕТ СН'!$F$12</f>
        <v>164.26189267000001</v>
      </c>
    </row>
    <row r="220" spans="1:25" ht="15.75" x14ac:dyDescent="0.2">
      <c r="A220" s="35">
        <f t="shared" si="5"/>
        <v>44316</v>
      </c>
      <c r="B220" s="36">
        <f>SUMIFS(СВЦЭМ!$F$39:$F$782,СВЦЭМ!$A$39:$A$782,$A220,СВЦЭМ!$B$39:$B$782,B$190)+'СЕТ СН'!$F$12</f>
        <v>173.12437388999999</v>
      </c>
      <c r="C220" s="36">
        <f>SUMIFS(СВЦЭМ!$F$39:$F$782,СВЦЭМ!$A$39:$A$782,$A220,СВЦЭМ!$B$39:$B$782,C$190)+'СЕТ СН'!$F$12</f>
        <v>186.02917561999999</v>
      </c>
      <c r="D220" s="36">
        <f>SUMIFS(СВЦЭМ!$F$39:$F$782,СВЦЭМ!$A$39:$A$782,$A220,СВЦЭМ!$B$39:$B$782,D$190)+'СЕТ СН'!$F$12</f>
        <v>189.52149575999999</v>
      </c>
      <c r="E220" s="36">
        <f>SUMIFS(СВЦЭМ!$F$39:$F$782,СВЦЭМ!$A$39:$A$782,$A220,СВЦЭМ!$B$39:$B$782,E$190)+'СЕТ СН'!$F$12</f>
        <v>188.80308052999999</v>
      </c>
      <c r="F220" s="36">
        <f>SUMIFS(СВЦЭМ!$F$39:$F$782,СВЦЭМ!$A$39:$A$782,$A220,СВЦЭМ!$B$39:$B$782,F$190)+'СЕТ СН'!$F$12</f>
        <v>190.71072387999999</v>
      </c>
      <c r="G220" s="36">
        <f>SUMIFS(СВЦЭМ!$F$39:$F$782,СВЦЭМ!$A$39:$A$782,$A220,СВЦЭМ!$B$39:$B$782,G$190)+'СЕТ СН'!$F$12</f>
        <v>193.37243380000001</v>
      </c>
      <c r="H220" s="36">
        <f>SUMIFS(СВЦЭМ!$F$39:$F$782,СВЦЭМ!$A$39:$A$782,$A220,СВЦЭМ!$B$39:$B$782,H$190)+'СЕТ СН'!$F$12</f>
        <v>193.89148531999999</v>
      </c>
      <c r="I220" s="36">
        <f>SUMIFS(СВЦЭМ!$F$39:$F$782,СВЦЭМ!$A$39:$A$782,$A220,СВЦЭМ!$B$39:$B$782,I$190)+'СЕТ СН'!$F$12</f>
        <v>181.70072743</v>
      </c>
      <c r="J220" s="36">
        <f>SUMIFS(СВЦЭМ!$F$39:$F$782,СВЦЭМ!$A$39:$A$782,$A220,СВЦЭМ!$B$39:$B$782,J$190)+'СЕТ СН'!$F$12</f>
        <v>171.00127527000001</v>
      </c>
      <c r="K220" s="36">
        <f>SUMIFS(СВЦЭМ!$F$39:$F$782,СВЦЭМ!$A$39:$A$782,$A220,СВЦЭМ!$B$39:$B$782,K$190)+'СЕТ СН'!$F$12</f>
        <v>165.56044224999999</v>
      </c>
      <c r="L220" s="36">
        <f>SUMIFS(СВЦЭМ!$F$39:$F$782,СВЦЭМ!$A$39:$A$782,$A220,СВЦЭМ!$B$39:$B$782,L$190)+'СЕТ СН'!$F$12</f>
        <v>161.66983787000001</v>
      </c>
      <c r="M220" s="36">
        <f>SUMIFS(СВЦЭМ!$F$39:$F$782,СВЦЭМ!$A$39:$A$782,$A220,СВЦЭМ!$B$39:$B$782,M$190)+'СЕТ СН'!$F$12</f>
        <v>162.92608140999999</v>
      </c>
      <c r="N220" s="36">
        <f>SUMIFS(СВЦЭМ!$F$39:$F$782,СВЦЭМ!$A$39:$A$782,$A220,СВЦЭМ!$B$39:$B$782,N$190)+'СЕТ СН'!$F$12</f>
        <v>172.81715761999999</v>
      </c>
      <c r="O220" s="36">
        <f>SUMIFS(СВЦЭМ!$F$39:$F$782,СВЦЭМ!$A$39:$A$782,$A220,СВЦЭМ!$B$39:$B$782,O$190)+'СЕТ СН'!$F$12</f>
        <v>179.04625102</v>
      </c>
      <c r="P220" s="36">
        <f>SUMIFS(СВЦЭМ!$F$39:$F$782,СВЦЭМ!$A$39:$A$782,$A220,СВЦЭМ!$B$39:$B$782,P$190)+'СЕТ СН'!$F$12</f>
        <v>183.11637865</v>
      </c>
      <c r="Q220" s="36">
        <f>SUMIFS(СВЦЭМ!$F$39:$F$782,СВЦЭМ!$A$39:$A$782,$A220,СВЦЭМ!$B$39:$B$782,Q$190)+'СЕТ СН'!$F$12</f>
        <v>182.25254457</v>
      </c>
      <c r="R220" s="36">
        <f>SUMIFS(СВЦЭМ!$F$39:$F$782,СВЦЭМ!$A$39:$A$782,$A220,СВЦЭМ!$B$39:$B$782,R$190)+'СЕТ СН'!$F$12</f>
        <v>180.78223647999999</v>
      </c>
      <c r="S220" s="36">
        <f>SUMIFS(СВЦЭМ!$F$39:$F$782,СВЦЭМ!$A$39:$A$782,$A220,СВЦЭМ!$B$39:$B$782,S$190)+'СЕТ СН'!$F$12</f>
        <v>179.32582285999999</v>
      </c>
      <c r="T220" s="36">
        <f>SUMIFS(СВЦЭМ!$F$39:$F$782,СВЦЭМ!$A$39:$A$782,$A220,СВЦЭМ!$B$39:$B$782,T$190)+'СЕТ СН'!$F$12</f>
        <v>164.90359502000001</v>
      </c>
      <c r="U220" s="36">
        <f>SUMIFS(СВЦЭМ!$F$39:$F$782,СВЦЭМ!$A$39:$A$782,$A220,СВЦЭМ!$B$39:$B$782,U$190)+'СЕТ СН'!$F$12</f>
        <v>152.23984453</v>
      </c>
      <c r="V220" s="36">
        <f>SUMIFS(СВЦЭМ!$F$39:$F$782,СВЦЭМ!$A$39:$A$782,$A220,СВЦЭМ!$B$39:$B$782,V$190)+'СЕТ СН'!$F$12</f>
        <v>147.46907743</v>
      </c>
      <c r="W220" s="36">
        <f>SUMIFS(СВЦЭМ!$F$39:$F$782,СВЦЭМ!$A$39:$A$782,$A220,СВЦЭМ!$B$39:$B$782,W$190)+'СЕТ СН'!$F$12</f>
        <v>148.50402360999999</v>
      </c>
      <c r="X220" s="36">
        <f>SUMIFS(СВЦЭМ!$F$39:$F$782,СВЦЭМ!$A$39:$A$782,$A220,СВЦЭМ!$B$39:$B$782,X$190)+'СЕТ СН'!$F$12</f>
        <v>154.77004364000001</v>
      </c>
      <c r="Y220" s="36">
        <f>SUMIFS(СВЦЭМ!$F$39:$F$782,СВЦЭМ!$A$39:$A$782,$A220,СВЦЭМ!$B$39:$B$782,Y$190)+'СЕТ СН'!$F$12</f>
        <v>167.23806453</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44288</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44289</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44290</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44291</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44292</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44293</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44294</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44295</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44296</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44297</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44298</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44299</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44300</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44301</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44302</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44303</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44304</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44305</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44306</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44307</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44308</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44309</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44310</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44311</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44312</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44313</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44314</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44315</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44316</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44317</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44288</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44289</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44290</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44291</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44292</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44293</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44294</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44295</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44296</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44297</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44298</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44299</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44300</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44301</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44302</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44303</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44304</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44305</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44306</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44307</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44308</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44309</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44310</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44311</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44312</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44313</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44314</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44315</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44316</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44317</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44288</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44289</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44290</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44291</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44292</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44293</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44294</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44295</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44296</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44297</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44298</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44299</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44300</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44301</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44302</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44303</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44304</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44305</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44306</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44307</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44308</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44309</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44310</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44311</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44312</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44313</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44314</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44315</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44316</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44317</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44288</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44289</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44290</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44291</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44292</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44293</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44294</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44295</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44296</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44297</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44298</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44299</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44300</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44301</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44302</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44303</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44304</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44305</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44306</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44307</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44308</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44309</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44310</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44311</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44312</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44313</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44314</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44315</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44316</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44317</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44288</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44289</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44290</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44291</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44292</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44293</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44294</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44295</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44296</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44297</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44298</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44299</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44300</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44301</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44302</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44303</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44304</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44305</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44306</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44307</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44308</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44309</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44310</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44311</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44312</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44313</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44314</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44315</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44316</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44317</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44288</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44289</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44290</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44291</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44292</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44293</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44294</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44295</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44296</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44297</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44298</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44299</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44300</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44301</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44302</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44303</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44304</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44305</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44306</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44307</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44308</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44309</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44310</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44311</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44312</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44313</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44314</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44315</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44316</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44317</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525339.61873638339</v>
      </c>
      <c r="O439" s="126"/>
      <c r="P439" s="125">
        <f>СВЦЭМ!$D$12+'СЕТ СН'!$F$10-'СЕТ СН'!$G$22</f>
        <v>525339.61873638339</v>
      </c>
      <c r="Q439" s="126"/>
      <c r="R439" s="125">
        <f>СВЦЭМ!$D$12+'СЕТ СН'!$F$10-'СЕТ СН'!$H$22</f>
        <v>525339.61873638339</v>
      </c>
      <c r="S439" s="126"/>
      <c r="T439" s="125">
        <f>СВЦЭМ!$D$12+'СЕТ СН'!$F$10-'СЕТ СН'!$I$22</f>
        <v>525339.61873638339</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SUMIFS(СВЦЭМ!$D$39:$D$782,СВЦЭМ!$A$39:$A$782,$A12,СВЦЭМ!$B$39:$B$782,B$11)+'СЕТ СН'!$F$11+СВЦЭМ!$D$10+'СЕТ СН'!$F$6-'СЕТ СН'!$F$23</f>
        <v>1065.9428990199999</v>
      </c>
      <c r="C12" s="36">
        <f>SUMIFS(СВЦЭМ!$D$39:$D$782,СВЦЭМ!$A$39:$A$782,$A12,СВЦЭМ!$B$39:$B$782,C$11)+'СЕТ СН'!$F$11+СВЦЭМ!$D$10+'СЕТ СН'!$F$6-'СЕТ СН'!$F$23</f>
        <v>1137.21170108</v>
      </c>
      <c r="D12" s="36">
        <f>SUMIFS(СВЦЭМ!$D$39:$D$782,СВЦЭМ!$A$39:$A$782,$A12,СВЦЭМ!$B$39:$B$782,D$11)+'СЕТ СН'!$F$11+СВЦЭМ!$D$10+'СЕТ СН'!$F$6-'СЕТ СН'!$F$23</f>
        <v>1176.1735090700001</v>
      </c>
      <c r="E12" s="36">
        <f>SUMIFS(СВЦЭМ!$D$39:$D$782,СВЦЭМ!$A$39:$A$782,$A12,СВЦЭМ!$B$39:$B$782,E$11)+'СЕТ СН'!$F$11+СВЦЭМ!$D$10+'СЕТ СН'!$F$6-'СЕТ СН'!$F$23</f>
        <v>1176.0409462100001</v>
      </c>
      <c r="F12" s="36">
        <f>SUMIFS(СВЦЭМ!$D$39:$D$782,СВЦЭМ!$A$39:$A$782,$A12,СВЦЭМ!$B$39:$B$782,F$11)+'СЕТ СН'!$F$11+СВЦЭМ!$D$10+'СЕТ СН'!$F$6-'СЕТ СН'!$F$23</f>
        <v>1171.9265032200001</v>
      </c>
      <c r="G12" s="36">
        <f>SUMIFS(СВЦЭМ!$D$39:$D$782,СВЦЭМ!$A$39:$A$782,$A12,СВЦЭМ!$B$39:$B$782,G$11)+'СЕТ СН'!$F$11+СВЦЭМ!$D$10+'СЕТ СН'!$F$6-'СЕТ СН'!$F$23</f>
        <v>1163.92865222</v>
      </c>
      <c r="H12" s="36">
        <f>SUMIFS(СВЦЭМ!$D$39:$D$782,СВЦЭМ!$A$39:$A$782,$A12,СВЦЭМ!$B$39:$B$782,H$11)+'СЕТ СН'!$F$11+СВЦЭМ!$D$10+'СЕТ СН'!$F$6-'СЕТ СН'!$F$23</f>
        <v>1110.1574738900001</v>
      </c>
      <c r="I12" s="36">
        <f>SUMIFS(СВЦЭМ!$D$39:$D$782,СВЦЭМ!$A$39:$A$782,$A12,СВЦЭМ!$B$39:$B$782,I$11)+'СЕТ СН'!$F$11+СВЦЭМ!$D$10+'СЕТ СН'!$F$6-'СЕТ СН'!$F$23</f>
        <v>1081.63718746</v>
      </c>
      <c r="J12" s="36">
        <f>SUMIFS(СВЦЭМ!$D$39:$D$782,СВЦЭМ!$A$39:$A$782,$A12,СВЦЭМ!$B$39:$B$782,J$11)+'СЕТ СН'!$F$11+СВЦЭМ!$D$10+'СЕТ СН'!$F$6-'СЕТ СН'!$F$23</f>
        <v>1042.4835024500001</v>
      </c>
      <c r="K12" s="36">
        <f>SUMIFS(СВЦЭМ!$D$39:$D$782,СВЦЭМ!$A$39:$A$782,$A12,СВЦЭМ!$B$39:$B$782,K$11)+'СЕТ СН'!$F$11+СВЦЭМ!$D$10+'СЕТ СН'!$F$6-'СЕТ СН'!$F$23</f>
        <v>979.86029341000005</v>
      </c>
      <c r="L12" s="36">
        <f>SUMIFS(СВЦЭМ!$D$39:$D$782,СВЦЭМ!$A$39:$A$782,$A12,СВЦЭМ!$B$39:$B$782,L$11)+'СЕТ СН'!$F$11+СВЦЭМ!$D$10+'СЕТ СН'!$F$6-'СЕТ СН'!$F$23</f>
        <v>979.58875028</v>
      </c>
      <c r="M12" s="36">
        <f>SUMIFS(СВЦЭМ!$D$39:$D$782,СВЦЭМ!$A$39:$A$782,$A12,СВЦЭМ!$B$39:$B$782,M$11)+'СЕТ СН'!$F$11+СВЦЭМ!$D$10+'СЕТ СН'!$F$6-'СЕТ СН'!$F$23</f>
        <v>982.89389325000002</v>
      </c>
      <c r="N12" s="36">
        <f>SUMIFS(СВЦЭМ!$D$39:$D$782,СВЦЭМ!$A$39:$A$782,$A12,СВЦЭМ!$B$39:$B$782,N$11)+'СЕТ СН'!$F$11+СВЦЭМ!$D$10+'СЕТ СН'!$F$6-'СЕТ СН'!$F$23</f>
        <v>1007.73755998</v>
      </c>
      <c r="O12" s="36">
        <f>SUMIFS(СВЦЭМ!$D$39:$D$782,СВЦЭМ!$A$39:$A$782,$A12,СВЦЭМ!$B$39:$B$782,O$11)+'СЕТ СН'!$F$11+СВЦЭМ!$D$10+'СЕТ СН'!$F$6-'СЕТ СН'!$F$23</f>
        <v>1042.3509630900001</v>
      </c>
      <c r="P12" s="36">
        <f>SUMIFS(СВЦЭМ!$D$39:$D$782,СВЦЭМ!$A$39:$A$782,$A12,СВЦЭМ!$B$39:$B$782,P$11)+'СЕТ СН'!$F$11+СВЦЭМ!$D$10+'СЕТ СН'!$F$6-'СЕТ СН'!$F$23</f>
        <v>1082.3967791099999</v>
      </c>
      <c r="Q12" s="36">
        <f>SUMIFS(СВЦЭМ!$D$39:$D$782,СВЦЭМ!$A$39:$A$782,$A12,СВЦЭМ!$B$39:$B$782,Q$11)+'СЕТ СН'!$F$11+СВЦЭМ!$D$10+'СЕТ СН'!$F$6-'СЕТ СН'!$F$23</f>
        <v>1105.47321143</v>
      </c>
      <c r="R12" s="36">
        <f>SUMIFS(СВЦЭМ!$D$39:$D$782,СВЦЭМ!$A$39:$A$782,$A12,СВЦЭМ!$B$39:$B$782,R$11)+'СЕТ СН'!$F$11+СВЦЭМ!$D$10+'СЕТ СН'!$F$6-'СЕТ СН'!$F$23</f>
        <v>1093.43641667</v>
      </c>
      <c r="S12" s="36">
        <f>SUMIFS(СВЦЭМ!$D$39:$D$782,СВЦЭМ!$A$39:$A$782,$A12,СВЦЭМ!$B$39:$B$782,S$11)+'СЕТ СН'!$F$11+СВЦЭМ!$D$10+'СЕТ СН'!$F$6-'СЕТ СН'!$F$23</f>
        <v>1076.8030945200001</v>
      </c>
      <c r="T12" s="36">
        <f>SUMIFS(СВЦЭМ!$D$39:$D$782,СВЦЭМ!$A$39:$A$782,$A12,СВЦЭМ!$B$39:$B$782,T$11)+'СЕТ СН'!$F$11+СВЦЭМ!$D$10+'СЕТ СН'!$F$6-'СЕТ СН'!$F$23</f>
        <v>1044.95247819</v>
      </c>
      <c r="U12" s="36">
        <f>SUMIFS(СВЦЭМ!$D$39:$D$782,СВЦЭМ!$A$39:$A$782,$A12,СВЦЭМ!$B$39:$B$782,U$11)+'СЕТ СН'!$F$11+СВЦЭМ!$D$10+'СЕТ СН'!$F$6-'СЕТ СН'!$F$23</f>
        <v>983.60245868000004</v>
      </c>
      <c r="V12" s="36">
        <f>SUMIFS(СВЦЭМ!$D$39:$D$782,СВЦЭМ!$A$39:$A$782,$A12,СВЦЭМ!$B$39:$B$782,V$11)+'СЕТ СН'!$F$11+СВЦЭМ!$D$10+'СЕТ СН'!$F$6-'СЕТ СН'!$F$23</f>
        <v>952.21093934999999</v>
      </c>
      <c r="W12" s="36">
        <f>SUMIFS(СВЦЭМ!$D$39:$D$782,СВЦЭМ!$A$39:$A$782,$A12,СВЦЭМ!$B$39:$B$782,W$11)+'СЕТ СН'!$F$11+СВЦЭМ!$D$10+'СЕТ СН'!$F$6-'СЕТ СН'!$F$23</f>
        <v>942.90845405000005</v>
      </c>
      <c r="X12" s="36">
        <f>SUMIFS(СВЦЭМ!$D$39:$D$782,СВЦЭМ!$A$39:$A$782,$A12,СВЦЭМ!$B$39:$B$782,X$11)+'СЕТ СН'!$F$11+СВЦЭМ!$D$10+'СЕТ СН'!$F$6-'СЕТ СН'!$F$23</f>
        <v>959.81112223000002</v>
      </c>
      <c r="Y12" s="36">
        <f>SUMIFS(СВЦЭМ!$D$39:$D$782,СВЦЭМ!$A$39:$A$782,$A12,СВЦЭМ!$B$39:$B$782,Y$11)+'СЕТ СН'!$F$11+СВЦЭМ!$D$10+'СЕТ СН'!$F$6-'СЕТ СН'!$F$23</f>
        <v>977.63552822000008</v>
      </c>
      <c r="AA12" s="45"/>
    </row>
    <row r="13" spans="1:27" ht="15.75" x14ac:dyDescent="0.2">
      <c r="A13" s="35">
        <f>A12+1</f>
        <v>44288</v>
      </c>
      <c r="B13" s="36">
        <f>SUMIFS(СВЦЭМ!$D$39:$D$782,СВЦЭМ!$A$39:$A$782,$A13,СВЦЭМ!$B$39:$B$782,B$11)+'СЕТ СН'!$F$11+СВЦЭМ!$D$10+'СЕТ СН'!$F$6-'СЕТ СН'!$F$23</f>
        <v>1035.67142444</v>
      </c>
      <c r="C13" s="36">
        <f>SUMIFS(СВЦЭМ!$D$39:$D$782,СВЦЭМ!$A$39:$A$782,$A13,СВЦЭМ!$B$39:$B$782,C$11)+'СЕТ СН'!$F$11+СВЦЭМ!$D$10+'СЕТ СН'!$F$6-'СЕТ СН'!$F$23</f>
        <v>1084.2691910199999</v>
      </c>
      <c r="D13" s="36">
        <f>SUMIFS(СВЦЭМ!$D$39:$D$782,СВЦЭМ!$A$39:$A$782,$A13,СВЦЭМ!$B$39:$B$782,D$11)+'СЕТ СН'!$F$11+СВЦЭМ!$D$10+'СЕТ СН'!$F$6-'СЕТ СН'!$F$23</f>
        <v>1126.4015424700001</v>
      </c>
      <c r="E13" s="36">
        <f>SUMIFS(СВЦЭМ!$D$39:$D$782,СВЦЭМ!$A$39:$A$782,$A13,СВЦЭМ!$B$39:$B$782,E$11)+'СЕТ СН'!$F$11+СВЦЭМ!$D$10+'СЕТ СН'!$F$6-'СЕТ СН'!$F$23</f>
        <v>1137.3823004800001</v>
      </c>
      <c r="F13" s="36">
        <f>SUMIFS(СВЦЭМ!$D$39:$D$782,СВЦЭМ!$A$39:$A$782,$A13,СВЦЭМ!$B$39:$B$782,F$11)+'СЕТ СН'!$F$11+СВЦЭМ!$D$10+'СЕТ СН'!$F$6-'СЕТ СН'!$F$23</f>
        <v>1130.8812528200001</v>
      </c>
      <c r="G13" s="36">
        <f>SUMIFS(СВЦЭМ!$D$39:$D$782,СВЦЭМ!$A$39:$A$782,$A13,СВЦЭМ!$B$39:$B$782,G$11)+'СЕТ СН'!$F$11+СВЦЭМ!$D$10+'СЕТ СН'!$F$6-'СЕТ СН'!$F$23</f>
        <v>1105.07528989</v>
      </c>
      <c r="H13" s="36">
        <f>SUMIFS(СВЦЭМ!$D$39:$D$782,СВЦЭМ!$A$39:$A$782,$A13,СВЦЭМ!$B$39:$B$782,H$11)+'СЕТ СН'!$F$11+СВЦЭМ!$D$10+'СЕТ СН'!$F$6-'СЕТ СН'!$F$23</f>
        <v>1075.2846179999999</v>
      </c>
      <c r="I13" s="36">
        <f>SUMIFS(СВЦЭМ!$D$39:$D$782,СВЦЭМ!$A$39:$A$782,$A13,СВЦЭМ!$B$39:$B$782,I$11)+'СЕТ СН'!$F$11+СВЦЭМ!$D$10+'СЕТ СН'!$F$6-'СЕТ СН'!$F$23</f>
        <v>1050.2542214699999</v>
      </c>
      <c r="J13" s="36">
        <f>SUMIFS(СВЦЭМ!$D$39:$D$782,СВЦЭМ!$A$39:$A$782,$A13,СВЦЭМ!$B$39:$B$782,J$11)+'СЕТ СН'!$F$11+СВЦЭМ!$D$10+'СЕТ СН'!$F$6-'СЕТ СН'!$F$23</f>
        <v>1016.18710015</v>
      </c>
      <c r="K13" s="36">
        <f>SUMIFS(СВЦЭМ!$D$39:$D$782,СВЦЭМ!$A$39:$A$782,$A13,СВЦЭМ!$B$39:$B$782,K$11)+'СЕТ СН'!$F$11+СВЦЭМ!$D$10+'СЕТ СН'!$F$6-'СЕТ СН'!$F$23</f>
        <v>992.03935041</v>
      </c>
      <c r="L13" s="36">
        <f>SUMIFS(СВЦЭМ!$D$39:$D$782,СВЦЭМ!$A$39:$A$782,$A13,СВЦЭМ!$B$39:$B$782,L$11)+'СЕТ СН'!$F$11+СВЦЭМ!$D$10+'СЕТ СН'!$F$6-'СЕТ СН'!$F$23</f>
        <v>1008.05387939</v>
      </c>
      <c r="M13" s="36">
        <f>SUMIFS(СВЦЭМ!$D$39:$D$782,СВЦЭМ!$A$39:$A$782,$A13,СВЦЭМ!$B$39:$B$782,M$11)+'СЕТ СН'!$F$11+СВЦЭМ!$D$10+'СЕТ СН'!$F$6-'СЕТ СН'!$F$23</f>
        <v>996.8266692200001</v>
      </c>
      <c r="N13" s="36">
        <f>SUMIFS(СВЦЭМ!$D$39:$D$782,СВЦЭМ!$A$39:$A$782,$A13,СВЦЭМ!$B$39:$B$782,N$11)+'СЕТ СН'!$F$11+СВЦЭМ!$D$10+'СЕТ СН'!$F$6-'СЕТ СН'!$F$23</f>
        <v>1023.08624851</v>
      </c>
      <c r="O13" s="36">
        <f>SUMIFS(СВЦЭМ!$D$39:$D$782,СВЦЭМ!$A$39:$A$782,$A13,СВЦЭМ!$B$39:$B$782,O$11)+'СЕТ СН'!$F$11+СВЦЭМ!$D$10+'СЕТ СН'!$F$6-'СЕТ СН'!$F$23</f>
        <v>1054.2484694100001</v>
      </c>
      <c r="P13" s="36">
        <f>SUMIFS(СВЦЭМ!$D$39:$D$782,СВЦЭМ!$A$39:$A$782,$A13,СВЦЭМ!$B$39:$B$782,P$11)+'СЕТ СН'!$F$11+СВЦЭМ!$D$10+'СЕТ СН'!$F$6-'СЕТ СН'!$F$23</f>
        <v>1094.78968285</v>
      </c>
      <c r="Q13" s="36">
        <f>SUMIFS(СВЦЭМ!$D$39:$D$782,СВЦЭМ!$A$39:$A$782,$A13,СВЦЭМ!$B$39:$B$782,Q$11)+'СЕТ СН'!$F$11+СВЦЭМ!$D$10+'СЕТ СН'!$F$6-'СЕТ СН'!$F$23</f>
        <v>1110.0102114600002</v>
      </c>
      <c r="R13" s="36">
        <f>SUMIFS(СВЦЭМ!$D$39:$D$782,СВЦЭМ!$A$39:$A$782,$A13,СВЦЭМ!$B$39:$B$782,R$11)+'СЕТ СН'!$F$11+СВЦЭМ!$D$10+'СЕТ СН'!$F$6-'СЕТ СН'!$F$23</f>
        <v>1111.9791073700001</v>
      </c>
      <c r="S13" s="36">
        <f>SUMIFS(СВЦЭМ!$D$39:$D$782,СВЦЭМ!$A$39:$A$782,$A13,СВЦЭМ!$B$39:$B$782,S$11)+'СЕТ СН'!$F$11+СВЦЭМ!$D$10+'СЕТ СН'!$F$6-'СЕТ СН'!$F$23</f>
        <v>1106.7650523300001</v>
      </c>
      <c r="T13" s="36">
        <f>SUMIFS(СВЦЭМ!$D$39:$D$782,СВЦЭМ!$A$39:$A$782,$A13,СВЦЭМ!$B$39:$B$782,T$11)+'СЕТ СН'!$F$11+СВЦЭМ!$D$10+'СЕТ СН'!$F$6-'СЕТ СН'!$F$23</f>
        <v>1051.56207096</v>
      </c>
      <c r="U13" s="36">
        <f>SUMIFS(СВЦЭМ!$D$39:$D$782,СВЦЭМ!$A$39:$A$782,$A13,СВЦЭМ!$B$39:$B$782,U$11)+'СЕТ СН'!$F$11+СВЦЭМ!$D$10+'СЕТ СН'!$F$6-'СЕТ СН'!$F$23</f>
        <v>987.19494324000004</v>
      </c>
      <c r="V13" s="36">
        <f>SUMIFS(СВЦЭМ!$D$39:$D$782,СВЦЭМ!$A$39:$A$782,$A13,СВЦЭМ!$B$39:$B$782,V$11)+'СЕТ СН'!$F$11+СВЦЭМ!$D$10+'СЕТ СН'!$F$6-'СЕТ СН'!$F$23</f>
        <v>955.48792579000008</v>
      </c>
      <c r="W13" s="36">
        <f>SUMIFS(СВЦЭМ!$D$39:$D$782,СВЦЭМ!$A$39:$A$782,$A13,СВЦЭМ!$B$39:$B$782,W$11)+'СЕТ СН'!$F$11+СВЦЭМ!$D$10+'СЕТ СН'!$F$6-'СЕТ СН'!$F$23</f>
        <v>954.30318592000003</v>
      </c>
      <c r="X13" s="36">
        <f>SUMIFS(СВЦЭМ!$D$39:$D$782,СВЦЭМ!$A$39:$A$782,$A13,СВЦЭМ!$B$39:$B$782,X$11)+'СЕТ СН'!$F$11+СВЦЭМ!$D$10+'СЕТ СН'!$F$6-'СЕТ СН'!$F$23</f>
        <v>978.33894084000008</v>
      </c>
      <c r="Y13" s="36">
        <f>SUMIFS(СВЦЭМ!$D$39:$D$782,СВЦЭМ!$A$39:$A$782,$A13,СВЦЭМ!$B$39:$B$782,Y$11)+'СЕТ СН'!$F$11+СВЦЭМ!$D$10+'СЕТ СН'!$F$6-'СЕТ СН'!$F$23</f>
        <v>1018.8049329600001</v>
      </c>
    </row>
    <row r="14" spans="1:27" ht="15.75" x14ac:dyDescent="0.2">
      <c r="A14" s="35">
        <f t="shared" ref="A14:A42" si="0">A13+1</f>
        <v>44289</v>
      </c>
      <c r="B14" s="36">
        <f>SUMIFS(СВЦЭМ!$D$39:$D$782,СВЦЭМ!$A$39:$A$782,$A14,СВЦЭМ!$B$39:$B$782,B$11)+'СЕТ СН'!$F$11+СВЦЭМ!$D$10+'СЕТ СН'!$F$6-'СЕТ СН'!$F$23</f>
        <v>1100.38900661</v>
      </c>
      <c r="C14" s="36">
        <f>SUMIFS(СВЦЭМ!$D$39:$D$782,СВЦЭМ!$A$39:$A$782,$A14,СВЦЭМ!$B$39:$B$782,C$11)+'СЕТ СН'!$F$11+СВЦЭМ!$D$10+'СЕТ СН'!$F$6-'СЕТ СН'!$F$23</f>
        <v>1148.5250248700002</v>
      </c>
      <c r="D14" s="36">
        <f>SUMIFS(СВЦЭМ!$D$39:$D$782,СВЦЭМ!$A$39:$A$782,$A14,СВЦЭМ!$B$39:$B$782,D$11)+'СЕТ СН'!$F$11+СВЦЭМ!$D$10+'СЕТ СН'!$F$6-'СЕТ СН'!$F$23</f>
        <v>1179.57894229</v>
      </c>
      <c r="E14" s="36">
        <f>SUMIFS(СВЦЭМ!$D$39:$D$782,СВЦЭМ!$A$39:$A$782,$A14,СВЦЭМ!$B$39:$B$782,E$11)+'СЕТ СН'!$F$11+СВЦЭМ!$D$10+'СЕТ СН'!$F$6-'СЕТ СН'!$F$23</f>
        <v>1167.4285270400001</v>
      </c>
      <c r="F14" s="36">
        <f>SUMIFS(СВЦЭМ!$D$39:$D$782,СВЦЭМ!$A$39:$A$782,$A14,СВЦЭМ!$B$39:$B$782,F$11)+'СЕТ СН'!$F$11+СВЦЭМ!$D$10+'СЕТ СН'!$F$6-'СЕТ СН'!$F$23</f>
        <v>1180.9650301300001</v>
      </c>
      <c r="G14" s="36">
        <f>SUMIFS(СВЦЭМ!$D$39:$D$782,СВЦЭМ!$A$39:$A$782,$A14,СВЦЭМ!$B$39:$B$782,G$11)+'СЕТ СН'!$F$11+СВЦЭМ!$D$10+'СЕТ СН'!$F$6-'СЕТ СН'!$F$23</f>
        <v>1169.43864031</v>
      </c>
      <c r="H14" s="36">
        <f>SUMIFS(СВЦЭМ!$D$39:$D$782,СВЦЭМ!$A$39:$A$782,$A14,СВЦЭМ!$B$39:$B$782,H$11)+'СЕТ СН'!$F$11+СВЦЭМ!$D$10+'СЕТ СН'!$F$6-'СЕТ СН'!$F$23</f>
        <v>1094.47904829</v>
      </c>
      <c r="I14" s="36">
        <f>SUMIFS(СВЦЭМ!$D$39:$D$782,СВЦЭМ!$A$39:$A$782,$A14,СВЦЭМ!$B$39:$B$782,I$11)+'СЕТ СН'!$F$11+СВЦЭМ!$D$10+'СЕТ СН'!$F$6-'СЕТ СН'!$F$23</f>
        <v>1063.9352776400001</v>
      </c>
      <c r="J14" s="36">
        <f>SUMIFS(СВЦЭМ!$D$39:$D$782,СВЦЭМ!$A$39:$A$782,$A14,СВЦЭМ!$B$39:$B$782,J$11)+'СЕТ СН'!$F$11+СВЦЭМ!$D$10+'СЕТ СН'!$F$6-'СЕТ СН'!$F$23</f>
        <v>1010.4007052300001</v>
      </c>
      <c r="K14" s="36">
        <f>SUMIFS(СВЦЭМ!$D$39:$D$782,СВЦЭМ!$A$39:$A$782,$A14,СВЦЭМ!$B$39:$B$782,K$11)+'СЕТ СН'!$F$11+СВЦЭМ!$D$10+'СЕТ СН'!$F$6-'СЕТ СН'!$F$23</f>
        <v>958.99202797000009</v>
      </c>
      <c r="L14" s="36">
        <f>SUMIFS(СВЦЭМ!$D$39:$D$782,СВЦЭМ!$A$39:$A$782,$A14,СВЦЭМ!$B$39:$B$782,L$11)+'СЕТ СН'!$F$11+СВЦЭМ!$D$10+'СЕТ СН'!$F$6-'СЕТ СН'!$F$23</f>
        <v>966.44063010000002</v>
      </c>
      <c r="M14" s="36">
        <f>SUMIFS(СВЦЭМ!$D$39:$D$782,СВЦЭМ!$A$39:$A$782,$A14,СВЦЭМ!$B$39:$B$782,M$11)+'СЕТ СН'!$F$11+СВЦЭМ!$D$10+'СЕТ СН'!$F$6-'СЕТ СН'!$F$23</f>
        <v>976.30436047000001</v>
      </c>
      <c r="N14" s="36">
        <f>SUMIFS(СВЦЭМ!$D$39:$D$782,СВЦЭМ!$A$39:$A$782,$A14,СВЦЭМ!$B$39:$B$782,N$11)+'СЕТ СН'!$F$11+СВЦЭМ!$D$10+'СЕТ СН'!$F$6-'СЕТ СН'!$F$23</f>
        <v>1006.81333798</v>
      </c>
      <c r="O14" s="36">
        <f>SUMIFS(СВЦЭМ!$D$39:$D$782,СВЦЭМ!$A$39:$A$782,$A14,СВЦЭМ!$B$39:$B$782,O$11)+'СЕТ СН'!$F$11+СВЦЭМ!$D$10+'СЕТ СН'!$F$6-'СЕТ СН'!$F$23</f>
        <v>1044.8509244300001</v>
      </c>
      <c r="P14" s="36">
        <f>SUMIFS(СВЦЭМ!$D$39:$D$782,СВЦЭМ!$A$39:$A$782,$A14,СВЦЭМ!$B$39:$B$782,P$11)+'СЕТ СН'!$F$11+СВЦЭМ!$D$10+'СЕТ СН'!$F$6-'СЕТ СН'!$F$23</f>
        <v>1092.5610317000001</v>
      </c>
      <c r="Q14" s="36">
        <f>SUMIFS(СВЦЭМ!$D$39:$D$782,СВЦЭМ!$A$39:$A$782,$A14,СВЦЭМ!$B$39:$B$782,Q$11)+'СЕТ СН'!$F$11+СВЦЭМ!$D$10+'СЕТ СН'!$F$6-'СЕТ СН'!$F$23</f>
        <v>1113.1776313800001</v>
      </c>
      <c r="R14" s="36">
        <f>SUMIFS(СВЦЭМ!$D$39:$D$782,СВЦЭМ!$A$39:$A$782,$A14,СВЦЭМ!$B$39:$B$782,R$11)+'СЕТ СН'!$F$11+СВЦЭМ!$D$10+'СЕТ СН'!$F$6-'СЕТ СН'!$F$23</f>
        <v>1104.0271150800002</v>
      </c>
      <c r="S14" s="36">
        <f>SUMIFS(СВЦЭМ!$D$39:$D$782,СВЦЭМ!$A$39:$A$782,$A14,СВЦЭМ!$B$39:$B$782,S$11)+'СЕТ СН'!$F$11+СВЦЭМ!$D$10+'СЕТ СН'!$F$6-'СЕТ СН'!$F$23</f>
        <v>1087.2432365100001</v>
      </c>
      <c r="T14" s="36">
        <f>SUMIFS(СВЦЭМ!$D$39:$D$782,СВЦЭМ!$A$39:$A$782,$A14,СВЦЭМ!$B$39:$B$782,T$11)+'СЕТ СН'!$F$11+СВЦЭМ!$D$10+'СЕТ СН'!$F$6-'СЕТ СН'!$F$23</f>
        <v>1016.17273865</v>
      </c>
      <c r="U14" s="36">
        <f>SUMIFS(СВЦЭМ!$D$39:$D$782,СВЦЭМ!$A$39:$A$782,$A14,СВЦЭМ!$B$39:$B$782,U$11)+'СЕТ СН'!$F$11+СВЦЭМ!$D$10+'СЕТ СН'!$F$6-'СЕТ СН'!$F$23</f>
        <v>945.15116928000009</v>
      </c>
      <c r="V14" s="36">
        <f>SUMIFS(СВЦЭМ!$D$39:$D$782,СВЦЭМ!$A$39:$A$782,$A14,СВЦЭМ!$B$39:$B$782,V$11)+'СЕТ СН'!$F$11+СВЦЭМ!$D$10+'СЕТ СН'!$F$6-'СЕТ СН'!$F$23</f>
        <v>923.13480347000007</v>
      </c>
      <c r="W14" s="36">
        <f>SUMIFS(СВЦЭМ!$D$39:$D$782,СВЦЭМ!$A$39:$A$782,$A14,СВЦЭМ!$B$39:$B$782,W$11)+'СЕТ СН'!$F$11+СВЦЭМ!$D$10+'СЕТ СН'!$F$6-'СЕТ СН'!$F$23</f>
        <v>919.61491546000002</v>
      </c>
      <c r="X14" s="36">
        <f>SUMIFS(СВЦЭМ!$D$39:$D$782,СВЦЭМ!$A$39:$A$782,$A14,СВЦЭМ!$B$39:$B$782,X$11)+'СЕТ СН'!$F$11+СВЦЭМ!$D$10+'СЕТ СН'!$F$6-'СЕТ СН'!$F$23</f>
        <v>941.27199177</v>
      </c>
      <c r="Y14" s="36">
        <f>SUMIFS(СВЦЭМ!$D$39:$D$782,СВЦЭМ!$A$39:$A$782,$A14,СВЦЭМ!$B$39:$B$782,Y$11)+'СЕТ СН'!$F$11+СВЦЭМ!$D$10+'СЕТ СН'!$F$6-'СЕТ СН'!$F$23</f>
        <v>988.20435382000005</v>
      </c>
    </row>
    <row r="15" spans="1:27" ht="15.75" x14ac:dyDescent="0.2">
      <c r="A15" s="35">
        <f t="shared" si="0"/>
        <v>44290</v>
      </c>
      <c r="B15" s="36">
        <f>SUMIFS(СВЦЭМ!$D$39:$D$782,СВЦЭМ!$A$39:$A$782,$A15,СВЦЭМ!$B$39:$B$782,B$11)+'СЕТ СН'!$F$11+СВЦЭМ!$D$10+'СЕТ СН'!$F$6-'СЕТ СН'!$F$23</f>
        <v>1054.2413746100001</v>
      </c>
      <c r="C15" s="36">
        <f>SUMIFS(СВЦЭМ!$D$39:$D$782,СВЦЭМ!$A$39:$A$782,$A15,СВЦЭМ!$B$39:$B$782,C$11)+'СЕТ СН'!$F$11+СВЦЭМ!$D$10+'СЕТ СН'!$F$6-'СЕТ СН'!$F$23</f>
        <v>1125.3319094599999</v>
      </c>
      <c r="D15" s="36">
        <f>SUMIFS(СВЦЭМ!$D$39:$D$782,СВЦЭМ!$A$39:$A$782,$A15,СВЦЭМ!$B$39:$B$782,D$11)+'СЕТ СН'!$F$11+СВЦЭМ!$D$10+'СЕТ СН'!$F$6-'СЕТ СН'!$F$23</f>
        <v>1164.43471527</v>
      </c>
      <c r="E15" s="36">
        <f>SUMIFS(СВЦЭМ!$D$39:$D$782,СВЦЭМ!$A$39:$A$782,$A15,СВЦЭМ!$B$39:$B$782,E$11)+'СЕТ СН'!$F$11+СВЦЭМ!$D$10+'СЕТ СН'!$F$6-'СЕТ СН'!$F$23</f>
        <v>1170.69742802</v>
      </c>
      <c r="F15" s="36">
        <f>SUMIFS(СВЦЭМ!$D$39:$D$782,СВЦЭМ!$A$39:$A$782,$A15,СВЦЭМ!$B$39:$B$782,F$11)+'СЕТ СН'!$F$11+СВЦЭМ!$D$10+'СЕТ СН'!$F$6-'СЕТ СН'!$F$23</f>
        <v>1181.1567479</v>
      </c>
      <c r="G15" s="36">
        <f>SUMIFS(СВЦЭМ!$D$39:$D$782,СВЦЭМ!$A$39:$A$782,$A15,СВЦЭМ!$B$39:$B$782,G$11)+'СЕТ СН'!$F$11+СВЦЭМ!$D$10+'СЕТ СН'!$F$6-'СЕТ СН'!$F$23</f>
        <v>1173.1740274000001</v>
      </c>
      <c r="H15" s="36">
        <f>SUMIFS(СВЦЭМ!$D$39:$D$782,СВЦЭМ!$A$39:$A$782,$A15,СВЦЭМ!$B$39:$B$782,H$11)+'СЕТ СН'!$F$11+СВЦЭМ!$D$10+'СЕТ СН'!$F$6-'СЕТ СН'!$F$23</f>
        <v>1156.30702931</v>
      </c>
      <c r="I15" s="36">
        <f>SUMIFS(СВЦЭМ!$D$39:$D$782,СВЦЭМ!$A$39:$A$782,$A15,СВЦЭМ!$B$39:$B$782,I$11)+'СЕТ СН'!$F$11+СВЦЭМ!$D$10+'СЕТ СН'!$F$6-'СЕТ СН'!$F$23</f>
        <v>1103.7885581600001</v>
      </c>
      <c r="J15" s="36">
        <f>SUMIFS(СВЦЭМ!$D$39:$D$782,СВЦЭМ!$A$39:$A$782,$A15,СВЦЭМ!$B$39:$B$782,J$11)+'СЕТ СН'!$F$11+СВЦЭМ!$D$10+'СЕТ СН'!$F$6-'СЕТ СН'!$F$23</f>
        <v>1036.26091423</v>
      </c>
      <c r="K15" s="36">
        <f>SUMIFS(СВЦЭМ!$D$39:$D$782,СВЦЭМ!$A$39:$A$782,$A15,СВЦЭМ!$B$39:$B$782,K$11)+'СЕТ СН'!$F$11+СВЦЭМ!$D$10+'СЕТ СН'!$F$6-'СЕТ СН'!$F$23</f>
        <v>974.27099017</v>
      </c>
      <c r="L15" s="36">
        <f>SUMIFS(СВЦЭМ!$D$39:$D$782,СВЦЭМ!$A$39:$A$782,$A15,СВЦЭМ!$B$39:$B$782,L$11)+'СЕТ СН'!$F$11+СВЦЭМ!$D$10+'СЕТ СН'!$F$6-'СЕТ СН'!$F$23</f>
        <v>957.99734233000004</v>
      </c>
      <c r="M15" s="36">
        <f>SUMIFS(СВЦЭМ!$D$39:$D$782,СВЦЭМ!$A$39:$A$782,$A15,СВЦЭМ!$B$39:$B$782,M$11)+'СЕТ СН'!$F$11+СВЦЭМ!$D$10+'СЕТ СН'!$F$6-'СЕТ СН'!$F$23</f>
        <v>963.03382134000003</v>
      </c>
      <c r="N15" s="36">
        <f>SUMIFS(СВЦЭМ!$D$39:$D$782,СВЦЭМ!$A$39:$A$782,$A15,СВЦЭМ!$B$39:$B$782,N$11)+'СЕТ СН'!$F$11+СВЦЭМ!$D$10+'СЕТ СН'!$F$6-'СЕТ СН'!$F$23</f>
        <v>982.00298407000002</v>
      </c>
      <c r="O15" s="36">
        <f>SUMIFS(СВЦЭМ!$D$39:$D$782,СВЦЭМ!$A$39:$A$782,$A15,СВЦЭМ!$B$39:$B$782,O$11)+'СЕТ СН'!$F$11+СВЦЭМ!$D$10+'СЕТ СН'!$F$6-'СЕТ СН'!$F$23</f>
        <v>1012.55336219</v>
      </c>
      <c r="P15" s="36">
        <f>SUMIFS(СВЦЭМ!$D$39:$D$782,СВЦЭМ!$A$39:$A$782,$A15,СВЦЭМ!$B$39:$B$782,P$11)+'СЕТ СН'!$F$11+СВЦЭМ!$D$10+'СЕТ СН'!$F$6-'СЕТ СН'!$F$23</f>
        <v>1059.3328036600001</v>
      </c>
      <c r="Q15" s="36">
        <f>SUMIFS(СВЦЭМ!$D$39:$D$782,СВЦЭМ!$A$39:$A$782,$A15,СВЦЭМ!$B$39:$B$782,Q$11)+'СЕТ СН'!$F$11+СВЦЭМ!$D$10+'СЕТ СН'!$F$6-'СЕТ СН'!$F$23</f>
        <v>1086.0853005000001</v>
      </c>
      <c r="R15" s="36">
        <f>SUMIFS(СВЦЭМ!$D$39:$D$782,СВЦЭМ!$A$39:$A$782,$A15,СВЦЭМ!$B$39:$B$782,R$11)+'СЕТ СН'!$F$11+СВЦЭМ!$D$10+'СЕТ СН'!$F$6-'СЕТ СН'!$F$23</f>
        <v>1079.55687549</v>
      </c>
      <c r="S15" s="36">
        <f>SUMIFS(СВЦЭМ!$D$39:$D$782,СВЦЭМ!$A$39:$A$782,$A15,СВЦЭМ!$B$39:$B$782,S$11)+'СЕТ СН'!$F$11+СВЦЭМ!$D$10+'СЕТ СН'!$F$6-'СЕТ СН'!$F$23</f>
        <v>1050.30910339</v>
      </c>
      <c r="T15" s="36">
        <f>SUMIFS(СВЦЭМ!$D$39:$D$782,СВЦЭМ!$A$39:$A$782,$A15,СВЦЭМ!$B$39:$B$782,T$11)+'СЕТ СН'!$F$11+СВЦЭМ!$D$10+'СЕТ СН'!$F$6-'СЕТ СН'!$F$23</f>
        <v>967.0959397900001</v>
      </c>
      <c r="U15" s="36">
        <f>SUMIFS(СВЦЭМ!$D$39:$D$782,СВЦЭМ!$A$39:$A$782,$A15,СВЦЭМ!$B$39:$B$782,U$11)+'СЕТ СН'!$F$11+СВЦЭМ!$D$10+'СЕТ СН'!$F$6-'СЕТ СН'!$F$23</f>
        <v>901.78062908000004</v>
      </c>
      <c r="V15" s="36">
        <f>SUMIFS(СВЦЭМ!$D$39:$D$782,СВЦЭМ!$A$39:$A$782,$A15,СВЦЭМ!$B$39:$B$782,V$11)+'СЕТ СН'!$F$11+СВЦЭМ!$D$10+'СЕТ СН'!$F$6-'СЕТ СН'!$F$23</f>
        <v>897.34430043000009</v>
      </c>
      <c r="W15" s="36">
        <f>SUMIFS(СВЦЭМ!$D$39:$D$782,СВЦЭМ!$A$39:$A$782,$A15,СВЦЭМ!$B$39:$B$782,W$11)+'СЕТ СН'!$F$11+СВЦЭМ!$D$10+'СЕТ СН'!$F$6-'СЕТ СН'!$F$23</f>
        <v>909.41112499000008</v>
      </c>
      <c r="X15" s="36">
        <f>SUMIFS(СВЦЭМ!$D$39:$D$782,СВЦЭМ!$A$39:$A$782,$A15,СВЦЭМ!$B$39:$B$782,X$11)+'СЕТ СН'!$F$11+СВЦЭМ!$D$10+'СЕТ СН'!$F$6-'СЕТ СН'!$F$23</f>
        <v>931.30732025000009</v>
      </c>
      <c r="Y15" s="36">
        <f>SUMIFS(СВЦЭМ!$D$39:$D$782,СВЦЭМ!$A$39:$A$782,$A15,СВЦЭМ!$B$39:$B$782,Y$11)+'СЕТ СН'!$F$11+СВЦЭМ!$D$10+'СЕТ СН'!$F$6-'СЕТ СН'!$F$23</f>
        <v>974.27336492000006</v>
      </c>
    </row>
    <row r="16" spans="1:27" ht="15.75" x14ac:dyDescent="0.2">
      <c r="A16" s="35">
        <f t="shared" si="0"/>
        <v>44291</v>
      </c>
      <c r="B16" s="36">
        <f>SUMIFS(СВЦЭМ!$D$39:$D$782,СВЦЭМ!$A$39:$A$782,$A16,СВЦЭМ!$B$39:$B$782,B$11)+'СЕТ СН'!$F$11+СВЦЭМ!$D$10+'СЕТ СН'!$F$6-'СЕТ СН'!$F$23</f>
        <v>1046.4594863899999</v>
      </c>
      <c r="C16" s="36">
        <f>SUMIFS(СВЦЭМ!$D$39:$D$782,СВЦЭМ!$A$39:$A$782,$A16,СВЦЭМ!$B$39:$B$782,C$11)+'СЕТ СН'!$F$11+СВЦЭМ!$D$10+'СЕТ СН'!$F$6-'СЕТ СН'!$F$23</f>
        <v>1124.2025677500001</v>
      </c>
      <c r="D16" s="36">
        <f>SUMIFS(СВЦЭМ!$D$39:$D$782,СВЦЭМ!$A$39:$A$782,$A16,СВЦЭМ!$B$39:$B$782,D$11)+'СЕТ СН'!$F$11+СВЦЭМ!$D$10+'СЕТ СН'!$F$6-'СЕТ СН'!$F$23</f>
        <v>1172.16326835</v>
      </c>
      <c r="E16" s="36">
        <f>SUMIFS(СВЦЭМ!$D$39:$D$782,СВЦЭМ!$A$39:$A$782,$A16,СВЦЭМ!$B$39:$B$782,E$11)+'СЕТ СН'!$F$11+СВЦЭМ!$D$10+'СЕТ СН'!$F$6-'СЕТ СН'!$F$23</f>
        <v>1178.6584963100001</v>
      </c>
      <c r="F16" s="36">
        <f>SUMIFS(СВЦЭМ!$D$39:$D$782,СВЦЭМ!$A$39:$A$782,$A16,СВЦЭМ!$B$39:$B$782,F$11)+'СЕТ СН'!$F$11+СВЦЭМ!$D$10+'СЕТ СН'!$F$6-'СЕТ СН'!$F$23</f>
        <v>1181.7644468200001</v>
      </c>
      <c r="G16" s="36">
        <f>SUMIFS(СВЦЭМ!$D$39:$D$782,СВЦЭМ!$A$39:$A$782,$A16,СВЦЭМ!$B$39:$B$782,G$11)+'СЕТ СН'!$F$11+СВЦЭМ!$D$10+'СЕТ СН'!$F$6-'СЕТ СН'!$F$23</f>
        <v>1179.7861322700001</v>
      </c>
      <c r="H16" s="36">
        <f>SUMIFS(СВЦЭМ!$D$39:$D$782,СВЦЭМ!$A$39:$A$782,$A16,СВЦЭМ!$B$39:$B$782,H$11)+'СЕТ СН'!$F$11+СВЦЭМ!$D$10+'СЕТ СН'!$F$6-'СЕТ СН'!$F$23</f>
        <v>1133.79209891</v>
      </c>
      <c r="I16" s="36">
        <f>SUMIFS(СВЦЭМ!$D$39:$D$782,СВЦЭМ!$A$39:$A$782,$A16,СВЦЭМ!$B$39:$B$782,I$11)+'СЕТ СН'!$F$11+СВЦЭМ!$D$10+'СЕТ СН'!$F$6-'СЕТ СН'!$F$23</f>
        <v>1069.3135171500001</v>
      </c>
      <c r="J16" s="36">
        <f>SUMIFS(СВЦЭМ!$D$39:$D$782,СВЦЭМ!$A$39:$A$782,$A16,СВЦЭМ!$B$39:$B$782,J$11)+'СЕТ СН'!$F$11+СВЦЭМ!$D$10+'СЕТ СН'!$F$6-'СЕТ СН'!$F$23</f>
        <v>1034.8920838399999</v>
      </c>
      <c r="K16" s="36">
        <f>SUMIFS(СВЦЭМ!$D$39:$D$782,СВЦЭМ!$A$39:$A$782,$A16,СВЦЭМ!$B$39:$B$782,K$11)+'СЕТ СН'!$F$11+СВЦЭМ!$D$10+'СЕТ СН'!$F$6-'СЕТ СН'!$F$23</f>
        <v>998.48992315999999</v>
      </c>
      <c r="L16" s="36">
        <f>SUMIFS(СВЦЭМ!$D$39:$D$782,СВЦЭМ!$A$39:$A$782,$A16,СВЦЭМ!$B$39:$B$782,L$11)+'СЕТ СН'!$F$11+СВЦЭМ!$D$10+'СЕТ СН'!$F$6-'СЕТ СН'!$F$23</f>
        <v>1012.7437803900001</v>
      </c>
      <c r="M16" s="36">
        <f>SUMIFS(СВЦЭМ!$D$39:$D$782,СВЦЭМ!$A$39:$A$782,$A16,СВЦЭМ!$B$39:$B$782,M$11)+'СЕТ СН'!$F$11+СВЦЭМ!$D$10+'СЕТ СН'!$F$6-'СЕТ СН'!$F$23</f>
        <v>1006.8774322700001</v>
      </c>
      <c r="N16" s="36">
        <f>SUMIFS(СВЦЭМ!$D$39:$D$782,СВЦЭМ!$A$39:$A$782,$A16,СВЦЭМ!$B$39:$B$782,N$11)+'СЕТ СН'!$F$11+СВЦЭМ!$D$10+'СЕТ СН'!$F$6-'СЕТ СН'!$F$23</f>
        <v>1007.9601489300001</v>
      </c>
      <c r="O16" s="36">
        <f>SUMIFS(СВЦЭМ!$D$39:$D$782,СВЦЭМ!$A$39:$A$782,$A16,СВЦЭМ!$B$39:$B$782,O$11)+'СЕТ СН'!$F$11+СВЦЭМ!$D$10+'СЕТ СН'!$F$6-'СЕТ СН'!$F$23</f>
        <v>1042.15071603</v>
      </c>
      <c r="P16" s="36">
        <f>SUMIFS(СВЦЭМ!$D$39:$D$782,СВЦЭМ!$A$39:$A$782,$A16,СВЦЭМ!$B$39:$B$782,P$11)+'СЕТ СН'!$F$11+СВЦЭМ!$D$10+'СЕТ СН'!$F$6-'СЕТ СН'!$F$23</f>
        <v>1088.0317974000002</v>
      </c>
      <c r="Q16" s="36">
        <f>SUMIFS(СВЦЭМ!$D$39:$D$782,СВЦЭМ!$A$39:$A$782,$A16,СВЦЭМ!$B$39:$B$782,Q$11)+'СЕТ СН'!$F$11+СВЦЭМ!$D$10+'СЕТ СН'!$F$6-'СЕТ СН'!$F$23</f>
        <v>1107.47762145</v>
      </c>
      <c r="R16" s="36">
        <f>SUMIFS(СВЦЭМ!$D$39:$D$782,СВЦЭМ!$A$39:$A$782,$A16,СВЦЭМ!$B$39:$B$782,R$11)+'СЕТ СН'!$F$11+СВЦЭМ!$D$10+'СЕТ СН'!$F$6-'СЕТ СН'!$F$23</f>
        <v>1097.5933923700002</v>
      </c>
      <c r="S16" s="36">
        <f>SUMIFS(СВЦЭМ!$D$39:$D$782,СВЦЭМ!$A$39:$A$782,$A16,СВЦЭМ!$B$39:$B$782,S$11)+'СЕТ СН'!$F$11+СВЦЭМ!$D$10+'СЕТ СН'!$F$6-'СЕТ СН'!$F$23</f>
        <v>1075.75059203</v>
      </c>
      <c r="T16" s="36">
        <f>SUMIFS(СВЦЭМ!$D$39:$D$782,СВЦЭМ!$A$39:$A$782,$A16,СВЦЭМ!$B$39:$B$782,T$11)+'СЕТ СН'!$F$11+СВЦЭМ!$D$10+'СЕТ СН'!$F$6-'СЕТ СН'!$F$23</f>
        <v>1017.0122687400001</v>
      </c>
      <c r="U16" s="36">
        <f>SUMIFS(СВЦЭМ!$D$39:$D$782,СВЦЭМ!$A$39:$A$782,$A16,СВЦЭМ!$B$39:$B$782,U$11)+'СЕТ СН'!$F$11+СВЦЭМ!$D$10+'СЕТ СН'!$F$6-'СЕТ СН'!$F$23</f>
        <v>969.83353006000004</v>
      </c>
      <c r="V16" s="36">
        <f>SUMIFS(СВЦЭМ!$D$39:$D$782,СВЦЭМ!$A$39:$A$782,$A16,СВЦЭМ!$B$39:$B$782,V$11)+'СЕТ СН'!$F$11+СВЦЭМ!$D$10+'СЕТ СН'!$F$6-'СЕТ СН'!$F$23</f>
        <v>966.18997409000008</v>
      </c>
      <c r="W16" s="36">
        <f>SUMIFS(СВЦЭМ!$D$39:$D$782,СВЦЭМ!$A$39:$A$782,$A16,СВЦЭМ!$B$39:$B$782,W$11)+'СЕТ СН'!$F$11+СВЦЭМ!$D$10+'СЕТ СН'!$F$6-'СЕТ СН'!$F$23</f>
        <v>982.62895447000005</v>
      </c>
      <c r="X16" s="36">
        <f>SUMIFS(СВЦЭМ!$D$39:$D$782,СВЦЭМ!$A$39:$A$782,$A16,СВЦЭМ!$B$39:$B$782,X$11)+'СЕТ СН'!$F$11+СВЦЭМ!$D$10+'СЕТ СН'!$F$6-'СЕТ СН'!$F$23</f>
        <v>966.14361938000002</v>
      </c>
      <c r="Y16" s="36">
        <f>SUMIFS(СВЦЭМ!$D$39:$D$782,СВЦЭМ!$A$39:$A$782,$A16,СВЦЭМ!$B$39:$B$782,Y$11)+'СЕТ СН'!$F$11+СВЦЭМ!$D$10+'СЕТ СН'!$F$6-'СЕТ СН'!$F$23</f>
        <v>987.10675458000003</v>
      </c>
    </row>
    <row r="17" spans="1:25" ht="15.75" x14ac:dyDescent="0.2">
      <c r="A17" s="35">
        <f t="shared" si="0"/>
        <v>44292</v>
      </c>
      <c r="B17" s="36">
        <f>SUMIFS(СВЦЭМ!$D$39:$D$782,СВЦЭМ!$A$39:$A$782,$A17,СВЦЭМ!$B$39:$B$782,B$11)+'СЕТ СН'!$F$11+СВЦЭМ!$D$10+'СЕТ СН'!$F$6-'СЕТ СН'!$F$23</f>
        <v>995.67902059000005</v>
      </c>
      <c r="C17" s="36">
        <f>SUMIFS(СВЦЭМ!$D$39:$D$782,СВЦЭМ!$A$39:$A$782,$A17,СВЦЭМ!$B$39:$B$782,C$11)+'СЕТ СН'!$F$11+СВЦЭМ!$D$10+'СЕТ СН'!$F$6-'СЕТ СН'!$F$23</f>
        <v>1058.97207585</v>
      </c>
      <c r="D17" s="36">
        <f>SUMIFS(СВЦЭМ!$D$39:$D$782,СВЦЭМ!$A$39:$A$782,$A17,СВЦЭМ!$B$39:$B$782,D$11)+'СЕТ СН'!$F$11+СВЦЭМ!$D$10+'СЕТ СН'!$F$6-'СЕТ СН'!$F$23</f>
        <v>1118.0232972000001</v>
      </c>
      <c r="E17" s="36">
        <f>SUMIFS(СВЦЭМ!$D$39:$D$782,СВЦЭМ!$A$39:$A$782,$A17,СВЦЭМ!$B$39:$B$782,E$11)+'СЕТ СН'!$F$11+СВЦЭМ!$D$10+'СЕТ СН'!$F$6-'СЕТ СН'!$F$23</f>
        <v>1125.56369335</v>
      </c>
      <c r="F17" s="36">
        <f>SUMIFS(СВЦЭМ!$D$39:$D$782,СВЦЭМ!$A$39:$A$782,$A17,СВЦЭМ!$B$39:$B$782,F$11)+'СЕТ СН'!$F$11+СВЦЭМ!$D$10+'СЕТ СН'!$F$6-'СЕТ СН'!$F$23</f>
        <v>1127.2429768300001</v>
      </c>
      <c r="G17" s="36">
        <f>SUMIFS(СВЦЭМ!$D$39:$D$782,СВЦЭМ!$A$39:$A$782,$A17,СВЦЭМ!$B$39:$B$782,G$11)+'СЕТ СН'!$F$11+СВЦЭМ!$D$10+'СЕТ СН'!$F$6-'СЕТ СН'!$F$23</f>
        <v>1120.1550923500001</v>
      </c>
      <c r="H17" s="36">
        <f>SUMIFS(СВЦЭМ!$D$39:$D$782,СВЦЭМ!$A$39:$A$782,$A17,СВЦЭМ!$B$39:$B$782,H$11)+'СЕТ СН'!$F$11+СВЦЭМ!$D$10+'СЕТ СН'!$F$6-'СЕТ СН'!$F$23</f>
        <v>1092.587229</v>
      </c>
      <c r="I17" s="36">
        <f>SUMIFS(СВЦЭМ!$D$39:$D$782,СВЦЭМ!$A$39:$A$782,$A17,СВЦЭМ!$B$39:$B$782,I$11)+'СЕТ СН'!$F$11+СВЦЭМ!$D$10+'СЕТ СН'!$F$6-'СЕТ СН'!$F$23</f>
        <v>1038.8152441</v>
      </c>
      <c r="J17" s="36">
        <f>SUMIFS(СВЦЭМ!$D$39:$D$782,СВЦЭМ!$A$39:$A$782,$A17,СВЦЭМ!$B$39:$B$782,J$11)+'СЕТ СН'!$F$11+СВЦЭМ!$D$10+'СЕТ СН'!$F$6-'СЕТ СН'!$F$23</f>
        <v>994.08215055000005</v>
      </c>
      <c r="K17" s="36">
        <f>SUMIFS(СВЦЭМ!$D$39:$D$782,СВЦЭМ!$A$39:$A$782,$A17,СВЦЭМ!$B$39:$B$782,K$11)+'СЕТ СН'!$F$11+СВЦЭМ!$D$10+'СЕТ СН'!$F$6-'СЕТ СН'!$F$23</f>
        <v>959.53667486000006</v>
      </c>
      <c r="L17" s="36">
        <f>SUMIFS(СВЦЭМ!$D$39:$D$782,СВЦЭМ!$A$39:$A$782,$A17,СВЦЭМ!$B$39:$B$782,L$11)+'СЕТ СН'!$F$11+СВЦЭМ!$D$10+'СЕТ СН'!$F$6-'СЕТ СН'!$F$23</f>
        <v>976.13053554999999</v>
      </c>
      <c r="M17" s="36">
        <f>SUMIFS(СВЦЭМ!$D$39:$D$782,СВЦЭМ!$A$39:$A$782,$A17,СВЦЭМ!$B$39:$B$782,M$11)+'СЕТ СН'!$F$11+СВЦЭМ!$D$10+'СЕТ СН'!$F$6-'СЕТ СН'!$F$23</f>
        <v>990.0866053100001</v>
      </c>
      <c r="N17" s="36">
        <f>SUMIFS(СВЦЭМ!$D$39:$D$782,СВЦЭМ!$A$39:$A$782,$A17,СВЦЭМ!$B$39:$B$782,N$11)+'СЕТ СН'!$F$11+СВЦЭМ!$D$10+'СЕТ СН'!$F$6-'СЕТ СН'!$F$23</f>
        <v>1018.8175970100001</v>
      </c>
      <c r="O17" s="36">
        <f>SUMIFS(СВЦЭМ!$D$39:$D$782,СВЦЭМ!$A$39:$A$782,$A17,СВЦЭМ!$B$39:$B$782,O$11)+'СЕТ СН'!$F$11+СВЦЭМ!$D$10+'СЕТ СН'!$F$6-'СЕТ СН'!$F$23</f>
        <v>1058.3224219900001</v>
      </c>
      <c r="P17" s="36">
        <f>SUMIFS(СВЦЭМ!$D$39:$D$782,СВЦЭМ!$A$39:$A$782,$A17,СВЦЭМ!$B$39:$B$782,P$11)+'СЕТ СН'!$F$11+СВЦЭМ!$D$10+'СЕТ СН'!$F$6-'СЕТ СН'!$F$23</f>
        <v>1103.6851916600001</v>
      </c>
      <c r="Q17" s="36">
        <f>SUMIFS(СВЦЭМ!$D$39:$D$782,СВЦЭМ!$A$39:$A$782,$A17,СВЦЭМ!$B$39:$B$782,Q$11)+'СЕТ СН'!$F$11+СВЦЭМ!$D$10+'СЕТ СН'!$F$6-'СЕТ СН'!$F$23</f>
        <v>1112.7202344099999</v>
      </c>
      <c r="R17" s="36">
        <f>SUMIFS(СВЦЭМ!$D$39:$D$782,СВЦЭМ!$A$39:$A$782,$A17,СВЦЭМ!$B$39:$B$782,R$11)+'СЕТ СН'!$F$11+СВЦЭМ!$D$10+'СЕТ СН'!$F$6-'СЕТ СН'!$F$23</f>
        <v>1104.0044572100001</v>
      </c>
      <c r="S17" s="36">
        <f>SUMIFS(СВЦЭМ!$D$39:$D$782,СВЦЭМ!$A$39:$A$782,$A17,СВЦЭМ!$B$39:$B$782,S$11)+'СЕТ СН'!$F$11+СВЦЭМ!$D$10+'СЕТ СН'!$F$6-'СЕТ СН'!$F$23</f>
        <v>1086.2560824</v>
      </c>
      <c r="T17" s="36">
        <f>SUMIFS(СВЦЭМ!$D$39:$D$782,СВЦЭМ!$A$39:$A$782,$A17,СВЦЭМ!$B$39:$B$782,T$11)+'СЕТ СН'!$F$11+СВЦЭМ!$D$10+'СЕТ СН'!$F$6-'СЕТ СН'!$F$23</f>
        <v>1028.56067762</v>
      </c>
      <c r="U17" s="36">
        <f>SUMIFS(СВЦЭМ!$D$39:$D$782,СВЦЭМ!$A$39:$A$782,$A17,СВЦЭМ!$B$39:$B$782,U$11)+'СЕТ СН'!$F$11+СВЦЭМ!$D$10+'СЕТ СН'!$F$6-'СЕТ СН'!$F$23</f>
        <v>952.03093516000001</v>
      </c>
      <c r="V17" s="36">
        <f>SUMIFS(СВЦЭМ!$D$39:$D$782,СВЦЭМ!$A$39:$A$782,$A17,СВЦЭМ!$B$39:$B$782,V$11)+'СЕТ СН'!$F$11+СВЦЭМ!$D$10+'СЕТ СН'!$F$6-'СЕТ СН'!$F$23</f>
        <v>909.67539496000006</v>
      </c>
      <c r="W17" s="36">
        <f>SUMIFS(СВЦЭМ!$D$39:$D$782,СВЦЭМ!$A$39:$A$782,$A17,СВЦЭМ!$B$39:$B$782,W$11)+'СЕТ СН'!$F$11+СВЦЭМ!$D$10+'СЕТ СН'!$F$6-'СЕТ СН'!$F$23</f>
        <v>924.02337581000006</v>
      </c>
      <c r="X17" s="36">
        <f>SUMIFS(СВЦЭМ!$D$39:$D$782,СВЦЭМ!$A$39:$A$782,$A17,СВЦЭМ!$B$39:$B$782,X$11)+'СЕТ СН'!$F$11+СВЦЭМ!$D$10+'СЕТ СН'!$F$6-'СЕТ СН'!$F$23</f>
        <v>946.07630283000003</v>
      </c>
      <c r="Y17" s="36">
        <f>SUMIFS(СВЦЭМ!$D$39:$D$782,СВЦЭМ!$A$39:$A$782,$A17,СВЦЭМ!$B$39:$B$782,Y$11)+'СЕТ СН'!$F$11+СВЦЭМ!$D$10+'СЕТ СН'!$F$6-'СЕТ СН'!$F$23</f>
        <v>1000.4027249200001</v>
      </c>
    </row>
    <row r="18" spans="1:25" ht="15.75" x14ac:dyDescent="0.2">
      <c r="A18" s="35">
        <f t="shared" si="0"/>
        <v>44293</v>
      </c>
      <c r="B18" s="36">
        <f>SUMIFS(СВЦЭМ!$D$39:$D$782,СВЦЭМ!$A$39:$A$782,$A18,СВЦЭМ!$B$39:$B$782,B$11)+'СЕТ СН'!$F$11+СВЦЭМ!$D$10+'СЕТ СН'!$F$6-'СЕТ СН'!$F$23</f>
        <v>1077.9080922099999</v>
      </c>
      <c r="C18" s="36">
        <f>SUMIFS(СВЦЭМ!$D$39:$D$782,СВЦЭМ!$A$39:$A$782,$A18,СВЦЭМ!$B$39:$B$782,C$11)+'СЕТ СН'!$F$11+СВЦЭМ!$D$10+'СЕТ СН'!$F$6-'СЕТ СН'!$F$23</f>
        <v>1113.3483031000001</v>
      </c>
      <c r="D18" s="36">
        <f>SUMIFS(СВЦЭМ!$D$39:$D$782,СВЦЭМ!$A$39:$A$782,$A18,СВЦЭМ!$B$39:$B$782,D$11)+'СЕТ СН'!$F$11+СВЦЭМ!$D$10+'СЕТ СН'!$F$6-'СЕТ СН'!$F$23</f>
        <v>1076.96108714</v>
      </c>
      <c r="E18" s="36">
        <f>SUMIFS(СВЦЭМ!$D$39:$D$782,СВЦЭМ!$A$39:$A$782,$A18,СВЦЭМ!$B$39:$B$782,E$11)+'СЕТ СН'!$F$11+СВЦЭМ!$D$10+'СЕТ СН'!$F$6-'СЕТ СН'!$F$23</f>
        <v>1072.8367707699999</v>
      </c>
      <c r="F18" s="36">
        <f>SUMIFS(СВЦЭМ!$D$39:$D$782,СВЦЭМ!$A$39:$A$782,$A18,СВЦЭМ!$B$39:$B$782,F$11)+'СЕТ СН'!$F$11+СВЦЭМ!$D$10+'СЕТ СН'!$F$6-'СЕТ СН'!$F$23</f>
        <v>1076.3479090799999</v>
      </c>
      <c r="G18" s="36">
        <f>SUMIFS(СВЦЭМ!$D$39:$D$782,СВЦЭМ!$A$39:$A$782,$A18,СВЦЭМ!$B$39:$B$782,G$11)+'СЕТ СН'!$F$11+СВЦЭМ!$D$10+'СЕТ СН'!$F$6-'СЕТ СН'!$F$23</f>
        <v>1083.8720323499999</v>
      </c>
      <c r="H18" s="36">
        <f>SUMIFS(СВЦЭМ!$D$39:$D$782,СВЦЭМ!$A$39:$A$782,$A18,СВЦЭМ!$B$39:$B$782,H$11)+'СЕТ СН'!$F$11+СВЦЭМ!$D$10+'СЕТ СН'!$F$6-'СЕТ СН'!$F$23</f>
        <v>1119.5259677500001</v>
      </c>
      <c r="I18" s="36">
        <f>SUMIFS(СВЦЭМ!$D$39:$D$782,СВЦЭМ!$A$39:$A$782,$A18,СВЦЭМ!$B$39:$B$782,I$11)+'СЕТ СН'!$F$11+СВЦЭМ!$D$10+'СЕТ СН'!$F$6-'СЕТ СН'!$F$23</f>
        <v>1088.4044776600001</v>
      </c>
      <c r="J18" s="36">
        <f>SUMIFS(СВЦЭМ!$D$39:$D$782,СВЦЭМ!$A$39:$A$782,$A18,СВЦЭМ!$B$39:$B$782,J$11)+'СЕТ СН'!$F$11+СВЦЭМ!$D$10+'СЕТ СН'!$F$6-'СЕТ СН'!$F$23</f>
        <v>1041.5624425799999</v>
      </c>
      <c r="K18" s="36">
        <f>SUMIFS(СВЦЭМ!$D$39:$D$782,СВЦЭМ!$A$39:$A$782,$A18,СВЦЭМ!$B$39:$B$782,K$11)+'СЕТ СН'!$F$11+СВЦЭМ!$D$10+'СЕТ СН'!$F$6-'СЕТ СН'!$F$23</f>
        <v>998.26525651000009</v>
      </c>
      <c r="L18" s="36">
        <f>SUMIFS(СВЦЭМ!$D$39:$D$782,СВЦЭМ!$A$39:$A$782,$A18,СВЦЭМ!$B$39:$B$782,L$11)+'СЕТ СН'!$F$11+СВЦЭМ!$D$10+'СЕТ СН'!$F$6-'СЕТ СН'!$F$23</f>
        <v>1004.2764319300001</v>
      </c>
      <c r="M18" s="36">
        <f>SUMIFS(СВЦЭМ!$D$39:$D$782,СВЦЭМ!$A$39:$A$782,$A18,СВЦЭМ!$B$39:$B$782,M$11)+'СЕТ СН'!$F$11+СВЦЭМ!$D$10+'СЕТ СН'!$F$6-'СЕТ СН'!$F$23</f>
        <v>992.02912471000002</v>
      </c>
      <c r="N18" s="36">
        <f>SUMIFS(СВЦЭМ!$D$39:$D$782,СВЦЭМ!$A$39:$A$782,$A18,СВЦЭМ!$B$39:$B$782,N$11)+'СЕТ СН'!$F$11+СВЦЭМ!$D$10+'СЕТ СН'!$F$6-'СЕТ СН'!$F$23</f>
        <v>1017.8108569100001</v>
      </c>
      <c r="O18" s="36">
        <f>SUMIFS(СВЦЭМ!$D$39:$D$782,СВЦЭМ!$A$39:$A$782,$A18,СВЦЭМ!$B$39:$B$782,O$11)+'СЕТ СН'!$F$11+СВЦЭМ!$D$10+'СЕТ СН'!$F$6-'СЕТ СН'!$F$23</f>
        <v>1042.39193974</v>
      </c>
      <c r="P18" s="36">
        <f>SUMIFS(СВЦЭМ!$D$39:$D$782,СВЦЭМ!$A$39:$A$782,$A18,СВЦЭМ!$B$39:$B$782,P$11)+'СЕТ СН'!$F$11+СВЦЭМ!$D$10+'СЕТ СН'!$F$6-'СЕТ СН'!$F$23</f>
        <v>1081.37952223</v>
      </c>
      <c r="Q18" s="36">
        <f>SUMIFS(СВЦЭМ!$D$39:$D$782,СВЦЭМ!$A$39:$A$782,$A18,СВЦЭМ!$B$39:$B$782,Q$11)+'СЕТ СН'!$F$11+СВЦЭМ!$D$10+'СЕТ СН'!$F$6-'СЕТ СН'!$F$23</f>
        <v>1117.9443654700001</v>
      </c>
      <c r="R18" s="36">
        <f>SUMIFS(СВЦЭМ!$D$39:$D$782,СВЦЭМ!$A$39:$A$782,$A18,СВЦЭМ!$B$39:$B$782,R$11)+'СЕТ СН'!$F$11+СВЦЭМ!$D$10+'СЕТ СН'!$F$6-'СЕТ СН'!$F$23</f>
        <v>1118.3311491900001</v>
      </c>
      <c r="S18" s="36">
        <f>SUMIFS(СВЦЭМ!$D$39:$D$782,СВЦЭМ!$A$39:$A$782,$A18,СВЦЭМ!$B$39:$B$782,S$11)+'СЕТ СН'!$F$11+СВЦЭМ!$D$10+'СЕТ СН'!$F$6-'СЕТ СН'!$F$23</f>
        <v>1086.5258036800001</v>
      </c>
      <c r="T18" s="36">
        <f>SUMIFS(СВЦЭМ!$D$39:$D$782,СВЦЭМ!$A$39:$A$782,$A18,СВЦЭМ!$B$39:$B$782,T$11)+'СЕТ СН'!$F$11+СВЦЭМ!$D$10+'СЕТ СН'!$F$6-'СЕТ СН'!$F$23</f>
        <v>1012.0514502100001</v>
      </c>
      <c r="U18" s="36">
        <f>SUMIFS(СВЦЭМ!$D$39:$D$782,СВЦЭМ!$A$39:$A$782,$A18,СВЦЭМ!$B$39:$B$782,U$11)+'СЕТ СН'!$F$11+СВЦЭМ!$D$10+'СЕТ СН'!$F$6-'СЕТ СН'!$F$23</f>
        <v>964.84354956000004</v>
      </c>
      <c r="V18" s="36">
        <f>SUMIFS(СВЦЭМ!$D$39:$D$782,СВЦЭМ!$A$39:$A$782,$A18,СВЦЭМ!$B$39:$B$782,V$11)+'СЕТ СН'!$F$11+СВЦЭМ!$D$10+'СЕТ СН'!$F$6-'СЕТ СН'!$F$23</f>
        <v>949.07075605</v>
      </c>
      <c r="W18" s="36">
        <f>SUMIFS(СВЦЭМ!$D$39:$D$782,СВЦЭМ!$A$39:$A$782,$A18,СВЦЭМ!$B$39:$B$782,W$11)+'СЕТ СН'!$F$11+СВЦЭМ!$D$10+'СЕТ СН'!$F$6-'СЕТ СН'!$F$23</f>
        <v>949.55264231000001</v>
      </c>
      <c r="X18" s="36">
        <f>SUMIFS(СВЦЭМ!$D$39:$D$782,СВЦЭМ!$A$39:$A$782,$A18,СВЦЭМ!$B$39:$B$782,X$11)+'СЕТ СН'!$F$11+СВЦЭМ!$D$10+'СЕТ СН'!$F$6-'СЕТ СН'!$F$23</f>
        <v>962.96845725000003</v>
      </c>
      <c r="Y18" s="36">
        <f>SUMIFS(СВЦЭМ!$D$39:$D$782,СВЦЭМ!$A$39:$A$782,$A18,СВЦЭМ!$B$39:$B$782,Y$11)+'СЕТ СН'!$F$11+СВЦЭМ!$D$10+'СЕТ СН'!$F$6-'СЕТ СН'!$F$23</f>
        <v>1009.1389969000001</v>
      </c>
    </row>
    <row r="19" spans="1:25" ht="15.75" x14ac:dyDescent="0.2">
      <c r="A19" s="35">
        <f t="shared" si="0"/>
        <v>44294</v>
      </c>
      <c r="B19" s="36">
        <f>SUMIFS(СВЦЭМ!$D$39:$D$782,СВЦЭМ!$A$39:$A$782,$A19,СВЦЭМ!$B$39:$B$782,B$11)+'СЕТ СН'!$F$11+СВЦЭМ!$D$10+'СЕТ СН'!$F$6-'СЕТ СН'!$F$23</f>
        <v>1039.5367552</v>
      </c>
      <c r="C19" s="36">
        <f>SUMIFS(СВЦЭМ!$D$39:$D$782,СВЦЭМ!$A$39:$A$782,$A19,СВЦЭМ!$B$39:$B$782,C$11)+'СЕТ СН'!$F$11+СВЦЭМ!$D$10+'СЕТ СН'!$F$6-'СЕТ СН'!$F$23</f>
        <v>1105.8808403300002</v>
      </c>
      <c r="D19" s="36">
        <f>SUMIFS(СВЦЭМ!$D$39:$D$782,СВЦЭМ!$A$39:$A$782,$A19,СВЦЭМ!$B$39:$B$782,D$11)+'СЕТ СН'!$F$11+СВЦЭМ!$D$10+'СЕТ СН'!$F$6-'СЕТ СН'!$F$23</f>
        <v>1090.66285193</v>
      </c>
      <c r="E19" s="36">
        <f>SUMIFS(СВЦЭМ!$D$39:$D$782,СВЦЭМ!$A$39:$A$782,$A19,СВЦЭМ!$B$39:$B$782,E$11)+'СЕТ СН'!$F$11+СВЦЭМ!$D$10+'СЕТ СН'!$F$6-'СЕТ СН'!$F$23</f>
        <v>1085.46914292</v>
      </c>
      <c r="F19" s="36">
        <f>SUMIFS(СВЦЭМ!$D$39:$D$782,СВЦЭМ!$A$39:$A$782,$A19,СВЦЭМ!$B$39:$B$782,F$11)+'СЕТ СН'!$F$11+СВЦЭМ!$D$10+'СЕТ СН'!$F$6-'СЕТ СН'!$F$23</f>
        <v>1085.21558123</v>
      </c>
      <c r="G19" s="36">
        <f>SUMIFS(СВЦЭМ!$D$39:$D$782,СВЦЭМ!$A$39:$A$782,$A19,СВЦЭМ!$B$39:$B$782,G$11)+'СЕТ СН'!$F$11+СВЦЭМ!$D$10+'СЕТ СН'!$F$6-'СЕТ СН'!$F$23</f>
        <v>1097.5076230699999</v>
      </c>
      <c r="H19" s="36">
        <f>SUMIFS(СВЦЭМ!$D$39:$D$782,СВЦЭМ!$A$39:$A$782,$A19,СВЦЭМ!$B$39:$B$782,H$11)+'СЕТ СН'!$F$11+СВЦЭМ!$D$10+'СЕТ СН'!$F$6-'СЕТ СН'!$F$23</f>
        <v>1083.9291492899999</v>
      </c>
      <c r="I19" s="36">
        <f>SUMIFS(СВЦЭМ!$D$39:$D$782,СВЦЭМ!$A$39:$A$782,$A19,СВЦЭМ!$B$39:$B$782,I$11)+'СЕТ СН'!$F$11+СВЦЭМ!$D$10+'СЕТ СН'!$F$6-'СЕТ СН'!$F$23</f>
        <v>1038.3214649900001</v>
      </c>
      <c r="J19" s="36">
        <f>SUMIFS(СВЦЭМ!$D$39:$D$782,СВЦЭМ!$A$39:$A$782,$A19,СВЦЭМ!$B$39:$B$782,J$11)+'СЕТ СН'!$F$11+СВЦЭМ!$D$10+'СЕТ СН'!$F$6-'СЕТ СН'!$F$23</f>
        <v>1033.89466533</v>
      </c>
      <c r="K19" s="36">
        <f>SUMIFS(СВЦЭМ!$D$39:$D$782,СВЦЭМ!$A$39:$A$782,$A19,СВЦЭМ!$B$39:$B$782,K$11)+'СЕТ СН'!$F$11+СВЦЭМ!$D$10+'СЕТ СН'!$F$6-'СЕТ СН'!$F$23</f>
        <v>1015.5740875700001</v>
      </c>
      <c r="L19" s="36">
        <f>SUMIFS(СВЦЭМ!$D$39:$D$782,СВЦЭМ!$A$39:$A$782,$A19,СВЦЭМ!$B$39:$B$782,L$11)+'СЕТ СН'!$F$11+СВЦЭМ!$D$10+'СЕТ СН'!$F$6-'СЕТ СН'!$F$23</f>
        <v>1019.52201803</v>
      </c>
      <c r="M19" s="36">
        <f>SUMIFS(СВЦЭМ!$D$39:$D$782,СВЦЭМ!$A$39:$A$782,$A19,СВЦЭМ!$B$39:$B$782,M$11)+'СЕТ СН'!$F$11+СВЦЭМ!$D$10+'СЕТ СН'!$F$6-'СЕТ СН'!$F$23</f>
        <v>1027.38104391</v>
      </c>
      <c r="N19" s="36">
        <f>SUMIFS(СВЦЭМ!$D$39:$D$782,СВЦЭМ!$A$39:$A$782,$A19,СВЦЭМ!$B$39:$B$782,N$11)+'СЕТ СН'!$F$11+СВЦЭМ!$D$10+'СЕТ СН'!$F$6-'СЕТ СН'!$F$23</f>
        <v>1045.74474588</v>
      </c>
      <c r="O19" s="36">
        <f>SUMIFS(СВЦЭМ!$D$39:$D$782,СВЦЭМ!$A$39:$A$782,$A19,СВЦЭМ!$B$39:$B$782,O$11)+'СЕТ СН'!$F$11+СВЦЭМ!$D$10+'СЕТ СН'!$F$6-'СЕТ СН'!$F$23</f>
        <v>1050.5268262100001</v>
      </c>
      <c r="P19" s="36">
        <f>SUMIFS(СВЦЭМ!$D$39:$D$782,СВЦЭМ!$A$39:$A$782,$A19,СВЦЭМ!$B$39:$B$782,P$11)+'СЕТ СН'!$F$11+СВЦЭМ!$D$10+'СЕТ СН'!$F$6-'СЕТ СН'!$F$23</f>
        <v>1052.8824084800001</v>
      </c>
      <c r="Q19" s="36">
        <f>SUMIFS(СВЦЭМ!$D$39:$D$782,СВЦЭМ!$A$39:$A$782,$A19,СВЦЭМ!$B$39:$B$782,Q$11)+'СЕТ СН'!$F$11+СВЦЭМ!$D$10+'СЕТ СН'!$F$6-'СЕТ СН'!$F$23</f>
        <v>1074.0880704799999</v>
      </c>
      <c r="R19" s="36">
        <f>SUMIFS(СВЦЭМ!$D$39:$D$782,СВЦЭМ!$A$39:$A$782,$A19,СВЦЭМ!$B$39:$B$782,R$11)+'СЕТ СН'!$F$11+СВЦЭМ!$D$10+'СЕТ СН'!$F$6-'СЕТ СН'!$F$23</f>
        <v>1064.5479066999999</v>
      </c>
      <c r="S19" s="36">
        <f>SUMIFS(СВЦЭМ!$D$39:$D$782,СВЦЭМ!$A$39:$A$782,$A19,СВЦЭМ!$B$39:$B$782,S$11)+'СЕТ СН'!$F$11+СВЦЭМ!$D$10+'СЕТ СН'!$F$6-'СЕТ СН'!$F$23</f>
        <v>1050.30249523</v>
      </c>
      <c r="T19" s="36">
        <f>SUMIFS(СВЦЭМ!$D$39:$D$782,СВЦЭМ!$A$39:$A$782,$A19,СВЦЭМ!$B$39:$B$782,T$11)+'СЕТ СН'!$F$11+СВЦЭМ!$D$10+'СЕТ СН'!$F$6-'СЕТ СН'!$F$23</f>
        <v>1029.5977674999999</v>
      </c>
      <c r="U19" s="36">
        <f>SUMIFS(СВЦЭМ!$D$39:$D$782,СВЦЭМ!$A$39:$A$782,$A19,СВЦЭМ!$B$39:$B$782,U$11)+'СЕТ СН'!$F$11+СВЦЭМ!$D$10+'СЕТ СН'!$F$6-'СЕТ СН'!$F$23</f>
        <v>965.72413117000008</v>
      </c>
      <c r="V19" s="36">
        <f>SUMIFS(СВЦЭМ!$D$39:$D$782,СВЦЭМ!$A$39:$A$782,$A19,СВЦЭМ!$B$39:$B$782,V$11)+'СЕТ СН'!$F$11+СВЦЭМ!$D$10+'СЕТ СН'!$F$6-'СЕТ СН'!$F$23</f>
        <v>962.49366735000001</v>
      </c>
      <c r="W19" s="36">
        <f>SUMIFS(СВЦЭМ!$D$39:$D$782,СВЦЭМ!$A$39:$A$782,$A19,СВЦЭМ!$B$39:$B$782,W$11)+'СЕТ СН'!$F$11+СВЦЭМ!$D$10+'СЕТ СН'!$F$6-'СЕТ СН'!$F$23</f>
        <v>980.73507079000001</v>
      </c>
      <c r="X19" s="36">
        <f>SUMIFS(СВЦЭМ!$D$39:$D$782,СВЦЭМ!$A$39:$A$782,$A19,СВЦЭМ!$B$39:$B$782,X$11)+'СЕТ СН'!$F$11+СВЦЭМ!$D$10+'СЕТ СН'!$F$6-'СЕТ СН'!$F$23</f>
        <v>997.17226214000004</v>
      </c>
      <c r="Y19" s="36">
        <f>SUMIFS(СВЦЭМ!$D$39:$D$782,СВЦЭМ!$A$39:$A$782,$A19,СВЦЭМ!$B$39:$B$782,Y$11)+'СЕТ СН'!$F$11+СВЦЭМ!$D$10+'СЕТ СН'!$F$6-'СЕТ СН'!$F$23</f>
        <v>1034.59666328</v>
      </c>
    </row>
    <row r="20" spans="1:25" ht="15.75" x14ac:dyDescent="0.2">
      <c r="A20" s="35">
        <f t="shared" si="0"/>
        <v>44295</v>
      </c>
      <c r="B20" s="36">
        <f>SUMIFS(СВЦЭМ!$D$39:$D$782,СВЦЭМ!$A$39:$A$782,$A20,СВЦЭМ!$B$39:$B$782,B$11)+'СЕТ СН'!$F$11+СВЦЭМ!$D$10+'СЕТ СН'!$F$6-'СЕТ СН'!$F$23</f>
        <v>1013.69676038</v>
      </c>
      <c r="C20" s="36">
        <f>SUMIFS(СВЦЭМ!$D$39:$D$782,СВЦЭМ!$A$39:$A$782,$A20,СВЦЭМ!$B$39:$B$782,C$11)+'СЕТ СН'!$F$11+СВЦЭМ!$D$10+'СЕТ СН'!$F$6-'СЕТ СН'!$F$23</f>
        <v>1050.7179321799999</v>
      </c>
      <c r="D20" s="36">
        <f>SUMIFS(СВЦЭМ!$D$39:$D$782,СВЦЭМ!$A$39:$A$782,$A20,СВЦЭМ!$B$39:$B$782,D$11)+'СЕТ СН'!$F$11+СВЦЭМ!$D$10+'СЕТ СН'!$F$6-'СЕТ СН'!$F$23</f>
        <v>1084.4905708599999</v>
      </c>
      <c r="E20" s="36">
        <f>SUMIFS(СВЦЭМ!$D$39:$D$782,СВЦЭМ!$A$39:$A$782,$A20,СВЦЭМ!$B$39:$B$782,E$11)+'СЕТ СН'!$F$11+СВЦЭМ!$D$10+'СЕТ СН'!$F$6-'СЕТ СН'!$F$23</f>
        <v>1084.1472260600001</v>
      </c>
      <c r="F20" s="36">
        <f>SUMIFS(СВЦЭМ!$D$39:$D$782,СВЦЭМ!$A$39:$A$782,$A20,СВЦЭМ!$B$39:$B$782,F$11)+'СЕТ СН'!$F$11+СВЦЭМ!$D$10+'СЕТ СН'!$F$6-'СЕТ СН'!$F$23</f>
        <v>1083.8063249100001</v>
      </c>
      <c r="G20" s="36">
        <f>SUMIFS(СВЦЭМ!$D$39:$D$782,СВЦЭМ!$A$39:$A$782,$A20,СВЦЭМ!$B$39:$B$782,G$11)+'СЕТ СН'!$F$11+СВЦЭМ!$D$10+'СЕТ СН'!$F$6-'СЕТ СН'!$F$23</f>
        <v>1087.7046295600001</v>
      </c>
      <c r="H20" s="36">
        <f>SUMIFS(СВЦЭМ!$D$39:$D$782,СВЦЭМ!$A$39:$A$782,$A20,СВЦЭМ!$B$39:$B$782,H$11)+'СЕТ СН'!$F$11+СВЦЭМ!$D$10+'СЕТ СН'!$F$6-'СЕТ СН'!$F$23</f>
        <v>1073.6714864</v>
      </c>
      <c r="I20" s="36">
        <f>SUMIFS(СВЦЭМ!$D$39:$D$782,СВЦЭМ!$A$39:$A$782,$A20,СВЦЭМ!$B$39:$B$782,I$11)+'СЕТ СН'!$F$11+СВЦЭМ!$D$10+'СЕТ СН'!$F$6-'СЕТ СН'!$F$23</f>
        <v>1006.1137343500001</v>
      </c>
      <c r="J20" s="36">
        <f>SUMIFS(СВЦЭМ!$D$39:$D$782,СВЦЭМ!$A$39:$A$782,$A20,СВЦЭМ!$B$39:$B$782,J$11)+'СЕТ СН'!$F$11+СВЦЭМ!$D$10+'СЕТ СН'!$F$6-'СЕТ СН'!$F$23</f>
        <v>1012.5945734300001</v>
      </c>
      <c r="K20" s="36">
        <f>SUMIFS(СВЦЭМ!$D$39:$D$782,СВЦЭМ!$A$39:$A$782,$A20,СВЦЭМ!$B$39:$B$782,K$11)+'СЕТ СН'!$F$11+СВЦЭМ!$D$10+'СЕТ СН'!$F$6-'СЕТ СН'!$F$23</f>
        <v>1013.4751241700001</v>
      </c>
      <c r="L20" s="36">
        <f>SUMIFS(СВЦЭМ!$D$39:$D$782,СВЦЭМ!$A$39:$A$782,$A20,СВЦЭМ!$B$39:$B$782,L$11)+'СЕТ СН'!$F$11+СВЦЭМ!$D$10+'СЕТ СН'!$F$6-'СЕТ СН'!$F$23</f>
        <v>1017.25890725</v>
      </c>
      <c r="M20" s="36">
        <f>SUMIFS(СВЦЭМ!$D$39:$D$782,СВЦЭМ!$A$39:$A$782,$A20,СВЦЭМ!$B$39:$B$782,M$11)+'СЕТ СН'!$F$11+СВЦЭМ!$D$10+'СЕТ СН'!$F$6-'СЕТ СН'!$F$23</f>
        <v>1009.8024599400001</v>
      </c>
      <c r="N20" s="36">
        <f>SUMIFS(СВЦЭМ!$D$39:$D$782,СВЦЭМ!$A$39:$A$782,$A20,СВЦЭМ!$B$39:$B$782,N$11)+'СЕТ СН'!$F$11+СВЦЭМ!$D$10+'СЕТ СН'!$F$6-'СЕТ СН'!$F$23</f>
        <v>1029.8012631500001</v>
      </c>
      <c r="O20" s="36">
        <f>SUMIFS(СВЦЭМ!$D$39:$D$782,СВЦЭМ!$A$39:$A$782,$A20,СВЦЭМ!$B$39:$B$782,O$11)+'СЕТ СН'!$F$11+СВЦЭМ!$D$10+'СЕТ СН'!$F$6-'СЕТ СН'!$F$23</f>
        <v>1012.19593867</v>
      </c>
      <c r="P20" s="36">
        <f>SUMIFS(СВЦЭМ!$D$39:$D$782,СВЦЭМ!$A$39:$A$782,$A20,СВЦЭМ!$B$39:$B$782,P$11)+'СЕТ СН'!$F$11+СВЦЭМ!$D$10+'СЕТ СН'!$F$6-'СЕТ СН'!$F$23</f>
        <v>1036.31421931</v>
      </c>
      <c r="Q20" s="36">
        <f>SUMIFS(СВЦЭМ!$D$39:$D$782,СВЦЭМ!$A$39:$A$782,$A20,СВЦЭМ!$B$39:$B$782,Q$11)+'СЕТ СН'!$F$11+СВЦЭМ!$D$10+'СЕТ СН'!$F$6-'СЕТ СН'!$F$23</f>
        <v>1060.2248606000001</v>
      </c>
      <c r="R20" s="36">
        <f>SUMIFS(СВЦЭМ!$D$39:$D$782,СВЦЭМ!$A$39:$A$782,$A20,СВЦЭМ!$B$39:$B$782,R$11)+'СЕТ СН'!$F$11+СВЦЭМ!$D$10+'СЕТ СН'!$F$6-'СЕТ СН'!$F$23</f>
        <v>1044.24702841</v>
      </c>
      <c r="S20" s="36">
        <f>SUMIFS(СВЦЭМ!$D$39:$D$782,СВЦЭМ!$A$39:$A$782,$A20,СВЦЭМ!$B$39:$B$782,S$11)+'СЕТ СН'!$F$11+СВЦЭМ!$D$10+'СЕТ СН'!$F$6-'СЕТ СН'!$F$23</f>
        <v>1024.48381036</v>
      </c>
      <c r="T20" s="36">
        <f>SUMIFS(СВЦЭМ!$D$39:$D$782,СВЦЭМ!$A$39:$A$782,$A20,СВЦЭМ!$B$39:$B$782,T$11)+'СЕТ СН'!$F$11+СВЦЭМ!$D$10+'СЕТ СН'!$F$6-'СЕТ СН'!$F$23</f>
        <v>1021.57649068</v>
      </c>
      <c r="U20" s="36">
        <f>SUMIFS(СВЦЭМ!$D$39:$D$782,СВЦЭМ!$A$39:$A$782,$A20,СВЦЭМ!$B$39:$B$782,U$11)+'СЕТ СН'!$F$11+СВЦЭМ!$D$10+'СЕТ СН'!$F$6-'СЕТ СН'!$F$23</f>
        <v>1016.1978439200001</v>
      </c>
      <c r="V20" s="36">
        <f>SUMIFS(СВЦЭМ!$D$39:$D$782,СВЦЭМ!$A$39:$A$782,$A20,СВЦЭМ!$B$39:$B$782,V$11)+'СЕТ СН'!$F$11+СВЦЭМ!$D$10+'СЕТ СН'!$F$6-'СЕТ СН'!$F$23</f>
        <v>1027.3541479</v>
      </c>
      <c r="W20" s="36">
        <f>SUMIFS(СВЦЭМ!$D$39:$D$782,СВЦЭМ!$A$39:$A$782,$A20,СВЦЭМ!$B$39:$B$782,W$11)+'СЕТ СН'!$F$11+СВЦЭМ!$D$10+'СЕТ СН'!$F$6-'СЕТ СН'!$F$23</f>
        <v>1031.8967120299999</v>
      </c>
      <c r="X20" s="36">
        <f>SUMIFS(СВЦЭМ!$D$39:$D$782,СВЦЭМ!$A$39:$A$782,$A20,СВЦЭМ!$B$39:$B$782,X$11)+'СЕТ СН'!$F$11+СВЦЭМ!$D$10+'СЕТ СН'!$F$6-'СЕТ СН'!$F$23</f>
        <v>1016.61379259</v>
      </c>
      <c r="Y20" s="36">
        <f>SUMIFS(СВЦЭМ!$D$39:$D$782,СВЦЭМ!$A$39:$A$782,$A20,СВЦЭМ!$B$39:$B$782,Y$11)+'СЕТ СН'!$F$11+СВЦЭМ!$D$10+'СЕТ СН'!$F$6-'СЕТ СН'!$F$23</f>
        <v>988.92078659000003</v>
      </c>
    </row>
    <row r="21" spans="1:25" ht="15.75" x14ac:dyDescent="0.2">
      <c r="A21" s="35">
        <f t="shared" si="0"/>
        <v>44296</v>
      </c>
      <c r="B21" s="36">
        <f>SUMIFS(СВЦЭМ!$D$39:$D$782,СВЦЭМ!$A$39:$A$782,$A21,СВЦЭМ!$B$39:$B$782,B$11)+'СЕТ СН'!$F$11+СВЦЭМ!$D$10+'СЕТ СН'!$F$6-'СЕТ СН'!$F$23</f>
        <v>1058.57959461</v>
      </c>
      <c r="C21" s="36">
        <f>SUMIFS(СВЦЭМ!$D$39:$D$782,СВЦЭМ!$A$39:$A$782,$A21,СВЦЭМ!$B$39:$B$782,C$11)+'СЕТ СН'!$F$11+СВЦЭМ!$D$10+'СЕТ СН'!$F$6-'СЕТ СН'!$F$23</f>
        <v>1099.7511386600002</v>
      </c>
      <c r="D21" s="36">
        <f>SUMIFS(СВЦЭМ!$D$39:$D$782,СВЦЭМ!$A$39:$A$782,$A21,СВЦЭМ!$B$39:$B$782,D$11)+'СЕТ СН'!$F$11+СВЦЭМ!$D$10+'СЕТ СН'!$F$6-'СЕТ СН'!$F$23</f>
        <v>1109.3899905200001</v>
      </c>
      <c r="E21" s="36">
        <f>SUMIFS(СВЦЭМ!$D$39:$D$782,СВЦЭМ!$A$39:$A$782,$A21,СВЦЭМ!$B$39:$B$782,E$11)+'СЕТ СН'!$F$11+СВЦЭМ!$D$10+'СЕТ СН'!$F$6-'СЕТ СН'!$F$23</f>
        <v>1093.0107094500001</v>
      </c>
      <c r="F21" s="36">
        <f>SUMIFS(СВЦЭМ!$D$39:$D$782,СВЦЭМ!$A$39:$A$782,$A21,СВЦЭМ!$B$39:$B$782,F$11)+'СЕТ СН'!$F$11+СВЦЭМ!$D$10+'СЕТ СН'!$F$6-'СЕТ СН'!$F$23</f>
        <v>1078.45406404</v>
      </c>
      <c r="G21" s="36">
        <f>SUMIFS(СВЦЭМ!$D$39:$D$782,СВЦЭМ!$A$39:$A$782,$A21,СВЦЭМ!$B$39:$B$782,G$11)+'СЕТ СН'!$F$11+СВЦЭМ!$D$10+'СЕТ СН'!$F$6-'СЕТ СН'!$F$23</f>
        <v>1081.60200867</v>
      </c>
      <c r="H21" s="36">
        <f>SUMIFS(СВЦЭМ!$D$39:$D$782,СВЦЭМ!$A$39:$A$782,$A21,СВЦЭМ!$B$39:$B$782,H$11)+'СЕТ СН'!$F$11+СВЦЭМ!$D$10+'СЕТ СН'!$F$6-'СЕТ СН'!$F$23</f>
        <v>1069.6369933999999</v>
      </c>
      <c r="I21" s="36">
        <f>SUMIFS(СВЦЭМ!$D$39:$D$782,СВЦЭМ!$A$39:$A$782,$A21,СВЦЭМ!$B$39:$B$782,I$11)+'СЕТ СН'!$F$11+СВЦЭМ!$D$10+'СЕТ СН'!$F$6-'СЕТ СН'!$F$23</f>
        <v>1036.7474748300001</v>
      </c>
      <c r="J21" s="36">
        <f>SUMIFS(СВЦЭМ!$D$39:$D$782,СВЦЭМ!$A$39:$A$782,$A21,СВЦЭМ!$B$39:$B$782,J$11)+'СЕТ СН'!$F$11+СВЦЭМ!$D$10+'СЕТ СН'!$F$6-'СЕТ СН'!$F$23</f>
        <v>995.06631820000007</v>
      </c>
      <c r="K21" s="36">
        <f>SUMIFS(СВЦЭМ!$D$39:$D$782,СВЦЭМ!$A$39:$A$782,$A21,СВЦЭМ!$B$39:$B$782,K$11)+'СЕТ СН'!$F$11+СВЦЭМ!$D$10+'СЕТ СН'!$F$6-'СЕТ СН'!$F$23</f>
        <v>938.40326877000007</v>
      </c>
      <c r="L21" s="36">
        <f>SUMIFS(СВЦЭМ!$D$39:$D$782,СВЦЭМ!$A$39:$A$782,$A21,СВЦЭМ!$B$39:$B$782,L$11)+'СЕТ СН'!$F$11+СВЦЭМ!$D$10+'СЕТ СН'!$F$6-'СЕТ СН'!$F$23</f>
        <v>946.91860028000008</v>
      </c>
      <c r="M21" s="36">
        <f>SUMIFS(СВЦЭМ!$D$39:$D$782,СВЦЭМ!$A$39:$A$782,$A21,СВЦЭМ!$B$39:$B$782,M$11)+'СЕТ СН'!$F$11+СВЦЭМ!$D$10+'СЕТ СН'!$F$6-'СЕТ СН'!$F$23</f>
        <v>964.83963126000003</v>
      </c>
      <c r="N21" s="36">
        <f>SUMIFS(СВЦЭМ!$D$39:$D$782,СВЦЭМ!$A$39:$A$782,$A21,СВЦЭМ!$B$39:$B$782,N$11)+'СЕТ СН'!$F$11+СВЦЭМ!$D$10+'СЕТ СН'!$F$6-'СЕТ СН'!$F$23</f>
        <v>1008.9643159100001</v>
      </c>
      <c r="O21" s="36">
        <f>SUMIFS(СВЦЭМ!$D$39:$D$782,СВЦЭМ!$A$39:$A$782,$A21,СВЦЭМ!$B$39:$B$782,O$11)+'СЕТ СН'!$F$11+СВЦЭМ!$D$10+'СЕТ СН'!$F$6-'СЕТ СН'!$F$23</f>
        <v>1033.29125187</v>
      </c>
      <c r="P21" s="36">
        <f>SUMIFS(СВЦЭМ!$D$39:$D$782,СВЦЭМ!$A$39:$A$782,$A21,СВЦЭМ!$B$39:$B$782,P$11)+'СЕТ СН'!$F$11+СВЦЭМ!$D$10+'СЕТ СН'!$F$6-'СЕТ СН'!$F$23</f>
        <v>1078.6495776199999</v>
      </c>
      <c r="Q21" s="36">
        <f>SUMIFS(СВЦЭМ!$D$39:$D$782,СВЦЭМ!$A$39:$A$782,$A21,СВЦЭМ!$B$39:$B$782,Q$11)+'СЕТ СН'!$F$11+СВЦЭМ!$D$10+'СЕТ СН'!$F$6-'СЕТ СН'!$F$23</f>
        <v>1092.0090247300002</v>
      </c>
      <c r="R21" s="36">
        <f>SUMIFS(СВЦЭМ!$D$39:$D$782,СВЦЭМ!$A$39:$A$782,$A21,СВЦЭМ!$B$39:$B$782,R$11)+'СЕТ СН'!$F$11+СВЦЭМ!$D$10+'СЕТ СН'!$F$6-'СЕТ СН'!$F$23</f>
        <v>1080.1304112600001</v>
      </c>
      <c r="S21" s="36">
        <f>SUMIFS(СВЦЭМ!$D$39:$D$782,СВЦЭМ!$A$39:$A$782,$A21,СВЦЭМ!$B$39:$B$782,S$11)+'СЕТ СН'!$F$11+СВЦЭМ!$D$10+'СЕТ СН'!$F$6-'СЕТ СН'!$F$23</f>
        <v>1033.2625200800001</v>
      </c>
      <c r="T21" s="36">
        <f>SUMIFS(СВЦЭМ!$D$39:$D$782,СВЦЭМ!$A$39:$A$782,$A21,СВЦЭМ!$B$39:$B$782,T$11)+'СЕТ СН'!$F$11+СВЦЭМ!$D$10+'СЕТ СН'!$F$6-'СЕТ СН'!$F$23</f>
        <v>934.7068247200001</v>
      </c>
      <c r="U21" s="36">
        <f>SUMIFS(СВЦЭМ!$D$39:$D$782,СВЦЭМ!$A$39:$A$782,$A21,СВЦЭМ!$B$39:$B$782,U$11)+'СЕТ СН'!$F$11+СВЦЭМ!$D$10+'СЕТ СН'!$F$6-'СЕТ СН'!$F$23</f>
        <v>869.27057108000008</v>
      </c>
      <c r="V21" s="36">
        <f>SUMIFS(СВЦЭМ!$D$39:$D$782,СВЦЭМ!$A$39:$A$782,$A21,СВЦЭМ!$B$39:$B$782,V$11)+'СЕТ СН'!$F$11+СВЦЭМ!$D$10+'СЕТ СН'!$F$6-'СЕТ СН'!$F$23</f>
        <v>865.23170441000002</v>
      </c>
      <c r="W21" s="36">
        <f>SUMIFS(СВЦЭМ!$D$39:$D$782,СВЦЭМ!$A$39:$A$782,$A21,СВЦЭМ!$B$39:$B$782,W$11)+'СЕТ СН'!$F$11+СВЦЭМ!$D$10+'СЕТ СН'!$F$6-'СЕТ СН'!$F$23</f>
        <v>877.71523507000006</v>
      </c>
      <c r="X21" s="36">
        <f>SUMIFS(СВЦЭМ!$D$39:$D$782,СВЦЭМ!$A$39:$A$782,$A21,СВЦЭМ!$B$39:$B$782,X$11)+'СЕТ СН'!$F$11+СВЦЭМ!$D$10+'СЕТ СН'!$F$6-'СЕТ СН'!$F$23</f>
        <v>881.95714613000007</v>
      </c>
      <c r="Y21" s="36">
        <f>SUMIFS(СВЦЭМ!$D$39:$D$782,СВЦЭМ!$A$39:$A$782,$A21,СВЦЭМ!$B$39:$B$782,Y$11)+'СЕТ СН'!$F$11+СВЦЭМ!$D$10+'СЕТ СН'!$F$6-'СЕТ СН'!$F$23</f>
        <v>922.44313651000004</v>
      </c>
    </row>
    <row r="22" spans="1:25" ht="15.75" x14ac:dyDescent="0.2">
      <c r="A22" s="35">
        <f t="shared" si="0"/>
        <v>44297</v>
      </c>
      <c r="B22" s="36">
        <f>SUMIFS(СВЦЭМ!$D$39:$D$782,СВЦЭМ!$A$39:$A$782,$A22,СВЦЭМ!$B$39:$B$782,B$11)+'СЕТ СН'!$F$11+СВЦЭМ!$D$10+'СЕТ СН'!$F$6-'СЕТ СН'!$F$23</f>
        <v>999.88574793000009</v>
      </c>
      <c r="C22" s="36">
        <f>SUMIFS(СВЦЭМ!$D$39:$D$782,СВЦЭМ!$A$39:$A$782,$A22,СВЦЭМ!$B$39:$B$782,C$11)+'СЕТ СН'!$F$11+СВЦЭМ!$D$10+'СЕТ СН'!$F$6-'СЕТ СН'!$F$23</f>
        <v>1100.66144347</v>
      </c>
      <c r="D22" s="36">
        <f>SUMIFS(СВЦЭМ!$D$39:$D$782,СВЦЭМ!$A$39:$A$782,$A22,СВЦЭМ!$B$39:$B$782,D$11)+'СЕТ СН'!$F$11+СВЦЭМ!$D$10+'СЕТ СН'!$F$6-'СЕТ СН'!$F$23</f>
        <v>1170.48423054</v>
      </c>
      <c r="E22" s="36">
        <f>SUMIFS(СВЦЭМ!$D$39:$D$782,СВЦЭМ!$A$39:$A$782,$A22,СВЦЭМ!$B$39:$B$782,E$11)+'СЕТ СН'!$F$11+СВЦЭМ!$D$10+'СЕТ СН'!$F$6-'СЕТ СН'!$F$23</f>
        <v>1191.0511369800001</v>
      </c>
      <c r="F22" s="36">
        <f>SUMIFS(СВЦЭМ!$D$39:$D$782,СВЦЭМ!$A$39:$A$782,$A22,СВЦЭМ!$B$39:$B$782,F$11)+'СЕТ СН'!$F$11+СВЦЭМ!$D$10+'СЕТ СН'!$F$6-'СЕТ СН'!$F$23</f>
        <v>1206.15909012</v>
      </c>
      <c r="G22" s="36">
        <f>SUMIFS(СВЦЭМ!$D$39:$D$782,СВЦЭМ!$A$39:$A$782,$A22,СВЦЭМ!$B$39:$B$782,G$11)+'СЕТ СН'!$F$11+СВЦЭМ!$D$10+'СЕТ СН'!$F$6-'СЕТ СН'!$F$23</f>
        <v>1202.7927701900001</v>
      </c>
      <c r="H22" s="36">
        <f>SUMIFS(СВЦЭМ!$D$39:$D$782,СВЦЭМ!$A$39:$A$782,$A22,СВЦЭМ!$B$39:$B$782,H$11)+'СЕТ СН'!$F$11+СВЦЭМ!$D$10+'СЕТ СН'!$F$6-'СЕТ СН'!$F$23</f>
        <v>1186.60571013</v>
      </c>
      <c r="I22" s="36">
        <f>SUMIFS(СВЦЭМ!$D$39:$D$782,СВЦЭМ!$A$39:$A$782,$A22,СВЦЭМ!$B$39:$B$782,I$11)+'СЕТ СН'!$F$11+СВЦЭМ!$D$10+'СЕТ СН'!$F$6-'СЕТ СН'!$F$23</f>
        <v>1121.1069671800001</v>
      </c>
      <c r="J22" s="36">
        <f>SUMIFS(СВЦЭМ!$D$39:$D$782,СВЦЭМ!$A$39:$A$782,$A22,СВЦЭМ!$B$39:$B$782,J$11)+'СЕТ СН'!$F$11+СВЦЭМ!$D$10+'СЕТ СН'!$F$6-'СЕТ СН'!$F$23</f>
        <v>1061.95514321</v>
      </c>
      <c r="K22" s="36">
        <f>SUMIFS(СВЦЭМ!$D$39:$D$782,СВЦЭМ!$A$39:$A$782,$A22,СВЦЭМ!$B$39:$B$782,K$11)+'СЕТ СН'!$F$11+СВЦЭМ!$D$10+'СЕТ СН'!$F$6-'СЕТ СН'!$F$23</f>
        <v>997.83309921</v>
      </c>
      <c r="L22" s="36">
        <f>SUMIFS(СВЦЭМ!$D$39:$D$782,СВЦЭМ!$A$39:$A$782,$A22,СВЦЭМ!$B$39:$B$782,L$11)+'СЕТ СН'!$F$11+СВЦЭМ!$D$10+'СЕТ СН'!$F$6-'СЕТ СН'!$F$23</f>
        <v>995.25472504000004</v>
      </c>
      <c r="M22" s="36">
        <f>SUMIFS(СВЦЭМ!$D$39:$D$782,СВЦЭМ!$A$39:$A$782,$A22,СВЦЭМ!$B$39:$B$782,M$11)+'СЕТ СН'!$F$11+СВЦЭМ!$D$10+'СЕТ СН'!$F$6-'СЕТ СН'!$F$23</f>
        <v>1001.16376297</v>
      </c>
      <c r="N22" s="36">
        <f>SUMIFS(СВЦЭМ!$D$39:$D$782,СВЦЭМ!$A$39:$A$782,$A22,СВЦЭМ!$B$39:$B$782,N$11)+'СЕТ СН'!$F$11+СВЦЭМ!$D$10+'СЕТ СН'!$F$6-'СЕТ СН'!$F$23</f>
        <v>1028.97238201</v>
      </c>
      <c r="O22" s="36">
        <f>SUMIFS(СВЦЭМ!$D$39:$D$782,СВЦЭМ!$A$39:$A$782,$A22,СВЦЭМ!$B$39:$B$782,O$11)+'СЕТ СН'!$F$11+СВЦЭМ!$D$10+'СЕТ СН'!$F$6-'СЕТ СН'!$F$23</f>
        <v>1055.9801587699999</v>
      </c>
      <c r="P22" s="36">
        <f>SUMIFS(СВЦЭМ!$D$39:$D$782,СВЦЭМ!$A$39:$A$782,$A22,СВЦЭМ!$B$39:$B$782,P$11)+'СЕТ СН'!$F$11+СВЦЭМ!$D$10+'СЕТ СН'!$F$6-'СЕТ СН'!$F$23</f>
        <v>1104.87216633</v>
      </c>
      <c r="Q22" s="36">
        <f>SUMIFS(СВЦЭМ!$D$39:$D$782,СВЦЭМ!$A$39:$A$782,$A22,СВЦЭМ!$B$39:$B$782,Q$11)+'СЕТ СН'!$F$11+СВЦЭМ!$D$10+'СЕТ СН'!$F$6-'СЕТ СН'!$F$23</f>
        <v>1133.6501811800001</v>
      </c>
      <c r="R22" s="36">
        <f>SUMIFS(СВЦЭМ!$D$39:$D$782,СВЦЭМ!$A$39:$A$782,$A22,СВЦЭМ!$B$39:$B$782,R$11)+'СЕТ СН'!$F$11+СВЦЭМ!$D$10+'СЕТ СН'!$F$6-'СЕТ СН'!$F$23</f>
        <v>1119.00137513</v>
      </c>
      <c r="S22" s="36">
        <f>SUMIFS(СВЦЭМ!$D$39:$D$782,СВЦЭМ!$A$39:$A$782,$A22,СВЦЭМ!$B$39:$B$782,S$11)+'СЕТ СН'!$F$11+СВЦЭМ!$D$10+'СЕТ СН'!$F$6-'СЕТ СН'!$F$23</f>
        <v>1092.70907642</v>
      </c>
      <c r="T22" s="36">
        <f>SUMIFS(СВЦЭМ!$D$39:$D$782,СВЦЭМ!$A$39:$A$782,$A22,СВЦЭМ!$B$39:$B$782,T$11)+'СЕТ СН'!$F$11+СВЦЭМ!$D$10+'СЕТ СН'!$F$6-'СЕТ СН'!$F$23</f>
        <v>1025.02589831</v>
      </c>
      <c r="U22" s="36">
        <f>SUMIFS(СВЦЭМ!$D$39:$D$782,СВЦЭМ!$A$39:$A$782,$A22,СВЦЭМ!$B$39:$B$782,U$11)+'СЕТ СН'!$F$11+СВЦЭМ!$D$10+'СЕТ СН'!$F$6-'СЕТ СН'!$F$23</f>
        <v>962.99818508999999</v>
      </c>
      <c r="V22" s="36">
        <f>SUMIFS(СВЦЭМ!$D$39:$D$782,СВЦЭМ!$A$39:$A$782,$A22,СВЦЭМ!$B$39:$B$782,V$11)+'СЕТ СН'!$F$11+СВЦЭМ!$D$10+'СЕТ СН'!$F$6-'СЕТ СН'!$F$23</f>
        <v>943.01064721</v>
      </c>
      <c r="W22" s="36">
        <f>SUMIFS(СВЦЭМ!$D$39:$D$782,СВЦЭМ!$A$39:$A$782,$A22,СВЦЭМ!$B$39:$B$782,W$11)+'СЕТ СН'!$F$11+СВЦЭМ!$D$10+'СЕТ СН'!$F$6-'СЕТ СН'!$F$23</f>
        <v>944.93361328000003</v>
      </c>
      <c r="X22" s="36">
        <f>SUMIFS(СВЦЭМ!$D$39:$D$782,СВЦЭМ!$A$39:$A$782,$A22,СВЦЭМ!$B$39:$B$782,X$11)+'СЕТ СН'!$F$11+СВЦЭМ!$D$10+'СЕТ СН'!$F$6-'СЕТ СН'!$F$23</f>
        <v>944.24200223000003</v>
      </c>
      <c r="Y22" s="36">
        <f>SUMIFS(СВЦЭМ!$D$39:$D$782,СВЦЭМ!$A$39:$A$782,$A22,СВЦЭМ!$B$39:$B$782,Y$11)+'СЕТ СН'!$F$11+СВЦЭМ!$D$10+'СЕТ СН'!$F$6-'СЕТ СН'!$F$23</f>
        <v>985.24354903000005</v>
      </c>
    </row>
    <row r="23" spans="1:25" ht="15.75" x14ac:dyDescent="0.2">
      <c r="A23" s="35">
        <f t="shared" si="0"/>
        <v>44298</v>
      </c>
      <c r="B23" s="36">
        <f>SUMIFS(СВЦЭМ!$D$39:$D$782,СВЦЭМ!$A$39:$A$782,$A23,СВЦЭМ!$B$39:$B$782,B$11)+'СЕТ СН'!$F$11+СВЦЭМ!$D$10+'СЕТ СН'!$F$6-'СЕТ СН'!$F$23</f>
        <v>1028.3048861299999</v>
      </c>
      <c r="C23" s="36">
        <f>SUMIFS(СВЦЭМ!$D$39:$D$782,СВЦЭМ!$A$39:$A$782,$A23,СВЦЭМ!$B$39:$B$782,C$11)+'СЕТ СН'!$F$11+СВЦЭМ!$D$10+'СЕТ СН'!$F$6-'СЕТ СН'!$F$23</f>
        <v>1087.1734971200001</v>
      </c>
      <c r="D23" s="36">
        <f>SUMIFS(СВЦЭМ!$D$39:$D$782,СВЦЭМ!$A$39:$A$782,$A23,СВЦЭМ!$B$39:$B$782,D$11)+'СЕТ СН'!$F$11+СВЦЭМ!$D$10+'СЕТ СН'!$F$6-'СЕТ СН'!$F$23</f>
        <v>1140.47459344</v>
      </c>
      <c r="E23" s="36">
        <f>SUMIFS(СВЦЭМ!$D$39:$D$782,СВЦЭМ!$A$39:$A$782,$A23,СВЦЭМ!$B$39:$B$782,E$11)+'СЕТ СН'!$F$11+СВЦЭМ!$D$10+'СЕТ СН'!$F$6-'СЕТ СН'!$F$23</f>
        <v>1200.3742298700001</v>
      </c>
      <c r="F23" s="36">
        <f>SUMIFS(СВЦЭМ!$D$39:$D$782,СВЦЭМ!$A$39:$A$782,$A23,СВЦЭМ!$B$39:$B$782,F$11)+'СЕТ СН'!$F$11+СВЦЭМ!$D$10+'СЕТ СН'!$F$6-'СЕТ СН'!$F$23</f>
        <v>1218.1822060100001</v>
      </c>
      <c r="G23" s="36">
        <f>SUMIFS(СВЦЭМ!$D$39:$D$782,СВЦЭМ!$A$39:$A$782,$A23,СВЦЭМ!$B$39:$B$782,G$11)+'СЕТ СН'!$F$11+СВЦЭМ!$D$10+'СЕТ СН'!$F$6-'СЕТ СН'!$F$23</f>
        <v>1194.45555571</v>
      </c>
      <c r="H23" s="36">
        <f>SUMIFS(СВЦЭМ!$D$39:$D$782,СВЦЭМ!$A$39:$A$782,$A23,СВЦЭМ!$B$39:$B$782,H$11)+'СЕТ СН'!$F$11+СВЦЭМ!$D$10+'СЕТ СН'!$F$6-'СЕТ СН'!$F$23</f>
        <v>1161.68123096</v>
      </c>
      <c r="I23" s="36">
        <f>SUMIFS(СВЦЭМ!$D$39:$D$782,СВЦЭМ!$A$39:$A$782,$A23,СВЦЭМ!$B$39:$B$782,I$11)+'СЕТ СН'!$F$11+СВЦЭМ!$D$10+'СЕТ СН'!$F$6-'СЕТ СН'!$F$23</f>
        <v>1096.6868096300002</v>
      </c>
      <c r="J23" s="36">
        <f>SUMIFS(СВЦЭМ!$D$39:$D$782,СВЦЭМ!$A$39:$A$782,$A23,СВЦЭМ!$B$39:$B$782,J$11)+'СЕТ СН'!$F$11+СВЦЭМ!$D$10+'СЕТ СН'!$F$6-'СЕТ СН'!$F$23</f>
        <v>1033.6069494599999</v>
      </c>
      <c r="K23" s="36">
        <f>SUMIFS(СВЦЭМ!$D$39:$D$782,СВЦЭМ!$A$39:$A$782,$A23,СВЦЭМ!$B$39:$B$782,K$11)+'СЕТ СН'!$F$11+СВЦЭМ!$D$10+'СЕТ СН'!$F$6-'СЕТ СН'!$F$23</f>
        <v>991.2038187500001</v>
      </c>
      <c r="L23" s="36">
        <f>SUMIFS(СВЦЭМ!$D$39:$D$782,СВЦЭМ!$A$39:$A$782,$A23,СВЦЭМ!$B$39:$B$782,L$11)+'СЕТ СН'!$F$11+СВЦЭМ!$D$10+'СЕТ СН'!$F$6-'СЕТ СН'!$F$23</f>
        <v>984.99159192000002</v>
      </c>
      <c r="M23" s="36">
        <f>SUMIFS(СВЦЭМ!$D$39:$D$782,СВЦЭМ!$A$39:$A$782,$A23,СВЦЭМ!$B$39:$B$782,M$11)+'СЕТ СН'!$F$11+СВЦЭМ!$D$10+'СЕТ СН'!$F$6-'СЕТ СН'!$F$23</f>
        <v>994.36015232</v>
      </c>
      <c r="N23" s="36">
        <f>SUMIFS(СВЦЭМ!$D$39:$D$782,СВЦЭМ!$A$39:$A$782,$A23,СВЦЭМ!$B$39:$B$782,N$11)+'СЕТ СН'!$F$11+СВЦЭМ!$D$10+'СЕТ СН'!$F$6-'СЕТ СН'!$F$23</f>
        <v>1016.0575091100001</v>
      </c>
      <c r="O23" s="36">
        <f>SUMIFS(СВЦЭМ!$D$39:$D$782,СВЦЭМ!$A$39:$A$782,$A23,СВЦЭМ!$B$39:$B$782,O$11)+'СЕТ СН'!$F$11+СВЦЭМ!$D$10+'СЕТ СН'!$F$6-'СЕТ СН'!$F$23</f>
        <v>1054.76707446</v>
      </c>
      <c r="P23" s="36">
        <f>SUMIFS(СВЦЭМ!$D$39:$D$782,СВЦЭМ!$A$39:$A$782,$A23,СВЦЭМ!$B$39:$B$782,P$11)+'СЕТ СН'!$F$11+СВЦЭМ!$D$10+'СЕТ СН'!$F$6-'СЕТ СН'!$F$23</f>
        <v>1092.61684356</v>
      </c>
      <c r="Q23" s="36">
        <f>SUMIFS(СВЦЭМ!$D$39:$D$782,СВЦЭМ!$A$39:$A$782,$A23,СВЦЭМ!$B$39:$B$782,Q$11)+'СЕТ СН'!$F$11+СВЦЭМ!$D$10+'СЕТ СН'!$F$6-'СЕТ СН'!$F$23</f>
        <v>1112.28916602</v>
      </c>
      <c r="R23" s="36">
        <f>SUMIFS(СВЦЭМ!$D$39:$D$782,СВЦЭМ!$A$39:$A$782,$A23,СВЦЭМ!$B$39:$B$782,R$11)+'СЕТ СН'!$F$11+СВЦЭМ!$D$10+'СЕТ СН'!$F$6-'СЕТ СН'!$F$23</f>
        <v>1104.45023904</v>
      </c>
      <c r="S23" s="36">
        <f>SUMIFS(СВЦЭМ!$D$39:$D$782,СВЦЭМ!$A$39:$A$782,$A23,СВЦЭМ!$B$39:$B$782,S$11)+'СЕТ СН'!$F$11+СВЦЭМ!$D$10+'СЕТ СН'!$F$6-'СЕТ СН'!$F$23</f>
        <v>1086.6059946100002</v>
      </c>
      <c r="T23" s="36">
        <f>SUMIFS(СВЦЭМ!$D$39:$D$782,СВЦЭМ!$A$39:$A$782,$A23,СВЦЭМ!$B$39:$B$782,T$11)+'СЕТ СН'!$F$11+СВЦЭМ!$D$10+'СЕТ СН'!$F$6-'СЕТ СН'!$F$23</f>
        <v>1012.0147196300001</v>
      </c>
      <c r="U23" s="36">
        <f>SUMIFS(СВЦЭМ!$D$39:$D$782,СВЦЭМ!$A$39:$A$782,$A23,СВЦЭМ!$B$39:$B$782,U$11)+'СЕТ СН'!$F$11+СВЦЭМ!$D$10+'СЕТ СН'!$F$6-'СЕТ СН'!$F$23</f>
        <v>964.63885784000001</v>
      </c>
      <c r="V23" s="36">
        <f>SUMIFS(СВЦЭМ!$D$39:$D$782,СВЦЭМ!$A$39:$A$782,$A23,СВЦЭМ!$B$39:$B$782,V$11)+'СЕТ СН'!$F$11+СВЦЭМ!$D$10+'СЕТ СН'!$F$6-'СЕТ СН'!$F$23</f>
        <v>950.82652984000003</v>
      </c>
      <c r="W23" s="36">
        <f>SUMIFS(СВЦЭМ!$D$39:$D$782,СВЦЭМ!$A$39:$A$782,$A23,СВЦЭМ!$B$39:$B$782,W$11)+'СЕТ СН'!$F$11+СВЦЭМ!$D$10+'СЕТ СН'!$F$6-'СЕТ СН'!$F$23</f>
        <v>945.42039093000005</v>
      </c>
      <c r="X23" s="36">
        <f>SUMIFS(СВЦЭМ!$D$39:$D$782,СВЦЭМ!$A$39:$A$782,$A23,СВЦЭМ!$B$39:$B$782,X$11)+'СЕТ СН'!$F$11+СВЦЭМ!$D$10+'СЕТ СН'!$F$6-'СЕТ СН'!$F$23</f>
        <v>961.56628802</v>
      </c>
      <c r="Y23" s="36">
        <f>SUMIFS(СВЦЭМ!$D$39:$D$782,СВЦЭМ!$A$39:$A$782,$A23,СВЦЭМ!$B$39:$B$782,Y$11)+'СЕТ СН'!$F$11+СВЦЭМ!$D$10+'СЕТ СН'!$F$6-'СЕТ СН'!$F$23</f>
        <v>1001.6200197100001</v>
      </c>
    </row>
    <row r="24" spans="1:25" ht="15.75" x14ac:dyDescent="0.2">
      <c r="A24" s="35">
        <f t="shared" si="0"/>
        <v>44299</v>
      </c>
      <c r="B24" s="36">
        <f>SUMIFS(СВЦЭМ!$D$39:$D$782,СВЦЭМ!$A$39:$A$782,$A24,СВЦЭМ!$B$39:$B$782,B$11)+'СЕТ СН'!$F$11+СВЦЭМ!$D$10+'СЕТ СН'!$F$6-'СЕТ СН'!$F$23</f>
        <v>1076.0446688499999</v>
      </c>
      <c r="C24" s="36">
        <f>SUMIFS(СВЦЭМ!$D$39:$D$782,СВЦЭМ!$A$39:$A$782,$A24,СВЦЭМ!$B$39:$B$782,C$11)+'СЕТ СН'!$F$11+СВЦЭМ!$D$10+'СЕТ СН'!$F$6-'СЕТ СН'!$F$23</f>
        <v>1131.6105833700001</v>
      </c>
      <c r="D24" s="36">
        <f>SUMIFS(СВЦЭМ!$D$39:$D$782,СВЦЭМ!$A$39:$A$782,$A24,СВЦЭМ!$B$39:$B$782,D$11)+'СЕТ СН'!$F$11+СВЦЭМ!$D$10+'СЕТ СН'!$F$6-'СЕТ СН'!$F$23</f>
        <v>1155.3554299</v>
      </c>
      <c r="E24" s="36">
        <f>SUMIFS(СВЦЭМ!$D$39:$D$782,СВЦЭМ!$A$39:$A$782,$A24,СВЦЭМ!$B$39:$B$782,E$11)+'СЕТ СН'!$F$11+СВЦЭМ!$D$10+'СЕТ СН'!$F$6-'СЕТ СН'!$F$23</f>
        <v>1166.15106631</v>
      </c>
      <c r="F24" s="36">
        <f>SUMIFS(СВЦЭМ!$D$39:$D$782,СВЦЭМ!$A$39:$A$782,$A24,СВЦЭМ!$B$39:$B$782,F$11)+'СЕТ СН'!$F$11+СВЦЭМ!$D$10+'СЕТ СН'!$F$6-'СЕТ СН'!$F$23</f>
        <v>1176.0075501000001</v>
      </c>
      <c r="G24" s="36">
        <f>SUMIFS(СВЦЭМ!$D$39:$D$782,СВЦЭМ!$A$39:$A$782,$A24,СВЦЭМ!$B$39:$B$782,G$11)+'СЕТ СН'!$F$11+СВЦЭМ!$D$10+'СЕТ СН'!$F$6-'СЕТ СН'!$F$23</f>
        <v>1154.99938329</v>
      </c>
      <c r="H24" s="36">
        <f>SUMIFS(СВЦЭМ!$D$39:$D$782,СВЦЭМ!$A$39:$A$782,$A24,СВЦЭМ!$B$39:$B$782,H$11)+'СЕТ СН'!$F$11+СВЦЭМ!$D$10+'СЕТ СН'!$F$6-'СЕТ СН'!$F$23</f>
        <v>1116.89405717</v>
      </c>
      <c r="I24" s="36">
        <f>SUMIFS(СВЦЭМ!$D$39:$D$782,СВЦЭМ!$A$39:$A$782,$A24,СВЦЭМ!$B$39:$B$782,I$11)+'СЕТ СН'!$F$11+СВЦЭМ!$D$10+'СЕТ СН'!$F$6-'СЕТ СН'!$F$23</f>
        <v>1069.2260229399999</v>
      </c>
      <c r="J24" s="36">
        <f>SUMIFS(СВЦЭМ!$D$39:$D$782,СВЦЭМ!$A$39:$A$782,$A24,СВЦЭМ!$B$39:$B$782,J$11)+'СЕТ СН'!$F$11+СВЦЭМ!$D$10+'СЕТ СН'!$F$6-'СЕТ СН'!$F$23</f>
        <v>1042.0388117</v>
      </c>
      <c r="K24" s="36">
        <f>SUMIFS(СВЦЭМ!$D$39:$D$782,СВЦЭМ!$A$39:$A$782,$A24,СВЦЭМ!$B$39:$B$782,K$11)+'СЕТ СН'!$F$11+СВЦЭМ!$D$10+'СЕТ СН'!$F$6-'СЕТ СН'!$F$23</f>
        <v>1018.80836074</v>
      </c>
      <c r="L24" s="36">
        <f>SUMIFS(СВЦЭМ!$D$39:$D$782,СВЦЭМ!$A$39:$A$782,$A24,СВЦЭМ!$B$39:$B$782,L$11)+'СЕТ СН'!$F$11+СВЦЭМ!$D$10+'СЕТ СН'!$F$6-'СЕТ СН'!$F$23</f>
        <v>1026.0258307500001</v>
      </c>
      <c r="M24" s="36">
        <f>SUMIFS(СВЦЭМ!$D$39:$D$782,СВЦЭМ!$A$39:$A$782,$A24,СВЦЭМ!$B$39:$B$782,M$11)+'СЕТ СН'!$F$11+СВЦЭМ!$D$10+'СЕТ СН'!$F$6-'СЕТ СН'!$F$23</f>
        <v>1031.2139431799999</v>
      </c>
      <c r="N24" s="36">
        <f>SUMIFS(СВЦЭМ!$D$39:$D$782,СВЦЭМ!$A$39:$A$782,$A24,СВЦЭМ!$B$39:$B$782,N$11)+'СЕТ СН'!$F$11+СВЦЭМ!$D$10+'СЕТ СН'!$F$6-'СЕТ СН'!$F$23</f>
        <v>1043.4893467500001</v>
      </c>
      <c r="O24" s="36">
        <f>SUMIFS(СВЦЭМ!$D$39:$D$782,СВЦЭМ!$A$39:$A$782,$A24,СВЦЭМ!$B$39:$B$782,O$11)+'СЕТ СН'!$F$11+СВЦЭМ!$D$10+'СЕТ СН'!$F$6-'СЕТ СН'!$F$23</f>
        <v>1072.6547811200001</v>
      </c>
      <c r="P24" s="36">
        <f>SUMIFS(СВЦЭМ!$D$39:$D$782,СВЦЭМ!$A$39:$A$782,$A24,СВЦЭМ!$B$39:$B$782,P$11)+'СЕТ СН'!$F$11+СВЦЭМ!$D$10+'СЕТ СН'!$F$6-'СЕТ СН'!$F$23</f>
        <v>1114.09002551</v>
      </c>
      <c r="Q24" s="36">
        <f>SUMIFS(СВЦЭМ!$D$39:$D$782,СВЦЭМ!$A$39:$A$782,$A24,СВЦЭМ!$B$39:$B$782,Q$11)+'СЕТ СН'!$F$11+СВЦЭМ!$D$10+'СЕТ СН'!$F$6-'СЕТ СН'!$F$23</f>
        <v>1132.57818597</v>
      </c>
      <c r="R24" s="36">
        <f>SUMIFS(СВЦЭМ!$D$39:$D$782,СВЦЭМ!$A$39:$A$782,$A24,СВЦЭМ!$B$39:$B$782,R$11)+'СЕТ СН'!$F$11+СВЦЭМ!$D$10+'СЕТ СН'!$F$6-'СЕТ СН'!$F$23</f>
        <v>1121.97477187</v>
      </c>
      <c r="S24" s="36">
        <f>SUMIFS(СВЦЭМ!$D$39:$D$782,СВЦЭМ!$A$39:$A$782,$A24,СВЦЭМ!$B$39:$B$782,S$11)+'СЕТ СН'!$F$11+СВЦЭМ!$D$10+'СЕТ СН'!$F$6-'СЕТ СН'!$F$23</f>
        <v>1106.61025692</v>
      </c>
      <c r="T24" s="36">
        <f>SUMIFS(СВЦЭМ!$D$39:$D$782,СВЦЭМ!$A$39:$A$782,$A24,СВЦЭМ!$B$39:$B$782,T$11)+'СЕТ СН'!$F$11+СВЦЭМ!$D$10+'СЕТ СН'!$F$6-'СЕТ СН'!$F$23</f>
        <v>1048.8749129099999</v>
      </c>
      <c r="U24" s="36">
        <f>SUMIFS(СВЦЭМ!$D$39:$D$782,СВЦЭМ!$A$39:$A$782,$A24,СВЦЭМ!$B$39:$B$782,U$11)+'СЕТ СН'!$F$11+СВЦЭМ!$D$10+'СЕТ СН'!$F$6-'СЕТ СН'!$F$23</f>
        <v>996.78960262999999</v>
      </c>
      <c r="V24" s="36">
        <f>SUMIFS(СВЦЭМ!$D$39:$D$782,СВЦЭМ!$A$39:$A$782,$A24,СВЦЭМ!$B$39:$B$782,V$11)+'СЕТ СН'!$F$11+СВЦЭМ!$D$10+'СЕТ СН'!$F$6-'СЕТ СН'!$F$23</f>
        <v>968.45874233000006</v>
      </c>
      <c r="W24" s="36">
        <f>SUMIFS(СВЦЭМ!$D$39:$D$782,СВЦЭМ!$A$39:$A$782,$A24,СВЦЭМ!$B$39:$B$782,W$11)+'СЕТ СН'!$F$11+СВЦЭМ!$D$10+'СЕТ СН'!$F$6-'СЕТ СН'!$F$23</f>
        <v>987.8645788</v>
      </c>
      <c r="X24" s="36">
        <f>SUMIFS(СВЦЭМ!$D$39:$D$782,СВЦЭМ!$A$39:$A$782,$A24,СВЦЭМ!$B$39:$B$782,X$11)+'СЕТ СН'!$F$11+СВЦЭМ!$D$10+'СЕТ СН'!$F$6-'СЕТ СН'!$F$23</f>
        <v>1020.85674195</v>
      </c>
      <c r="Y24" s="36">
        <f>SUMIFS(СВЦЭМ!$D$39:$D$782,СВЦЭМ!$A$39:$A$782,$A24,СВЦЭМ!$B$39:$B$782,Y$11)+'СЕТ СН'!$F$11+СВЦЭМ!$D$10+'СЕТ СН'!$F$6-'СЕТ СН'!$F$23</f>
        <v>1073.15443998</v>
      </c>
    </row>
    <row r="25" spans="1:25" ht="15.75" x14ac:dyDescent="0.2">
      <c r="A25" s="35">
        <f t="shared" si="0"/>
        <v>44300</v>
      </c>
      <c r="B25" s="36">
        <f>SUMIFS(СВЦЭМ!$D$39:$D$782,СВЦЭМ!$A$39:$A$782,$A25,СВЦЭМ!$B$39:$B$782,B$11)+'СЕТ СН'!$F$11+СВЦЭМ!$D$10+'СЕТ СН'!$F$6-'СЕТ СН'!$F$23</f>
        <v>1098.86410361</v>
      </c>
      <c r="C25" s="36">
        <f>SUMIFS(СВЦЭМ!$D$39:$D$782,СВЦЭМ!$A$39:$A$782,$A25,СВЦЭМ!$B$39:$B$782,C$11)+'СЕТ СН'!$F$11+СВЦЭМ!$D$10+'СЕТ СН'!$F$6-'СЕТ СН'!$F$23</f>
        <v>1168.18126373</v>
      </c>
      <c r="D25" s="36">
        <f>SUMIFS(СВЦЭМ!$D$39:$D$782,СВЦЭМ!$A$39:$A$782,$A25,СВЦЭМ!$B$39:$B$782,D$11)+'СЕТ СН'!$F$11+СВЦЭМ!$D$10+'СЕТ СН'!$F$6-'СЕТ СН'!$F$23</f>
        <v>1214.9556219999999</v>
      </c>
      <c r="E25" s="36">
        <f>SUMIFS(СВЦЭМ!$D$39:$D$782,СВЦЭМ!$A$39:$A$782,$A25,СВЦЭМ!$B$39:$B$782,E$11)+'СЕТ СН'!$F$11+СВЦЭМ!$D$10+'СЕТ СН'!$F$6-'СЕТ СН'!$F$23</f>
        <v>1221.03357334</v>
      </c>
      <c r="F25" s="36">
        <f>SUMIFS(СВЦЭМ!$D$39:$D$782,СВЦЭМ!$A$39:$A$782,$A25,СВЦЭМ!$B$39:$B$782,F$11)+'СЕТ СН'!$F$11+СВЦЭМ!$D$10+'СЕТ СН'!$F$6-'СЕТ СН'!$F$23</f>
        <v>1232.24953224</v>
      </c>
      <c r="G25" s="36">
        <f>SUMIFS(СВЦЭМ!$D$39:$D$782,СВЦЭМ!$A$39:$A$782,$A25,СВЦЭМ!$B$39:$B$782,G$11)+'СЕТ СН'!$F$11+СВЦЭМ!$D$10+'СЕТ СН'!$F$6-'СЕТ СН'!$F$23</f>
        <v>1218.3670413500001</v>
      </c>
      <c r="H25" s="36">
        <f>SUMIFS(СВЦЭМ!$D$39:$D$782,СВЦЭМ!$A$39:$A$782,$A25,СВЦЭМ!$B$39:$B$782,H$11)+'СЕТ СН'!$F$11+СВЦЭМ!$D$10+'СЕТ СН'!$F$6-'СЕТ СН'!$F$23</f>
        <v>1181.8472784000001</v>
      </c>
      <c r="I25" s="36">
        <f>SUMIFS(СВЦЭМ!$D$39:$D$782,СВЦЭМ!$A$39:$A$782,$A25,СВЦЭМ!$B$39:$B$782,I$11)+'СЕТ СН'!$F$11+СВЦЭМ!$D$10+'СЕТ СН'!$F$6-'СЕТ СН'!$F$23</f>
        <v>1130.26914156</v>
      </c>
      <c r="J25" s="36">
        <f>SUMIFS(СВЦЭМ!$D$39:$D$782,СВЦЭМ!$A$39:$A$782,$A25,СВЦЭМ!$B$39:$B$782,J$11)+'СЕТ СН'!$F$11+СВЦЭМ!$D$10+'СЕТ СН'!$F$6-'СЕТ СН'!$F$23</f>
        <v>1071.2856204899999</v>
      </c>
      <c r="K25" s="36">
        <f>SUMIFS(СВЦЭМ!$D$39:$D$782,СВЦЭМ!$A$39:$A$782,$A25,СВЦЭМ!$B$39:$B$782,K$11)+'СЕТ СН'!$F$11+СВЦЭМ!$D$10+'СЕТ СН'!$F$6-'СЕТ СН'!$F$23</f>
        <v>1015.2405068</v>
      </c>
      <c r="L25" s="36">
        <f>SUMIFS(СВЦЭМ!$D$39:$D$782,СВЦЭМ!$A$39:$A$782,$A25,СВЦЭМ!$B$39:$B$782,L$11)+'СЕТ СН'!$F$11+СВЦЭМ!$D$10+'СЕТ СН'!$F$6-'СЕТ СН'!$F$23</f>
        <v>1010.3298002800001</v>
      </c>
      <c r="M25" s="36">
        <f>SUMIFS(СВЦЭМ!$D$39:$D$782,СВЦЭМ!$A$39:$A$782,$A25,СВЦЭМ!$B$39:$B$782,M$11)+'СЕТ СН'!$F$11+СВЦЭМ!$D$10+'СЕТ СН'!$F$6-'СЕТ СН'!$F$23</f>
        <v>1017.75944997</v>
      </c>
      <c r="N25" s="36">
        <f>SUMIFS(СВЦЭМ!$D$39:$D$782,СВЦЭМ!$A$39:$A$782,$A25,СВЦЭМ!$B$39:$B$782,N$11)+'СЕТ СН'!$F$11+СВЦЭМ!$D$10+'СЕТ СН'!$F$6-'СЕТ СН'!$F$23</f>
        <v>1044.98154525</v>
      </c>
      <c r="O25" s="36">
        <f>SUMIFS(СВЦЭМ!$D$39:$D$782,СВЦЭМ!$A$39:$A$782,$A25,СВЦЭМ!$B$39:$B$782,O$11)+'СЕТ СН'!$F$11+СВЦЭМ!$D$10+'СЕТ СН'!$F$6-'СЕТ СН'!$F$23</f>
        <v>1073.3549685400001</v>
      </c>
      <c r="P25" s="36">
        <f>SUMIFS(СВЦЭМ!$D$39:$D$782,СВЦЭМ!$A$39:$A$782,$A25,СВЦЭМ!$B$39:$B$782,P$11)+'СЕТ СН'!$F$11+СВЦЭМ!$D$10+'СЕТ СН'!$F$6-'СЕТ СН'!$F$23</f>
        <v>1113.63023658</v>
      </c>
      <c r="Q25" s="36">
        <f>SUMIFS(СВЦЭМ!$D$39:$D$782,СВЦЭМ!$A$39:$A$782,$A25,СВЦЭМ!$B$39:$B$782,Q$11)+'СЕТ СН'!$F$11+СВЦЭМ!$D$10+'СЕТ СН'!$F$6-'СЕТ СН'!$F$23</f>
        <v>1138.9993342800001</v>
      </c>
      <c r="R25" s="36">
        <f>SUMIFS(СВЦЭМ!$D$39:$D$782,СВЦЭМ!$A$39:$A$782,$A25,СВЦЭМ!$B$39:$B$782,R$11)+'СЕТ СН'!$F$11+СВЦЭМ!$D$10+'СЕТ СН'!$F$6-'СЕТ СН'!$F$23</f>
        <v>1121.70835979</v>
      </c>
      <c r="S25" s="36">
        <f>SUMIFS(СВЦЭМ!$D$39:$D$782,СВЦЭМ!$A$39:$A$782,$A25,СВЦЭМ!$B$39:$B$782,S$11)+'СЕТ СН'!$F$11+СВЦЭМ!$D$10+'СЕТ СН'!$F$6-'СЕТ СН'!$F$23</f>
        <v>1100.9925332999999</v>
      </c>
      <c r="T25" s="36">
        <f>SUMIFS(СВЦЭМ!$D$39:$D$782,СВЦЭМ!$A$39:$A$782,$A25,СВЦЭМ!$B$39:$B$782,T$11)+'СЕТ СН'!$F$11+СВЦЭМ!$D$10+'СЕТ СН'!$F$6-'СЕТ СН'!$F$23</f>
        <v>1043.49719512</v>
      </c>
      <c r="U25" s="36">
        <f>SUMIFS(СВЦЭМ!$D$39:$D$782,СВЦЭМ!$A$39:$A$782,$A25,СВЦЭМ!$B$39:$B$782,U$11)+'СЕТ СН'!$F$11+СВЦЭМ!$D$10+'СЕТ СН'!$F$6-'СЕТ СН'!$F$23</f>
        <v>993.27266093000003</v>
      </c>
      <c r="V25" s="36">
        <f>SUMIFS(СВЦЭМ!$D$39:$D$782,СВЦЭМ!$A$39:$A$782,$A25,СВЦЭМ!$B$39:$B$782,V$11)+'СЕТ СН'!$F$11+СВЦЭМ!$D$10+'СЕТ СН'!$F$6-'СЕТ СН'!$F$23</f>
        <v>962.84921872000007</v>
      </c>
      <c r="W25" s="36">
        <f>SUMIFS(СВЦЭМ!$D$39:$D$782,СВЦЭМ!$A$39:$A$782,$A25,СВЦЭМ!$B$39:$B$782,W$11)+'СЕТ СН'!$F$11+СВЦЭМ!$D$10+'СЕТ СН'!$F$6-'СЕТ СН'!$F$23</f>
        <v>973.80669233000003</v>
      </c>
      <c r="X25" s="36">
        <f>SUMIFS(СВЦЭМ!$D$39:$D$782,СВЦЭМ!$A$39:$A$782,$A25,СВЦЭМ!$B$39:$B$782,X$11)+'СЕТ СН'!$F$11+СВЦЭМ!$D$10+'СЕТ СН'!$F$6-'СЕТ СН'!$F$23</f>
        <v>1001.4646914800001</v>
      </c>
      <c r="Y25" s="36">
        <f>SUMIFS(СВЦЭМ!$D$39:$D$782,СВЦЭМ!$A$39:$A$782,$A25,СВЦЭМ!$B$39:$B$782,Y$11)+'СЕТ СН'!$F$11+СВЦЭМ!$D$10+'СЕТ СН'!$F$6-'СЕТ СН'!$F$23</f>
        <v>1044.3262123</v>
      </c>
    </row>
    <row r="26" spans="1:25" ht="15.75" x14ac:dyDescent="0.2">
      <c r="A26" s="35">
        <f t="shared" si="0"/>
        <v>44301</v>
      </c>
      <c r="B26" s="36">
        <f>SUMIFS(СВЦЭМ!$D$39:$D$782,СВЦЭМ!$A$39:$A$782,$A26,СВЦЭМ!$B$39:$B$782,B$11)+'СЕТ СН'!$F$11+СВЦЭМ!$D$10+'СЕТ СН'!$F$6-'СЕТ СН'!$F$23</f>
        <v>1069.8368816699999</v>
      </c>
      <c r="C26" s="36">
        <f>SUMIFS(СВЦЭМ!$D$39:$D$782,СВЦЭМ!$A$39:$A$782,$A26,СВЦЭМ!$B$39:$B$782,C$11)+'СЕТ СН'!$F$11+СВЦЭМ!$D$10+'СЕТ СН'!$F$6-'СЕТ СН'!$F$23</f>
        <v>1148.25257315</v>
      </c>
      <c r="D26" s="36">
        <f>SUMIFS(СВЦЭМ!$D$39:$D$782,СВЦЭМ!$A$39:$A$782,$A26,СВЦЭМ!$B$39:$B$782,D$11)+'СЕТ СН'!$F$11+СВЦЭМ!$D$10+'СЕТ СН'!$F$6-'СЕТ СН'!$F$23</f>
        <v>1205.3271166100001</v>
      </c>
      <c r="E26" s="36">
        <f>SUMIFS(СВЦЭМ!$D$39:$D$782,СВЦЭМ!$A$39:$A$782,$A26,СВЦЭМ!$B$39:$B$782,E$11)+'СЕТ СН'!$F$11+СВЦЭМ!$D$10+'СЕТ СН'!$F$6-'СЕТ СН'!$F$23</f>
        <v>1211.12478618</v>
      </c>
      <c r="F26" s="36">
        <f>SUMIFS(СВЦЭМ!$D$39:$D$782,СВЦЭМ!$A$39:$A$782,$A26,СВЦЭМ!$B$39:$B$782,F$11)+'СЕТ СН'!$F$11+СВЦЭМ!$D$10+'СЕТ СН'!$F$6-'СЕТ СН'!$F$23</f>
        <v>1219.53258704</v>
      </c>
      <c r="G26" s="36">
        <f>SUMIFS(СВЦЭМ!$D$39:$D$782,СВЦЭМ!$A$39:$A$782,$A26,СВЦЭМ!$B$39:$B$782,G$11)+'СЕТ СН'!$F$11+СВЦЭМ!$D$10+'СЕТ СН'!$F$6-'СЕТ СН'!$F$23</f>
        <v>1197.95658495</v>
      </c>
      <c r="H26" s="36">
        <f>SUMIFS(СВЦЭМ!$D$39:$D$782,СВЦЭМ!$A$39:$A$782,$A26,СВЦЭМ!$B$39:$B$782,H$11)+'СЕТ СН'!$F$11+СВЦЭМ!$D$10+'СЕТ СН'!$F$6-'СЕТ СН'!$F$23</f>
        <v>1146.87665872</v>
      </c>
      <c r="I26" s="36">
        <f>SUMIFS(СВЦЭМ!$D$39:$D$782,СВЦЭМ!$A$39:$A$782,$A26,СВЦЭМ!$B$39:$B$782,I$11)+'СЕТ СН'!$F$11+СВЦЭМ!$D$10+'СЕТ СН'!$F$6-'СЕТ СН'!$F$23</f>
        <v>1083.7243558299999</v>
      </c>
      <c r="J26" s="36">
        <f>SUMIFS(СВЦЭМ!$D$39:$D$782,СВЦЭМ!$A$39:$A$782,$A26,СВЦЭМ!$B$39:$B$782,J$11)+'СЕТ СН'!$F$11+СВЦЭМ!$D$10+'СЕТ СН'!$F$6-'СЕТ СН'!$F$23</f>
        <v>1037.3453650900001</v>
      </c>
      <c r="K26" s="36">
        <f>SUMIFS(СВЦЭМ!$D$39:$D$782,СВЦЭМ!$A$39:$A$782,$A26,СВЦЭМ!$B$39:$B$782,K$11)+'СЕТ СН'!$F$11+СВЦЭМ!$D$10+'СЕТ СН'!$F$6-'СЕТ СН'!$F$23</f>
        <v>999.40610412000001</v>
      </c>
      <c r="L26" s="36">
        <f>SUMIFS(СВЦЭМ!$D$39:$D$782,СВЦЭМ!$A$39:$A$782,$A26,СВЦЭМ!$B$39:$B$782,L$11)+'СЕТ СН'!$F$11+СВЦЭМ!$D$10+'СЕТ СН'!$F$6-'СЕТ СН'!$F$23</f>
        <v>1022.26226093</v>
      </c>
      <c r="M26" s="36">
        <f>SUMIFS(СВЦЭМ!$D$39:$D$782,СВЦЭМ!$A$39:$A$782,$A26,СВЦЭМ!$B$39:$B$782,M$11)+'СЕТ СН'!$F$11+СВЦЭМ!$D$10+'СЕТ СН'!$F$6-'СЕТ СН'!$F$23</f>
        <v>1009.27949043</v>
      </c>
      <c r="N26" s="36">
        <f>SUMIFS(СВЦЭМ!$D$39:$D$782,СВЦЭМ!$A$39:$A$782,$A26,СВЦЭМ!$B$39:$B$782,N$11)+'СЕТ СН'!$F$11+СВЦЭМ!$D$10+'СЕТ СН'!$F$6-'СЕТ СН'!$F$23</f>
        <v>1032.2196631899999</v>
      </c>
      <c r="O26" s="36">
        <f>SUMIFS(СВЦЭМ!$D$39:$D$782,СВЦЭМ!$A$39:$A$782,$A26,СВЦЭМ!$B$39:$B$782,O$11)+'СЕТ СН'!$F$11+СВЦЭМ!$D$10+'СЕТ СН'!$F$6-'СЕТ СН'!$F$23</f>
        <v>1072.0578722</v>
      </c>
      <c r="P26" s="36">
        <f>SUMIFS(СВЦЭМ!$D$39:$D$782,СВЦЭМ!$A$39:$A$782,$A26,СВЦЭМ!$B$39:$B$782,P$11)+'СЕТ СН'!$F$11+СВЦЭМ!$D$10+'СЕТ СН'!$F$6-'СЕТ СН'!$F$23</f>
        <v>1112.0794685600001</v>
      </c>
      <c r="Q26" s="36">
        <f>SUMIFS(СВЦЭМ!$D$39:$D$782,СВЦЭМ!$A$39:$A$782,$A26,СВЦЭМ!$B$39:$B$782,Q$11)+'СЕТ СН'!$F$11+СВЦЭМ!$D$10+'СЕТ СН'!$F$6-'СЕТ СН'!$F$23</f>
        <v>1126.59398175</v>
      </c>
      <c r="R26" s="36">
        <f>SUMIFS(СВЦЭМ!$D$39:$D$782,СВЦЭМ!$A$39:$A$782,$A26,СВЦЭМ!$B$39:$B$782,R$11)+'СЕТ СН'!$F$11+СВЦЭМ!$D$10+'СЕТ СН'!$F$6-'СЕТ СН'!$F$23</f>
        <v>1110.2676651300001</v>
      </c>
      <c r="S26" s="36">
        <f>SUMIFS(СВЦЭМ!$D$39:$D$782,СВЦЭМ!$A$39:$A$782,$A26,СВЦЭМ!$B$39:$B$782,S$11)+'СЕТ СН'!$F$11+СВЦЭМ!$D$10+'СЕТ СН'!$F$6-'СЕТ СН'!$F$23</f>
        <v>1097.5313138900001</v>
      </c>
      <c r="T26" s="36">
        <f>SUMIFS(СВЦЭМ!$D$39:$D$782,СВЦЭМ!$A$39:$A$782,$A26,СВЦЭМ!$B$39:$B$782,T$11)+'СЕТ СН'!$F$11+СВЦЭМ!$D$10+'СЕТ СН'!$F$6-'СЕТ СН'!$F$23</f>
        <v>1023.32027829</v>
      </c>
      <c r="U26" s="36">
        <f>SUMIFS(СВЦЭМ!$D$39:$D$782,СВЦЭМ!$A$39:$A$782,$A26,СВЦЭМ!$B$39:$B$782,U$11)+'СЕТ СН'!$F$11+СВЦЭМ!$D$10+'СЕТ СН'!$F$6-'СЕТ СН'!$F$23</f>
        <v>970.53905556000007</v>
      </c>
      <c r="V26" s="36">
        <f>SUMIFS(СВЦЭМ!$D$39:$D$782,СВЦЭМ!$A$39:$A$782,$A26,СВЦЭМ!$B$39:$B$782,V$11)+'СЕТ СН'!$F$11+СВЦЭМ!$D$10+'СЕТ СН'!$F$6-'СЕТ СН'!$F$23</f>
        <v>933.61580206000008</v>
      </c>
      <c r="W26" s="36">
        <f>SUMIFS(СВЦЭМ!$D$39:$D$782,СВЦЭМ!$A$39:$A$782,$A26,СВЦЭМ!$B$39:$B$782,W$11)+'СЕТ СН'!$F$11+СВЦЭМ!$D$10+'СЕТ СН'!$F$6-'СЕТ СН'!$F$23</f>
        <v>940.40518557000007</v>
      </c>
      <c r="X26" s="36">
        <f>SUMIFS(СВЦЭМ!$D$39:$D$782,СВЦЭМ!$A$39:$A$782,$A26,СВЦЭМ!$B$39:$B$782,X$11)+'СЕТ СН'!$F$11+СВЦЭМ!$D$10+'СЕТ СН'!$F$6-'СЕТ СН'!$F$23</f>
        <v>965.51429961000008</v>
      </c>
      <c r="Y26" s="36">
        <f>SUMIFS(СВЦЭМ!$D$39:$D$782,СВЦЭМ!$A$39:$A$782,$A26,СВЦЭМ!$B$39:$B$782,Y$11)+'СЕТ СН'!$F$11+СВЦЭМ!$D$10+'СЕТ СН'!$F$6-'СЕТ СН'!$F$23</f>
        <v>1024.54475961</v>
      </c>
    </row>
    <row r="27" spans="1:25" ht="15.75" x14ac:dyDescent="0.2">
      <c r="A27" s="35">
        <f t="shared" si="0"/>
        <v>44302</v>
      </c>
      <c r="B27" s="36">
        <f>SUMIFS(СВЦЭМ!$D$39:$D$782,СВЦЭМ!$A$39:$A$782,$A27,СВЦЭМ!$B$39:$B$782,B$11)+'СЕТ СН'!$F$11+СВЦЭМ!$D$10+'СЕТ СН'!$F$6-'СЕТ СН'!$F$23</f>
        <v>1097.06888772</v>
      </c>
      <c r="C27" s="36">
        <f>SUMIFS(СВЦЭМ!$D$39:$D$782,СВЦЭМ!$A$39:$A$782,$A27,СВЦЭМ!$B$39:$B$782,C$11)+'СЕТ СН'!$F$11+СВЦЭМ!$D$10+'СЕТ СН'!$F$6-'СЕТ СН'!$F$23</f>
        <v>1157.5291559500001</v>
      </c>
      <c r="D27" s="36">
        <f>SUMIFS(СВЦЭМ!$D$39:$D$782,СВЦЭМ!$A$39:$A$782,$A27,СВЦЭМ!$B$39:$B$782,D$11)+'СЕТ СН'!$F$11+СВЦЭМ!$D$10+'СЕТ СН'!$F$6-'СЕТ СН'!$F$23</f>
        <v>1204.67493603</v>
      </c>
      <c r="E27" s="36">
        <f>SUMIFS(СВЦЭМ!$D$39:$D$782,СВЦЭМ!$A$39:$A$782,$A27,СВЦЭМ!$B$39:$B$782,E$11)+'СЕТ СН'!$F$11+СВЦЭМ!$D$10+'СЕТ СН'!$F$6-'СЕТ СН'!$F$23</f>
        <v>1213.3054149900001</v>
      </c>
      <c r="F27" s="36">
        <f>SUMIFS(СВЦЭМ!$D$39:$D$782,СВЦЭМ!$A$39:$A$782,$A27,СВЦЭМ!$B$39:$B$782,F$11)+'СЕТ СН'!$F$11+СВЦЭМ!$D$10+'СЕТ СН'!$F$6-'СЕТ СН'!$F$23</f>
        <v>1229.0120934200002</v>
      </c>
      <c r="G27" s="36">
        <f>SUMIFS(СВЦЭМ!$D$39:$D$782,СВЦЭМ!$A$39:$A$782,$A27,СВЦЭМ!$B$39:$B$782,G$11)+'СЕТ СН'!$F$11+СВЦЭМ!$D$10+'СЕТ СН'!$F$6-'СЕТ СН'!$F$23</f>
        <v>1208.15502864</v>
      </c>
      <c r="H27" s="36">
        <f>SUMIFS(СВЦЭМ!$D$39:$D$782,СВЦЭМ!$A$39:$A$782,$A27,СВЦЭМ!$B$39:$B$782,H$11)+'СЕТ СН'!$F$11+СВЦЭМ!$D$10+'СЕТ СН'!$F$6-'СЕТ СН'!$F$23</f>
        <v>1168.4642540300001</v>
      </c>
      <c r="I27" s="36">
        <f>SUMIFS(СВЦЭМ!$D$39:$D$782,СВЦЭМ!$A$39:$A$782,$A27,СВЦЭМ!$B$39:$B$782,I$11)+'СЕТ СН'!$F$11+СВЦЭМ!$D$10+'СЕТ СН'!$F$6-'СЕТ СН'!$F$23</f>
        <v>1105.76556994</v>
      </c>
      <c r="J27" s="36">
        <f>SUMIFS(СВЦЭМ!$D$39:$D$782,СВЦЭМ!$A$39:$A$782,$A27,СВЦЭМ!$B$39:$B$782,J$11)+'СЕТ СН'!$F$11+СВЦЭМ!$D$10+'СЕТ СН'!$F$6-'СЕТ СН'!$F$23</f>
        <v>1041.7885032899999</v>
      </c>
      <c r="K27" s="36">
        <f>SUMIFS(СВЦЭМ!$D$39:$D$782,СВЦЭМ!$A$39:$A$782,$A27,СВЦЭМ!$B$39:$B$782,K$11)+'СЕТ СН'!$F$11+СВЦЭМ!$D$10+'СЕТ СН'!$F$6-'СЕТ СН'!$F$23</f>
        <v>991.32017874000007</v>
      </c>
      <c r="L27" s="36">
        <f>SUMIFS(СВЦЭМ!$D$39:$D$782,СВЦЭМ!$A$39:$A$782,$A27,СВЦЭМ!$B$39:$B$782,L$11)+'СЕТ СН'!$F$11+СВЦЭМ!$D$10+'СЕТ СН'!$F$6-'СЕТ СН'!$F$23</f>
        <v>995.9464111100001</v>
      </c>
      <c r="M27" s="36">
        <f>SUMIFS(СВЦЭМ!$D$39:$D$782,СВЦЭМ!$A$39:$A$782,$A27,СВЦЭМ!$B$39:$B$782,M$11)+'СЕТ СН'!$F$11+СВЦЭМ!$D$10+'СЕТ СН'!$F$6-'СЕТ СН'!$F$23</f>
        <v>1002.08875175</v>
      </c>
      <c r="N27" s="36">
        <f>SUMIFS(СВЦЭМ!$D$39:$D$782,СВЦЭМ!$A$39:$A$782,$A27,СВЦЭМ!$B$39:$B$782,N$11)+'СЕТ СН'!$F$11+СВЦЭМ!$D$10+'СЕТ СН'!$F$6-'СЕТ СН'!$F$23</f>
        <v>1024.3490265400001</v>
      </c>
      <c r="O27" s="36">
        <f>SUMIFS(СВЦЭМ!$D$39:$D$782,СВЦЭМ!$A$39:$A$782,$A27,СВЦЭМ!$B$39:$B$782,O$11)+'СЕТ СН'!$F$11+СВЦЭМ!$D$10+'СЕТ СН'!$F$6-'СЕТ СН'!$F$23</f>
        <v>1055.05807009</v>
      </c>
      <c r="P27" s="36">
        <f>SUMIFS(СВЦЭМ!$D$39:$D$782,СВЦЭМ!$A$39:$A$782,$A27,СВЦЭМ!$B$39:$B$782,P$11)+'СЕТ СН'!$F$11+СВЦЭМ!$D$10+'СЕТ СН'!$F$6-'СЕТ СН'!$F$23</f>
        <v>1089.99152854</v>
      </c>
      <c r="Q27" s="36">
        <f>SUMIFS(СВЦЭМ!$D$39:$D$782,СВЦЭМ!$A$39:$A$782,$A27,СВЦЭМ!$B$39:$B$782,Q$11)+'СЕТ СН'!$F$11+СВЦЭМ!$D$10+'СЕТ СН'!$F$6-'СЕТ СН'!$F$23</f>
        <v>1115.7682105900001</v>
      </c>
      <c r="R27" s="36">
        <f>SUMIFS(СВЦЭМ!$D$39:$D$782,СВЦЭМ!$A$39:$A$782,$A27,СВЦЭМ!$B$39:$B$782,R$11)+'СЕТ СН'!$F$11+СВЦЭМ!$D$10+'СЕТ СН'!$F$6-'СЕТ СН'!$F$23</f>
        <v>1099.8405684500001</v>
      </c>
      <c r="S27" s="36">
        <f>SUMIFS(СВЦЭМ!$D$39:$D$782,СВЦЭМ!$A$39:$A$782,$A27,СВЦЭМ!$B$39:$B$782,S$11)+'СЕТ СН'!$F$11+СВЦЭМ!$D$10+'СЕТ СН'!$F$6-'СЕТ СН'!$F$23</f>
        <v>1049.16332637</v>
      </c>
      <c r="T27" s="36">
        <f>SUMIFS(СВЦЭМ!$D$39:$D$782,СВЦЭМ!$A$39:$A$782,$A27,СВЦЭМ!$B$39:$B$782,T$11)+'СЕТ СН'!$F$11+СВЦЭМ!$D$10+'СЕТ СН'!$F$6-'СЕТ СН'!$F$23</f>
        <v>962.64140705</v>
      </c>
      <c r="U27" s="36">
        <f>SUMIFS(СВЦЭМ!$D$39:$D$782,СВЦЭМ!$A$39:$A$782,$A27,СВЦЭМ!$B$39:$B$782,U$11)+'СЕТ СН'!$F$11+СВЦЭМ!$D$10+'СЕТ СН'!$F$6-'СЕТ СН'!$F$23</f>
        <v>895.71730478000006</v>
      </c>
      <c r="V27" s="36">
        <f>SUMIFS(СВЦЭМ!$D$39:$D$782,СВЦЭМ!$A$39:$A$782,$A27,СВЦЭМ!$B$39:$B$782,V$11)+'СЕТ СН'!$F$11+СВЦЭМ!$D$10+'СЕТ СН'!$F$6-'СЕТ СН'!$F$23</f>
        <v>880.63565070000004</v>
      </c>
      <c r="W27" s="36">
        <f>SUMIFS(СВЦЭМ!$D$39:$D$782,СВЦЭМ!$A$39:$A$782,$A27,СВЦЭМ!$B$39:$B$782,W$11)+'СЕТ СН'!$F$11+СВЦЭМ!$D$10+'СЕТ СН'!$F$6-'СЕТ СН'!$F$23</f>
        <v>892.0689299500001</v>
      </c>
      <c r="X27" s="36">
        <f>SUMIFS(СВЦЭМ!$D$39:$D$782,СВЦЭМ!$A$39:$A$782,$A27,СВЦЭМ!$B$39:$B$782,X$11)+'СЕТ СН'!$F$11+СВЦЭМ!$D$10+'СЕТ СН'!$F$6-'СЕТ СН'!$F$23</f>
        <v>914.44034108000005</v>
      </c>
      <c r="Y27" s="36">
        <f>SUMIFS(СВЦЭМ!$D$39:$D$782,СВЦЭМ!$A$39:$A$782,$A27,СВЦЭМ!$B$39:$B$782,Y$11)+'СЕТ СН'!$F$11+СВЦЭМ!$D$10+'СЕТ СН'!$F$6-'СЕТ СН'!$F$23</f>
        <v>957.83520063000003</v>
      </c>
    </row>
    <row r="28" spans="1:25" ht="15.75" x14ac:dyDescent="0.2">
      <c r="A28" s="35">
        <f t="shared" si="0"/>
        <v>44303</v>
      </c>
      <c r="B28" s="36">
        <f>SUMIFS(СВЦЭМ!$D$39:$D$782,СВЦЭМ!$A$39:$A$782,$A28,СВЦЭМ!$B$39:$B$782,B$11)+'СЕТ СН'!$F$11+СВЦЭМ!$D$10+'СЕТ СН'!$F$6-'СЕТ СН'!$F$23</f>
        <v>1014.55752725</v>
      </c>
      <c r="C28" s="36">
        <f>SUMIFS(СВЦЭМ!$D$39:$D$782,СВЦЭМ!$A$39:$A$782,$A28,СВЦЭМ!$B$39:$B$782,C$11)+'СЕТ СН'!$F$11+СВЦЭМ!$D$10+'СЕТ СН'!$F$6-'СЕТ СН'!$F$23</f>
        <v>1066.1271742599999</v>
      </c>
      <c r="D28" s="36">
        <f>SUMIFS(СВЦЭМ!$D$39:$D$782,СВЦЭМ!$A$39:$A$782,$A28,СВЦЭМ!$B$39:$B$782,D$11)+'СЕТ СН'!$F$11+СВЦЭМ!$D$10+'СЕТ СН'!$F$6-'СЕТ СН'!$F$23</f>
        <v>1088.6390606100001</v>
      </c>
      <c r="E28" s="36">
        <f>SUMIFS(СВЦЭМ!$D$39:$D$782,СВЦЭМ!$A$39:$A$782,$A28,СВЦЭМ!$B$39:$B$782,E$11)+'СЕТ СН'!$F$11+СВЦЭМ!$D$10+'СЕТ СН'!$F$6-'СЕТ СН'!$F$23</f>
        <v>1086.1273173100001</v>
      </c>
      <c r="F28" s="36">
        <f>SUMIFS(СВЦЭМ!$D$39:$D$782,СВЦЭМ!$A$39:$A$782,$A28,СВЦЭМ!$B$39:$B$782,F$11)+'СЕТ СН'!$F$11+СВЦЭМ!$D$10+'СЕТ СН'!$F$6-'СЕТ СН'!$F$23</f>
        <v>1124.0280323499999</v>
      </c>
      <c r="G28" s="36">
        <f>SUMIFS(СВЦЭМ!$D$39:$D$782,СВЦЭМ!$A$39:$A$782,$A28,СВЦЭМ!$B$39:$B$782,G$11)+'СЕТ СН'!$F$11+СВЦЭМ!$D$10+'СЕТ СН'!$F$6-'СЕТ СН'!$F$23</f>
        <v>1125.8975728299999</v>
      </c>
      <c r="H28" s="36">
        <f>SUMIFS(СВЦЭМ!$D$39:$D$782,СВЦЭМ!$A$39:$A$782,$A28,СВЦЭМ!$B$39:$B$782,H$11)+'СЕТ СН'!$F$11+СВЦЭМ!$D$10+'СЕТ СН'!$F$6-'СЕТ СН'!$F$23</f>
        <v>1116.8817817000001</v>
      </c>
      <c r="I28" s="36">
        <f>SUMIFS(СВЦЭМ!$D$39:$D$782,СВЦЭМ!$A$39:$A$782,$A28,СВЦЭМ!$B$39:$B$782,I$11)+'СЕТ СН'!$F$11+СВЦЭМ!$D$10+'СЕТ СН'!$F$6-'СЕТ СН'!$F$23</f>
        <v>1064.4274411700001</v>
      </c>
      <c r="J28" s="36">
        <f>SUMIFS(СВЦЭМ!$D$39:$D$782,СВЦЭМ!$A$39:$A$782,$A28,СВЦЭМ!$B$39:$B$782,J$11)+'СЕТ СН'!$F$11+СВЦЭМ!$D$10+'СЕТ СН'!$F$6-'СЕТ СН'!$F$23</f>
        <v>989.77505291</v>
      </c>
      <c r="K28" s="36">
        <f>SUMIFS(СВЦЭМ!$D$39:$D$782,СВЦЭМ!$A$39:$A$782,$A28,СВЦЭМ!$B$39:$B$782,K$11)+'СЕТ СН'!$F$11+СВЦЭМ!$D$10+'СЕТ СН'!$F$6-'СЕТ СН'!$F$23</f>
        <v>935.61104633000002</v>
      </c>
      <c r="L28" s="36">
        <f>SUMIFS(СВЦЭМ!$D$39:$D$782,СВЦЭМ!$A$39:$A$782,$A28,СВЦЭМ!$B$39:$B$782,L$11)+'СЕТ СН'!$F$11+СВЦЭМ!$D$10+'СЕТ СН'!$F$6-'СЕТ СН'!$F$23</f>
        <v>941.18210019000003</v>
      </c>
      <c r="M28" s="36">
        <f>SUMIFS(СВЦЭМ!$D$39:$D$782,СВЦЭМ!$A$39:$A$782,$A28,СВЦЭМ!$B$39:$B$782,M$11)+'СЕТ СН'!$F$11+СВЦЭМ!$D$10+'СЕТ СН'!$F$6-'СЕТ СН'!$F$23</f>
        <v>958.82378894999999</v>
      </c>
      <c r="N28" s="36">
        <f>SUMIFS(СВЦЭМ!$D$39:$D$782,СВЦЭМ!$A$39:$A$782,$A28,СВЦЭМ!$B$39:$B$782,N$11)+'СЕТ СН'!$F$11+СВЦЭМ!$D$10+'СЕТ СН'!$F$6-'СЕТ СН'!$F$23</f>
        <v>1089.5153993199999</v>
      </c>
      <c r="O28" s="36">
        <f>SUMIFS(СВЦЭМ!$D$39:$D$782,СВЦЭМ!$A$39:$A$782,$A28,СВЦЭМ!$B$39:$B$782,O$11)+'СЕТ СН'!$F$11+СВЦЭМ!$D$10+'СЕТ СН'!$F$6-'СЕТ СН'!$F$23</f>
        <v>1180.5100192700002</v>
      </c>
      <c r="P28" s="36">
        <f>SUMIFS(СВЦЭМ!$D$39:$D$782,СВЦЭМ!$A$39:$A$782,$A28,СВЦЭМ!$B$39:$B$782,P$11)+'СЕТ СН'!$F$11+СВЦЭМ!$D$10+'СЕТ СН'!$F$6-'СЕТ СН'!$F$23</f>
        <v>1171.16105449</v>
      </c>
      <c r="Q28" s="36">
        <f>SUMIFS(СВЦЭМ!$D$39:$D$782,СВЦЭМ!$A$39:$A$782,$A28,СВЦЭМ!$B$39:$B$782,Q$11)+'СЕТ СН'!$F$11+СВЦЭМ!$D$10+'СЕТ СН'!$F$6-'СЕТ СН'!$F$23</f>
        <v>1165.86076493</v>
      </c>
      <c r="R28" s="36">
        <f>SUMIFS(СВЦЭМ!$D$39:$D$782,СВЦЭМ!$A$39:$A$782,$A28,СВЦЭМ!$B$39:$B$782,R$11)+'СЕТ СН'!$F$11+СВЦЭМ!$D$10+'СЕТ СН'!$F$6-'СЕТ СН'!$F$23</f>
        <v>1164.21978595</v>
      </c>
      <c r="S28" s="36">
        <f>SUMIFS(СВЦЭМ!$D$39:$D$782,СВЦЭМ!$A$39:$A$782,$A28,СВЦЭМ!$B$39:$B$782,S$11)+'СЕТ СН'!$F$11+СВЦЭМ!$D$10+'СЕТ СН'!$F$6-'СЕТ СН'!$F$23</f>
        <v>1150.8004443</v>
      </c>
      <c r="T28" s="36">
        <f>SUMIFS(СВЦЭМ!$D$39:$D$782,СВЦЭМ!$A$39:$A$782,$A28,СВЦЭМ!$B$39:$B$782,T$11)+'СЕТ СН'!$F$11+СВЦЭМ!$D$10+'СЕТ СН'!$F$6-'СЕТ СН'!$F$23</f>
        <v>994.2129409800001</v>
      </c>
      <c r="U28" s="36">
        <f>SUMIFS(СВЦЭМ!$D$39:$D$782,СВЦЭМ!$A$39:$A$782,$A28,СВЦЭМ!$B$39:$B$782,U$11)+'СЕТ СН'!$F$11+СВЦЭМ!$D$10+'СЕТ СН'!$F$6-'СЕТ СН'!$F$23</f>
        <v>930.71834017000003</v>
      </c>
      <c r="V28" s="36">
        <f>SUMIFS(СВЦЭМ!$D$39:$D$782,СВЦЭМ!$A$39:$A$782,$A28,СВЦЭМ!$B$39:$B$782,V$11)+'СЕТ СН'!$F$11+СВЦЭМ!$D$10+'СЕТ СН'!$F$6-'СЕТ СН'!$F$23</f>
        <v>911.66997801000002</v>
      </c>
      <c r="W28" s="36">
        <f>SUMIFS(СВЦЭМ!$D$39:$D$782,СВЦЭМ!$A$39:$A$782,$A28,СВЦЭМ!$B$39:$B$782,W$11)+'СЕТ СН'!$F$11+СВЦЭМ!$D$10+'СЕТ СН'!$F$6-'СЕТ СН'!$F$23</f>
        <v>919.53858451000008</v>
      </c>
      <c r="X28" s="36">
        <f>SUMIFS(СВЦЭМ!$D$39:$D$782,СВЦЭМ!$A$39:$A$782,$A28,СВЦЭМ!$B$39:$B$782,X$11)+'СЕТ СН'!$F$11+СВЦЭМ!$D$10+'СЕТ СН'!$F$6-'СЕТ СН'!$F$23</f>
        <v>952.66477529000008</v>
      </c>
      <c r="Y28" s="36">
        <f>SUMIFS(СВЦЭМ!$D$39:$D$782,СВЦЭМ!$A$39:$A$782,$A28,СВЦЭМ!$B$39:$B$782,Y$11)+'СЕТ СН'!$F$11+СВЦЭМ!$D$10+'СЕТ СН'!$F$6-'СЕТ СН'!$F$23</f>
        <v>1003.45245204</v>
      </c>
    </row>
    <row r="29" spans="1:25" ht="15.75" x14ac:dyDescent="0.2">
      <c r="A29" s="35">
        <f t="shared" si="0"/>
        <v>44304</v>
      </c>
      <c r="B29" s="36">
        <f>SUMIFS(СВЦЭМ!$D$39:$D$782,СВЦЭМ!$A$39:$A$782,$A29,СВЦЭМ!$B$39:$B$782,B$11)+'СЕТ СН'!$F$11+СВЦЭМ!$D$10+'СЕТ СН'!$F$6-'СЕТ СН'!$F$23</f>
        <v>1024.3414130599999</v>
      </c>
      <c r="C29" s="36">
        <f>SUMIFS(СВЦЭМ!$D$39:$D$782,СВЦЭМ!$A$39:$A$782,$A29,СВЦЭМ!$B$39:$B$782,C$11)+'СЕТ СН'!$F$11+СВЦЭМ!$D$10+'СЕТ СН'!$F$6-'СЕТ СН'!$F$23</f>
        <v>1079.0003558999999</v>
      </c>
      <c r="D29" s="36">
        <f>SUMIFS(СВЦЭМ!$D$39:$D$782,СВЦЭМ!$A$39:$A$782,$A29,СВЦЭМ!$B$39:$B$782,D$11)+'СЕТ СН'!$F$11+СВЦЭМ!$D$10+'СЕТ СН'!$F$6-'СЕТ СН'!$F$23</f>
        <v>1093.96684839</v>
      </c>
      <c r="E29" s="36">
        <f>SUMIFS(СВЦЭМ!$D$39:$D$782,СВЦЭМ!$A$39:$A$782,$A29,СВЦЭМ!$B$39:$B$782,E$11)+'СЕТ СН'!$F$11+СВЦЭМ!$D$10+'СЕТ СН'!$F$6-'СЕТ СН'!$F$23</f>
        <v>1086.51306529</v>
      </c>
      <c r="F29" s="36">
        <f>SUMIFS(СВЦЭМ!$D$39:$D$782,СВЦЭМ!$A$39:$A$782,$A29,СВЦЭМ!$B$39:$B$782,F$11)+'СЕТ СН'!$F$11+СВЦЭМ!$D$10+'СЕТ СН'!$F$6-'СЕТ СН'!$F$23</f>
        <v>1108.3324325900001</v>
      </c>
      <c r="G29" s="36">
        <f>SUMIFS(СВЦЭМ!$D$39:$D$782,СВЦЭМ!$A$39:$A$782,$A29,СВЦЭМ!$B$39:$B$782,G$11)+'СЕТ СН'!$F$11+СВЦЭМ!$D$10+'СЕТ СН'!$F$6-'СЕТ СН'!$F$23</f>
        <v>1109.2521447300001</v>
      </c>
      <c r="H29" s="36">
        <f>SUMIFS(СВЦЭМ!$D$39:$D$782,СВЦЭМ!$A$39:$A$782,$A29,СВЦЭМ!$B$39:$B$782,H$11)+'СЕТ СН'!$F$11+СВЦЭМ!$D$10+'СЕТ СН'!$F$6-'СЕТ СН'!$F$23</f>
        <v>1107.1290398200001</v>
      </c>
      <c r="I29" s="36">
        <f>SUMIFS(СВЦЭМ!$D$39:$D$782,СВЦЭМ!$A$39:$A$782,$A29,СВЦЭМ!$B$39:$B$782,I$11)+'СЕТ СН'!$F$11+СВЦЭМ!$D$10+'СЕТ СН'!$F$6-'СЕТ СН'!$F$23</f>
        <v>1058.8154722199999</v>
      </c>
      <c r="J29" s="36">
        <f>SUMIFS(СВЦЭМ!$D$39:$D$782,СВЦЭМ!$A$39:$A$782,$A29,СВЦЭМ!$B$39:$B$782,J$11)+'СЕТ СН'!$F$11+СВЦЭМ!$D$10+'СЕТ СН'!$F$6-'СЕТ СН'!$F$23</f>
        <v>1001.86776692</v>
      </c>
      <c r="K29" s="36">
        <f>SUMIFS(СВЦЭМ!$D$39:$D$782,СВЦЭМ!$A$39:$A$782,$A29,СВЦЭМ!$B$39:$B$782,K$11)+'СЕТ СН'!$F$11+СВЦЭМ!$D$10+'СЕТ СН'!$F$6-'СЕТ СН'!$F$23</f>
        <v>937.08153559000004</v>
      </c>
      <c r="L29" s="36">
        <f>SUMIFS(СВЦЭМ!$D$39:$D$782,СВЦЭМ!$A$39:$A$782,$A29,СВЦЭМ!$B$39:$B$782,L$11)+'СЕТ СН'!$F$11+СВЦЭМ!$D$10+'СЕТ СН'!$F$6-'СЕТ СН'!$F$23</f>
        <v>928.50206595000009</v>
      </c>
      <c r="M29" s="36">
        <f>SUMIFS(СВЦЭМ!$D$39:$D$782,СВЦЭМ!$A$39:$A$782,$A29,СВЦЭМ!$B$39:$B$782,M$11)+'СЕТ СН'!$F$11+СВЦЭМ!$D$10+'СЕТ СН'!$F$6-'СЕТ СН'!$F$23</f>
        <v>942.95511193000004</v>
      </c>
      <c r="N29" s="36">
        <f>SUMIFS(СВЦЭМ!$D$39:$D$782,СВЦЭМ!$A$39:$A$782,$A29,СВЦЭМ!$B$39:$B$782,N$11)+'СЕТ СН'!$F$11+СВЦЭМ!$D$10+'СЕТ СН'!$F$6-'СЕТ СН'!$F$23</f>
        <v>1040.9911641900001</v>
      </c>
      <c r="O29" s="36">
        <f>SUMIFS(СВЦЭМ!$D$39:$D$782,СВЦЭМ!$A$39:$A$782,$A29,СВЦЭМ!$B$39:$B$782,O$11)+'СЕТ СН'!$F$11+СВЦЭМ!$D$10+'СЕТ СН'!$F$6-'СЕТ СН'!$F$23</f>
        <v>1150.64109218</v>
      </c>
      <c r="P29" s="36">
        <f>SUMIFS(СВЦЭМ!$D$39:$D$782,СВЦЭМ!$A$39:$A$782,$A29,СВЦЭМ!$B$39:$B$782,P$11)+'СЕТ СН'!$F$11+СВЦЭМ!$D$10+'СЕТ СН'!$F$6-'СЕТ СН'!$F$23</f>
        <v>1137.7210310600001</v>
      </c>
      <c r="Q29" s="36">
        <f>SUMIFS(СВЦЭМ!$D$39:$D$782,СВЦЭМ!$A$39:$A$782,$A29,СВЦЭМ!$B$39:$B$782,Q$11)+'СЕТ СН'!$F$11+СВЦЭМ!$D$10+'СЕТ СН'!$F$6-'СЕТ СН'!$F$23</f>
        <v>1131.40997472</v>
      </c>
      <c r="R29" s="36">
        <f>SUMIFS(СВЦЭМ!$D$39:$D$782,СВЦЭМ!$A$39:$A$782,$A29,СВЦЭМ!$B$39:$B$782,R$11)+'СЕТ СН'!$F$11+СВЦЭМ!$D$10+'СЕТ СН'!$F$6-'СЕТ СН'!$F$23</f>
        <v>1132.4905835500001</v>
      </c>
      <c r="S29" s="36">
        <f>SUMIFS(СВЦЭМ!$D$39:$D$782,СВЦЭМ!$A$39:$A$782,$A29,СВЦЭМ!$B$39:$B$782,S$11)+'СЕТ СН'!$F$11+СВЦЭМ!$D$10+'СЕТ СН'!$F$6-'СЕТ СН'!$F$23</f>
        <v>1116.5601886500001</v>
      </c>
      <c r="T29" s="36">
        <f>SUMIFS(СВЦЭМ!$D$39:$D$782,СВЦЭМ!$A$39:$A$782,$A29,СВЦЭМ!$B$39:$B$782,T$11)+'СЕТ СН'!$F$11+СВЦЭМ!$D$10+'СЕТ СН'!$F$6-'СЕТ СН'!$F$23</f>
        <v>951.44236838000006</v>
      </c>
      <c r="U29" s="36">
        <f>SUMIFS(СВЦЭМ!$D$39:$D$782,СВЦЭМ!$A$39:$A$782,$A29,СВЦЭМ!$B$39:$B$782,U$11)+'СЕТ СН'!$F$11+СВЦЭМ!$D$10+'СЕТ СН'!$F$6-'СЕТ СН'!$F$23</f>
        <v>871.17182510000009</v>
      </c>
      <c r="V29" s="36">
        <f>SUMIFS(СВЦЭМ!$D$39:$D$782,СВЦЭМ!$A$39:$A$782,$A29,СВЦЭМ!$B$39:$B$782,V$11)+'СЕТ СН'!$F$11+СВЦЭМ!$D$10+'СЕТ СН'!$F$6-'СЕТ СН'!$F$23</f>
        <v>841.33271023000009</v>
      </c>
      <c r="W29" s="36">
        <f>SUMIFS(СВЦЭМ!$D$39:$D$782,СВЦЭМ!$A$39:$A$782,$A29,СВЦЭМ!$B$39:$B$782,W$11)+'СЕТ СН'!$F$11+СВЦЭМ!$D$10+'СЕТ СН'!$F$6-'СЕТ СН'!$F$23</f>
        <v>844.88972121000006</v>
      </c>
      <c r="X29" s="36">
        <f>SUMIFS(СВЦЭМ!$D$39:$D$782,СВЦЭМ!$A$39:$A$782,$A29,СВЦЭМ!$B$39:$B$782,X$11)+'СЕТ СН'!$F$11+СВЦЭМ!$D$10+'СЕТ СН'!$F$6-'СЕТ СН'!$F$23</f>
        <v>882.37168980000001</v>
      </c>
      <c r="Y29" s="36">
        <f>SUMIFS(СВЦЭМ!$D$39:$D$782,СВЦЭМ!$A$39:$A$782,$A29,СВЦЭМ!$B$39:$B$782,Y$11)+'СЕТ СН'!$F$11+СВЦЭМ!$D$10+'СЕТ СН'!$F$6-'СЕТ СН'!$F$23</f>
        <v>915.36833739000008</v>
      </c>
    </row>
    <row r="30" spans="1:25" ht="15.75" x14ac:dyDescent="0.2">
      <c r="A30" s="35">
        <f t="shared" si="0"/>
        <v>44305</v>
      </c>
      <c r="B30" s="36">
        <f>SUMIFS(СВЦЭМ!$D$39:$D$782,СВЦЭМ!$A$39:$A$782,$A30,СВЦЭМ!$B$39:$B$782,B$11)+'СЕТ СН'!$F$11+СВЦЭМ!$D$10+'СЕТ СН'!$F$6-'СЕТ СН'!$F$23</f>
        <v>1090.0932389100001</v>
      </c>
      <c r="C30" s="36">
        <f>SUMIFS(СВЦЭМ!$D$39:$D$782,СВЦЭМ!$A$39:$A$782,$A30,СВЦЭМ!$B$39:$B$782,C$11)+'СЕТ СН'!$F$11+СВЦЭМ!$D$10+'СЕТ СН'!$F$6-'СЕТ СН'!$F$23</f>
        <v>1133.98485179</v>
      </c>
      <c r="D30" s="36">
        <f>SUMIFS(СВЦЭМ!$D$39:$D$782,СВЦЭМ!$A$39:$A$782,$A30,СВЦЭМ!$B$39:$B$782,D$11)+'СЕТ СН'!$F$11+СВЦЭМ!$D$10+'СЕТ СН'!$F$6-'СЕТ СН'!$F$23</f>
        <v>1174.3987211200001</v>
      </c>
      <c r="E30" s="36">
        <f>SUMIFS(СВЦЭМ!$D$39:$D$782,СВЦЭМ!$A$39:$A$782,$A30,СВЦЭМ!$B$39:$B$782,E$11)+'СЕТ СН'!$F$11+СВЦЭМ!$D$10+'СЕТ СН'!$F$6-'СЕТ СН'!$F$23</f>
        <v>1173.5536551499999</v>
      </c>
      <c r="F30" s="36">
        <f>SUMIFS(СВЦЭМ!$D$39:$D$782,СВЦЭМ!$A$39:$A$782,$A30,СВЦЭМ!$B$39:$B$782,F$11)+'СЕТ СН'!$F$11+СВЦЭМ!$D$10+'СЕТ СН'!$F$6-'СЕТ СН'!$F$23</f>
        <v>1180.57997331</v>
      </c>
      <c r="G30" s="36">
        <f>SUMIFS(СВЦЭМ!$D$39:$D$782,СВЦЭМ!$A$39:$A$782,$A30,СВЦЭМ!$B$39:$B$782,G$11)+'СЕТ СН'!$F$11+СВЦЭМ!$D$10+'СЕТ СН'!$F$6-'СЕТ СН'!$F$23</f>
        <v>1178.41485887</v>
      </c>
      <c r="H30" s="36">
        <f>SUMIFS(СВЦЭМ!$D$39:$D$782,СВЦЭМ!$A$39:$A$782,$A30,СВЦЭМ!$B$39:$B$782,H$11)+'СЕТ СН'!$F$11+СВЦЭМ!$D$10+'СЕТ СН'!$F$6-'СЕТ СН'!$F$23</f>
        <v>1140.0975940000001</v>
      </c>
      <c r="I30" s="36">
        <f>SUMIFS(СВЦЭМ!$D$39:$D$782,СВЦЭМ!$A$39:$A$782,$A30,СВЦЭМ!$B$39:$B$782,I$11)+'СЕТ СН'!$F$11+СВЦЭМ!$D$10+'СЕТ СН'!$F$6-'СЕТ СН'!$F$23</f>
        <v>1063.3618674899999</v>
      </c>
      <c r="J30" s="36">
        <f>SUMIFS(СВЦЭМ!$D$39:$D$782,СВЦЭМ!$A$39:$A$782,$A30,СВЦЭМ!$B$39:$B$782,J$11)+'СЕТ СН'!$F$11+СВЦЭМ!$D$10+'СЕТ СН'!$F$6-'СЕТ СН'!$F$23</f>
        <v>999.35635543000001</v>
      </c>
      <c r="K30" s="36">
        <f>SUMIFS(СВЦЭМ!$D$39:$D$782,СВЦЭМ!$A$39:$A$782,$A30,СВЦЭМ!$B$39:$B$782,K$11)+'СЕТ СН'!$F$11+СВЦЭМ!$D$10+'СЕТ СН'!$F$6-'СЕТ СН'!$F$23</f>
        <v>939.0552078500001</v>
      </c>
      <c r="L30" s="36">
        <f>SUMIFS(СВЦЭМ!$D$39:$D$782,СВЦЭМ!$A$39:$A$782,$A30,СВЦЭМ!$B$39:$B$782,L$11)+'СЕТ СН'!$F$11+СВЦЭМ!$D$10+'СЕТ СН'!$F$6-'СЕТ СН'!$F$23</f>
        <v>933.63565534000008</v>
      </c>
      <c r="M30" s="36">
        <f>SUMIFS(СВЦЭМ!$D$39:$D$782,СВЦЭМ!$A$39:$A$782,$A30,СВЦЭМ!$B$39:$B$782,M$11)+'СЕТ СН'!$F$11+СВЦЭМ!$D$10+'СЕТ СН'!$F$6-'СЕТ СН'!$F$23</f>
        <v>956.97036277000007</v>
      </c>
      <c r="N30" s="36">
        <f>SUMIFS(СВЦЭМ!$D$39:$D$782,СВЦЭМ!$A$39:$A$782,$A30,СВЦЭМ!$B$39:$B$782,N$11)+'СЕТ СН'!$F$11+СВЦЭМ!$D$10+'СЕТ СН'!$F$6-'СЕТ СН'!$F$23</f>
        <v>992.16532327000004</v>
      </c>
      <c r="O30" s="36">
        <f>SUMIFS(СВЦЭМ!$D$39:$D$782,СВЦЭМ!$A$39:$A$782,$A30,СВЦЭМ!$B$39:$B$782,O$11)+'СЕТ СН'!$F$11+СВЦЭМ!$D$10+'СЕТ СН'!$F$6-'СЕТ СН'!$F$23</f>
        <v>1037.8802894200001</v>
      </c>
      <c r="P30" s="36">
        <f>SUMIFS(СВЦЭМ!$D$39:$D$782,СВЦЭМ!$A$39:$A$782,$A30,СВЦЭМ!$B$39:$B$782,P$11)+'СЕТ СН'!$F$11+СВЦЭМ!$D$10+'СЕТ СН'!$F$6-'СЕТ СН'!$F$23</f>
        <v>1084.76688289</v>
      </c>
      <c r="Q30" s="36">
        <f>SUMIFS(СВЦЭМ!$D$39:$D$782,СВЦЭМ!$A$39:$A$782,$A30,СВЦЭМ!$B$39:$B$782,Q$11)+'СЕТ СН'!$F$11+СВЦЭМ!$D$10+'СЕТ СН'!$F$6-'СЕТ СН'!$F$23</f>
        <v>1101.4122013399999</v>
      </c>
      <c r="R30" s="36">
        <f>SUMIFS(СВЦЭМ!$D$39:$D$782,СВЦЭМ!$A$39:$A$782,$A30,СВЦЭМ!$B$39:$B$782,R$11)+'СЕТ СН'!$F$11+СВЦЭМ!$D$10+'СЕТ СН'!$F$6-'СЕТ СН'!$F$23</f>
        <v>1090.5628936300002</v>
      </c>
      <c r="S30" s="36">
        <f>SUMIFS(СВЦЭМ!$D$39:$D$782,СВЦЭМ!$A$39:$A$782,$A30,СВЦЭМ!$B$39:$B$782,S$11)+'СЕТ СН'!$F$11+СВЦЭМ!$D$10+'СЕТ СН'!$F$6-'СЕТ СН'!$F$23</f>
        <v>1069.7785877599999</v>
      </c>
      <c r="T30" s="36">
        <f>SUMIFS(СВЦЭМ!$D$39:$D$782,СВЦЭМ!$A$39:$A$782,$A30,СВЦЭМ!$B$39:$B$782,T$11)+'СЕТ СН'!$F$11+СВЦЭМ!$D$10+'СЕТ СН'!$F$6-'СЕТ СН'!$F$23</f>
        <v>1012.6849929800001</v>
      </c>
      <c r="U30" s="36">
        <f>SUMIFS(СВЦЭМ!$D$39:$D$782,СВЦЭМ!$A$39:$A$782,$A30,СВЦЭМ!$B$39:$B$782,U$11)+'СЕТ СН'!$F$11+СВЦЭМ!$D$10+'СЕТ СН'!$F$6-'СЕТ СН'!$F$23</f>
        <v>966.33020076000003</v>
      </c>
      <c r="V30" s="36">
        <f>SUMIFS(СВЦЭМ!$D$39:$D$782,СВЦЭМ!$A$39:$A$782,$A30,СВЦЭМ!$B$39:$B$782,V$11)+'СЕТ СН'!$F$11+СВЦЭМ!$D$10+'СЕТ СН'!$F$6-'СЕТ СН'!$F$23</f>
        <v>937.86299052000004</v>
      </c>
      <c r="W30" s="36">
        <f>SUMIFS(СВЦЭМ!$D$39:$D$782,СВЦЭМ!$A$39:$A$782,$A30,СВЦЭМ!$B$39:$B$782,W$11)+'СЕТ СН'!$F$11+СВЦЭМ!$D$10+'СЕТ СН'!$F$6-'СЕТ СН'!$F$23</f>
        <v>949.6814704200001</v>
      </c>
      <c r="X30" s="36">
        <f>SUMIFS(СВЦЭМ!$D$39:$D$782,СВЦЭМ!$A$39:$A$782,$A30,СВЦЭМ!$B$39:$B$782,X$11)+'СЕТ СН'!$F$11+СВЦЭМ!$D$10+'СЕТ СН'!$F$6-'СЕТ СН'!$F$23</f>
        <v>981.25075105000008</v>
      </c>
      <c r="Y30" s="36">
        <f>SUMIFS(СВЦЭМ!$D$39:$D$782,СВЦЭМ!$A$39:$A$782,$A30,СВЦЭМ!$B$39:$B$782,Y$11)+'СЕТ СН'!$F$11+СВЦЭМ!$D$10+'СЕТ СН'!$F$6-'СЕТ СН'!$F$23</f>
        <v>1024.3643074300001</v>
      </c>
    </row>
    <row r="31" spans="1:25" ht="15.75" x14ac:dyDescent="0.2">
      <c r="A31" s="35">
        <f t="shared" si="0"/>
        <v>44306</v>
      </c>
      <c r="B31" s="36">
        <f>SUMIFS(СВЦЭМ!$D$39:$D$782,СВЦЭМ!$A$39:$A$782,$A31,СВЦЭМ!$B$39:$B$782,B$11)+'СЕТ СН'!$F$11+СВЦЭМ!$D$10+'СЕТ СН'!$F$6-'СЕТ СН'!$F$23</f>
        <v>1134.4897778400002</v>
      </c>
      <c r="C31" s="36">
        <f>SUMIFS(СВЦЭМ!$D$39:$D$782,СВЦЭМ!$A$39:$A$782,$A31,СВЦЭМ!$B$39:$B$782,C$11)+'СЕТ СН'!$F$11+СВЦЭМ!$D$10+'СЕТ СН'!$F$6-'СЕТ СН'!$F$23</f>
        <v>1111.38203903</v>
      </c>
      <c r="D31" s="36">
        <f>SUMIFS(СВЦЭМ!$D$39:$D$782,СВЦЭМ!$A$39:$A$782,$A31,СВЦЭМ!$B$39:$B$782,D$11)+'СЕТ СН'!$F$11+СВЦЭМ!$D$10+'СЕТ СН'!$F$6-'СЕТ СН'!$F$23</f>
        <v>1066.2979257899999</v>
      </c>
      <c r="E31" s="36">
        <f>SUMIFS(СВЦЭМ!$D$39:$D$782,СВЦЭМ!$A$39:$A$782,$A31,СВЦЭМ!$B$39:$B$782,E$11)+'СЕТ СН'!$F$11+СВЦЭМ!$D$10+'СЕТ СН'!$F$6-'СЕТ СН'!$F$23</f>
        <v>1061.88120465</v>
      </c>
      <c r="F31" s="36">
        <f>SUMIFS(СВЦЭМ!$D$39:$D$782,СВЦЭМ!$A$39:$A$782,$A31,СВЦЭМ!$B$39:$B$782,F$11)+'СЕТ СН'!$F$11+СВЦЭМ!$D$10+'СЕТ СН'!$F$6-'СЕТ СН'!$F$23</f>
        <v>1063.9236154600001</v>
      </c>
      <c r="G31" s="36">
        <f>SUMIFS(СВЦЭМ!$D$39:$D$782,СВЦЭМ!$A$39:$A$782,$A31,СВЦЭМ!$B$39:$B$782,G$11)+'СЕТ СН'!$F$11+СВЦЭМ!$D$10+'СЕТ СН'!$F$6-'СЕТ СН'!$F$23</f>
        <v>1065.65854992</v>
      </c>
      <c r="H31" s="36">
        <f>SUMIFS(СВЦЭМ!$D$39:$D$782,СВЦЭМ!$A$39:$A$782,$A31,СВЦЭМ!$B$39:$B$782,H$11)+'СЕТ СН'!$F$11+СВЦЭМ!$D$10+'СЕТ СН'!$F$6-'СЕТ СН'!$F$23</f>
        <v>1106.67238636</v>
      </c>
      <c r="I31" s="36">
        <f>SUMIFS(СВЦЭМ!$D$39:$D$782,СВЦЭМ!$A$39:$A$782,$A31,СВЦЭМ!$B$39:$B$782,I$11)+'СЕТ СН'!$F$11+СВЦЭМ!$D$10+'СЕТ СН'!$F$6-'СЕТ СН'!$F$23</f>
        <v>1140.41354303</v>
      </c>
      <c r="J31" s="36">
        <f>SUMIFS(СВЦЭМ!$D$39:$D$782,СВЦЭМ!$A$39:$A$782,$A31,СВЦЭМ!$B$39:$B$782,J$11)+'СЕТ СН'!$F$11+СВЦЭМ!$D$10+'СЕТ СН'!$F$6-'СЕТ СН'!$F$23</f>
        <v>1101.9980643800002</v>
      </c>
      <c r="K31" s="36">
        <f>SUMIFS(СВЦЭМ!$D$39:$D$782,СВЦЭМ!$A$39:$A$782,$A31,СВЦЭМ!$B$39:$B$782,K$11)+'СЕТ СН'!$F$11+СВЦЭМ!$D$10+'СЕТ СН'!$F$6-'СЕТ СН'!$F$23</f>
        <v>1048.46276833</v>
      </c>
      <c r="L31" s="36">
        <f>SUMIFS(СВЦЭМ!$D$39:$D$782,СВЦЭМ!$A$39:$A$782,$A31,СВЦЭМ!$B$39:$B$782,L$11)+'СЕТ СН'!$F$11+СВЦЭМ!$D$10+'СЕТ СН'!$F$6-'СЕТ СН'!$F$23</f>
        <v>1053.8929253199999</v>
      </c>
      <c r="M31" s="36">
        <f>SUMIFS(СВЦЭМ!$D$39:$D$782,СВЦЭМ!$A$39:$A$782,$A31,СВЦЭМ!$B$39:$B$782,M$11)+'СЕТ СН'!$F$11+СВЦЭМ!$D$10+'СЕТ СН'!$F$6-'СЕТ СН'!$F$23</f>
        <v>1058.95534821</v>
      </c>
      <c r="N31" s="36">
        <f>SUMIFS(СВЦЭМ!$D$39:$D$782,СВЦЭМ!$A$39:$A$782,$A31,СВЦЭМ!$B$39:$B$782,N$11)+'СЕТ СН'!$F$11+СВЦЭМ!$D$10+'СЕТ СН'!$F$6-'СЕТ СН'!$F$23</f>
        <v>1076.7488573600001</v>
      </c>
      <c r="O31" s="36">
        <f>SUMIFS(СВЦЭМ!$D$39:$D$782,СВЦЭМ!$A$39:$A$782,$A31,СВЦЭМ!$B$39:$B$782,O$11)+'СЕТ СН'!$F$11+СВЦЭМ!$D$10+'СЕТ СН'!$F$6-'СЕТ СН'!$F$23</f>
        <v>1118.1641651299999</v>
      </c>
      <c r="P31" s="36">
        <f>SUMIFS(СВЦЭМ!$D$39:$D$782,СВЦЭМ!$A$39:$A$782,$A31,СВЦЭМ!$B$39:$B$782,P$11)+'СЕТ СН'!$F$11+СВЦЭМ!$D$10+'СЕТ СН'!$F$6-'СЕТ СН'!$F$23</f>
        <v>1136.72251639</v>
      </c>
      <c r="Q31" s="36">
        <f>SUMIFS(СВЦЭМ!$D$39:$D$782,СВЦЭМ!$A$39:$A$782,$A31,СВЦЭМ!$B$39:$B$782,Q$11)+'СЕТ СН'!$F$11+СВЦЭМ!$D$10+'СЕТ СН'!$F$6-'СЕТ СН'!$F$23</f>
        <v>1126.52689177</v>
      </c>
      <c r="R31" s="36">
        <f>SUMIFS(СВЦЭМ!$D$39:$D$782,СВЦЭМ!$A$39:$A$782,$A31,СВЦЭМ!$B$39:$B$782,R$11)+'СЕТ СН'!$F$11+СВЦЭМ!$D$10+'СЕТ СН'!$F$6-'СЕТ СН'!$F$23</f>
        <v>1130.6326454100001</v>
      </c>
      <c r="S31" s="36">
        <f>SUMIFS(СВЦЭМ!$D$39:$D$782,СВЦЭМ!$A$39:$A$782,$A31,СВЦЭМ!$B$39:$B$782,S$11)+'СЕТ СН'!$F$11+СВЦЭМ!$D$10+'СЕТ СН'!$F$6-'СЕТ СН'!$F$23</f>
        <v>1145.8847973300001</v>
      </c>
      <c r="T31" s="36">
        <f>SUMIFS(СВЦЭМ!$D$39:$D$782,СВЦЭМ!$A$39:$A$782,$A31,СВЦЭМ!$B$39:$B$782,T$11)+'СЕТ СН'!$F$11+СВЦЭМ!$D$10+'СЕТ СН'!$F$6-'СЕТ СН'!$F$23</f>
        <v>1087.79051929</v>
      </c>
      <c r="U31" s="36">
        <f>SUMIFS(СВЦЭМ!$D$39:$D$782,СВЦЭМ!$A$39:$A$782,$A31,СВЦЭМ!$B$39:$B$782,U$11)+'СЕТ СН'!$F$11+СВЦЭМ!$D$10+'СЕТ СН'!$F$6-'СЕТ СН'!$F$23</f>
        <v>1019.42012734</v>
      </c>
      <c r="V31" s="36">
        <f>SUMIFS(СВЦЭМ!$D$39:$D$782,СВЦЭМ!$A$39:$A$782,$A31,СВЦЭМ!$B$39:$B$782,V$11)+'СЕТ СН'!$F$11+СВЦЭМ!$D$10+'СЕТ СН'!$F$6-'СЕТ СН'!$F$23</f>
        <v>982.91230369000004</v>
      </c>
      <c r="W31" s="36">
        <f>SUMIFS(СВЦЭМ!$D$39:$D$782,СВЦЭМ!$A$39:$A$782,$A31,СВЦЭМ!$B$39:$B$782,W$11)+'СЕТ СН'!$F$11+СВЦЭМ!$D$10+'СЕТ СН'!$F$6-'СЕТ СН'!$F$23</f>
        <v>991.09829500000001</v>
      </c>
      <c r="X31" s="36">
        <f>SUMIFS(СВЦЭМ!$D$39:$D$782,СВЦЭМ!$A$39:$A$782,$A31,СВЦЭМ!$B$39:$B$782,X$11)+'СЕТ СН'!$F$11+СВЦЭМ!$D$10+'СЕТ СН'!$F$6-'СЕТ СН'!$F$23</f>
        <v>1015.7211727</v>
      </c>
      <c r="Y31" s="36">
        <f>SUMIFS(СВЦЭМ!$D$39:$D$782,СВЦЭМ!$A$39:$A$782,$A31,СВЦЭМ!$B$39:$B$782,Y$11)+'СЕТ СН'!$F$11+СВЦЭМ!$D$10+'СЕТ СН'!$F$6-'СЕТ СН'!$F$23</f>
        <v>1076.7357670399999</v>
      </c>
    </row>
    <row r="32" spans="1:25" ht="15.75" x14ac:dyDescent="0.2">
      <c r="A32" s="35">
        <f t="shared" si="0"/>
        <v>44307</v>
      </c>
      <c r="B32" s="36">
        <f>SUMIFS(СВЦЭМ!$D$39:$D$782,СВЦЭМ!$A$39:$A$782,$A32,СВЦЭМ!$B$39:$B$782,B$11)+'СЕТ СН'!$F$11+СВЦЭМ!$D$10+'СЕТ СН'!$F$6-'СЕТ СН'!$F$23</f>
        <v>1094.81037367</v>
      </c>
      <c r="C32" s="36">
        <f>SUMIFS(СВЦЭМ!$D$39:$D$782,СВЦЭМ!$A$39:$A$782,$A32,СВЦЭМ!$B$39:$B$782,C$11)+'СЕТ СН'!$F$11+СВЦЭМ!$D$10+'СЕТ СН'!$F$6-'СЕТ СН'!$F$23</f>
        <v>1113.01862097</v>
      </c>
      <c r="D32" s="36">
        <f>SUMIFS(СВЦЭМ!$D$39:$D$782,СВЦЭМ!$A$39:$A$782,$A32,СВЦЭМ!$B$39:$B$782,D$11)+'СЕТ СН'!$F$11+СВЦЭМ!$D$10+'СЕТ СН'!$F$6-'СЕТ СН'!$F$23</f>
        <v>1062.37751538</v>
      </c>
      <c r="E32" s="36">
        <f>SUMIFS(СВЦЭМ!$D$39:$D$782,СВЦЭМ!$A$39:$A$782,$A32,СВЦЭМ!$B$39:$B$782,E$11)+'СЕТ СН'!$F$11+СВЦЭМ!$D$10+'СЕТ СН'!$F$6-'СЕТ СН'!$F$23</f>
        <v>1069.2599737400001</v>
      </c>
      <c r="F32" s="36">
        <f>SUMIFS(СВЦЭМ!$D$39:$D$782,СВЦЭМ!$A$39:$A$782,$A32,СВЦЭМ!$B$39:$B$782,F$11)+'СЕТ СН'!$F$11+СВЦЭМ!$D$10+'СЕТ СН'!$F$6-'СЕТ СН'!$F$23</f>
        <v>1070.43277599</v>
      </c>
      <c r="G32" s="36">
        <f>SUMIFS(СВЦЭМ!$D$39:$D$782,СВЦЭМ!$A$39:$A$782,$A32,СВЦЭМ!$B$39:$B$782,G$11)+'СЕТ СН'!$F$11+СВЦЭМ!$D$10+'СЕТ СН'!$F$6-'СЕТ СН'!$F$23</f>
        <v>1066.1706606299999</v>
      </c>
      <c r="H32" s="36">
        <f>SUMIFS(СВЦЭМ!$D$39:$D$782,СВЦЭМ!$A$39:$A$782,$A32,СВЦЭМ!$B$39:$B$782,H$11)+'СЕТ СН'!$F$11+СВЦЭМ!$D$10+'СЕТ СН'!$F$6-'СЕТ СН'!$F$23</f>
        <v>1096.8169981000001</v>
      </c>
      <c r="I32" s="36">
        <f>SUMIFS(СВЦЭМ!$D$39:$D$782,СВЦЭМ!$A$39:$A$782,$A32,СВЦЭМ!$B$39:$B$782,I$11)+'СЕТ СН'!$F$11+СВЦЭМ!$D$10+'СЕТ СН'!$F$6-'СЕТ СН'!$F$23</f>
        <v>1093.3996831100001</v>
      </c>
      <c r="J32" s="36">
        <f>SUMIFS(СВЦЭМ!$D$39:$D$782,СВЦЭМ!$A$39:$A$782,$A32,СВЦЭМ!$B$39:$B$782,J$11)+'СЕТ СН'!$F$11+СВЦЭМ!$D$10+'СЕТ СН'!$F$6-'СЕТ СН'!$F$23</f>
        <v>1063.00884548</v>
      </c>
      <c r="K32" s="36">
        <f>SUMIFS(СВЦЭМ!$D$39:$D$782,СВЦЭМ!$A$39:$A$782,$A32,СВЦЭМ!$B$39:$B$782,K$11)+'СЕТ СН'!$F$11+СВЦЭМ!$D$10+'СЕТ СН'!$F$6-'СЕТ СН'!$F$23</f>
        <v>1019.96805885</v>
      </c>
      <c r="L32" s="36">
        <f>SUMIFS(СВЦЭМ!$D$39:$D$782,СВЦЭМ!$A$39:$A$782,$A32,СВЦЭМ!$B$39:$B$782,L$11)+'СЕТ СН'!$F$11+СВЦЭМ!$D$10+'СЕТ СН'!$F$6-'СЕТ СН'!$F$23</f>
        <v>1022.9287602300001</v>
      </c>
      <c r="M32" s="36">
        <f>SUMIFS(СВЦЭМ!$D$39:$D$782,СВЦЭМ!$A$39:$A$782,$A32,СВЦЭМ!$B$39:$B$782,M$11)+'СЕТ СН'!$F$11+СВЦЭМ!$D$10+'СЕТ СН'!$F$6-'СЕТ СН'!$F$23</f>
        <v>1030.78397842</v>
      </c>
      <c r="N32" s="36">
        <f>SUMIFS(СВЦЭМ!$D$39:$D$782,СВЦЭМ!$A$39:$A$782,$A32,СВЦЭМ!$B$39:$B$782,N$11)+'СЕТ СН'!$F$11+СВЦЭМ!$D$10+'СЕТ СН'!$F$6-'СЕТ СН'!$F$23</f>
        <v>1049.6280263000001</v>
      </c>
      <c r="O32" s="36">
        <f>SUMIFS(СВЦЭМ!$D$39:$D$782,СВЦЭМ!$A$39:$A$782,$A32,СВЦЭМ!$B$39:$B$782,O$11)+'СЕТ СН'!$F$11+СВЦЭМ!$D$10+'СЕТ СН'!$F$6-'СЕТ СН'!$F$23</f>
        <v>1084.01948186</v>
      </c>
      <c r="P32" s="36">
        <f>SUMIFS(СВЦЭМ!$D$39:$D$782,СВЦЭМ!$A$39:$A$782,$A32,СВЦЭМ!$B$39:$B$782,P$11)+'СЕТ СН'!$F$11+СВЦЭМ!$D$10+'СЕТ СН'!$F$6-'СЕТ СН'!$F$23</f>
        <v>1099.15540459</v>
      </c>
      <c r="Q32" s="36">
        <f>SUMIFS(СВЦЭМ!$D$39:$D$782,СВЦЭМ!$A$39:$A$782,$A32,СВЦЭМ!$B$39:$B$782,Q$11)+'СЕТ СН'!$F$11+СВЦЭМ!$D$10+'СЕТ СН'!$F$6-'СЕТ СН'!$F$23</f>
        <v>1098.10194542</v>
      </c>
      <c r="R32" s="36">
        <f>SUMIFS(СВЦЭМ!$D$39:$D$782,СВЦЭМ!$A$39:$A$782,$A32,СВЦЭМ!$B$39:$B$782,R$11)+'СЕТ СН'!$F$11+СВЦЭМ!$D$10+'СЕТ СН'!$F$6-'СЕТ СН'!$F$23</f>
        <v>1084.7911271799999</v>
      </c>
      <c r="S32" s="36">
        <f>SUMIFS(СВЦЭМ!$D$39:$D$782,СВЦЭМ!$A$39:$A$782,$A32,СВЦЭМ!$B$39:$B$782,S$11)+'СЕТ СН'!$F$11+СВЦЭМ!$D$10+'СЕТ СН'!$F$6-'СЕТ СН'!$F$23</f>
        <v>1095.05776072</v>
      </c>
      <c r="T32" s="36">
        <f>SUMIFS(СВЦЭМ!$D$39:$D$782,СВЦЭМ!$A$39:$A$782,$A32,СВЦЭМ!$B$39:$B$782,T$11)+'СЕТ СН'!$F$11+СВЦЭМ!$D$10+'СЕТ СН'!$F$6-'СЕТ СН'!$F$23</f>
        <v>1050.09575552</v>
      </c>
      <c r="U32" s="36">
        <f>SUMIFS(СВЦЭМ!$D$39:$D$782,СВЦЭМ!$A$39:$A$782,$A32,СВЦЭМ!$B$39:$B$782,U$11)+'СЕТ СН'!$F$11+СВЦЭМ!$D$10+'СЕТ СН'!$F$6-'СЕТ СН'!$F$23</f>
        <v>983.81870710999999</v>
      </c>
      <c r="V32" s="36">
        <f>SUMIFS(СВЦЭМ!$D$39:$D$782,СВЦЭМ!$A$39:$A$782,$A32,СВЦЭМ!$B$39:$B$782,V$11)+'СЕТ СН'!$F$11+СВЦЭМ!$D$10+'СЕТ СН'!$F$6-'СЕТ СН'!$F$23</f>
        <v>950.65091941000003</v>
      </c>
      <c r="W32" s="36">
        <f>SUMIFS(СВЦЭМ!$D$39:$D$782,СВЦЭМ!$A$39:$A$782,$A32,СВЦЭМ!$B$39:$B$782,W$11)+'СЕТ СН'!$F$11+СВЦЭМ!$D$10+'СЕТ СН'!$F$6-'СЕТ СН'!$F$23</f>
        <v>963.94387251000001</v>
      </c>
      <c r="X32" s="36">
        <f>SUMIFS(СВЦЭМ!$D$39:$D$782,СВЦЭМ!$A$39:$A$782,$A32,СВЦЭМ!$B$39:$B$782,X$11)+'СЕТ СН'!$F$11+СВЦЭМ!$D$10+'СЕТ СН'!$F$6-'СЕТ СН'!$F$23</f>
        <v>987.52777968000009</v>
      </c>
      <c r="Y32" s="36">
        <f>SUMIFS(СВЦЭМ!$D$39:$D$782,СВЦЭМ!$A$39:$A$782,$A32,СВЦЭМ!$B$39:$B$782,Y$11)+'СЕТ СН'!$F$11+СВЦЭМ!$D$10+'СЕТ СН'!$F$6-'СЕТ СН'!$F$23</f>
        <v>1039.8663999600001</v>
      </c>
    </row>
    <row r="33" spans="1:27" ht="15.75" x14ac:dyDescent="0.2">
      <c r="A33" s="35">
        <f t="shared" si="0"/>
        <v>44308</v>
      </c>
      <c r="B33" s="36">
        <f>SUMIFS(СВЦЭМ!$D$39:$D$782,СВЦЭМ!$A$39:$A$782,$A33,СВЦЭМ!$B$39:$B$782,B$11)+'СЕТ СН'!$F$11+СВЦЭМ!$D$10+'СЕТ СН'!$F$6-'СЕТ СН'!$F$23</f>
        <v>918.20279436999999</v>
      </c>
      <c r="C33" s="36">
        <f>SUMIFS(СВЦЭМ!$D$39:$D$782,СВЦЭМ!$A$39:$A$782,$A33,СВЦЭМ!$B$39:$B$782,C$11)+'СЕТ СН'!$F$11+СВЦЭМ!$D$10+'СЕТ СН'!$F$6-'СЕТ СН'!$F$23</f>
        <v>972.3601657800001</v>
      </c>
      <c r="D33" s="36">
        <f>SUMIFS(СВЦЭМ!$D$39:$D$782,СВЦЭМ!$A$39:$A$782,$A33,СВЦЭМ!$B$39:$B$782,D$11)+'СЕТ СН'!$F$11+СВЦЭМ!$D$10+'СЕТ СН'!$F$6-'СЕТ СН'!$F$23</f>
        <v>992.10410805000004</v>
      </c>
      <c r="E33" s="36">
        <f>SUMIFS(СВЦЭМ!$D$39:$D$782,СВЦЭМ!$A$39:$A$782,$A33,СВЦЭМ!$B$39:$B$782,E$11)+'СЕТ СН'!$F$11+СВЦЭМ!$D$10+'СЕТ СН'!$F$6-'СЕТ СН'!$F$23</f>
        <v>995.51181482000004</v>
      </c>
      <c r="F33" s="36">
        <f>SUMIFS(СВЦЭМ!$D$39:$D$782,СВЦЭМ!$A$39:$A$782,$A33,СВЦЭМ!$B$39:$B$782,F$11)+'СЕТ СН'!$F$11+СВЦЭМ!$D$10+'СЕТ СН'!$F$6-'СЕТ СН'!$F$23</f>
        <v>998.57794547000003</v>
      </c>
      <c r="G33" s="36">
        <f>SUMIFS(СВЦЭМ!$D$39:$D$782,СВЦЭМ!$A$39:$A$782,$A33,СВЦЭМ!$B$39:$B$782,G$11)+'СЕТ СН'!$F$11+СВЦЭМ!$D$10+'СЕТ СН'!$F$6-'СЕТ СН'!$F$23</f>
        <v>991.6926950300001</v>
      </c>
      <c r="H33" s="36">
        <f>SUMIFS(СВЦЭМ!$D$39:$D$782,СВЦЭМ!$A$39:$A$782,$A33,СВЦЭМ!$B$39:$B$782,H$11)+'СЕТ СН'!$F$11+СВЦЭМ!$D$10+'СЕТ СН'!$F$6-'СЕТ СН'!$F$23</f>
        <v>988.49013514000001</v>
      </c>
      <c r="I33" s="36">
        <f>SUMIFS(СВЦЭМ!$D$39:$D$782,СВЦЭМ!$A$39:$A$782,$A33,СВЦЭМ!$B$39:$B$782,I$11)+'СЕТ СН'!$F$11+СВЦЭМ!$D$10+'СЕТ СН'!$F$6-'СЕТ СН'!$F$23</f>
        <v>932.21288700000002</v>
      </c>
      <c r="J33" s="36">
        <f>SUMIFS(СВЦЭМ!$D$39:$D$782,СВЦЭМ!$A$39:$A$782,$A33,СВЦЭМ!$B$39:$B$782,J$11)+'СЕТ СН'!$F$11+СВЦЭМ!$D$10+'СЕТ СН'!$F$6-'СЕТ СН'!$F$23</f>
        <v>878.93141525999999</v>
      </c>
      <c r="K33" s="36">
        <f>SUMIFS(СВЦЭМ!$D$39:$D$782,СВЦЭМ!$A$39:$A$782,$A33,СВЦЭМ!$B$39:$B$782,K$11)+'СЕТ СН'!$F$11+СВЦЭМ!$D$10+'СЕТ СН'!$F$6-'СЕТ СН'!$F$23</f>
        <v>836.26031642000009</v>
      </c>
      <c r="L33" s="36">
        <f>SUMIFS(СВЦЭМ!$D$39:$D$782,СВЦЭМ!$A$39:$A$782,$A33,СВЦЭМ!$B$39:$B$782,L$11)+'СЕТ СН'!$F$11+СВЦЭМ!$D$10+'СЕТ СН'!$F$6-'СЕТ СН'!$F$23</f>
        <v>844.56735179000009</v>
      </c>
      <c r="M33" s="36">
        <f>SUMIFS(СВЦЭМ!$D$39:$D$782,СВЦЭМ!$A$39:$A$782,$A33,СВЦЭМ!$B$39:$B$782,M$11)+'СЕТ СН'!$F$11+СВЦЭМ!$D$10+'СЕТ СН'!$F$6-'СЕТ СН'!$F$23</f>
        <v>844.00266478000003</v>
      </c>
      <c r="N33" s="36">
        <f>SUMIFS(СВЦЭМ!$D$39:$D$782,СВЦЭМ!$A$39:$A$782,$A33,СВЦЭМ!$B$39:$B$782,N$11)+'СЕТ СН'!$F$11+СВЦЭМ!$D$10+'СЕТ СН'!$F$6-'СЕТ СН'!$F$23</f>
        <v>862.86792232000005</v>
      </c>
      <c r="O33" s="36">
        <f>SUMIFS(СВЦЭМ!$D$39:$D$782,СВЦЭМ!$A$39:$A$782,$A33,СВЦЭМ!$B$39:$B$782,O$11)+'СЕТ СН'!$F$11+СВЦЭМ!$D$10+'СЕТ СН'!$F$6-'СЕТ СН'!$F$23</f>
        <v>927.31824361000008</v>
      </c>
      <c r="P33" s="36">
        <f>SUMIFS(СВЦЭМ!$D$39:$D$782,СВЦЭМ!$A$39:$A$782,$A33,СВЦЭМ!$B$39:$B$782,P$11)+'СЕТ СН'!$F$11+СВЦЭМ!$D$10+'СЕТ СН'!$F$6-'СЕТ СН'!$F$23</f>
        <v>928.43144513000004</v>
      </c>
      <c r="Q33" s="36">
        <f>SUMIFS(СВЦЭМ!$D$39:$D$782,СВЦЭМ!$A$39:$A$782,$A33,СВЦЭМ!$B$39:$B$782,Q$11)+'СЕТ СН'!$F$11+СВЦЭМ!$D$10+'СЕТ СН'!$F$6-'СЕТ СН'!$F$23</f>
        <v>928.40777753000009</v>
      </c>
      <c r="R33" s="36">
        <f>SUMIFS(СВЦЭМ!$D$39:$D$782,СВЦЭМ!$A$39:$A$782,$A33,СВЦЭМ!$B$39:$B$782,R$11)+'СЕТ СН'!$F$11+СВЦЭМ!$D$10+'СЕТ СН'!$F$6-'СЕТ СН'!$F$23</f>
        <v>913.61112792000006</v>
      </c>
      <c r="S33" s="36">
        <f>SUMIFS(СВЦЭМ!$D$39:$D$782,СВЦЭМ!$A$39:$A$782,$A33,СВЦЭМ!$B$39:$B$782,S$11)+'СЕТ СН'!$F$11+СВЦЭМ!$D$10+'СЕТ СН'!$F$6-'СЕТ СН'!$F$23</f>
        <v>919.24948776000008</v>
      </c>
      <c r="T33" s="36">
        <f>SUMIFS(СВЦЭМ!$D$39:$D$782,СВЦЭМ!$A$39:$A$782,$A33,СВЦЭМ!$B$39:$B$782,T$11)+'СЕТ СН'!$F$11+СВЦЭМ!$D$10+'СЕТ СН'!$F$6-'СЕТ СН'!$F$23</f>
        <v>863.88447028000007</v>
      </c>
      <c r="U33" s="36">
        <f>SUMIFS(СВЦЭМ!$D$39:$D$782,СВЦЭМ!$A$39:$A$782,$A33,СВЦЭМ!$B$39:$B$782,U$11)+'СЕТ СН'!$F$11+СВЦЭМ!$D$10+'СЕТ СН'!$F$6-'СЕТ СН'!$F$23</f>
        <v>865.9068885800001</v>
      </c>
      <c r="V33" s="36">
        <f>SUMIFS(СВЦЭМ!$D$39:$D$782,СВЦЭМ!$A$39:$A$782,$A33,СВЦЭМ!$B$39:$B$782,V$11)+'СЕТ СН'!$F$11+СВЦЭМ!$D$10+'СЕТ СН'!$F$6-'СЕТ СН'!$F$23</f>
        <v>898.50143421000007</v>
      </c>
      <c r="W33" s="36">
        <f>SUMIFS(СВЦЭМ!$D$39:$D$782,СВЦЭМ!$A$39:$A$782,$A33,СВЦЭМ!$B$39:$B$782,W$11)+'СЕТ СН'!$F$11+СВЦЭМ!$D$10+'СЕТ СН'!$F$6-'СЕТ СН'!$F$23</f>
        <v>911.87373624000008</v>
      </c>
      <c r="X33" s="36">
        <f>SUMIFS(СВЦЭМ!$D$39:$D$782,СВЦЭМ!$A$39:$A$782,$A33,СВЦЭМ!$B$39:$B$782,X$11)+'СЕТ СН'!$F$11+СВЦЭМ!$D$10+'СЕТ СН'!$F$6-'СЕТ СН'!$F$23</f>
        <v>888.05846990000009</v>
      </c>
      <c r="Y33" s="36">
        <f>SUMIFS(СВЦЭМ!$D$39:$D$782,СВЦЭМ!$A$39:$A$782,$A33,СВЦЭМ!$B$39:$B$782,Y$11)+'СЕТ СН'!$F$11+СВЦЭМ!$D$10+'СЕТ СН'!$F$6-'СЕТ СН'!$F$23</f>
        <v>869.99477811000008</v>
      </c>
    </row>
    <row r="34" spans="1:27" ht="15.75" x14ac:dyDescent="0.2">
      <c r="A34" s="35">
        <f t="shared" si="0"/>
        <v>44309</v>
      </c>
      <c r="B34" s="36">
        <f>SUMIFS(СВЦЭМ!$D$39:$D$782,СВЦЭМ!$A$39:$A$782,$A34,СВЦЭМ!$B$39:$B$782,B$11)+'СЕТ СН'!$F$11+СВЦЭМ!$D$10+'СЕТ СН'!$F$6-'СЕТ СН'!$F$23</f>
        <v>868.83347314000002</v>
      </c>
      <c r="C34" s="36">
        <f>SUMIFS(СВЦЭМ!$D$39:$D$782,СВЦЭМ!$A$39:$A$782,$A34,СВЦЭМ!$B$39:$B$782,C$11)+'СЕТ СН'!$F$11+СВЦЭМ!$D$10+'СЕТ СН'!$F$6-'СЕТ СН'!$F$23</f>
        <v>921.96757019000006</v>
      </c>
      <c r="D34" s="36">
        <f>SUMIFS(СВЦЭМ!$D$39:$D$782,СВЦЭМ!$A$39:$A$782,$A34,СВЦЭМ!$B$39:$B$782,D$11)+'СЕТ СН'!$F$11+СВЦЭМ!$D$10+'СЕТ СН'!$F$6-'СЕТ СН'!$F$23</f>
        <v>948.06320769000001</v>
      </c>
      <c r="E34" s="36">
        <f>SUMIFS(СВЦЭМ!$D$39:$D$782,СВЦЭМ!$A$39:$A$782,$A34,СВЦЭМ!$B$39:$B$782,E$11)+'СЕТ СН'!$F$11+СВЦЭМ!$D$10+'СЕТ СН'!$F$6-'СЕТ СН'!$F$23</f>
        <v>948.77794285000004</v>
      </c>
      <c r="F34" s="36">
        <f>SUMIFS(СВЦЭМ!$D$39:$D$782,СВЦЭМ!$A$39:$A$782,$A34,СВЦЭМ!$B$39:$B$782,F$11)+'СЕТ СН'!$F$11+СВЦЭМ!$D$10+'СЕТ СН'!$F$6-'СЕТ СН'!$F$23</f>
        <v>948.55056242000001</v>
      </c>
      <c r="G34" s="36">
        <f>SUMIFS(СВЦЭМ!$D$39:$D$782,СВЦЭМ!$A$39:$A$782,$A34,СВЦЭМ!$B$39:$B$782,G$11)+'СЕТ СН'!$F$11+СВЦЭМ!$D$10+'СЕТ СН'!$F$6-'СЕТ СН'!$F$23</f>
        <v>934.01742517000002</v>
      </c>
      <c r="H34" s="36">
        <f>SUMIFS(СВЦЭМ!$D$39:$D$782,СВЦЭМ!$A$39:$A$782,$A34,СВЦЭМ!$B$39:$B$782,H$11)+'СЕТ СН'!$F$11+СВЦЭМ!$D$10+'СЕТ СН'!$F$6-'СЕТ СН'!$F$23</f>
        <v>917.12108697000008</v>
      </c>
      <c r="I34" s="36">
        <f>SUMIFS(СВЦЭМ!$D$39:$D$782,СВЦЭМ!$A$39:$A$782,$A34,СВЦЭМ!$B$39:$B$782,I$11)+'СЕТ СН'!$F$11+СВЦЭМ!$D$10+'СЕТ СН'!$F$6-'СЕТ СН'!$F$23</f>
        <v>879.41772147000006</v>
      </c>
      <c r="J34" s="36">
        <f>SUMIFS(СВЦЭМ!$D$39:$D$782,СВЦЭМ!$A$39:$A$782,$A34,СВЦЭМ!$B$39:$B$782,J$11)+'СЕТ СН'!$F$11+СВЦЭМ!$D$10+'СЕТ СН'!$F$6-'СЕТ СН'!$F$23</f>
        <v>886.56138397000007</v>
      </c>
      <c r="K34" s="36">
        <f>SUMIFS(СВЦЭМ!$D$39:$D$782,СВЦЭМ!$A$39:$A$782,$A34,СВЦЭМ!$B$39:$B$782,K$11)+'СЕТ СН'!$F$11+СВЦЭМ!$D$10+'СЕТ СН'!$F$6-'СЕТ СН'!$F$23</f>
        <v>850.83083620000002</v>
      </c>
      <c r="L34" s="36">
        <f>SUMIFS(СВЦЭМ!$D$39:$D$782,СВЦЭМ!$A$39:$A$782,$A34,СВЦЭМ!$B$39:$B$782,L$11)+'СЕТ СН'!$F$11+СВЦЭМ!$D$10+'СЕТ СН'!$F$6-'СЕТ СН'!$F$23</f>
        <v>855.32268007000005</v>
      </c>
      <c r="M34" s="36">
        <f>SUMIFS(СВЦЭМ!$D$39:$D$782,СВЦЭМ!$A$39:$A$782,$A34,СВЦЭМ!$B$39:$B$782,M$11)+'СЕТ СН'!$F$11+СВЦЭМ!$D$10+'СЕТ СН'!$F$6-'СЕТ СН'!$F$23</f>
        <v>846.52146357000004</v>
      </c>
      <c r="N34" s="36">
        <f>SUMIFS(СВЦЭМ!$D$39:$D$782,СВЦЭМ!$A$39:$A$782,$A34,СВЦЭМ!$B$39:$B$782,N$11)+'СЕТ СН'!$F$11+СВЦЭМ!$D$10+'СЕТ СН'!$F$6-'СЕТ СН'!$F$23</f>
        <v>855.85318434999999</v>
      </c>
      <c r="O34" s="36">
        <f>SUMIFS(СВЦЭМ!$D$39:$D$782,СВЦЭМ!$A$39:$A$782,$A34,СВЦЭМ!$B$39:$B$782,O$11)+'СЕТ СН'!$F$11+СВЦЭМ!$D$10+'СЕТ СН'!$F$6-'СЕТ СН'!$F$23</f>
        <v>892.76539871</v>
      </c>
      <c r="P34" s="36">
        <f>SUMIFS(СВЦЭМ!$D$39:$D$782,СВЦЭМ!$A$39:$A$782,$A34,СВЦЭМ!$B$39:$B$782,P$11)+'СЕТ СН'!$F$11+СВЦЭМ!$D$10+'СЕТ СН'!$F$6-'СЕТ СН'!$F$23</f>
        <v>875.35827812000002</v>
      </c>
      <c r="Q34" s="36">
        <f>SUMIFS(СВЦЭМ!$D$39:$D$782,СВЦЭМ!$A$39:$A$782,$A34,СВЦЭМ!$B$39:$B$782,Q$11)+'СЕТ СН'!$F$11+СВЦЭМ!$D$10+'СЕТ СН'!$F$6-'СЕТ СН'!$F$23</f>
        <v>869.57986308</v>
      </c>
      <c r="R34" s="36">
        <f>SUMIFS(СВЦЭМ!$D$39:$D$782,СВЦЭМ!$A$39:$A$782,$A34,СВЦЭМ!$B$39:$B$782,R$11)+'СЕТ СН'!$F$11+СВЦЭМ!$D$10+'СЕТ СН'!$F$6-'СЕТ СН'!$F$23</f>
        <v>867.73390573000006</v>
      </c>
      <c r="S34" s="36">
        <f>SUMIFS(СВЦЭМ!$D$39:$D$782,СВЦЭМ!$A$39:$A$782,$A34,СВЦЭМ!$B$39:$B$782,S$11)+'СЕТ СН'!$F$11+СВЦЭМ!$D$10+'СЕТ СН'!$F$6-'СЕТ СН'!$F$23</f>
        <v>884.31360964999999</v>
      </c>
      <c r="T34" s="36">
        <f>SUMIFS(СВЦЭМ!$D$39:$D$782,СВЦЭМ!$A$39:$A$782,$A34,СВЦЭМ!$B$39:$B$782,T$11)+'СЕТ СН'!$F$11+СВЦЭМ!$D$10+'СЕТ СН'!$F$6-'СЕТ СН'!$F$23</f>
        <v>863.11388150000005</v>
      </c>
      <c r="U34" s="36">
        <f>SUMIFS(СВЦЭМ!$D$39:$D$782,СВЦЭМ!$A$39:$A$782,$A34,СВЦЭМ!$B$39:$B$782,U$11)+'СЕТ СН'!$F$11+СВЦЭМ!$D$10+'СЕТ СН'!$F$6-'СЕТ СН'!$F$23</f>
        <v>827.99188747000005</v>
      </c>
      <c r="V34" s="36">
        <f>SUMIFS(СВЦЭМ!$D$39:$D$782,СВЦЭМ!$A$39:$A$782,$A34,СВЦЭМ!$B$39:$B$782,V$11)+'СЕТ СН'!$F$11+СВЦЭМ!$D$10+'СЕТ СН'!$F$6-'СЕТ СН'!$F$23</f>
        <v>848.03411217000007</v>
      </c>
      <c r="W34" s="36">
        <f>SUMIFS(СВЦЭМ!$D$39:$D$782,СВЦЭМ!$A$39:$A$782,$A34,СВЦЭМ!$B$39:$B$782,W$11)+'СЕТ СН'!$F$11+СВЦЭМ!$D$10+'СЕТ СН'!$F$6-'СЕТ СН'!$F$23</f>
        <v>868.2349091000001</v>
      </c>
      <c r="X34" s="36">
        <f>SUMIFS(СВЦЭМ!$D$39:$D$782,СВЦЭМ!$A$39:$A$782,$A34,СВЦЭМ!$B$39:$B$782,X$11)+'СЕТ СН'!$F$11+СВЦЭМ!$D$10+'СЕТ СН'!$F$6-'СЕТ СН'!$F$23</f>
        <v>828.41346007000004</v>
      </c>
      <c r="Y34" s="36">
        <f>SUMIFS(СВЦЭМ!$D$39:$D$782,СВЦЭМ!$A$39:$A$782,$A34,СВЦЭМ!$B$39:$B$782,Y$11)+'СЕТ СН'!$F$11+СВЦЭМ!$D$10+'СЕТ СН'!$F$6-'СЕТ СН'!$F$23</f>
        <v>814.00633739</v>
      </c>
    </row>
    <row r="35" spans="1:27" ht="15.75" x14ac:dyDescent="0.2">
      <c r="A35" s="35">
        <f t="shared" si="0"/>
        <v>44310</v>
      </c>
      <c r="B35" s="36">
        <f>SUMIFS(СВЦЭМ!$D$39:$D$782,СВЦЭМ!$A$39:$A$782,$A35,СВЦЭМ!$B$39:$B$782,B$11)+'СЕТ СН'!$F$11+СВЦЭМ!$D$10+'СЕТ СН'!$F$6-'СЕТ СН'!$F$23</f>
        <v>1013.84676159</v>
      </c>
      <c r="C35" s="36">
        <f>SUMIFS(СВЦЭМ!$D$39:$D$782,СВЦЭМ!$A$39:$A$782,$A35,СВЦЭМ!$B$39:$B$782,C$11)+'СЕТ СН'!$F$11+СВЦЭМ!$D$10+'СЕТ СН'!$F$6-'СЕТ СН'!$F$23</f>
        <v>1099.5589779300001</v>
      </c>
      <c r="D35" s="36">
        <f>SUMIFS(СВЦЭМ!$D$39:$D$782,СВЦЭМ!$A$39:$A$782,$A35,СВЦЭМ!$B$39:$B$782,D$11)+'СЕТ СН'!$F$11+СВЦЭМ!$D$10+'СЕТ СН'!$F$6-'СЕТ СН'!$F$23</f>
        <v>1155.3468785500002</v>
      </c>
      <c r="E35" s="36">
        <f>SUMIFS(СВЦЭМ!$D$39:$D$782,СВЦЭМ!$A$39:$A$782,$A35,СВЦЭМ!$B$39:$B$782,E$11)+'СЕТ СН'!$F$11+СВЦЭМ!$D$10+'СЕТ СН'!$F$6-'СЕТ СН'!$F$23</f>
        <v>1146.8559188300001</v>
      </c>
      <c r="F35" s="36">
        <f>SUMIFS(СВЦЭМ!$D$39:$D$782,СВЦЭМ!$A$39:$A$782,$A35,СВЦЭМ!$B$39:$B$782,F$11)+'СЕТ СН'!$F$11+СВЦЭМ!$D$10+'СЕТ СН'!$F$6-'СЕТ СН'!$F$23</f>
        <v>1160.2154058900001</v>
      </c>
      <c r="G35" s="36">
        <f>SUMIFS(СВЦЭМ!$D$39:$D$782,СВЦЭМ!$A$39:$A$782,$A35,СВЦЭМ!$B$39:$B$782,G$11)+'СЕТ СН'!$F$11+СВЦЭМ!$D$10+'СЕТ СН'!$F$6-'СЕТ СН'!$F$23</f>
        <v>1135.45844354</v>
      </c>
      <c r="H35" s="36">
        <f>SUMIFS(СВЦЭМ!$D$39:$D$782,СВЦЭМ!$A$39:$A$782,$A35,СВЦЭМ!$B$39:$B$782,H$11)+'СЕТ СН'!$F$11+СВЦЭМ!$D$10+'СЕТ СН'!$F$6-'СЕТ СН'!$F$23</f>
        <v>1095.7095253300001</v>
      </c>
      <c r="I35" s="36">
        <f>SUMIFS(СВЦЭМ!$D$39:$D$782,СВЦЭМ!$A$39:$A$782,$A35,СВЦЭМ!$B$39:$B$782,I$11)+'СЕТ СН'!$F$11+СВЦЭМ!$D$10+'СЕТ СН'!$F$6-'СЕТ СН'!$F$23</f>
        <v>1055.23582055</v>
      </c>
      <c r="J35" s="36">
        <f>SUMIFS(СВЦЭМ!$D$39:$D$782,СВЦЭМ!$A$39:$A$782,$A35,СВЦЭМ!$B$39:$B$782,J$11)+'СЕТ СН'!$F$11+СВЦЭМ!$D$10+'СЕТ СН'!$F$6-'СЕТ СН'!$F$23</f>
        <v>972.58545204000006</v>
      </c>
      <c r="K35" s="36">
        <f>SUMIFS(СВЦЭМ!$D$39:$D$782,СВЦЭМ!$A$39:$A$782,$A35,СВЦЭМ!$B$39:$B$782,K$11)+'СЕТ СН'!$F$11+СВЦЭМ!$D$10+'СЕТ СН'!$F$6-'СЕТ СН'!$F$23</f>
        <v>909.17028297000002</v>
      </c>
      <c r="L35" s="36">
        <f>SUMIFS(СВЦЭМ!$D$39:$D$782,СВЦЭМ!$A$39:$A$782,$A35,СВЦЭМ!$B$39:$B$782,L$11)+'СЕТ СН'!$F$11+СВЦЭМ!$D$10+'СЕТ СН'!$F$6-'СЕТ СН'!$F$23</f>
        <v>905.13638999</v>
      </c>
      <c r="M35" s="36">
        <f>SUMIFS(СВЦЭМ!$D$39:$D$782,СВЦЭМ!$A$39:$A$782,$A35,СВЦЭМ!$B$39:$B$782,M$11)+'СЕТ СН'!$F$11+СВЦЭМ!$D$10+'СЕТ СН'!$F$6-'СЕТ СН'!$F$23</f>
        <v>917.98528541000007</v>
      </c>
      <c r="N35" s="36">
        <f>SUMIFS(СВЦЭМ!$D$39:$D$782,СВЦЭМ!$A$39:$A$782,$A35,СВЦЭМ!$B$39:$B$782,N$11)+'СЕТ СН'!$F$11+СВЦЭМ!$D$10+'СЕТ СН'!$F$6-'СЕТ СН'!$F$23</f>
        <v>939.37192008</v>
      </c>
      <c r="O35" s="36">
        <f>SUMIFS(СВЦЭМ!$D$39:$D$782,СВЦЭМ!$A$39:$A$782,$A35,СВЦЭМ!$B$39:$B$782,O$11)+'СЕТ СН'!$F$11+СВЦЭМ!$D$10+'СЕТ СН'!$F$6-'СЕТ СН'!$F$23</f>
        <v>995.93356676000008</v>
      </c>
      <c r="P35" s="36">
        <f>SUMIFS(СВЦЭМ!$D$39:$D$782,СВЦЭМ!$A$39:$A$782,$A35,СВЦЭМ!$B$39:$B$782,P$11)+'СЕТ СН'!$F$11+СВЦЭМ!$D$10+'СЕТ СН'!$F$6-'СЕТ СН'!$F$23</f>
        <v>1048.79700441</v>
      </c>
      <c r="Q35" s="36">
        <f>SUMIFS(СВЦЭМ!$D$39:$D$782,СВЦЭМ!$A$39:$A$782,$A35,СВЦЭМ!$B$39:$B$782,Q$11)+'СЕТ СН'!$F$11+СВЦЭМ!$D$10+'СЕТ СН'!$F$6-'СЕТ СН'!$F$23</f>
        <v>1054.45253602</v>
      </c>
      <c r="R35" s="36">
        <f>SUMIFS(СВЦЭМ!$D$39:$D$782,СВЦЭМ!$A$39:$A$782,$A35,СВЦЭМ!$B$39:$B$782,R$11)+'СЕТ СН'!$F$11+СВЦЭМ!$D$10+'СЕТ СН'!$F$6-'СЕТ СН'!$F$23</f>
        <v>1048.2306773400001</v>
      </c>
      <c r="S35" s="36">
        <f>SUMIFS(СВЦЭМ!$D$39:$D$782,СВЦЭМ!$A$39:$A$782,$A35,СВЦЭМ!$B$39:$B$782,S$11)+'СЕТ СН'!$F$11+СВЦЭМ!$D$10+'СЕТ СН'!$F$6-'СЕТ СН'!$F$23</f>
        <v>1027.11120013</v>
      </c>
      <c r="T35" s="36">
        <f>SUMIFS(СВЦЭМ!$D$39:$D$782,СВЦЭМ!$A$39:$A$782,$A35,СВЦЭМ!$B$39:$B$782,T$11)+'СЕТ СН'!$F$11+СВЦЭМ!$D$10+'СЕТ СН'!$F$6-'СЕТ СН'!$F$23</f>
        <v>952.26262551000002</v>
      </c>
      <c r="U35" s="36">
        <f>SUMIFS(СВЦЭМ!$D$39:$D$782,СВЦЭМ!$A$39:$A$782,$A35,СВЦЭМ!$B$39:$B$782,U$11)+'СЕТ СН'!$F$11+СВЦЭМ!$D$10+'СЕТ СН'!$F$6-'СЕТ СН'!$F$23</f>
        <v>889.92279417000009</v>
      </c>
      <c r="V35" s="36">
        <f>SUMIFS(СВЦЭМ!$D$39:$D$782,СВЦЭМ!$A$39:$A$782,$A35,СВЦЭМ!$B$39:$B$782,V$11)+'СЕТ СН'!$F$11+СВЦЭМ!$D$10+'СЕТ СН'!$F$6-'СЕТ СН'!$F$23</f>
        <v>839.39577772000007</v>
      </c>
      <c r="W35" s="36">
        <f>SUMIFS(СВЦЭМ!$D$39:$D$782,СВЦЭМ!$A$39:$A$782,$A35,СВЦЭМ!$B$39:$B$782,W$11)+'СЕТ СН'!$F$11+СВЦЭМ!$D$10+'СЕТ СН'!$F$6-'СЕТ СН'!$F$23</f>
        <v>864.87048851000009</v>
      </c>
      <c r="X35" s="36">
        <f>SUMIFS(СВЦЭМ!$D$39:$D$782,СВЦЭМ!$A$39:$A$782,$A35,СВЦЭМ!$B$39:$B$782,X$11)+'СЕТ СН'!$F$11+СВЦЭМ!$D$10+'СЕТ СН'!$F$6-'СЕТ СН'!$F$23</f>
        <v>884.72248772</v>
      </c>
      <c r="Y35" s="36">
        <f>SUMIFS(СВЦЭМ!$D$39:$D$782,СВЦЭМ!$A$39:$A$782,$A35,СВЦЭМ!$B$39:$B$782,Y$11)+'СЕТ СН'!$F$11+СВЦЭМ!$D$10+'СЕТ СН'!$F$6-'СЕТ СН'!$F$23</f>
        <v>940.36167401</v>
      </c>
    </row>
    <row r="36" spans="1:27" ht="15.75" x14ac:dyDescent="0.2">
      <c r="A36" s="35">
        <f t="shared" si="0"/>
        <v>44311</v>
      </c>
      <c r="B36" s="36">
        <f>SUMIFS(СВЦЭМ!$D$39:$D$782,СВЦЭМ!$A$39:$A$782,$A36,СВЦЭМ!$B$39:$B$782,B$11)+'СЕТ СН'!$F$11+СВЦЭМ!$D$10+'СЕТ СН'!$F$6-'СЕТ СН'!$F$23</f>
        <v>972.53046738</v>
      </c>
      <c r="C36" s="36">
        <f>SUMIFS(СВЦЭМ!$D$39:$D$782,СВЦЭМ!$A$39:$A$782,$A36,СВЦЭМ!$B$39:$B$782,C$11)+'СЕТ СН'!$F$11+СВЦЭМ!$D$10+'СЕТ СН'!$F$6-'СЕТ СН'!$F$23</f>
        <v>1016.1458797700001</v>
      </c>
      <c r="D36" s="36">
        <f>SUMIFS(СВЦЭМ!$D$39:$D$782,СВЦЭМ!$A$39:$A$782,$A36,СВЦЭМ!$B$39:$B$782,D$11)+'СЕТ СН'!$F$11+СВЦЭМ!$D$10+'СЕТ СН'!$F$6-'СЕТ СН'!$F$23</f>
        <v>968.19200062000004</v>
      </c>
      <c r="E36" s="36">
        <f>SUMIFS(СВЦЭМ!$D$39:$D$782,СВЦЭМ!$A$39:$A$782,$A36,СВЦЭМ!$B$39:$B$782,E$11)+'СЕТ СН'!$F$11+СВЦЭМ!$D$10+'СЕТ СН'!$F$6-'СЕТ СН'!$F$23</f>
        <v>958.08417754000004</v>
      </c>
      <c r="F36" s="36">
        <f>SUMIFS(СВЦЭМ!$D$39:$D$782,СВЦЭМ!$A$39:$A$782,$A36,СВЦЭМ!$B$39:$B$782,F$11)+'СЕТ СН'!$F$11+СВЦЭМ!$D$10+'СЕТ СН'!$F$6-'СЕТ СН'!$F$23</f>
        <v>956.95190384</v>
      </c>
      <c r="G36" s="36">
        <f>SUMIFS(СВЦЭМ!$D$39:$D$782,СВЦЭМ!$A$39:$A$782,$A36,СВЦЭМ!$B$39:$B$782,G$11)+'СЕТ СН'!$F$11+СВЦЭМ!$D$10+'СЕТ СН'!$F$6-'СЕТ СН'!$F$23</f>
        <v>961.72302777000004</v>
      </c>
      <c r="H36" s="36">
        <f>SUMIFS(СВЦЭМ!$D$39:$D$782,СВЦЭМ!$A$39:$A$782,$A36,СВЦЭМ!$B$39:$B$782,H$11)+'СЕТ СН'!$F$11+СВЦЭМ!$D$10+'СЕТ СН'!$F$6-'СЕТ СН'!$F$23</f>
        <v>967.78123683000001</v>
      </c>
      <c r="I36" s="36">
        <f>SUMIFS(СВЦЭМ!$D$39:$D$782,СВЦЭМ!$A$39:$A$782,$A36,СВЦЭМ!$B$39:$B$782,I$11)+'СЕТ СН'!$F$11+СВЦЭМ!$D$10+'СЕТ СН'!$F$6-'СЕТ СН'!$F$23</f>
        <v>986.66131785000005</v>
      </c>
      <c r="J36" s="36">
        <f>SUMIFS(СВЦЭМ!$D$39:$D$782,СВЦЭМ!$A$39:$A$782,$A36,СВЦЭМ!$B$39:$B$782,J$11)+'СЕТ СН'!$F$11+СВЦЭМ!$D$10+'СЕТ СН'!$F$6-'СЕТ СН'!$F$23</f>
        <v>934.09792653</v>
      </c>
      <c r="K36" s="36">
        <f>SUMIFS(СВЦЭМ!$D$39:$D$782,СВЦЭМ!$A$39:$A$782,$A36,СВЦЭМ!$B$39:$B$782,K$11)+'СЕТ СН'!$F$11+СВЦЭМ!$D$10+'СЕТ СН'!$F$6-'СЕТ СН'!$F$23</f>
        <v>870.07749074000003</v>
      </c>
      <c r="L36" s="36">
        <f>SUMIFS(СВЦЭМ!$D$39:$D$782,СВЦЭМ!$A$39:$A$782,$A36,СВЦЭМ!$B$39:$B$782,L$11)+'СЕТ СН'!$F$11+СВЦЭМ!$D$10+'СЕТ СН'!$F$6-'СЕТ СН'!$F$23</f>
        <v>875.93602556000008</v>
      </c>
      <c r="M36" s="36">
        <f>SUMIFS(СВЦЭМ!$D$39:$D$782,СВЦЭМ!$A$39:$A$782,$A36,СВЦЭМ!$B$39:$B$782,M$11)+'СЕТ СН'!$F$11+СВЦЭМ!$D$10+'СЕТ СН'!$F$6-'СЕТ СН'!$F$23</f>
        <v>873.70024859</v>
      </c>
      <c r="N36" s="36">
        <f>SUMIFS(СВЦЭМ!$D$39:$D$782,СВЦЭМ!$A$39:$A$782,$A36,СВЦЭМ!$B$39:$B$782,N$11)+'СЕТ СН'!$F$11+СВЦЭМ!$D$10+'СЕТ СН'!$F$6-'СЕТ СН'!$F$23</f>
        <v>897.01662048000003</v>
      </c>
      <c r="O36" s="36">
        <f>SUMIFS(СВЦЭМ!$D$39:$D$782,СВЦЭМ!$A$39:$A$782,$A36,СВЦЭМ!$B$39:$B$782,O$11)+'СЕТ СН'!$F$11+СВЦЭМ!$D$10+'СЕТ СН'!$F$6-'СЕТ СН'!$F$23</f>
        <v>958.89572969000005</v>
      </c>
      <c r="P36" s="36">
        <f>SUMIFS(СВЦЭМ!$D$39:$D$782,СВЦЭМ!$A$39:$A$782,$A36,СВЦЭМ!$B$39:$B$782,P$11)+'СЕТ СН'!$F$11+СВЦЭМ!$D$10+'СЕТ СН'!$F$6-'СЕТ СН'!$F$23</f>
        <v>946.34721524000008</v>
      </c>
      <c r="Q36" s="36">
        <f>SUMIFS(СВЦЭМ!$D$39:$D$782,СВЦЭМ!$A$39:$A$782,$A36,СВЦЭМ!$B$39:$B$782,Q$11)+'СЕТ СН'!$F$11+СВЦЭМ!$D$10+'СЕТ СН'!$F$6-'СЕТ СН'!$F$23</f>
        <v>920.85540432000005</v>
      </c>
      <c r="R36" s="36">
        <f>SUMIFS(СВЦЭМ!$D$39:$D$782,СВЦЭМ!$A$39:$A$782,$A36,СВЦЭМ!$B$39:$B$782,R$11)+'СЕТ СН'!$F$11+СВЦЭМ!$D$10+'СЕТ СН'!$F$6-'СЕТ СН'!$F$23</f>
        <v>925.40414534000001</v>
      </c>
      <c r="S36" s="36">
        <f>SUMIFS(СВЦЭМ!$D$39:$D$782,СВЦЭМ!$A$39:$A$782,$A36,СВЦЭМ!$B$39:$B$782,S$11)+'СЕТ СН'!$F$11+СВЦЭМ!$D$10+'СЕТ СН'!$F$6-'СЕТ СН'!$F$23</f>
        <v>950.07702740000002</v>
      </c>
      <c r="T36" s="36">
        <f>SUMIFS(СВЦЭМ!$D$39:$D$782,СВЦЭМ!$A$39:$A$782,$A36,СВЦЭМ!$B$39:$B$782,T$11)+'СЕТ СН'!$F$11+СВЦЭМ!$D$10+'СЕТ СН'!$F$6-'СЕТ СН'!$F$23</f>
        <v>886.19010479000008</v>
      </c>
      <c r="U36" s="36">
        <f>SUMIFS(СВЦЭМ!$D$39:$D$782,СВЦЭМ!$A$39:$A$782,$A36,СВЦЭМ!$B$39:$B$782,U$11)+'СЕТ СН'!$F$11+СВЦЭМ!$D$10+'СЕТ СН'!$F$6-'СЕТ СН'!$F$23</f>
        <v>823.20460688000003</v>
      </c>
      <c r="V36" s="36">
        <f>SUMIFS(СВЦЭМ!$D$39:$D$782,СВЦЭМ!$A$39:$A$782,$A36,СВЦЭМ!$B$39:$B$782,V$11)+'СЕТ СН'!$F$11+СВЦЭМ!$D$10+'СЕТ СН'!$F$6-'СЕТ СН'!$F$23</f>
        <v>807.24533388000009</v>
      </c>
      <c r="W36" s="36">
        <f>SUMIFS(СВЦЭМ!$D$39:$D$782,СВЦЭМ!$A$39:$A$782,$A36,СВЦЭМ!$B$39:$B$782,W$11)+'СЕТ СН'!$F$11+СВЦЭМ!$D$10+'СЕТ СН'!$F$6-'СЕТ СН'!$F$23</f>
        <v>823.9197187100001</v>
      </c>
      <c r="X36" s="36">
        <f>SUMIFS(СВЦЭМ!$D$39:$D$782,СВЦЭМ!$A$39:$A$782,$A36,СВЦЭМ!$B$39:$B$782,X$11)+'СЕТ СН'!$F$11+СВЦЭМ!$D$10+'СЕТ СН'!$F$6-'СЕТ СН'!$F$23</f>
        <v>802.39915395000003</v>
      </c>
      <c r="Y36" s="36">
        <f>SUMIFS(СВЦЭМ!$D$39:$D$782,СВЦЭМ!$A$39:$A$782,$A36,СВЦЭМ!$B$39:$B$782,Y$11)+'СЕТ СН'!$F$11+СВЦЭМ!$D$10+'СЕТ СН'!$F$6-'СЕТ СН'!$F$23</f>
        <v>821.61828578000006</v>
      </c>
    </row>
    <row r="37" spans="1:27" ht="15.75" x14ac:dyDescent="0.2">
      <c r="A37" s="35">
        <f t="shared" si="0"/>
        <v>44312</v>
      </c>
      <c r="B37" s="36">
        <f>SUMIFS(СВЦЭМ!$D$39:$D$782,СВЦЭМ!$A$39:$A$782,$A37,СВЦЭМ!$B$39:$B$782,B$11)+'СЕТ СН'!$F$11+СВЦЭМ!$D$10+'СЕТ СН'!$F$6-'СЕТ СН'!$F$23</f>
        <v>914.63959046000002</v>
      </c>
      <c r="C37" s="36">
        <f>SUMIFS(СВЦЭМ!$D$39:$D$782,СВЦЭМ!$A$39:$A$782,$A37,СВЦЭМ!$B$39:$B$782,C$11)+'СЕТ СН'!$F$11+СВЦЭМ!$D$10+'СЕТ СН'!$F$6-'СЕТ СН'!$F$23</f>
        <v>921.72824272000003</v>
      </c>
      <c r="D37" s="36">
        <f>SUMIFS(СВЦЭМ!$D$39:$D$782,СВЦЭМ!$A$39:$A$782,$A37,СВЦЭМ!$B$39:$B$782,D$11)+'СЕТ СН'!$F$11+СВЦЭМ!$D$10+'СЕТ СН'!$F$6-'СЕТ СН'!$F$23</f>
        <v>956.78677292000009</v>
      </c>
      <c r="E37" s="36">
        <f>SUMIFS(СВЦЭМ!$D$39:$D$782,СВЦЭМ!$A$39:$A$782,$A37,СВЦЭМ!$B$39:$B$782,E$11)+'СЕТ СН'!$F$11+СВЦЭМ!$D$10+'СЕТ СН'!$F$6-'СЕТ СН'!$F$23</f>
        <v>954.44566201000009</v>
      </c>
      <c r="F37" s="36">
        <f>SUMIFS(СВЦЭМ!$D$39:$D$782,СВЦЭМ!$A$39:$A$782,$A37,СВЦЭМ!$B$39:$B$782,F$11)+'СЕТ СН'!$F$11+СВЦЭМ!$D$10+'СЕТ СН'!$F$6-'СЕТ СН'!$F$23</f>
        <v>966.54082089000008</v>
      </c>
      <c r="G37" s="36">
        <f>SUMIFS(СВЦЭМ!$D$39:$D$782,СВЦЭМ!$A$39:$A$782,$A37,СВЦЭМ!$B$39:$B$782,G$11)+'СЕТ СН'!$F$11+СВЦЭМ!$D$10+'СЕТ СН'!$F$6-'СЕТ СН'!$F$23</f>
        <v>978.97146310000005</v>
      </c>
      <c r="H37" s="36">
        <f>SUMIFS(СВЦЭМ!$D$39:$D$782,СВЦЭМ!$A$39:$A$782,$A37,СВЦЭМ!$B$39:$B$782,H$11)+'СЕТ СН'!$F$11+СВЦЭМ!$D$10+'СЕТ СН'!$F$6-'СЕТ СН'!$F$23</f>
        <v>1012.0336052600001</v>
      </c>
      <c r="I37" s="36">
        <f>SUMIFS(СВЦЭМ!$D$39:$D$782,СВЦЭМ!$A$39:$A$782,$A37,СВЦЭМ!$B$39:$B$782,I$11)+'СЕТ СН'!$F$11+СВЦЭМ!$D$10+'СЕТ СН'!$F$6-'СЕТ СН'!$F$23</f>
        <v>959.58483351000007</v>
      </c>
      <c r="J37" s="36">
        <f>SUMIFS(СВЦЭМ!$D$39:$D$782,СВЦЭМ!$A$39:$A$782,$A37,СВЦЭМ!$B$39:$B$782,J$11)+'СЕТ СН'!$F$11+СВЦЭМ!$D$10+'СЕТ СН'!$F$6-'СЕТ СН'!$F$23</f>
        <v>933.30520285</v>
      </c>
      <c r="K37" s="36">
        <f>SUMIFS(СВЦЭМ!$D$39:$D$782,СВЦЭМ!$A$39:$A$782,$A37,СВЦЭМ!$B$39:$B$782,K$11)+'СЕТ СН'!$F$11+СВЦЭМ!$D$10+'СЕТ СН'!$F$6-'СЕТ СН'!$F$23</f>
        <v>876.69967111000005</v>
      </c>
      <c r="L37" s="36">
        <f>SUMIFS(СВЦЭМ!$D$39:$D$782,СВЦЭМ!$A$39:$A$782,$A37,СВЦЭМ!$B$39:$B$782,L$11)+'СЕТ СН'!$F$11+СВЦЭМ!$D$10+'СЕТ СН'!$F$6-'СЕТ СН'!$F$23</f>
        <v>878.02377790000003</v>
      </c>
      <c r="M37" s="36">
        <f>SUMIFS(СВЦЭМ!$D$39:$D$782,СВЦЭМ!$A$39:$A$782,$A37,СВЦЭМ!$B$39:$B$782,M$11)+'СЕТ СН'!$F$11+СВЦЭМ!$D$10+'СЕТ СН'!$F$6-'СЕТ СН'!$F$23</f>
        <v>878.95435149000002</v>
      </c>
      <c r="N37" s="36">
        <f>SUMIFS(СВЦЭМ!$D$39:$D$782,СВЦЭМ!$A$39:$A$782,$A37,СВЦЭМ!$B$39:$B$782,N$11)+'СЕТ СН'!$F$11+СВЦЭМ!$D$10+'СЕТ СН'!$F$6-'СЕТ СН'!$F$23</f>
        <v>904.2019845100001</v>
      </c>
      <c r="O37" s="36">
        <f>SUMIFS(СВЦЭМ!$D$39:$D$782,СВЦЭМ!$A$39:$A$782,$A37,СВЦЭМ!$B$39:$B$782,O$11)+'СЕТ СН'!$F$11+СВЦЭМ!$D$10+'СЕТ СН'!$F$6-'СЕТ СН'!$F$23</f>
        <v>951.15354648000005</v>
      </c>
      <c r="P37" s="36">
        <f>SUMIFS(СВЦЭМ!$D$39:$D$782,СВЦЭМ!$A$39:$A$782,$A37,СВЦЭМ!$B$39:$B$782,P$11)+'СЕТ СН'!$F$11+СВЦЭМ!$D$10+'СЕТ СН'!$F$6-'СЕТ СН'!$F$23</f>
        <v>997.5023795300001</v>
      </c>
      <c r="Q37" s="36">
        <f>SUMIFS(СВЦЭМ!$D$39:$D$782,СВЦЭМ!$A$39:$A$782,$A37,СВЦЭМ!$B$39:$B$782,Q$11)+'СЕТ СН'!$F$11+СВЦЭМ!$D$10+'СЕТ СН'!$F$6-'СЕТ СН'!$F$23</f>
        <v>1005.5607432500001</v>
      </c>
      <c r="R37" s="36">
        <f>SUMIFS(СВЦЭМ!$D$39:$D$782,СВЦЭМ!$A$39:$A$782,$A37,СВЦЭМ!$B$39:$B$782,R$11)+'СЕТ СН'!$F$11+СВЦЭМ!$D$10+'СЕТ СН'!$F$6-'СЕТ СН'!$F$23</f>
        <v>986.76305231000003</v>
      </c>
      <c r="S37" s="36">
        <f>SUMIFS(СВЦЭМ!$D$39:$D$782,СВЦЭМ!$A$39:$A$782,$A37,СВЦЭМ!$B$39:$B$782,S$11)+'СЕТ СН'!$F$11+СВЦЭМ!$D$10+'СЕТ СН'!$F$6-'СЕТ СН'!$F$23</f>
        <v>965.86737942000002</v>
      </c>
      <c r="T37" s="36">
        <f>SUMIFS(СВЦЭМ!$D$39:$D$782,СВЦЭМ!$A$39:$A$782,$A37,СВЦЭМ!$B$39:$B$782,T$11)+'СЕТ СН'!$F$11+СВЦЭМ!$D$10+'СЕТ СН'!$F$6-'СЕТ СН'!$F$23</f>
        <v>909.7070836800001</v>
      </c>
      <c r="U37" s="36">
        <f>SUMIFS(СВЦЭМ!$D$39:$D$782,СВЦЭМ!$A$39:$A$782,$A37,СВЦЭМ!$B$39:$B$782,U$11)+'СЕТ СН'!$F$11+СВЦЭМ!$D$10+'СЕТ СН'!$F$6-'СЕТ СН'!$F$23</f>
        <v>859.28335625</v>
      </c>
      <c r="V37" s="36">
        <f>SUMIFS(СВЦЭМ!$D$39:$D$782,СВЦЭМ!$A$39:$A$782,$A37,СВЦЭМ!$B$39:$B$782,V$11)+'СЕТ СН'!$F$11+СВЦЭМ!$D$10+'СЕТ СН'!$F$6-'СЕТ СН'!$F$23</f>
        <v>856.820426</v>
      </c>
      <c r="W37" s="36">
        <f>SUMIFS(СВЦЭМ!$D$39:$D$782,СВЦЭМ!$A$39:$A$782,$A37,СВЦЭМ!$B$39:$B$782,W$11)+'СЕТ СН'!$F$11+СВЦЭМ!$D$10+'СЕТ СН'!$F$6-'СЕТ СН'!$F$23</f>
        <v>869.78448685000001</v>
      </c>
      <c r="X37" s="36">
        <f>SUMIFS(СВЦЭМ!$D$39:$D$782,СВЦЭМ!$A$39:$A$782,$A37,СВЦЭМ!$B$39:$B$782,X$11)+'СЕТ СН'!$F$11+СВЦЭМ!$D$10+'СЕТ СН'!$F$6-'СЕТ СН'!$F$23</f>
        <v>866.99749389999999</v>
      </c>
      <c r="Y37" s="36">
        <f>SUMIFS(СВЦЭМ!$D$39:$D$782,СВЦЭМ!$A$39:$A$782,$A37,СВЦЭМ!$B$39:$B$782,Y$11)+'СЕТ СН'!$F$11+СВЦЭМ!$D$10+'СЕТ СН'!$F$6-'СЕТ СН'!$F$23</f>
        <v>908.41898204000006</v>
      </c>
    </row>
    <row r="38" spans="1:27" ht="15.75" x14ac:dyDescent="0.2">
      <c r="A38" s="35">
        <f t="shared" si="0"/>
        <v>44313</v>
      </c>
      <c r="B38" s="36">
        <f>SUMIFS(СВЦЭМ!$D$39:$D$782,СВЦЭМ!$A$39:$A$782,$A38,СВЦЭМ!$B$39:$B$782,B$11)+'СЕТ СН'!$F$11+СВЦЭМ!$D$10+'СЕТ СН'!$F$6-'СЕТ СН'!$F$23</f>
        <v>1117.02831236</v>
      </c>
      <c r="C38" s="36">
        <f>SUMIFS(СВЦЭМ!$D$39:$D$782,СВЦЭМ!$A$39:$A$782,$A38,СВЦЭМ!$B$39:$B$782,C$11)+'СЕТ СН'!$F$11+СВЦЭМ!$D$10+'СЕТ СН'!$F$6-'СЕТ СН'!$F$23</f>
        <v>1191.86562293</v>
      </c>
      <c r="D38" s="36">
        <f>SUMIFS(СВЦЭМ!$D$39:$D$782,СВЦЭМ!$A$39:$A$782,$A38,СВЦЭМ!$B$39:$B$782,D$11)+'СЕТ СН'!$F$11+СВЦЭМ!$D$10+'СЕТ СН'!$F$6-'СЕТ СН'!$F$23</f>
        <v>1169.0256799400001</v>
      </c>
      <c r="E38" s="36">
        <f>SUMIFS(СВЦЭМ!$D$39:$D$782,СВЦЭМ!$A$39:$A$782,$A38,СВЦЭМ!$B$39:$B$782,E$11)+'СЕТ СН'!$F$11+СВЦЭМ!$D$10+'СЕТ СН'!$F$6-'СЕТ СН'!$F$23</f>
        <v>1165.9044078500001</v>
      </c>
      <c r="F38" s="36">
        <f>SUMIFS(СВЦЭМ!$D$39:$D$782,СВЦЭМ!$A$39:$A$782,$A38,СВЦЭМ!$B$39:$B$782,F$11)+'СЕТ СН'!$F$11+СВЦЭМ!$D$10+'СЕТ СН'!$F$6-'СЕТ СН'!$F$23</f>
        <v>1166.0305328700001</v>
      </c>
      <c r="G38" s="36">
        <f>SUMIFS(СВЦЭМ!$D$39:$D$782,СВЦЭМ!$A$39:$A$782,$A38,СВЦЭМ!$B$39:$B$782,G$11)+'СЕТ СН'!$F$11+СВЦЭМ!$D$10+'СЕТ СН'!$F$6-'СЕТ СН'!$F$23</f>
        <v>1175.4978486300001</v>
      </c>
      <c r="H38" s="36">
        <f>SUMIFS(СВЦЭМ!$D$39:$D$782,СВЦЭМ!$A$39:$A$782,$A38,СВЦЭМ!$B$39:$B$782,H$11)+'СЕТ СН'!$F$11+СВЦЭМ!$D$10+'СЕТ СН'!$F$6-'СЕТ СН'!$F$23</f>
        <v>1187.12692324</v>
      </c>
      <c r="I38" s="36">
        <f>SUMIFS(СВЦЭМ!$D$39:$D$782,СВЦЭМ!$A$39:$A$782,$A38,СВЦЭМ!$B$39:$B$782,I$11)+'СЕТ СН'!$F$11+СВЦЭМ!$D$10+'СЕТ СН'!$F$6-'СЕТ СН'!$F$23</f>
        <v>1124.8681551100001</v>
      </c>
      <c r="J38" s="36">
        <f>SUMIFS(СВЦЭМ!$D$39:$D$782,СВЦЭМ!$A$39:$A$782,$A38,СВЦЭМ!$B$39:$B$782,J$11)+'СЕТ СН'!$F$11+СВЦЭМ!$D$10+'СЕТ СН'!$F$6-'СЕТ СН'!$F$23</f>
        <v>1053.62340083</v>
      </c>
      <c r="K38" s="36">
        <f>SUMIFS(СВЦЭМ!$D$39:$D$782,СВЦЭМ!$A$39:$A$782,$A38,СВЦЭМ!$B$39:$B$782,K$11)+'СЕТ СН'!$F$11+СВЦЭМ!$D$10+'СЕТ СН'!$F$6-'СЕТ СН'!$F$23</f>
        <v>1008.1150161500001</v>
      </c>
      <c r="L38" s="36">
        <f>SUMIFS(СВЦЭМ!$D$39:$D$782,СВЦЭМ!$A$39:$A$782,$A38,СВЦЭМ!$B$39:$B$782,L$11)+'СЕТ СН'!$F$11+СВЦЭМ!$D$10+'СЕТ СН'!$F$6-'СЕТ СН'!$F$23</f>
        <v>1014.03821027</v>
      </c>
      <c r="M38" s="36">
        <f>SUMIFS(СВЦЭМ!$D$39:$D$782,СВЦЭМ!$A$39:$A$782,$A38,СВЦЭМ!$B$39:$B$782,M$11)+'СЕТ СН'!$F$11+СВЦЭМ!$D$10+'СЕТ СН'!$F$6-'СЕТ СН'!$F$23</f>
        <v>1024.3671195100001</v>
      </c>
      <c r="N38" s="36">
        <f>SUMIFS(СВЦЭМ!$D$39:$D$782,СВЦЭМ!$A$39:$A$782,$A38,СВЦЭМ!$B$39:$B$782,N$11)+'СЕТ СН'!$F$11+СВЦЭМ!$D$10+'СЕТ СН'!$F$6-'СЕТ СН'!$F$23</f>
        <v>1050.6532928300001</v>
      </c>
      <c r="O38" s="36">
        <f>SUMIFS(СВЦЭМ!$D$39:$D$782,СВЦЭМ!$A$39:$A$782,$A38,СВЦЭМ!$B$39:$B$782,O$11)+'СЕТ СН'!$F$11+СВЦЭМ!$D$10+'СЕТ СН'!$F$6-'СЕТ СН'!$F$23</f>
        <v>1098.3977402400001</v>
      </c>
      <c r="P38" s="36">
        <f>SUMIFS(СВЦЭМ!$D$39:$D$782,СВЦЭМ!$A$39:$A$782,$A38,СВЦЭМ!$B$39:$B$782,P$11)+'СЕТ СН'!$F$11+СВЦЭМ!$D$10+'СЕТ СН'!$F$6-'СЕТ СН'!$F$23</f>
        <v>1113.0049138699999</v>
      </c>
      <c r="Q38" s="36">
        <f>SUMIFS(СВЦЭМ!$D$39:$D$782,СВЦЭМ!$A$39:$A$782,$A38,СВЦЭМ!$B$39:$B$782,Q$11)+'СЕТ СН'!$F$11+СВЦЭМ!$D$10+'СЕТ СН'!$F$6-'СЕТ СН'!$F$23</f>
        <v>1098.3600885799999</v>
      </c>
      <c r="R38" s="36">
        <f>SUMIFS(СВЦЭМ!$D$39:$D$782,СВЦЭМ!$A$39:$A$782,$A38,СВЦЭМ!$B$39:$B$782,R$11)+'СЕТ СН'!$F$11+СВЦЭМ!$D$10+'СЕТ СН'!$F$6-'СЕТ СН'!$F$23</f>
        <v>1098.8402408899999</v>
      </c>
      <c r="S38" s="36">
        <f>SUMIFS(СВЦЭМ!$D$39:$D$782,СВЦЭМ!$A$39:$A$782,$A38,СВЦЭМ!$B$39:$B$782,S$11)+'СЕТ СН'!$F$11+СВЦЭМ!$D$10+'СЕТ СН'!$F$6-'СЕТ СН'!$F$23</f>
        <v>1118.80232963</v>
      </c>
      <c r="T38" s="36">
        <f>SUMIFS(СВЦЭМ!$D$39:$D$782,СВЦЭМ!$A$39:$A$782,$A38,СВЦЭМ!$B$39:$B$782,T$11)+'СЕТ СН'!$F$11+СВЦЭМ!$D$10+'СЕТ СН'!$F$6-'СЕТ СН'!$F$23</f>
        <v>1046.7755059399999</v>
      </c>
      <c r="U38" s="36">
        <f>SUMIFS(СВЦЭМ!$D$39:$D$782,СВЦЭМ!$A$39:$A$782,$A38,СВЦЭМ!$B$39:$B$782,U$11)+'СЕТ СН'!$F$11+СВЦЭМ!$D$10+'СЕТ СН'!$F$6-'СЕТ СН'!$F$23</f>
        <v>972.9543518700001</v>
      </c>
      <c r="V38" s="36">
        <f>SUMIFS(СВЦЭМ!$D$39:$D$782,СВЦЭМ!$A$39:$A$782,$A38,СВЦЭМ!$B$39:$B$782,V$11)+'СЕТ СН'!$F$11+СВЦЭМ!$D$10+'СЕТ СН'!$F$6-'СЕТ СН'!$F$23</f>
        <v>957.1068762000001</v>
      </c>
      <c r="W38" s="36">
        <f>SUMIFS(СВЦЭМ!$D$39:$D$782,СВЦЭМ!$A$39:$A$782,$A38,СВЦЭМ!$B$39:$B$782,W$11)+'СЕТ СН'!$F$11+СВЦЭМ!$D$10+'СЕТ СН'!$F$6-'СЕТ СН'!$F$23</f>
        <v>964.90621270000008</v>
      </c>
      <c r="X38" s="36">
        <f>SUMIFS(СВЦЭМ!$D$39:$D$782,СВЦЭМ!$A$39:$A$782,$A38,СВЦЭМ!$B$39:$B$782,X$11)+'СЕТ СН'!$F$11+СВЦЭМ!$D$10+'СЕТ СН'!$F$6-'СЕТ СН'!$F$23</f>
        <v>962.43728214000009</v>
      </c>
      <c r="Y38" s="36">
        <f>SUMIFS(СВЦЭМ!$D$39:$D$782,СВЦЭМ!$A$39:$A$782,$A38,СВЦЭМ!$B$39:$B$782,Y$11)+'СЕТ СН'!$F$11+СВЦЭМ!$D$10+'СЕТ СН'!$F$6-'СЕТ СН'!$F$23</f>
        <v>998.3629112000001</v>
      </c>
    </row>
    <row r="39" spans="1:27" ht="15.75" x14ac:dyDescent="0.2">
      <c r="A39" s="35">
        <f t="shared" si="0"/>
        <v>44314</v>
      </c>
      <c r="B39" s="36">
        <f>SUMIFS(СВЦЭМ!$D$39:$D$782,СВЦЭМ!$A$39:$A$782,$A39,СВЦЭМ!$B$39:$B$782,B$11)+'СЕТ СН'!$F$11+СВЦЭМ!$D$10+'СЕТ СН'!$F$6-'СЕТ СН'!$F$23</f>
        <v>1116.4010300100001</v>
      </c>
      <c r="C39" s="36">
        <f>SUMIFS(СВЦЭМ!$D$39:$D$782,СВЦЭМ!$A$39:$A$782,$A39,СВЦЭМ!$B$39:$B$782,C$11)+'СЕТ СН'!$F$11+СВЦЭМ!$D$10+'СЕТ СН'!$F$6-'СЕТ СН'!$F$23</f>
        <v>1192.87187307</v>
      </c>
      <c r="D39" s="36">
        <f>SUMIFS(СВЦЭМ!$D$39:$D$782,СВЦЭМ!$A$39:$A$782,$A39,СВЦЭМ!$B$39:$B$782,D$11)+'СЕТ СН'!$F$11+СВЦЭМ!$D$10+'СЕТ СН'!$F$6-'СЕТ СН'!$F$23</f>
        <v>1214.09101341</v>
      </c>
      <c r="E39" s="36">
        <f>SUMIFS(СВЦЭМ!$D$39:$D$782,СВЦЭМ!$A$39:$A$782,$A39,СВЦЭМ!$B$39:$B$782,E$11)+'СЕТ СН'!$F$11+СВЦЭМ!$D$10+'СЕТ СН'!$F$6-'СЕТ СН'!$F$23</f>
        <v>1213.99041369</v>
      </c>
      <c r="F39" s="36">
        <f>SUMIFS(СВЦЭМ!$D$39:$D$782,СВЦЭМ!$A$39:$A$782,$A39,СВЦЭМ!$B$39:$B$782,F$11)+'СЕТ СН'!$F$11+СВЦЭМ!$D$10+'СЕТ СН'!$F$6-'СЕТ СН'!$F$23</f>
        <v>1223.0283798400001</v>
      </c>
      <c r="G39" s="36">
        <f>SUMIFS(СВЦЭМ!$D$39:$D$782,СВЦЭМ!$A$39:$A$782,$A39,СВЦЭМ!$B$39:$B$782,G$11)+'СЕТ СН'!$F$11+СВЦЭМ!$D$10+'СЕТ СН'!$F$6-'СЕТ СН'!$F$23</f>
        <v>1229.55963931</v>
      </c>
      <c r="H39" s="36">
        <f>SUMIFS(СВЦЭМ!$D$39:$D$782,СВЦЭМ!$A$39:$A$782,$A39,СВЦЭМ!$B$39:$B$782,H$11)+'СЕТ СН'!$F$11+СВЦЭМ!$D$10+'СЕТ СН'!$F$6-'СЕТ СН'!$F$23</f>
        <v>1220.27129698</v>
      </c>
      <c r="I39" s="36">
        <f>SUMIFS(СВЦЭМ!$D$39:$D$782,СВЦЭМ!$A$39:$A$782,$A39,СВЦЭМ!$B$39:$B$782,I$11)+'СЕТ СН'!$F$11+СВЦЭМ!$D$10+'СЕТ СН'!$F$6-'СЕТ СН'!$F$23</f>
        <v>1145.9079822000001</v>
      </c>
      <c r="J39" s="36">
        <f>SUMIFS(СВЦЭМ!$D$39:$D$782,СВЦЭМ!$A$39:$A$782,$A39,СВЦЭМ!$B$39:$B$782,J$11)+'СЕТ СН'!$F$11+СВЦЭМ!$D$10+'СЕТ СН'!$F$6-'СЕТ СН'!$F$23</f>
        <v>1073.9375600000001</v>
      </c>
      <c r="K39" s="36">
        <f>SUMIFS(СВЦЭМ!$D$39:$D$782,СВЦЭМ!$A$39:$A$782,$A39,СВЦЭМ!$B$39:$B$782,K$11)+'СЕТ СН'!$F$11+СВЦЭМ!$D$10+'СЕТ СН'!$F$6-'СЕТ СН'!$F$23</f>
        <v>1017.7397077500001</v>
      </c>
      <c r="L39" s="36">
        <f>SUMIFS(СВЦЭМ!$D$39:$D$782,СВЦЭМ!$A$39:$A$782,$A39,СВЦЭМ!$B$39:$B$782,L$11)+'СЕТ СН'!$F$11+СВЦЭМ!$D$10+'СЕТ СН'!$F$6-'СЕТ СН'!$F$23</f>
        <v>1014.33492889</v>
      </c>
      <c r="M39" s="36">
        <f>SUMIFS(СВЦЭМ!$D$39:$D$782,СВЦЭМ!$A$39:$A$782,$A39,СВЦЭМ!$B$39:$B$782,M$11)+'СЕТ СН'!$F$11+СВЦЭМ!$D$10+'СЕТ СН'!$F$6-'СЕТ СН'!$F$23</f>
        <v>1027.83859674</v>
      </c>
      <c r="N39" s="36">
        <f>SUMIFS(СВЦЭМ!$D$39:$D$782,СВЦЭМ!$A$39:$A$782,$A39,СВЦЭМ!$B$39:$B$782,N$11)+'СЕТ СН'!$F$11+СВЦЭМ!$D$10+'СЕТ СН'!$F$6-'СЕТ СН'!$F$23</f>
        <v>1064.1600559599999</v>
      </c>
      <c r="O39" s="36">
        <f>SUMIFS(СВЦЭМ!$D$39:$D$782,СВЦЭМ!$A$39:$A$782,$A39,СВЦЭМ!$B$39:$B$782,O$11)+'СЕТ СН'!$F$11+СВЦЭМ!$D$10+'СЕТ СН'!$F$6-'СЕТ СН'!$F$23</f>
        <v>1101.9680900300002</v>
      </c>
      <c r="P39" s="36">
        <f>SUMIFS(СВЦЭМ!$D$39:$D$782,СВЦЭМ!$A$39:$A$782,$A39,СВЦЭМ!$B$39:$B$782,P$11)+'СЕТ СН'!$F$11+СВЦЭМ!$D$10+'СЕТ СН'!$F$6-'СЕТ СН'!$F$23</f>
        <v>1144.92111512</v>
      </c>
      <c r="Q39" s="36">
        <f>SUMIFS(СВЦЭМ!$D$39:$D$782,СВЦЭМ!$A$39:$A$782,$A39,СВЦЭМ!$B$39:$B$782,Q$11)+'СЕТ СН'!$F$11+СВЦЭМ!$D$10+'СЕТ СН'!$F$6-'СЕТ СН'!$F$23</f>
        <v>1146.3171561500001</v>
      </c>
      <c r="R39" s="36">
        <f>SUMIFS(СВЦЭМ!$D$39:$D$782,СВЦЭМ!$A$39:$A$782,$A39,СВЦЭМ!$B$39:$B$782,R$11)+'СЕТ СН'!$F$11+СВЦЭМ!$D$10+'СЕТ СН'!$F$6-'СЕТ СН'!$F$23</f>
        <v>1144.1297388</v>
      </c>
      <c r="S39" s="36">
        <f>SUMIFS(СВЦЭМ!$D$39:$D$782,СВЦЭМ!$A$39:$A$782,$A39,СВЦЭМ!$B$39:$B$782,S$11)+'СЕТ СН'!$F$11+СВЦЭМ!$D$10+'СЕТ СН'!$F$6-'СЕТ СН'!$F$23</f>
        <v>1150.1454300400001</v>
      </c>
      <c r="T39" s="36">
        <f>SUMIFS(СВЦЭМ!$D$39:$D$782,СВЦЭМ!$A$39:$A$782,$A39,СВЦЭМ!$B$39:$B$782,T$11)+'СЕТ СН'!$F$11+СВЦЭМ!$D$10+'СЕТ СН'!$F$6-'СЕТ СН'!$F$23</f>
        <v>1073.68282516</v>
      </c>
      <c r="U39" s="36">
        <f>SUMIFS(СВЦЭМ!$D$39:$D$782,СВЦЭМ!$A$39:$A$782,$A39,СВЦЭМ!$B$39:$B$782,U$11)+'СЕТ СН'!$F$11+СВЦЭМ!$D$10+'СЕТ СН'!$F$6-'СЕТ СН'!$F$23</f>
        <v>1007.8186647700001</v>
      </c>
      <c r="V39" s="36">
        <f>SUMIFS(СВЦЭМ!$D$39:$D$782,СВЦЭМ!$A$39:$A$782,$A39,СВЦЭМ!$B$39:$B$782,V$11)+'СЕТ СН'!$F$11+СВЦЭМ!$D$10+'СЕТ СН'!$F$6-'СЕТ СН'!$F$23</f>
        <v>982.06261210000002</v>
      </c>
      <c r="W39" s="36">
        <f>SUMIFS(СВЦЭМ!$D$39:$D$782,СВЦЭМ!$A$39:$A$782,$A39,СВЦЭМ!$B$39:$B$782,W$11)+'СЕТ СН'!$F$11+СВЦЭМ!$D$10+'СЕТ СН'!$F$6-'СЕТ СН'!$F$23</f>
        <v>998.67572287000007</v>
      </c>
      <c r="X39" s="36">
        <f>SUMIFS(СВЦЭМ!$D$39:$D$782,СВЦЭМ!$A$39:$A$782,$A39,СВЦЭМ!$B$39:$B$782,X$11)+'СЕТ СН'!$F$11+СВЦЭМ!$D$10+'СЕТ СН'!$F$6-'СЕТ СН'!$F$23</f>
        <v>1030.19608552</v>
      </c>
      <c r="Y39" s="36">
        <f>SUMIFS(СВЦЭМ!$D$39:$D$782,СВЦЭМ!$A$39:$A$782,$A39,СВЦЭМ!$B$39:$B$782,Y$11)+'СЕТ СН'!$F$11+СВЦЭМ!$D$10+'СЕТ СН'!$F$6-'СЕТ СН'!$F$23</f>
        <v>1088.3379477599999</v>
      </c>
    </row>
    <row r="40" spans="1:27" ht="15.75" x14ac:dyDescent="0.2">
      <c r="A40" s="35">
        <f t="shared" si="0"/>
        <v>44315</v>
      </c>
      <c r="B40" s="36">
        <f>SUMIFS(СВЦЭМ!$D$39:$D$782,СВЦЭМ!$A$39:$A$782,$A40,СВЦЭМ!$B$39:$B$782,B$11)+'СЕТ СН'!$F$11+СВЦЭМ!$D$10+'СЕТ СН'!$F$6-'СЕТ СН'!$F$23</f>
        <v>1123.16930069</v>
      </c>
      <c r="C40" s="36">
        <f>SUMIFS(СВЦЭМ!$D$39:$D$782,СВЦЭМ!$A$39:$A$782,$A40,СВЦЭМ!$B$39:$B$782,C$11)+'СЕТ СН'!$F$11+СВЦЭМ!$D$10+'СЕТ СН'!$F$6-'СЕТ СН'!$F$23</f>
        <v>1208.6258293800001</v>
      </c>
      <c r="D40" s="36">
        <f>SUMIFS(СВЦЭМ!$D$39:$D$782,СВЦЭМ!$A$39:$A$782,$A40,СВЦЭМ!$B$39:$B$782,D$11)+'СЕТ СН'!$F$11+СВЦЭМ!$D$10+'СЕТ СН'!$F$6-'СЕТ СН'!$F$23</f>
        <v>1211.35648726</v>
      </c>
      <c r="E40" s="36">
        <f>SUMIFS(СВЦЭМ!$D$39:$D$782,СВЦЭМ!$A$39:$A$782,$A40,СВЦЭМ!$B$39:$B$782,E$11)+'СЕТ СН'!$F$11+СВЦЭМ!$D$10+'СЕТ СН'!$F$6-'СЕТ СН'!$F$23</f>
        <v>1207.92458511</v>
      </c>
      <c r="F40" s="36">
        <f>SUMIFS(СВЦЭМ!$D$39:$D$782,СВЦЭМ!$A$39:$A$782,$A40,СВЦЭМ!$B$39:$B$782,F$11)+'СЕТ СН'!$F$11+СВЦЭМ!$D$10+'СЕТ СН'!$F$6-'СЕТ СН'!$F$23</f>
        <v>1219.2157777300001</v>
      </c>
      <c r="G40" s="36">
        <f>SUMIFS(СВЦЭМ!$D$39:$D$782,СВЦЭМ!$A$39:$A$782,$A40,СВЦЭМ!$B$39:$B$782,G$11)+'СЕТ СН'!$F$11+СВЦЭМ!$D$10+'СЕТ СН'!$F$6-'СЕТ СН'!$F$23</f>
        <v>1226.64222875</v>
      </c>
      <c r="H40" s="36">
        <f>SUMIFS(СВЦЭМ!$D$39:$D$782,СВЦЭМ!$A$39:$A$782,$A40,СВЦЭМ!$B$39:$B$782,H$11)+'СЕТ СН'!$F$11+СВЦЭМ!$D$10+'СЕТ СН'!$F$6-'СЕТ СН'!$F$23</f>
        <v>1226.80745802</v>
      </c>
      <c r="I40" s="36">
        <f>SUMIFS(СВЦЭМ!$D$39:$D$782,СВЦЭМ!$A$39:$A$782,$A40,СВЦЭМ!$B$39:$B$782,I$11)+'СЕТ СН'!$F$11+СВЦЭМ!$D$10+'СЕТ СН'!$F$6-'СЕТ СН'!$F$23</f>
        <v>1138.11809814</v>
      </c>
      <c r="J40" s="36">
        <f>SUMIFS(СВЦЭМ!$D$39:$D$782,СВЦЭМ!$A$39:$A$782,$A40,СВЦЭМ!$B$39:$B$782,J$11)+'СЕТ СН'!$F$11+СВЦЭМ!$D$10+'СЕТ СН'!$F$6-'СЕТ СН'!$F$23</f>
        <v>1079.2645014299999</v>
      </c>
      <c r="K40" s="36">
        <f>SUMIFS(СВЦЭМ!$D$39:$D$782,СВЦЭМ!$A$39:$A$782,$A40,СВЦЭМ!$B$39:$B$782,K$11)+'СЕТ СН'!$F$11+СВЦЭМ!$D$10+'СЕТ СН'!$F$6-'СЕТ СН'!$F$23</f>
        <v>1021.52496899</v>
      </c>
      <c r="L40" s="36">
        <f>SUMIFS(СВЦЭМ!$D$39:$D$782,СВЦЭМ!$A$39:$A$782,$A40,СВЦЭМ!$B$39:$B$782,L$11)+'СЕТ СН'!$F$11+СВЦЭМ!$D$10+'СЕТ СН'!$F$6-'СЕТ СН'!$F$23</f>
        <v>1025.75602976</v>
      </c>
      <c r="M40" s="36">
        <f>SUMIFS(СВЦЭМ!$D$39:$D$782,СВЦЭМ!$A$39:$A$782,$A40,СВЦЭМ!$B$39:$B$782,M$11)+'СЕТ СН'!$F$11+СВЦЭМ!$D$10+'СЕТ СН'!$F$6-'СЕТ СН'!$F$23</f>
        <v>1034.29430869</v>
      </c>
      <c r="N40" s="36">
        <f>SUMIFS(СВЦЭМ!$D$39:$D$782,СВЦЭМ!$A$39:$A$782,$A40,СВЦЭМ!$B$39:$B$782,N$11)+'СЕТ СН'!$F$11+СВЦЭМ!$D$10+'СЕТ СН'!$F$6-'СЕТ СН'!$F$23</f>
        <v>1062.4876480299999</v>
      </c>
      <c r="O40" s="36">
        <f>SUMIFS(СВЦЭМ!$D$39:$D$782,СВЦЭМ!$A$39:$A$782,$A40,СВЦЭМ!$B$39:$B$782,O$11)+'СЕТ СН'!$F$11+СВЦЭМ!$D$10+'СЕТ СН'!$F$6-'СЕТ СН'!$F$23</f>
        <v>1108.5431141400002</v>
      </c>
      <c r="P40" s="36">
        <f>SUMIFS(СВЦЭМ!$D$39:$D$782,СВЦЭМ!$A$39:$A$782,$A40,СВЦЭМ!$B$39:$B$782,P$11)+'СЕТ СН'!$F$11+СВЦЭМ!$D$10+'СЕТ СН'!$F$6-'СЕТ СН'!$F$23</f>
        <v>1143.4767268000001</v>
      </c>
      <c r="Q40" s="36">
        <f>SUMIFS(СВЦЭМ!$D$39:$D$782,СВЦЭМ!$A$39:$A$782,$A40,СВЦЭМ!$B$39:$B$782,Q$11)+'СЕТ СН'!$F$11+СВЦЭМ!$D$10+'СЕТ СН'!$F$6-'СЕТ СН'!$F$23</f>
        <v>1137.9973639300001</v>
      </c>
      <c r="R40" s="36">
        <f>SUMIFS(СВЦЭМ!$D$39:$D$782,СВЦЭМ!$A$39:$A$782,$A40,СВЦЭМ!$B$39:$B$782,R$11)+'СЕТ СН'!$F$11+СВЦЭМ!$D$10+'СЕТ СН'!$F$6-'СЕТ СН'!$F$23</f>
        <v>1140.41517806</v>
      </c>
      <c r="S40" s="36">
        <f>SUMIFS(СВЦЭМ!$D$39:$D$782,СВЦЭМ!$A$39:$A$782,$A40,СВЦЭМ!$B$39:$B$782,S$11)+'СЕТ СН'!$F$11+СВЦЭМ!$D$10+'СЕТ СН'!$F$6-'СЕТ СН'!$F$23</f>
        <v>1158.8812808800001</v>
      </c>
      <c r="T40" s="36">
        <f>SUMIFS(СВЦЭМ!$D$39:$D$782,СВЦЭМ!$A$39:$A$782,$A40,СВЦЭМ!$B$39:$B$782,T$11)+'СЕТ СН'!$F$11+СВЦЭМ!$D$10+'СЕТ СН'!$F$6-'СЕТ СН'!$F$23</f>
        <v>1076.9470814199999</v>
      </c>
      <c r="U40" s="36">
        <f>SUMIFS(СВЦЭМ!$D$39:$D$782,СВЦЭМ!$A$39:$A$782,$A40,СВЦЭМ!$B$39:$B$782,U$11)+'СЕТ СН'!$F$11+СВЦЭМ!$D$10+'СЕТ СН'!$F$6-'СЕТ СН'!$F$23</f>
        <v>999.26938335</v>
      </c>
      <c r="V40" s="36">
        <f>SUMIFS(СВЦЭМ!$D$39:$D$782,СВЦЭМ!$A$39:$A$782,$A40,СВЦЭМ!$B$39:$B$782,V$11)+'СЕТ СН'!$F$11+СВЦЭМ!$D$10+'СЕТ СН'!$F$6-'СЕТ СН'!$F$23</f>
        <v>971.10443817000009</v>
      </c>
      <c r="W40" s="36">
        <f>SUMIFS(СВЦЭМ!$D$39:$D$782,СВЦЭМ!$A$39:$A$782,$A40,СВЦЭМ!$B$39:$B$782,W$11)+'СЕТ СН'!$F$11+СВЦЭМ!$D$10+'СЕТ СН'!$F$6-'СЕТ СН'!$F$23</f>
        <v>977.73764197000003</v>
      </c>
      <c r="X40" s="36">
        <f>SUMIFS(СВЦЭМ!$D$39:$D$782,СВЦЭМ!$A$39:$A$782,$A40,СВЦЭМ!$B$39:$B$782,X$11)+'СЕТ СН'!$F$11+СВЦЭМ!$D$10+'СЕТ СН'!$F$6-'СЕТ СН'!$F$23</f>
        <v>999.43530903999999</v>
      </c>
      <c r="Y40" s="36">
        <f>SUMIFS(СВЦЭМ!$D$39:$D$782,СВЦЭМ!$A$39:$A$782,$A40,СВЦЭМ!$B$39:$B$782,Y$11)+'СЕТ СН'!$F$11+СВЦЭМ!$D$10+'СЕТ СН'!$F$6-'СЕТ СН'!$F$23</f>
        <v>1058.4111151</v>
      </c>
    </row>
    <row r="41" spans="1:27" ht="15.75" x14ac:dyDescent="0.2">
      <c r="A41" s="35">
        <f t="shared" si="0"/>
        <v>44316</v>
      </c>
      <c r="B41" s="36">
        <f>SUMIFS(СВЦЭМ!$D$39:$D$782,СВЦЭМ!$A$39:$A$782,$A41,СВЦЭМ!$B$39:$B$782,B$11)+'СЕТ СН'!$F$11+СВЦЭМ!$D$10+'СЕТ СН'!$F$6-'СЕТ СН'!$F$23</f>
        <v>1109.5038989699999</v>
      </c>
      <c r="C41" s="36">
        <f>SUMIFS(СВЦЭМ!$D$39:$D$782,СВЦЭМ!$A$39:$A$782,$A41,СВЦЭМ!$B$39:$B$782,C$11)+'СЕТ СН'!$F$11+СВЦЭМ!$D$10+'СЕТ СН'!$F$6-'СЕТ СН'!$F$23</f>
        <v>1183.90092499</v>
      </c>
      <c r="D41" s="36">
        <f>SUMIFS(СВЦЭМ!$D$39:$D$782,СВЦЭМ!$A$39:$A$782,$A41,СВЦЭМ!$B$39:$B$782,D$11)+'СЕТ СН'!$F$11+СВЦЭМ!$D$10+'СЕТ СН'!$F$6-'СЕТ СН'!$F$23</f>
        <v>1204.03437902</v>
      </c>
      <c r="E41" s="36">
        <f>SUMIFS(СВЦЭМ!$D$39:$D$782,СВЦЭМ!$A$39:$A$782,$A41,СВЦЭМ!$B$39:$B$782,E$11)+'СЕТ СН'!$F$11+СВЦЭМ!$D$10+'СЕТ СН'!$F$6-'СЕТ СН'!$F$23</f>
        <v>1199.8926682400001</v>
      </c>
      <c r="F41" s="36">
        <f>SUMIFS(СВЦЭМ!$D$39:$D$782,СВЦЭМ!$A$39:$A$782,$A41,СВЦЭМ!$B$39:$B$782,F$11)+'СЕТ СН'!$F$11+СВЦЭМ!$D$10+'СЕТ СН'!$F$6-'СЕТ СН'!$F$23</f>
        <v>1210.8903568800001</v>
      </c>
      <c r="G41" s="36">
        <f>SUMIFS(СВЦЭМ!$D$39:$D$782,СВЦЭМ!$A$39:$A$782,$A41,СВЦЭМ!$B$39:$B$782,G$11)+'СЕТ СН'!$F$11+СВЦЭМ!$D$10+'СЕТ СН'!$F$6-'СЕТ СН'!$F$23</f>
        <v>1226.2352886600002</v>
      </c>
      <c r="H41" s="36">
        <f>SUMIFS(СВЦЭМ!$D$39:$D$782,СВЦЭМ!$A$39:$A$782,$A41,СВЦЭМ!$B$39:$B$782,H$11)+'СЕТ СН'!$F$11+СВЦЭМ!$D$10+'СЕТ СН'!$F$6-'СЕТ СН'!$F$23</f>
        <v>1229.22765465</v>
      </c>
      <c r="I41" s="36">
        <f>SUMIFS(СВЦЭМ!$D$39:$D$782,СВЦЭМ!$A$39:$A$782,$A41,СВЦЭМ!$B$39:$B$782,I$11)+'СЕТ СН'!$F$11+СВЦЭМ!$D$10+'СЕТ СН'!$F$6-'СЕТ СН'!$F$23</f>
        <v>1158.94713809</v>
      </c>
      <c r="J41" s="36">
        <f>SUMIFS(СВЦЭМ!$D$39:$D$782,СВЦЭМ!$A$39:$A$782,$A41,СВЦЭМ!$B$39:$B$782,J$11)+'СЕТ СН'!$F$11+СВЦЭМ!$D$10+'СЕТ СН'!$F$6-'СЕТ СН'!$F$23</f>
        <v>1097.26409659</v>
      </c>
      <c r="K41" s="36">
        <f>SUMIFS(СВЦЭМ!$D$39:$D$782,СВЦЭМ!$A$39:$A$782,$A41,СВЦЭМ!$B$39:$B$782,K$11)+'СЕТ СН'!$F$11+СВЦЭМ!$D$10+'СЕТ СН'!$F$6-'СЕТ СН'!$F$23</f>
        <v>1065.8973383800001</v>
      </c>
      <c r="L41" s="36">
        <f>SUMIFS(СВЦЭМ!$D$39:$D$782,СВЦЭМ!$A$39:$A$782,$A41,СВЦЭМ!$B$39:$B$782,L$11)+'СЕТ СН'!$F$11+СВЦЭМ!$D$10+'СЕТ СН'!$F$6-'СЕТ СН'!$F$23</f>
        <v>1043.46774966</v>
      </c>
      <c r="M41" s="36">
        <f>SUMIFS(СВЦЭМ!$D$39:$D$782,СВЦЭМ!$A$39:$A$782,$A41,СВЦЭМ!$B$39:$B$782,M$11)+'СЕТ СН'!$F$11+СВЦЭМ!$D$10+'СЕТ СН'!$F$6-'СЕТ СН'!$F$23</f>
        <v>1050.71007581</v>
      </c>
      <c r="N41" s="36">
        <f>SUMIFS(СВЦЭМ!$D$39:$D$782,СВЦЭМ!$A$39:$A$782,$A41,СВЦЭМ!$B$39:$B$782,N$11)+'СЕТ СН'!$F$11+СВЦЭМ!$D$10+'СЕТ СН'!$F$6-'СЕТ СН'!$F$23</f>
        <v>1107.73277708</v>
      </c>
      <c r="O41" s="36">
        <f>SUMIFS(СВЦЭМ!$D$39:$D$782,СВЦЭМ!$A$39:$A$782,$A41,СВЦЭМ!$B$39:$B$782,O$11)+'СЕТ СН'!$F$11+СВЦЭМ!$D$10+'СЕТ СН'!$F$6-'СЕТ СН'!$F$23</f>
        <v>1143.6439079500001</v>
      </c>
      <c r="P41" s="36">
        <f>SUMIFS(СВЦЭМ!$D$39:$D$782,СВЦЭМ!$A$39:$A$782,$A41,СВЦЭМ!$B$39:$B$782,P$11)+'СЕТ СН'!$F$11+СВЦЭМ!$D$10+'СЕТ СН'!$F$6-'СЕТ СН'!$F$23</f>
        <v>1167.1084599200001</v>
      </c>
      <c r="Q41" s="36">
        <f>SUMIFS(СВЦЭМ!$D$39:$D$782,СВЦЭМ!$A$39:$A$782,$A41,СВЦЭМ!$B$39:$B$782,Q$11)+'СЕТ СН'!$F$11+СВЦЭМ!$D$10+'СЕТ СН'!$F$6-'СЕТ СН'!$F$23</f>
        <v>1162.1284000000001</v>
      </c>
      <c r="R41" s="36">
        <f>SUMIFS(СВЦЭМ!$D$39:$D$782,СВЦЭМ!$A$39:$A$782,$A41,СВЦЭМ!$B$39:$B$782,R$11)+'СЕТ СН'!$F$11+СВЦЭМ!$D$10+'СЕТ СН'!$F$6-'СЕТ СН'!$F$23</f>
        <v>1153.6519776600001</v>
      </c>
      <c r="S41" s="36">
        <f>SUMIFS(СВЦЭМ!$D$39:$D$782,СВЦЭМ!$A$39:$A$782,$A41,СВЦЭМ!$B$39:$B$782,S$11)+'СЕТ СН'!$F$11+СВЦЭМ!$D$10+'СЕТ СН'!$F$6-'СЕТ СН'!$F$23</f>
        <v>1145.2556579100001</v>
      </c>
      <c r="T41" s="36">
        <f>SUMIFS(СВЦЭМ!$D$39:$D$782,СВЦЭМ!$A$39:$A$782,$A41,СВЦЭМ!$B$39:$B$782,T$11)+'СЕТ СН'!$F$11+СВЦЭМ!$D$10+'СЕТ СН'!$F$6-'СЕТ СН'!$F$23</f>
        <v>1062.1105711499999</v>
      </c>
      <c r="U41" s="36">
        <f>SUMIFS(СВЦЭМ!$D$39:$D$782,СВЦЭМ!$A$39:$A$782,$A41,СВЦЭМ!$B$39:$B$782,U$11)+'СЕТ СН'!$F$11+СВЦЭМ!$D$10+'СЕТ СН'!$F$6-'СЕТ СН'!$F$23</f>
        <v>989.10322131000009</v>
      </c>
      <c r="V41" s="36">
        <f>SUMIFS(СВЦЭМ!$D$39:$D$782,СВЦЭМ!$A$39:$A$782,$A41,СВЦЭМ!$B$39:$B$782,V$11)+'СЕТ СН'!$F$11+СВЦЭМ!$D$10+'СЕТ СН'!$F$6-'СЕТ СН'!$F$23</f>
        <v>961.59943692000002</v>
      </c>
      <c r="W41" s="36">
        <f>SUMIFS(СВЦЭМ!$D$39:$D$782,СВЦЭМ!$A$39:$A$782,$A41,СВЦЭМ!$B$39:$B$782,W$11)+'СЕТ СН'!$F$11+СВЦЭМ!$D$10+'СЕТ СН'!$F$6-'СЕТ СН'!$F$23</f>
        <v>967.56596936000005</v>
      </c>
      <c r="X41" s="36">
        <f>SUMIFS(СВЦЭМ!$D$39:$D$782,СВЦЭМ!$A$39:$A$782,$A41,СВЦЭМ!$B$39:$B$782,X$11)+'СЕТ СН'!$F$11+СВЦЭМ!$D$10+'СЕТ СН'!$F$6-'СЕТ СН'!$F$23</f>
        <v>1003.68998464</v>
      </c>
      <c r="Y41" s="36">
        <f>SUMIFS(СВЦЭМ!$D$39:$D$782,СВЦЭМ!$A$39:$A$782,$A41,СВЦЭМ!$B$39:$B$782,Y$11)+'СЕТ СН'!$F$11+СВЦЭМ!$D$10+'СЕТ СН'!$F$6-'СЕТ СН'!$F$23</f>
        <v>1075.5689405600001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01.04.2021</v>
      </c>
      <c r="B48" s="36">
        <f>SUMIFS(СВЦЭМ!$D$39:$D$782,СВЦЭМ!$A$39:$A$782,$A48,СВЦЭМ!$B$39:$B$782,B$47)+'СЕТ СН'!$G$11+СВЦЭМ!$D$10+'СЕТ СН'!$G$6-'СЕТ СН'!$G$23</f>
        <v>1138.81289902</v>
      </c>
      <c r="C48" s="36">
        <f>SUMIFS(СВЦЭМ!$D$39:$D$782,СВЦЭМ!$A$39:$A$782,$A48,СВЦЭМ!$B$39:$B$782,C$47)+'СЕТ СН'!$G$11+СВЦЭМ!$D$10+'СЕТ СН'!$G$6-'СЕТ СН'!$G$23</f>
        <v>1210.0817010799999</v>
      </c>
      <c r="D48" s="36">
        <f>SUMIFS(СВЦЭМ!$D$39:$D$782,СВЦЭМ!$A$39:$A$782,$A48,СВЦЭМ!$B$39:$B$782,D$47)+'СЕТ СН'!$G$11+СВЦЭМ!$D$10+'СЕТ СН'!$G$6-'СЕТ СН'!$G$23</f>
        <v>1249.04350907</v>
      </c>
      <c r="E48" s="36">
        <f>SUMIFS(СВЦЭМ!$D$39:$D$782,СВЦЭМ!$A$39:$A$782,$A48,СВЦЭМ!$B$39:$B$782,E$47)+'СЕТ СН'!$G$11+СВЦЭМ!$D$10+'СЕТ СН'!$G$6-'СЕТ СН'!$G$23</f>
        <v>1248.91094621</v>
      </c>
      <c r="F48" s="36">
        <f>SUMIFS(СВЦЭМ!$D$39:$D$782,СВЦЭМ!$A$39:$A$782,$A48,СВЦЭМ!$B$39:$B$782,F$47)+'СЕТ СН'!$G$11+СВЦЭМ!$D$10+'СЕТ СН'!$G$6-'СЕТ СН'!$G$23</f>
        <v>1244.79650322</v>
      </c>
      <c r="G48" s="36">
        <f>SUMIFS(СВЦЭМ!$D$39:$D$782,СВЦЭМ!$A$39:$A$782,$A48,СВЦЭМ!$B$39:$B$782,G$47)+'СЕТ СН'!$G$11+СВЦЭМ!$D$10+'СЕТ СН'!$G$6-'СЕТ СН'!$G$23</f>
        <v>1236.7986522199999</v>
      </c>
      <c r="H48" s="36">
        <f>SUMIFS(СВЦЭМ!$D$39:$D$782,СВЦЭМ!$A$39:$A$782,$A48,СВЦЭМ!$B$39:$B$782,H$47)+'СЕТ СН'!$G$11+СВЦЭМ!$D$10+'СЕТ СН'!$G$6-'СЕТ СН'!$G$23</f>
        <v>1183.02747389</v>
      </c>
      <c r="I48" s="36">
        <f>SUMIFS(СВЦЭМ!$D$39:$D$782,СВЦЭМ!$A$39:$A$782,$A48,СВЦЭМ!$B$39:$B$782,I$47)+'СЕТ СН'!$G$11+СВЦЭМ!$D$10+'СЕТ СН'!$G$6-'СЕТ СН'!$G$23</f>
        <v>1154.5071874600001</v>
      </c>
      <c r="J48" s="36">
        <f>SUMIFS(СВЦЭМ!$D$39:$D$782,СВЦЭМ!$A$39:$A$782,$A48,СВЦЭМ!$B$39:$B$782,J$47)+'СЕТ СН'!$G$11+СВЦЭМ!$D$10+'СЕТ СН'!$G$6-'СЕТ СН'!$G$23</f>
        <v>1115.35350245</v>
      </c>
      <c r="K48" s="36">
        <f>SUMIFS(СВЦЭМ!$D$39:$D$782,СВЦЭМ!$A$39:$A$782,$A48,СВЦЭМ!$B$39:$B$782,K$47)+'СЕТ СН'!$G$11+СВЦЭМ!$D$10+'СЕТ СН'!$G$6-'СЕТ СН'!$G$23</f>
        <v>1052.7302934100001</v>
      </c>
      <c r="L48" s="36">
        <f>SUMIFS(СВЦЭМ!$D$39:$D$782,СВЦЭМ!$A$39:$A$782,$A48,СВЦЭМ!$B$39:$B$782,L$47)+'СЕТ СН'!$G$11+СВЦЭМ!$D$10+'СЕТ СН'!$G$6-'СЕТ СН'!$G$23</f>
        <v>1052.45875028</v>
      </c>
      <c r="M48" s="36">
        <f>SUMIFS(СВЦЭМ!$D$39:$D$782,СВЦЭМ!$A$39:$A$782,$A48,СВЦЭМ!$B$39:$B$782,M$47)+'СЕТ СН'!$G$11+СВЦЭМ!$D$10+'СЕТ СН'!$G$6-'СЕТ СН'!$G$23</f>
        <v>1055.7638932499999</v>
      </c>
      <c r="N48" s="36">
        <f>SUMIFS(СВЦЭМ!$D$39:$D$782,СВЦЭМ!$A$39:$A$782,$A48,СВЦЭМ!$B$39:$B$782,N$47)+'СЕТ СН'!$G$11+СВЦЭМ!$D$10+'СЕТ СН'!$G$6-'СЕТ СН'!$G$23</f>
        <v>1080.6075599799999</v>
      </c>
      <c r="O48" s="36">
        <f>SUMIFS(СВЦЭМ!$D$39:$D$782,СВЦЭМ!$A$39:$A$782,$A48,СВЦЭМ!$B$39:$B$782,O$47)+'СЕТ СН'!$G$11+СВЦЭМ!$D$10+'СЕТ СН'!$G$6-'СЕТ СН'!$G$23</f>
        <v>1115.2209630899999</v>
      </c>
      <c r="P48" s="36">
        <f>SUMIFS(СВЦЭМ!$D$39:$D$782,СВЦЭМ!$A$39:$A$782,$A48,СВЦЭМ!$B$39:$B$782,P$47)+'СЕТ СН'!$G$11+СВЦЭМ!$D$10+'СЕТ СН'!$G$6-'СЕТ СН'!$G$23</f>
        <v>1155.2667791099998</v>
      </c>
      <c r="Q48" s="36">
        <f>SUMIFS(СВЦЭМ!$D$39:$D$782,СВЦЭМ!$A$39:$A$782,$A48,СВЦЭМ!$B$39:$B$782,Q$47)+'СЕТ СН'!$G$11+СВЦЭМ!$D$10+'СЕТ СН'!$G$6-'СЕТ СН'!$G$23</f>
        <v>1178.3432114299999</v>
      </c>
      <c r="R48" s="36">
        <f>SUMIFS(СВЦЭМ!$D$39:$D$782,СВЦЭМ!$A$39:$A$782,$A48,СВЦЭМ!$B$39:$B$782,R$47)+'СЕТ СН'!$G$11+СВЦЭМ!$D$10+'СЕТ СН'!$G$6-'СЕТ СН'!$G$23</f>
        <v>1166.3064166699999</v>
      </c>
      <c r="S48" s="36">
        <f>SUMIFS(СВЦЭМ!$D$39:$D$782,СВЦЭМ!$A$39:$A$782,$A48,СВЦЭМ!$B$39:$B$782,S$47)+'СЕТ СН'!$G$11+СВЦЭМ!$D$10+'СЕТ СН'!$G$6-'СЕТ СН'!$G$23</f>
        <v>1149.6730945199999</v>
      </c>
      <c r="T48" s="36">
        <f>SUMIFS(СВЦЭМ!$D$39:$D$782,СВЦЭМ!$A$39:$A$782,$A48,СВЦЭМ!$B$39:$B$782,T$47)+'СЕТ СН'!$G$11+СВЦЭМ!$D$10+'СЕТ СН'!$G$6-'СЕТ СН'!$G$23</f>
        <v>1117.8224781900001</v>
      </c>
      <c r="U48" s="36">
        <f>SUMIFS(СВЦЭМ!$D$39:$D$782,СВЦЭМ!$A$39:$A$782,$A48,СВЦЭМ!$B$39:$B$782,U$47)+'СЕТ СН'!$G$11+СВЦЭМ!$D$10+'СЕТ СН'!$G$6-'СЕТ СН'!$G$23</f>
        <v>1056.47245868</v>
      </c>
      <c r="V48" s="36">
        <f>SUMIFS(СВЦЭМ!$D$39:$D$782,СВЦЭМ!$A$39:$A$782,$A48,СВЦЭМ!$B$39:$B$782,V$47)+'СЕТ СН'!$G$11+СВЦЭМ!$D$10+'СЕТ СН'!$G$6-'СЕТ СН'!$G$23</f>
        <v>1025.0809393499999</v>
      </c>
      <c r="W48" s="36">
        <f>SUMIFS(СВЦЭМ!$D$39:$D$782,СВЦЭМ!$A$39:$A$782,$A48,СВЦЭМ!$B$39:$B$782,W$47)+'СЕТ СН'!$G$11+СВЦЭМ!$D$10+'СЕТ СН'!$G$6-'СЕТ СН'!$G$23</f>
        <v>1015.7784540500001</v>
      </c>
      <c r="X48" s="36">
        <f>SUMIFS(СВЦЭМ!$D$39:$D$782,СВЦЭМ!$A$39:$A$782,$A48,СВЦЭМ!$B$39:$B$782,X$47)+'СЕТ СН'!$G$11+СВЦЭМ!$D$10+'СЕТ СН'!$G$6-'СЕТ СН'!$G$23</f>
        <v>1032.68112223</v>
      </c>
      <c r="Y48" s="36">
        <f>SUMIFS(СВЦЭМ!$D$39:$D$782,СВЦЭМ!$A$39:$A$782,$A48,СВЦЭМ!$B$39:$B$782,Y$47)+'СЕТ СН'!$G$11+СВЦЭМ!$D$10+'СЕТ СН'!$G$6-'СЕТ СН'!$G$23</f>
        <v>1050.5055282200001</v>
      </c>
      <c r="AA48" s="45"/>
    </row>
    <row r="49" spans="1:25" ht="15.75" x14ac:dyDescent="0.2">
      <c r="A49" s="35">
        <f>A48+1</f>
        <v>44288</v>
      </c>
      <c r="B49" s="36">
        <f>SUMIFS(СВЦЭМ!$D$39:$D$782,СВЦЭМ!$A$39:$A$782,$A49,СВЦЭМ!$B$39:$B$782,B$47)+'СЕТ СН'!$G$11+СВЦЭМ!$D$10+'СЕТ СН'!$G$6-'СЕТ СН'!$G$23</f>
        <v>1108.5414244399999</v>
      </c>
      <c r="C49" s="36">
        <f>SUMIFS(СВЦЭМ!$D$39:$D$782,СВЦЭМ!$A$39:$A$782,$A49,СВЦЭМ!$B$39:$B$782,C$47)+'СЕТ СН'!$G$11+СВЦЭМ!$D$10+'СЕТ СН'!$G$6-'СЕТ СН'!$G$23</f>
        <v>1157.1391910199998</v>
      </c>
      <c r="D49" s="36">
        <f>SUMIFS(СВЦЭМ!$D$39:$D$782,СВЦЭМ!$A$39:$A$782,$A49,СВЦЭМ!$B$39:$B$782,D$47)+'СЕТ СН'!$G$11+СВЦЭМ!$D$10+'СЕТ СН'!$G$6-'СЕТ СН'!$G$23</f>
        <v>1199.27154247</v>
      </c>
      <c r="E49" s="36">
        <f>SUMIFS(СВЦЭМ!$D$39:$D$782,СВЦЭМ!$A$39:$A$782,$A49,СВЦЭМ!$B$39:$B$782,E$47)+'СЕТ СН'!$G$11+СВЦЭМ!$D$10+'СЕТ СН'!$G$6-'СЕТ СН'!$G$23</f>
        <v>1210.25230048</v>
      </c>
      <c r="F49" s="36">
        <f>SUMIFS(СВЦЭМ!$D$39:$D$782,СВЦЭМ!$A$39:$A$782,$A49,СВЦЭМ!$B$39:$B$782,F$47)+'СЕТ СН'!$G$11+СВЦЭМ!$D$10+'СЕТ СН'!$G$6-'СЕТ СН'!$G$23</f>
        <v>1203.75125282</v>
      </c>
      <c r="G49" s="36">
        <f>SUMIFS(СВЦЭМ!$D$39:$D$782,СВЦЭМ!$A$39:$A$782,$A49,СВЦЭМ!$B$39:$B$782,G$47)+'СЕТ СН'!$G$11+СВЦЭМ!$D$10+'СЕТ СН'!$G$6-'СЕТ СН'!$G$23</f>
        <v>1177.9452898899999</v>
      </c>
      <c r="H49" s="36">
        <f>SUMIFS(СВЦЭМ!$D$39:$D$782,СВЦЭМ!$A$39:$A$782,$A49,СВЦЭМ!$B$39:$B$782,H$47)+'СЕТ СН'!$G$11+СВЦЭМ!$D$10+'СЕТ СН'!$G$6-'СЕТ СН'!$G$23</f>
        <v>1148.154618</v>
      </c>
      <c r="I49" s="36">
        <f>SUMIFS(СВЦЭМ!$D$39:$D$782,СВЦЭМ!$A$39:$A$782,$A49,СВЦЭМ!$B$39:$B$782,I$47)+'СЕТ СН'!$G$11+СВЦЭМ!$D$10+'СЕТ СН'!$G$6-'СЕТ СН'!$G$23</f>
        <v>1123.1242214700001</v>
      </c>
      <c r="J49" s="36">
        <f>SUMIFS(СВЦЭМ!$D$39:$D$782,СВЦЭМ!$A$39:$A$782,$A49,СВЦЭМ!$B$39:$B$782,J$47)+'СЕТ СН'!$G$11+СВЦЭМ!$D$10+'СЕТ СН'!$G$6-'СЕТ СН'!$G$23</f>
        <v>1089.05710015</v>
      </c>
      <c r="K49" s="36">
        <f>SUMIFS(СВЦЭМ!$D$39:$D$782,СВЦЭМ!$A$39:$A$782,$A49,СВЦЭМ!$B$39:$B$782,K$47)+'СЕТ СН'!$G$11+СВЦЭМ!$D$10+'СЕТ СН'!$G$6-'СЕТ СН'!$G$23</f>
        <v>1064.9093504099999</v>
      </c>
      <c r="L49" s="36">
        <f>SUMIFS(СВЦЭМ!$D$39:$D$782,СВЦЭМ!$A$39:$A$782,$A49,СВЦЭМ!$B$39:$B$782,L$47)+'СЕТ СН'!$G$11+СВЦЭМ!$D$10+'СЕТ СН'!$G$6-'СЕТ СН'!$G$23</f>
        <v>1080.9238793899999</v>
      </c>
      <c r="M49" s="36">
        <f>SUMIFS(СВЦЭМ!$D$39:$D$782,СВЦЭМ!$A$39:$A$782,$A49,СВЦЭМ!$B$39:$B$782,M$47)+'СЕТ СН'!$G$11+СВЦЭМ!$D$10+'СЕТ СН'!$G$6-'СЕТ СН'!$G$23</f>
        <v>1069.6966692200001</v>
      </c>
      <c r="N49" s="36">
        <f>SUMIFS(СВЦЭМ!$D$39:$D$782,СВЦЭМ!$A$39:$A$782,$A49,СВЦЭМ!$B$39:$B$782,N$47)+'СЕТ СН'!$G$11+СВЦЭМ!$D$10+'СЕТ СН'!$G$6-'СЕТ СН'!$G$23</f>
        <v>1095.95624851</v>
      </c>
      <c r="O49" s="36">
        <f>SUMIFS(СВЦЭМ!$D$39:$D$782,СВЦЭМ!$A$39:$A$782,$A49,СВЦЭМ!$B$39:$B$782,O$47)+'СЕТ СН'!$G$11+СВЦЭМ!$D$10+'СЕТ СН'!$G$6-'СЕТ СН'!$G$23</f>
        <v>1127.11846941</v>
      </c>
      <c r="P49" s="36">
        <f>SUMIFS(СВЦЭМ!$D$39:$D$782,СВЦЭМ!$A$39:$A$782,$A49,СВЦЭМ!$B$39:$B$782,P$47)+'СЕТ СН'!$G$11+СВЦЭМ!$D$10+'СЕТ СН'!$G$6-'СЕТ СН'!$G$23</f>
        <v>1167.6596828499999</v>
      </c>
      <c r="Q49" s="36">
        <f>SUMIFS(СВЦЭМ!$D$39:$D$782,СВЦЭМ!$A$39:$A$782,$A49,СВЦЭМ!$B$39:$B$782,Q$47)+'СЕТ СН'!$G$11+СВЦЭМ!$D$10+'СЕТ СН'!$G$6-'СЕТ СН'!$G$23</f>
        <v>1182.8802114600001</v>
      </c>
      <c r="R49" s="36">
        <f>SUMIFS(СВЦЭМ!$D$39:$D$782,СВЦЭМ!$A$39:$A$782,$A49,СВЦЭМ!$B$39:$B$782,R$47)+'СЕТ СН'!$G$11+СВЦЭМ!$D$10+'СЕТ СН'!$G$6-'СЕТ СН'!$G$23</f>
        <v>1184.84910737</v>
      </c>
      <c r="S49" s="36">
        <f>SUMIFS(СВЦЭМ!$D$39:$D$782,СВЦЭМ!$A$39:$A$782,$A49,СВЦЭМ!$B$39:$B$782,S$47)+'СЕТ СН'!$G$11+СВЦЭМ!$D$10+'СЕТ СН'!$G$6-'СЕТ СН'!$G$23</f>
        <v>1179.63505233</v>
      </c>
      <c r="T49" s="36">
        <f>SUMIFS(СВЦЭМ!$D$39:$D$782,СВЦЭМ!$A$39:$A$782,$A49,СВЦЭМ!$B$39:$B$782,T$47)+'СЕТ СН'!$G$11+СВЦЭМ!$D$10+'СЕТ СН'!$G$6-'СЕТ СН'!$G$23</f>
        <v>1124.4320709599999</v>
      </c>
      <c r="U49" s="36">
        <f>SUMIFS(СВЦЭМ!$D$39:$D$782,СВЦЭМ!$A$39:$A$782,$A49,СВЦЭМ!$B$39:$B$782,U$47)+'СЕТ СН'!$G$11+СВЦЭМ!$D$10+'СЕТ СН'!$G$6-'СЕТ СН'!$G$23</f>
        <v>1060.06494324</v>
      </c>
      <c r="V49" s="36">
        <f>SUMIFS(СВЦЭМ!$D$39:$D$782,СВЦЭМ!$A$39:$A$782,$A49,СВЦЭМ!$B$39:$B$782,V$47)+'СЕТ СН'!$G$11+СВЦЭМ!$D$10+'СЕТ СН'!$G$6-'СЕТ СН'!$G$23</f>
        <v>1028.3579257900001</v>
      </c>
      <c r="W49" s="36">
        <f>SUMIFS(СВЦЭМ!$D$39:$D$782,СВЦЭМ!$A$39:$A$782,$A49,СВЦЭМ!$B$39:$B$782,W$47)+'СЕТ СН'!$G$11+СВЦЭМ!$D$10+'СЕТ СН'!$G$6-'СЕТ СН'!$G$23</f>
        <v>1027.1731859199999</v>
      </c>
      <c r="X49" s="36">
        <f>SUMIFS(СВЦЭМ!$D$39:$D$782,СВЦЭМ!$A$39:$A$782,$A49,СВЦЭМ!$B$39:$B$782,X$47)+'СЕТ СН'!$G$11+СВЦЭМ!$D$10+'СЕТ СН'!$G$6-'СЕТ СН'!$G$23</f>
        <v>1051.20894084</v>
      </c>
      <c r="Y49" s="36">
        <f>SUMIFS(СВЦЭМ!$D$39:$D$782,СВЦЭМ!$A$39:$A$782,$A49,СВЦЭМ!$B$39:$B$782,Y$47)+'СЕТ СН'!$G$11+СВЦЭМ!$D$10+'СЕТ СН'!$G$6-'СЕТ СН'!$G$23</f>
        <v>1091.67493296</v>
      </c>
    </row>
    <row r="50" spans="1:25" ht="15.75" x14ac:dyDescent="0.2">
      <c r="A50" s="35">
        <f t="shared" ref="A50:A78" si="1">A49+1</f>
        <v>44289</v>
      </c>
      <c r="B50" s="36">
        <f>SUMIFS(СВЦЭМ!$D$39:$D$782,СВЦЭМ!$A$39:$A$782,$A50,СВЦЭМ!$B$39:$B$782,B$47)+'СЕТ СН'!$G$11+СВЦЭМ!$D$10+'СЕТ СН'!$G$6-'СЕТ СН'!$G$23</f>
        <v>1173.2590066099999</v>
      </c>
      <c r="C50" s="36">
        <f>SUMIFS(СВЦЭМ!$D$39:$D$782,СВЦЭМ!$A$39:$A$782,$A50,СВЦЭМ!$B$39:$B$782,C$47)+'СЕТ СН'!$G$11+СВЦЭМ!$D$10+'СЕТ СН'!$G$6-'СЕТ СН'!$G$23</f>
        <v>1221.39502487</v>
      </c>
      <c r="D50" s="36">
        <f>SUMIFS(СВЦЭМ!$D$39:$D$782,СВЦЭМ!$A$39:$A$782,$A50,СВЦЭМ!$B$39:$B$782,D$47)+'СЕТ СН'!$G$11+СВЦЭМ!$D$10+'СЕТ СН'!$G$6-'СЕТ СН'!$G$23</f>
        <v>1252.4489422899999</v>
      </c>
      <c r="E50" s="36">
        <f>SUMIFS(СВЦЭМ!$D$39:$D$782,СВЦЭМ!$A$39:$A$782,$A50,СВЦЭМ!$B$39:$B$782,E$47)+'СЕТ СН'!$G$11+СВЦЭМ!$D$10+'СЕТ СН'!$G$6-'СЕТ СН'!$G$23</f>
        <v>1240.29852704</v>
      </c>
      <c r="F50" s="36">
        <f>SUMIFS(СВЦЭМ!$D$39:$D$782,СВЦЭМ!$A$39:$A$782,$A50,СВЦЭМ!$B$39:$B$782,F$47)+'СЕТ СН'!$G$11+СВЦЭМ!$D$10+'СЕТ СН'!$G$6-'СЕТ СН'!$G$23</f>
        <v>1253.83503013</v>
      </c>
      <c r="G50" s="36">
        <f>SUMIFS(СВЦЭМ!$D$39:$D$782,СВЦЭМ!$A$39:$A$782,$A50,СВЦЭМ!$B$39:$B$782,G$47)+'СЕТ СН'!$G$11+СВЦЭМ!$D$10+'СЕТ СН'!$G$6-'СЕТ СН'!$G$23</f>
        <v>1242.3086403099999</v>
      </c>
      <c r="H50" s="36">
        <f>SUMIFS(СВЦЭМ!$D$39:$D$782,СВЦЭМ!$A$39:$A$782,$A50,СВЦЭМ!$B$39:$B$782,H$47)+'СЕТ СН'!$G$11+СВЦЭМ!$D$10+'СЕТ СН'!$G$6-'СЕТ СН'!$G$23</f>
        <v>1167.3490482899999</v>
      </c>
      <c r="I50" s="36">
        <f>SUMIFS(СВЦЭМ!$D$39:$D$782,СВЦЭМ!$A$39:$A$782,$A50,СВЦЭМ!$B$39:$B$782,I$47)+'СЕТ СН'!$G$11+СВЦЭМ!$D$10+'СЕТ СН'!$G$6-'СЕТ СН'!$G$23</f>
        <v>1136.80527764</v>
      </c>
      <c r="J50" s="36">
        <f>SUMIFS(СВЦЭМ!$D$39:$D$782,СВЦЭМ!$A$39:$A$782,$A50,СВЦЭМ!$B$39:$B$782,J$47)+'СЕТ СН'!$G$11+СВЦЭМ!$D$10+'СЕТ СН'!$G$6-'СЕТ СН'!$G$23</f>
        <v>1083.27070523</v>
      </c>
      <c r="K50" s="36">
        <f>SUMIFS(СВЦЭМ!$D$39:$D$782,СВЦЭМ!$A$39:$A$782,$A50,СВЦЭМ!$B$39:$B$782,K$47)+'СЕТ СН'!$G$11+СВЦЭМ!$D$10+'СЕТ СН'!$G$6-'СЕТ СН'!$G$23</f>
        <v>1031.8620279700001</v>
      </c>
      <c r="L50" s="36">
        <f>SUMIFS(СВЦЭМ!$D$39:$D$782,СВЦЭМ!$A$39:$A$782,$A50,СВЦЭМ!$B$39:$B$782,L$47)+'СЕТ СН'!$G$11+СВЦЭМ!$D$10+'СЕТ СН'!$G$6-'СЕТ СН'!$G$23</f>
        <v>1039.3106301</v>
      </c>
      <c r="M50" s="36">
        <f>SUMIFS(СВЦЭМ!$D$39:$D$782,СВЦЭМ!$A$39:$A$782,$A50,СВЦЭМ!$B$39:$B$782,M$47)+'СЕТ СН'!$G$11+СВЦЭМ!$D$10+'СЕТ СН'!$G$6-'СЕТ СН'!$G$23</f>
        <v>1049.17436047</v>
      </c>
      <c r="N50" s="36">
        <f>SUMIFS(СВЦЭМ!$D$39:$D$782,СВЦЭМ!$A$39:$A$782,$A50,СВЦЭМ!$B$39:$B$782,N$47)+'СЕТ СН'!$G$11+СВЦЭМ!$D$10+'СЕТ СН'!$G$6-'СЕТ СН'!$G$23</f>
        <v>1079.68333798</v>
      </c>
      <c r="O50" s="36">
        <f>SUMIFS(СВЦЭМ!$D$39:$D$782,СВЦЭМ!$A$39:$A$782,$A50,СВЦЭМ!$B$39:$B$782,O$47)+'СЕТ СН'!$G$11+СВЦЭМ!$D$10+'СЕТ СН'!$G$6-'СЕТ СН'!$G$23</f>
        <v>1117.72092443</v>
      </c>
      <c r="P50" s="36">
        <f>SUMIFS(СВЦЭМ!$D$39:$D$782,СВЦЭМ!$A$39:$A$782,$A50,СВЦЭМ!$B$39:$B$782,P$47)+'СЕТ СН'!$G$11+СВЦЭМ!$D$10+'СЕТ СН'!$G$6-'СЕТ СН'!$G$23</f>
        <v>1165.4310316999999</v>
      </c>
      <c r="Q50" s="36">
        <f>SUMIFS(СВЦЭМ!$D$39:$D$782,СВЦЭМ!$A$39:$A$782,$A50,СВЦЭМ!$B$39:$B$782,Q$47)+'СЕТ СН'!$G$11+СВЦЭМ!$D$10+'СЕТ СН'!$G$6-'СЕТ СН'!$G$23</f>
        <v>1186.04763138</v>
      </c>
      <c r="R50" s="36">
        <f>SUMIFS(СВЦЭМ!$D$39:$D$782,СВЦЭМ!$A$39:$A$782,$A50,СВЦЭМ!$B$39:$B$782,R$47)+'СЕТ СН'!$G$11+СВЦЭМ!$D$10+'СЕТ СН'!$G$6-'СЕТ СН'!$G$23</f>
        <v>1176.89711508</v>
      </c>
      <c r="S50" s="36">
        <f>SUMIFS(СВЦЭМ!$D$39:$D$782,СВЦЭМ!$A$39:$A$782,$A50,СВЦЭМ!$B$39:$B$782,S$47)+'СЕТ СН'!$G$11+СВЦЭМ!$D$10+'СЕТ СН'!$G$6-'СЕТ СН'!$G$23</f>
        <v>1160.11323651</v>
      </c>
      <c r="T50" s="36">
        <f>SUMIFS(СВЦЭМ!$D$39:$D$782,СВЦЭМ!$A$39:$A$782,$A50,СВЦЭМ!$B$39:$B$782,T$47)+'СЕТ СН'!$G$11+СВЦЭМ!$D$10+'СЕТ СН'!$G$6-'СЕТ СН'!$G$23</f>
        <v>1089.04273865</v>
      </c>
      <c r="U50" s="36">
        <f>SUMIFS(СВЦЭМ!$D$39:$D$782,СВЦЭМ!$A$39:$A$782,$A50,СВЦЭМ!$B$39:$B$782,U$47)+'СЕТ СН'!$G$11+СВЦЭМ!$D$10+'СЕТ СН'!$G$6-'СЕТ СН'!$G$23</f>
        <v>1018.0211692800001</v>
      </c>
      <c r="V50" s="36">
        <f>SUMIFS(СВЦЭМ!$D$39:$D$782,СВЦЭМ!$A$39:$A$782,$A50,СВЦЭМ!$B$39:$B$782,V$47)+'СЕТ СН'!$G$11+СВЦЭМ!$D$10+'СЕТ СН'!$G$6-'СЕТ СН'!$G$23</f>
        <v>996.00480347000007</v>
      </c>
      <c r="W50" s="36">
        <f>SUMIFS(СВЦЭМ!$D$39:$D$782,СВЦЭМ!$A$39:$A$782,$A50,СВЦЭМ!$B$39:$B$782,W$47)+'СЕТ СН'!$G$11+СВЦЭМ!$D$10+'СЕТ СН'!$G$6-'СЕТ СН'!$G$23</f>
        <v>992.48491546000002</v>
      </c>
      <c r="X50" s="36">
        <f>SUMIFS(СВЦЭМ!$D$39:$D$782,СВЦЭМ!$A$39:$A$782,$A50,СВЦЭМ!$B$39:$B$782,X$47)+'СЕТ СН'!$G$11+СВЦЭМ!$D$10+'СЕТ СН'!$G$6-'СЕТ СН'!$G$23</f>
        <v>1014.14199177</v>
      </c>
      <c r="Y50" s="36">
        <f>SUMIFS(СВЦЭМ!$D$39:$D$782,СВЦЭМ!$A$39:$A$782,$A50,СВЦЭМ!$B$39:$B$782,Y$47)+'СЕТ СН'!$G$11+СВЦЭМ!$D$10+'СЕТ СН'!$G$6-'СЕТ СН'!$G$23</f>
        <v>1061.0743538199999</v>
      </c>
    </row>
    <row r="51" spans="1:25" ht="15.75" x14ac:dyDescent="0.2">
      <c r="A51" s="35">
        <f t="shared" si="1"/>
        <v>44290</v>
      </c>
      <c r="B51" s="36">
        <f>SUMIFS(СВЦЭМ!$D$39:$D$782,СВЦЭМ!$A$39:$A$782,$A51,СВЦЭМ!$B$39:$B$782,B$47)+'СЕТ СН'!$G$11+СВЦЭМ!$D$10+'СЕТ СН'!$G$6-'СЕТ СН'!$G$23</f>
        <v>1127.11137461</v>
      </c>
      <c r="C51" s="36">
        <f>SUMIFS(СВЦЭМ!$D$39:$D$782,СВЦЭМ!$A$39:$A$782,$A51,СВЦЭМ!$B$39:$B$782,C$47)+'СЕТ СН'!$G$11+СВЦЭМ!$D$10+'СЕТ СН'!$G$6-'СЕТ СН'!$G$23</f>
        <v>1198.2019094599998</v>
      </c>
      <c r="D51" s="36">
        <f>SUMIFS(СВЦЭМ!$D$39:$D$782,СВЦЭМ!$A$39:$A$782,$A51,СВЦЭМ!$B$39:$B$782,D$47)+'СЕТ СН'!$G$11+СВЦЭМ!$D$10+'СЕТ СН'!$G$6-'СЕТ СН'!$G$23</f>
        <v>1237.3047152699999</v>
      </c>
      <c r="E51" s="36">
        <f>SUMIFS(СВЦЭМ!$D$39:$D$782,СВЦЭМ!$A$39:$A$782,$A51,СВЦЭМ!$B$39:$B$782,E$47)+'СЕТ СН'!$G$11+СВЦЭМ!$D$10+'СЕТ СН'!$G$6-'СЕТ СН'!$G$23</f>
        <v>1243.5674280199999</v>
      </c>
      <c r="F51" s="36">
        <f>SUMIFS(СВЦЭМ!$D$39:$D$782,СВЦЭМ!$A$39:$A$782,$A51,СВЦЭМ!$B$39:$B$782,F$47)+'СЕТ СН'!$G$11+СВЦЭМ!$D$10+'СЕТ СН'!$G$6-'СЕТ СН'!$G$23</f>
        <v>1254.0267478999999</v>
      </c>
      <c r="G51" s="36">
        <f>SUMIFS(СВЦЭМ!$D$39:$D$782,СВЦЭМ!$A$39:$A$782,$A51,СВЦЭМ!$B$39:$B$782,G$47)+'СЕТ СН'!$G$11+СВЦЭМ!$D$10+'СЕТ СН'!$G$6-'СЕТ СН'!$G$23</f>
        <v>1246.0440274</v>
      </c>
      <c r="H51" s="36">
        <f>SUMIFS(СВЦЭМ!$D$39:$D$782,СВЦЭМ!$A$39:$A$782,$A51,СВЦЭМ!$B$39:$B$782,H$47)+'СЕТ СН'!$G$11+СВЦЭМ!$D$10+'СЕТ СН'!$G$6-'СЕТ СН'!$G$23</f>
        <v>1229.1770293099999</v>
      </c>
      <c r="I51" s="36">
        <f>SUMIFS(СВЦЭМ!$D$39:$D$782,СВЦЭМ!$A$39:$A$782,$A51,СВЦЭМ!$B$39:$B$782,I$47)+'СЕТ СН'!$G$11+СВЦЭМ!$D$10+'СЕТ СН'!$G$6-'СЕТ СН'!$G$23</f>
        <v>1176.65855816</v>
      </c>
      <c r="J51" s="36">
        <f>SUMIFS(СВЦЭМ!$D$39:$D$782,СВЦЭМ!$A$39:$A$782,$A51,СВЦЭМ!$B$39:$B$782,J$47)+'СЕТ СН'!$G$11+СВЦЭМ!$D$10+'СЕТ СН'!$G$6-'СЕТ СН'!$G$23</f>
        <v>1109.1309142299999</v>
      </c>
      <c r="K51" s="36">
        <f>SUMIFS(СВЦЭМ!$D$39:$D$782,СВЦЭМ!$A$39:$A$782,$A51,СВЦЭМ!$B$39:$B$782,K$47)+'СЕТ СН'!$G$11+СВЦЭМ!$D$10+'СЕТ СН'!$G$6-'СЕТ СН'!$G$23</f>
        <v>1047.1409901699999</v>
      </c>
      <c r="L51" s="36">
        <f>SUMIFS(СВЦЭМ!$D$39:$D$782,СВЦЭМ!$A$39:$A$782,$A51,СВЦЭМ!$B$39:$B$782,L$47)+'СЕТ СН'!$G$11+СВЦЭМ!$D$10+'СЕТ СН'!$G$6-'СЕТ СН'!$G$23</f>
        <v>1030.8673423299999</v>
      </c>
      <c r="M51" s="36">
        <f>SUMIFS(СВЦЭМ!$D$39:$D$782,СВЦЭМ!$A$39:$A$782,$A51,СВЦЭМ!$B$39:$B$782,M$47)+'СЕТ СН'!$G$11+СВЦЭМ!$D$10+'СЕТ СН'!$G$6-'СЕТ СН'!$G$23</f>
        <v>1035.9038213399999</v>
      </c>
      <c r="N51" s="36">
        <f>SUMIFS(СВЦЭМ!$D$39:$D$782,СВЦЭМ!$A$39:$A$782,$A51,СВЦЭМ!$B$39:$B$782,N$47)+'СЕТ СН'!$G$11+СВЦЭМ!$D$10+'СЕТ СН'!$G$6-'СЕТ СН'!$G$23</f>
        <v>1054.87298407</v>
      </c>
      <c r="O51" s="36">
        <f>SUMIFS(СВЦЭМ!$D$39:$D$782,СВЦЭМ!$A$39:$A$782,$A51,СВЦЭМ!$B$39:$B$782,O$47)+'СЕТ СН'!$G$11+СВЦЭМ!$D$10+'СЕТ СН'!$G$6-'СЕТ СН'!$G$23</f>
        <v>1085.42336219</v>
      </c>
      <c r="P51" s="36">
        <f>SUMIFS(СВЦЭМ!$D$39:$D$782,СВЦЭМ!$A$39:$A$782,$A51,СВЦЭМ!$B$39:$B$782,P$47)+'СЕТ СН'!$G$11+СВЦЭМ!$D$10+'СЕТ СН'!$G$6-'СЕТ СН'!$G$23</f>
        <v>1132.20280366</v>
      </c>
      <c r="Q51" s="36">
        <f>SUMIFS(СВЦЭМ!$D$39:$D$782,СВЦЭМ!$A$39:$A$782,$A51,СВЦЭМ!$B$39:$B$782,Q$47)+'СЕТ СН'!$G$11+СВЦЭМ!$D$10+'СЕТ СН'!$G$6-'СЕТ СН'!$G$23</f>
        <v>1158.9553005</v>
      </c>
      <c r="R51" s="36">
        <f>SUMIFS(СВЦЭМ!$D$39:$D$782,СВЦЭМ!$A$39:$A$782,$A51,СВЦЭМ!$B$39:$B$782,R$47)+'СЕТ СН'!$G$11+СВЦЭМ!$D$10+'СЕТ СН'!$G$6-'СЕТ СН'!$G$23</f>
        <v>1152.4268754899999</v>
      </c>
      <c r="S51" s="36">
        <f>SUMIFS(СВЦЭМ!$D$39:$D$782,СВЦЭМ!$A$39:$A$782,$A51,СВЦЭМ!$B$39:$B$782,S$47)+'СЕТ СН'!$G$11+СВЦЭМ!$D$10+'СЕТ СН'!$G$6-'СЕТ СН'!$G$23</f>
        <v>1123.1791033899999</v>
      </c>
      <c r="T51" s="36">
        <f>SUMIFS(СВЦЭМ!$D$39:$D$782,СВЦЭМ!$A$39:$A$782,$A51,СВЦЭМ!$B$39:$B$782,T$47)+'СЕТ СН'!$G$11+СВЦЭМ!$D$10+'СЕТ СН'!$G$6-'СЕТ СН'!$G$23</f>
        <v>1039.96593979</v>
      </c>
      <c r="U51" s="36">
        <f>SUMIFS(СВЦЭМ!$D$39:$D$782,СВЦЭМ!$A$39:$A$782,$A51,СВЦЭМ!$B$39:$B$782,U$47)+'СЕТ СН'!$G$11+СВЦЭМ!$D$10+'СЕТ СН'!$G$6-'СЕТ СН'!$G$23</f>
        <v>974.65062908000004</v>
      </c>
      <c r="V51" s="36">
        <f>SUMIFS(СВЦЭМ!$D$39:$D$782,СВЦЭМ!$A$39:$A$782,$A51,СВЦЭМ!$B$39:$B$782,V$47)+'СЕТ СН'!$G$11+СВЦЭМ!$D$10+'СЕТ СН'!$G$6-'СЕТ СН'!$G$23</f>
        <v>970.21430043000009</v>
      </c>
      <c r="W51" s="36">
        <f>SUMIFS(СВЦЭМ!$D$39:$D$782,СВЦЭМ!$A$39:$A$782,$A51,СВЦЭМ!$B$39:$B$782,W$47)+'СЕТ СН'!$G$11+СВЦЭМ!$D$10+'СЕТ СН'!$G$6-'СЕТ СН'!$G$23</f>
        <v>982.28112499000008</v>
      </c>
      <c r="X51" s="36">
        <f>SUMIFS(СВЦЭМ!$D$39:$D$782,СВЦЭМ!$A$39:$A$782,$A51,СВЦЭМ!$B$39:$B$782,X$47)+'СЕТ СН'!$G$11+СВЦЭМ!$D$10+'СЕТ СН'!$G$6-'СЕТ СН'!$G$23</f>
        <v>1004.1773202500001</v>
      </c>
      <c r="Y51" s="36">
        <f>SUMIFS(СВЦЭМ!$D$39:$D$782,СВЦЭМ!$A$39:$A$782,$A51,СВЦЭМ!$B$39:$B$782,Y$47)+'СЕТ СН'!$G$11+СВЦЭМ!$D$10+'СЕТ СН'!$G$6-'СЕТ СН'!$G$23</f>
        <v>1047.1433649200001</v>
      </c>
    </row>
    <row r="52" spans="1:25" ht="15.75" x14ac:dyDescent="0.2">
      <c r="A52" s="35">
        <f t="shared" si="1"/>
        <v>44291</v>
      </c>
      <c r="B52" s="36">
        <f>SUMIFS(СВЦЭМ!$D$39:$D$782,СВЦЭМ!$A$39:$A$782,$A52,СВЦЭМ!$B$39:$B$782,B$47)+'СЕТ СН'!$G$11+СВЦЭМ!$D$10+'СЕТ СН'!$G$6-'СЕТ СН'!$G$23</f>
        <v>1119.3294863900001</v>
      </c>
      <c r="C52" s="36">
        <f>SUMIFS(СВЦЭМ!$D$39:$D$782,СВЦЭМ!$A$39:$A$782,$A52,СВЦЭМ!$B$39:$B$782,C$47)+'СЕТ СН'!$G$11+СВЦЭМ!$D$10+'СЕТ СН'!$G$6-'СЕТ СН'!$G$23</f>
        <v>1197.07256775</v>
      </c>
      <c r="D52" s="36">
        <f>SUMIFS(СВЦЭМ!$D$39:$D$782,СВЦЭМ!$A$39:$A$782,$A52,СВЦЭМ!$B$39:$B$782,D$47)+'СЕТ СН'!$G$11+СВЦЭМ!$D$10+'СЕТ СН'!$G$6-'СЕТ СН'!$G$23</f>
        <v>1245.0332683499998</v>
      </c>
      <c r="E52" s="36">
        <f>SUMIFS(СВЦЭМ!$D$39:$D$782,СВЦЭМ!$A$39:$A$782,$A52,СВЦЭМ!$B$39:$B$782,E$47)+'СЕТ СН'!$G$11+СВЦЭМ!$D$10+'СЕТ СН'!$G$6-'СЕТ СН'!$G$23</f>
        <v>1251.52849631</v>
      </c>
      <c r="F52" s="36">
        <f>SUMIFS(СВЦЭМ!$D$39:$D$782,СВЦЭМ!$A$39:$A$782,$A52,СВЦЭМ!$B$39:$B$782,F$47)+'СЕТ СН'!$G$11+СВЦЭМ!$D$10+'СЕТ СН'!$G$6-'СЕТ СН'!$G$23</f>
        <v>1254.63444682</v>
      </c>
      <c r="G52" s="36">
        <f>SUMIFS(СВЦЭМ!$D$39:$D$782,СВЦЭМ!$A$39:$A$782,$A52,СВЦЭМ!$B$39:$B$782,G$47)+'СЕТ СН'!$G$11+СВЦЭМ!$D$10+'СЕТ СН'!$G$6-'СЕТ СН'!$G$23</f>
        <v>1252.6561322699999</v>
      </c>
      <c r="H52" s="36">
        <f>SUMIFS(СВЦЭМ!$D$39:$D$782,СВЦЭМ!$A$39:$A$782,$A52,СВЦЭМ!$B$39:$B$782,H$47)+'СЕТ СН'!$G$11+СВЦЭМ!$D$10+'СЕТ СН'!$G$6-'СЕТ СН'!$G$23</f>
        <v>1206.6620989099999</v>
      </c>
      <c r="I52" s="36">
        <f>SUMIFS(СВЦЭМ!$D$39:$D$782,СВЦЭМ!$A$39:$A$782,$A52,СВЦЭМ!$B$39:$B$782,I$47)+'СЕТ СН'!$G$11+СВЦЭМ!$D$10+'СЕТ СН'!$G$6-'СЕТ СН'!$G$23</f>
        <v>1142.1835171499999</v>
      </c>
      <c r="J52" s="36">
        <f>SUMIFS(СВЦЭМ!$D$39:$D$782,СВЦЭМ!$A$39:$A$782,$A52,СВЦЭМ!$B$39:$B$782,J$47)+'СЕТ СН'!$G$11+СВЦЭМ!$D$10+'СЕТ СН'!$G$6-'СЕТ СН'!$G$23</f>
        <v>1107.7620838400001</v>
      </c>
      <c r="K52" s="36">
        <f>SUMIFS(СВЦЭМ!$D$39:$D$782,СВЦЭМ!$A$39:$A$782,$A52,СВЦЭМ!$B$39:$B$782,K$47)+'СЕТ СН'!$G$11+СВЦЭМ!$D$10+'СЕТ СН'!$G$6-'СЕТ СН'!$G$23</f>
        <v>1071.3599231599999</v>
      </c>
      <c r="L52" s="36">
        <f>SUMIFS(СВЦЭМ!$D$39:$D$782,СВЦЭМ!$A$39:$A$782,$A52,СВЦЭМ!$B$39:$B$782,L$47)+'СЕТ СН'!$G$11+СВЦЭМ!$D$10+'СЕТ СН'!$G$6-'СЕТ СН'!$G$23</f>
        <v>1085.6137803900001</v>
      </c>
      <c r="M52" s="36">
        <f>SUMIFS(СВЦЭМ!$D$39:$D$782,СВЦЭМ!$A$39:$A$782,$A52,СВЦЭМ!$B$39:$B$782,M$47)+'СЕТ СН'!$G$11+СВЦЭМ!$D$10+'СЕТ СН'!$G$6-'СЕТ СН'!$G$23</f>
        <v>1079.74743227</v>
      </c>
      <c r="N52" s="36">
        <f>SUMIFS(СВЦЭМ!$D$39:$D$782,СВЦЭМ!$A$39:$A$782,$A52,СВЦЭМ!$B$39:$B$782,N$47)+'СЕТ СН'!$G$11+СВЦЭМ!$D$10+'СЕТ СН'!$G$6-'СЕТ СН'!$G$23</f>
        <v>1080.83014893</v>
      </c>
      <c r="O52" s="36">
        <f>SUMIFS(СВЦЭМ!$D$39:$D$782,СВЦЭМ!$A$39:$A$782,$A52,СВЦЭМ!$B$39:$B$782,O$47)+'СЕТ СН'!$G$11+СВЦЭМ!$D$10+'СЕТ СН'!$G$6-'СЕТ СН'!$G$23</f>
        <v>1115.0207160299999</v>
      </c>
      <c r="P52" s="36">
        <f>SUMIFS(СВЦЭМ!$D$39:$D$782,СВЦЭМ!$A$39:$A$782,$A52,СВЦЭМ!$B$39:$B$782,P$47)+'СЕТ СН'!$G$11+СВЦЭМ!$D$10+'СЕТ СН'!$G$6-'СЕТ СН'!$G$23</f>
        <v>1160.9017974000001</v>
      </c>
      <c r="Q52" s="36">
        <f>SUMIFS(СВЦЭМ!$D$39:$D$782,СВЦЭМ!$A$39:$A$782,$A52,СВЦЭМ!$B$39:$B$782,Q$47)+'СЕТ СН'!$G$11+СВЦЭМ!$D$10+'СЕТ СН'!$G$6-'СЕТ СН'!$G$23</f>
        <v>1180.3476214499999</v>
      </c>
      <c r="R52" s="36">
        <f>SUMIFS(СВЦЭМ!$D$39:$D$782,СВЦЭМ!$A$39:$A$782,$A52,СВЦЭМ!$B$39:$B$782,R$47)+'СЕТ СН'!$G$11+СВЦЭМ!$D$10+'СЕТ СН'!$G$6-'СЕТ СН'!$G$23</f>
        <v>1170.4633923700001</v>
      </c>
      <c r="S52" s="36">
        <f>SUMIFS(СВЦЭМ!$D$39:$D$782,СВЦЭМ!$A$39:$A$782,$A52,СВЦЭМ!$B$39:$B$782,S$47)+'СЕТ СН'!$G$11+СВЦЭМ!$D$10+'СЕТ СН'!$G$6-'СЕТ СН'!$G$23</f>
        <v>1148.6205920299999</v>
      </c>
      <c r="T52" s="36">
        <f>SUMIFS(СВЦЭМ!$D$39:$D$782,СВЦЭМ!$A$39:$A$782,$A52,СВЦЭМ!$B$39:$B$782,T$47)+'СЕТ СН'!$G$11+СВЦЭМ!$D$10+'СЕТ СН'!$G$6-'СЕТ СН'!$G$23</f>
        <v>1089.88226874</v>
      </c>
      <c r="U52" s="36">
        <f>SUMIFS(СВЦЭМ!$D$39:$D$782,СВЦЭМ!$A$39:$A$782,$A52,СВЦЭМ!$B$39:$B$782,U$47)+'СЕТ СН'!$G$11+СВЦЭМ!$D$10+'СЕТ СН'!$G$6-'СЕТ СН'!$G$23</f>
        <v>1042.70353006</v>
      </c>
      <c r="V52" s="36">
        <f>SUMIFS(СВЦЭМ!$D$39:$D$782,СВЦЭМ!$A$39:$A$782,$A52,СВЦЭМ!$B$39:$B$782,V$47)+'СЕТ СН'!$G$11+СВЦЭМ!$D$10+'СЕТ СН'!$G$6-'СЕТ СН'!$G$23</f>
        <v>1039.05997409</v>
      </c>
      <c r="W52" s="36">
        <f>SUMIFS(СВЦЭМ!$D$39:$D$782,СВЦЭМ!$A$39:$A$782,$A52,СВЦЭМ!$B$39:$B$782,W$47)+'СЕТ СН'!$G$11+СВЦЭМ!$D$10+'СЕТ СН'!$G$6-'СЕТ СН'!$G$23</f>
        <v>1055.4989544699999</v>
      </c>
      <c r="X52" s="36">
        <f>SUMIFS(СВЦЭМ!$D$39:$D$782,СВЦЭМ!$A$39:$A$782,$A52,СВЦЭМ!$B$39:$B$782,X$47)+'СЕТ СН'!$G$11+СВЦЭМ!$D$10+'СЕТ СН'!$G$6-'СЕТ СН'!$G$23</f>
        <v>1039.0136193799999</v>
      </c>
      <c r="Y52" s="36">
        <f>SUMIFS(СВЦЭМ!$D$39:$D$782,СВЦЭМ!$A$39:$A$782,$A52,СВЦЭМ!$B$39:$B$782,Y$47)+'СЕТ СН'!$G$11+СВЦЭМ!$D$10+'СЕТ СН'!$G$6-'СЕТ СН'!$G$23</f>
        <v>1059.97675458</v>
      </c>
    </row>
    <row r="53" spans="1:25" ht="15.75" x14ac:dyDescent="0.2">
      <c r="A53" s="35">
        <f t="shared" si="1"/>
        <v>44292</v>
      </c>
      <c r="B53" s="36">
        <f>SUMIFS(СВЦЭМ!$D$39:$D$782,СВЦЭМ!$A$39:$A$782,$A53,СВЦЭМ!$B$39:$B$782,B$47)+'СЕТ СН'!$G$11+СВЦЭМ!$D$10+'СЕТ СН'!$G$6-'СЕТ СН'!$G$23</f>
        <v>1068.5490205900001</v>
      </c>
      <c r="C53" s="36">
        <f>SUMIFS(СВЦЭМ!$D$39:$D$782,СВЦЭМ!$A$39:$A$782,$A53,СВЦЭМ!$B$39:$B$782,C$47)+'СЕТ СН'!$G$11+СВЦЭМ!$D$10+'СЕТ СН'!$G$6-'СЕТ СН'!$G$23</f>
        <v>1131.8420758499999</v>
      </c>
      <c r="D53" s="36">
        <f>SUMIFS(СВЦЭМ!$D$39:$D$782,СВЦЭМ!$A$39:$A$782,$A53,СВЦЭМ!$B$39:$B$782,D$47)+'СЕТ СН'!$G$11+СВЦЭМ!$D$10+'СЕТ СН'!$G$6-'СЕТ СН'!$G$23</f>
        <v>1190.8932972</v>
      </c>
      <c r="E53" s="36">
        <f>SUMIFS(СВЦЭМ!$D$39:$D$782,СВЦЭМ!$A$39:$A$782,$A53,СВЦЭМ!$B$39:$B$782,E$47)+'СЕТ СН'!$G$11+СВЦЭМ!$D$10+'СЕТ СН'!$G$6-'СЕТ СН'!$G$23</f>
        <v>1198.4336933499999</v>
      </c>
      <c r="F53" s="36">
        <f>SUMIFS(СВЦЭМ!$D$39:$D$782,СВЦЭМ!$A$39:$A$782,$A53,СВЦЭМ!$B$39:$B$782,F$47)+'СЕТ СН'!$G$11+СВЦЭМ!$D$10+'СЕТ СН'!$G$6-'СЕТ СН'!$G$23</f>
        <v>1200.11297683</v>
      </c>
      <c r="G53" s="36">
        <f>SUMIFS(СВЦЭМ!$D$39:$D$782,СВЦЭМ!$A$39:$A$782,$A53,СВЦЭМ!$B$39:$B$782,G$47)+'СЕТ СН'!$G$11+СВЦЭМ!$D$10+'СЕТ СН'!$G$6-'СЕТ СН'!$G$23</f>
        <v>1193.02509235</v>
      </c>
      <c r="H53" s="36">
        <f>SUMIFS(СВЦЭМ!$D$39:$D$782,СВЦЭМ!$A$39:$A$782,$A53,СВЦЭМ!$B$39:$B$782,H$47)+'СЕТ СН'!$G$11+СВЦЭМ!$D$10+'СЕТ СН'!$G$6-'СЕТ СН'!$G$23</f>
        <v>1165.4572289999999</v>
      </c>
      <c r="I53" s="36">
        <f>SUMIFS(СВЦЭМ!$D$39:$D$782,СВЦЭМ!$A$39:$A$782,$A53,СВЦЭМ!$B$39:$B$782,I$47)+'СЕТ СН'!$G$11+СВЦЭМ!$D$10+'СЕТ СН'!$G$6-'СЕТ СН'!$G$23</f>
        <v>1111.6852441000001</v>
      </c>
      <c r="J53" s="36">
        <f>SUMIFS(СВЦЭМ!$D$39:$D$782,СВЦЭМ!$A$39:$A$782,$A53,СВЦЭМ!$B$39:$B$782,J$47)+'СЕТ СН'!$G$11+СВЦЭМ!$D$10+'СЕТ СН'!$G$6-'СЕТ СН'!$G$23</f>
        <v>1066.9521505499999</v>
      </c>
      <c r="K53" s="36">
        <f>SUMIFS(СВЦЭМ!$D$39:$D$782,СВЦЭМ!$A$39:$A$782,$A53,СВЦЭМ!$B$39:$B$782,K$47)+'СЕТ СН'!$G$11+СВЦЭМ!$D$10+'СЕТ СН'!$G$6-'СЕТ СН'!$G$23</f>
        <v>1032.4066748600001</v>
      </c>
      <c r="L53" s="36">
        <f>SUMIFS(СВЦЭМ!$D$39:$D$782,СВЦЭМ!$A$39:$A$782,$A53,СВЦЭМ!$B$39:$B$782,L$47)+'СЕТ СН'!$G$11+СВЦЭМ!$D$10+'СЕТ СН'!$G$6-'СЕТ СН'!$G$23</f>
        <v>1049.00053555</v>
      </c>
      <c r="M53" s="36">
        <f>SUMIFS(СВЦЭМ!$D$39:$D$782,СВЦЭМ!$A$39:$A$782,$A53,СВЦЭМ!$B$39:$B$782,M$47)+'СЕТ СН'!$G$11+СВЦЭМ!$D$10+'СЕТ СН'!$G$6-'СЕТ СН'!$G$23</f>
        <v>1062.95660531</v>
      </c>
      <c r="N53" s="36">
        <f>SUMIFS(СВЦЭМ!$D$39:$D$782,СВЦЭМ!$A$39:$A$782,$A53,СВЦЭМ!$B$39:$B$782,N$47)+'СЕТ СН'!$G$11+СВЦЭМ!$D$10+'СЕТ СН'!$G$6-'СЕТ СН'!$G$23</f>
        <v>1091.68759701</v>
      </c>
      <c r="O53" s="36">
        <f>SUMIFS(СВЦЭМ!$D$39:$D$782,СВЦЭМ!$A$39:$A$782,$A53,СВЦЭМ!$B$39:$B$782,O$47)+'СЕТ СН'!$G$11+СВЦЭМ!$D$10+'СЕТ СН'!$G$6-'СЕТ СН'!$G$23</f>
        <v>1131.19242199</v>
      </c>
      <c r="P53" s="36">
        <f>SUMIFS(СВЦЭМ!$D$39:$D$782,СВЦЭМ!$A$39:$A$782,$A53,СВЦЭМ!$B$39:$B$782,P$47)+'СЕТ СН'!$G$11+СВЦЭМ!$D$10+'СЕТ СН'!$G$6-'СЕТ СН'!$G$23</f>
        <v>1176.55519166</v>
      </c>
      <c r="Q53" s="36">
        <f>SUMIFS(СВЦЭМ!$D$39:$D$782,СВЦЭМ!$A$39:$A$782,$A53,СВЦЭМ!$B$39:$B$782,Q$47)+'СЕТ СН'!$G$11+СВЦЭМ!$D$10+'СЕТ СН'!$G$6-'СЕТ СН'!$G$23</f>
        <v>1185.5902344099998</v>
      </c>
      <c r="R53" s="36">
        <f>SUMIFS(СВЦЭМ!$D$39:$D$782,СВЦЭМ!$A$39:$A$782,$A53,СВЦЭМ!$B$39:$B$782,R$47)+'СЕТ СН'!$G$11+СВЦЭМ!$D$10+'СЕТ СН'!$G$6-'СЕТ СН'!$G$23</f>
        <v>1176.8744572099999</v>
      </c>
      <c r="S53" s="36">
        <f>SUMIFS(СВЦЭМ!$D$39:$D$782,СВЦЭМ!$A$39:$A$782,$A53,СВЦЭМ!$B$39:$B$782,S$47)+'СЕТ СН'!$G$11+СВЦЭМ!$D$10+'СЕТ СН'!$G$6-'СЕТ СН'!$G$23</f>
        <v>1159.1260823999999</v>
      </c>
      <c r="T53" s="36">
        <f>SUMIFS(СВЦЭМ!$D$39:$D$782,СВЦЭМ!$A$39:$A$782,$A53,СВЦЭМ!$B$39:$B$782,T$47)+'СЕТ СН'!$G$11+СВЦЭМ!$D$10+'СЕТ СН'!$G$6-'СЕТ СН'!$G$23</f>
        <v>1101.4306776200001</v>
      </c>
      <c r="U53" s="36">
        <f>SUMIFS(СВЦЭМ!$D$39:$D$782,СВЦЭМ!$A$39:$A$782,$A53,СВЦЭМ!$B$39:$B$782,U$47)+'СЕТ СН'!$G$11+СВЦЭМ!$D$10+'СЕТ СН'!$G$6-'СЕТ СН'!$G$23</f>
        <v>1024.90093516</v>
      </c>
      <c r="V53" s="36">
        <f>SUMIFS(СВЦЭМ!$D$39:$D$782,СВЦЭМ!$A$39:$A$782,$A53,СВЦЭМ!$B$39:$B$782,V$47)+'СЕТ СН'!$G$11+СВЦЭМ!$D$10+'СЕТ СН'!$G$6-'СЕТ СН'!$G$23</f>
        <v>982.54539496000007</v>
      </c>
      <c r="W53" s="36">
        <f>SUMIFS(СВЦЭМ!$D$39:$D$782,СВЦЭМ!$A$39:$A$782,$A53,СВЦЭМ!$B$39:$B$782,W$47)+'СЕТ СН'!$G$11+СВЦЭМ!$D$10+'СЕТ СН'!$G$6-'СЕТ СН'!$G$23</f>
        <v>996.89337581000007</v>
      </c>
      <c r="X53" s="36">
        <f>SUMIFS(СВЦЭМ!$D$39:$D$782,СВЦЭМ!$A$39:$A$782,$A53,СВЦЭМ!$B$39:$B$782,X$47)+'СЕТ СН'!$G$11+СВЦЭМ!$D$10+'СЕТ СН'!$G$6-'СЕТ СН'!$G$23</f>
        <v>1018.94630283</v>
      </c>
      <c r="Y53" s="36">
        <f>SUMIFS(СВЦЭМ!$D$39:$D$782,СВЦЭМ!$A$39:$A$782,$A53,СВЦЭМ!$B$39:$B$782,Y$47)+'СЕТ СН'!$G$11+СВЦЭМ!$D$10+'СЕТ СН'!$G$6-'СЕТ СН'!$G$23</f>
        <v>1073.27272492</v>
      </c>
    </row>
    <row r="54" spans="1:25" ht="15.75" x14ac:dyDescent="0.2">
      <c r="A54" s="35">
        <f t="shared" si="1"/>
        <v>44293</v>
      </c>
      <c r="B54" s="36">
        <f>SUMIFS(СВЦЭМ!$D$39:$D$782,СВЦЭМ!$A$39:$A$782,$A54,СВЦЭМ!$B$39:$B$782,B$47)+'СЕТ СН'!$G$11+СВЦЭМ!$D$10+'СЕТ СН'!$G$6-'СЕТ СН'!$G$23</f>
        <v>1150.7780922100001</v>
      </c>
      <c r="C54" s="36">
        <f>SUMIFS(СВЦЭМ!$D$39:$D$782,СВЦЭМ!$A$39:$A$782,$A54,СВЦЭМ!$B$39:$B$782,C$47)+'СЕТ СН'!$G$11+СВЦЭМ!$D$10+'СЕТ СН'!$G$6-'СЕТ СН'!$G$23</f>
        <v>1186.2183031</v>
      </c>
      <c r="D54" s="36">
        <f>SUMIFS(СВЦЭМ!$D$39:$D$782,СВЦЭМ!$A$39:$A$782,$A54,СВЦЭМ!$B$39:$B$782,D$47)+'СЕТ СН'!$G$11+СВЦЭМ!$D$10+'СЕТ СН'!$G$6-'СЕТ СН'!$G$23</f>
        <v>1149.8310871399999</v>
      </c>
      <c r="E54" s="36">
        <f>SUMIFS(СВЦЭМ!$D$39:$D$782,СВЦЭМ!$A$39:$A$782,$A54,СВЦЭМ!$B$39:$B$782,E$47)+'СЕТ СН'!$G$11+СВЦЭМ!$D$10+'СЕТ СН'!$G$6-'СЕТ СН'!$G$23</f>
        <v>1145.70677077</v>
      </c>
      <c r="F54" s="36">
        <f>SUMIFS(СВЦЭМ!$D$39:$D$782,СВЦЭМ!$A$39:$A$782,$A54,СВЦЭМ!$B$39:$B$782,F$47)+'СЕТ СН'!$G$11+СВЦЭМ!$D$10+'СЕТ СН'!$G$6-'СЕТ СН'!$G$23</f>
        <v>1149.21790908</v>
      </c>
      <c r="G54" s="36">
        <f>SUMIFS(СВЦЭМ!$D$39:$D$782,СВЦЭМ!$A$39:$A$782,$A54,СВЦЭМ!$B$39:$B$782,G$47)+'СЕТ СН'!$G$11+СВЦЭМ!$D$10+'СЕТ СН'!$G$6-'СЕТ СН'!$G$23</f>
        <v>1156.7420323499998</v>
      </c>
      <c r="H54" s="36">
        <f>SUMIFS(СВЦЭМ!$D$39:$D$782,СВЦЭМ!$A$39:$A$782,$A54,СВЦЭМ!$B$39:$B$782,H$47)+'СЕТ СН'!$G$11+СВЦЭМ!$D$10+'СЕТ СН'!$G$6-'СЕТ СН'!$G$23</f>
        <v>1192.39596775</v>
      </c>
      <c r="I54" s="36">
        <f>SUMIFS(СВЦЭМ!$D$39:$D$782,СВЦЭМ!$A$39:$A$782,$A54,СВЦЭМ!$B$39:$B$782,I$47)+'СЕТ СН'!$G$11+СВЦЭМ!$D$10+'СЕТ СН'!$G$6-'СЕТ СН'!$G$23</f>
        <v>1161.27447766</v>
      </c>
      <c r="J54" s="36">
        <f>SUMIFS(СВЦЭМ!$D$39:$D$782,СВЦЭМ!$A$39:$A$782,$A54,СВЦЭМ!$B$39:$B$782,J$47)+'СЕТ СН'!$G$11+СВЦЭМ!$D$10+'СЕТ СН'!$G$6-'СЕТ СН'!$G$23</f>
        <v>1114.43244258</v>
      </c>
      <c r="K54" s="36">
        <f>SUMIFS(СВЦЭМ!$D$39:$D$782,СВЦЭМ!$A$39:$A$782,$A54,СВЦЭМ!$B$39:$B$782,K$47)+'СЕТ СН'!$G$11+СВЦЭМ!$D$10+'СЕТ СН'!$G$6-'СЕТ СН'!$G$23</f>
        <v>1071.1352565100001</v>
      </c>
      <c r="L54" s="36">
        <f>SUMIFS(СВЦЭМ!$D$39:$D$782,СВЦЭМ!$A$39:$A$782,$A54,СВЦЭМ!$B$39:$B$782,L$47)+'СЕТ СН'!$G$11+СВЦЭМ!$D$10+'СЕТ СН'!$G$6-'СЕТ СН'!$G$23</f>
        <v>1077.1464319300001</v>
      </c>
      <c r="M54" s="36">
        <f>SUMIFS(СВЦЭМ!$D$39:$D$782,СВЦЭМ!$A$39:$A$782,$A54,СВЦЭМ!$B$39:$B$782,M$47)+'СЕТ СН'!$G$11+СВЦЭМ!$D$10+'СЕТ СН'!$G$6-'СЕТ СН'!$G$23</f>
        <v>1064.89912471</v>
      </c>
      <c r="N54" s="36">
        <f>SUMIFS(СВЦЭМ!$D$39:$D$782,СВЦЭМ!$A$39:$A$782,$A54,СВЦЭМ!$B$39:$B$782,N$47)+'СЕТ СН'!$G$11+СВЦЭМ!$D$10+'СЕТ СН'!$G$6-'СЕТ СН'!$G$23</f>
        <v>1090.6808569100001</v>
      </c>
      <c r="O54" s="36">
        <f>SUMIFS(СВЦЭМ!$D$39:$D$782,СВЦЭМ!$A$39:$A$782,$A54,СВЦЭМ!$B$39:$B$782,O$47)+'СЕТ СН'!$G$11+СВЦЭМ!$D$10+'СЕТ СН'!$G$6-'СЕТ СН'!$G$23</f>
        <v>1115.2619397399999</v>
      </c>
      <c r="P54" s="36">
        <f>SUMIFS(СВЦЭМ!$D$39:$D$782,СВЦЭМ!$A$39:$A$782,$A54,СВЦЭМ!$B$39:$B$782,P$47)+'СЕТ СН'!$G$11+СВЦЭМ!$D$10+'СЕТ СН'!$G$6-'СЕТ СН'!$G$23</f>
        <v>1154.2495222299999</v>
      </c>
      <c r="Q54" s="36">
        <f>SUMIFS(СВЦЭМ!$D$39:$D$782,СВЦЭМ!$A$39:$A$782,$A54,СВЦЭМ!$B$39:$B$782,Q$47)+'СЕТ СН'!$G$11+СВЦЭМ!$D$10+'СЕТ СН'!$G$6-'СЕТ СН'!$G$23</f>
        <v>1190.81436547</v>
      </c>
      <c r="R54" s="36">
        <f>SUMIFS(СВЦЭМ!$D$39:$D$782,СВЦЭМ!$A$39:$A$782,$A54,СВЦЭМ!$B$39:$B$782,R$47)+'СЕТ СН'!$G$11+СВЦЭМ!$D$10+'СЕТ СН'!$G$6-'СЕТ СН'!$G$23</f>
        <v>1191.20114919</v>
      </c>
      <c r="S54" s="36">
        <f>SUMIFS(СВЦЭМ!$D$39:$D$782,СВЦЭМ!$A$39:$A$782,$A54,СВЦЭМ!$B$39:$B$782,S$47)+'СЕТ СН'!$G$11+СВЦЭМ!$D$10+'СЕТ СН'!$G$6-'СЕТ СН'!$G$23</f>
        <v>1159.39580368</v>
      </c>
      <c r="T54" s="36">
        <f>SUMIFS(СВЦЭМ!$D$39:$D$782,СВЦЭМ!$A$39:$A$782,$A54,СВЦЭМ!$B$39:$B$782,T$47)+'СЕТ СН'!$G$11+СВЦЭМ!$D$10+'СЕТ СН'!$G$6-'СЕТ СН'!$G$23</f>
        <v>1084.9214502100001</v>
      </c>
      <c r="U54" s="36">
        <f>SUMIFS(СВЦЭМ!$D$39:$D$782,СВЦЭМ!$A$39:$A$782,$A54,СВЦЭМ!$B$39:$B$782,U$47)+'СЕТ СН'!$G$11+СВЦЭМ!$D$10+'СЕТ СН'!$G$6-'СЕТ СН'!$G$23</f>
        <v>1037.71354956</v>
      </c>
      <c r="V54" s="36">
        <f>SUMIFS(СВЦЭМ!$D$39:$D$782,СВЦЭМ!$A$39:$A$782,$A54,СВЦЭМ!$B$39:$B$782,V$47)+'СЕТ СН'!$G$11+СВЦЭМ!$D$10+'СЕТ СН'!$G$6-'СЕТ СН'!$G$23</f>
        <v>1021.94075605</v>
      </c>
      <c r="W54" s="36">
        <f>SUMIFS(СВЦЭМ!$D$39:$D$782,СВЦЭМ!$A$39:$A$782,$A54,СВЦЭМ!$B$39:$B$782,W$47)+'СЕТ СН'!$G$11+СВЦЭМ!$D$10+'СЕТ СН'!$G$6-'СЕТ СН'!$G$23</f>
        <v>1022.42264231</v>
      </c>
      <c r="X54" s="36">
        <f>SUMIFS(СВЦЭМ!$D$39:$D$782,СВЦЭМ!$A$39:$A$782,$A54,СВЦЭМ!$B$39:$B$782,X$47)+'СЕТ СН'!$G$11+СВЦЭМ!$D$10+'СЕТ СН'!$G$6-'СЕТ СН'!$G$23</f>
        <v>1035.8384572499999</v>
      </c>
      <c r="Y54" s="36">
        <f>SUMIFS(СВЦЭМ!$D$39:$D$782,СВЦЭМ!$A$39:$A$782,$A54,СВЦЭМ!$B$39:$B$782,Y$47)+'СЕТ СН'!$G$11+СВЦЭМ!$D$10+'СЕТ СН'!$G$6-'СЕТ СН'!$G$23</f>
        <v>1082.0089969000001</v>
      </c>
    </row>
    <row r="55" spans="1:25" ht="15.75" x14ac:dyDescent="0.2">
      <c r="A55" s="35">
        <f t="shared" si="1"/>
        <v>44294</v>
      </c>
      <c r="B55" s="36">
        <f>SUMIFS(СВЦЭМ!$D$39:$D$782,СВЦЭМ!$A$39:$A$782,$A55,СВЦЭМ!$B$39:$B$782,B$47)+'СЕТ СН'!$G$11+СВЦЭМ!$D$10+'СЕТ СН'!$G$6-'СЕТ СН'!$G$23</f>
        <v>1112.4067551999999</v>
      </c>
      <c r="C55" s="36">
        <f>SUMIFS(СВЦЭМ!$D$39:$D$782,СВЦЭМ!$A$39:$A$782,$A55,СВЦЭМ!$B$39:$B$782,C$47)+'СЕТ СН'!$G$11+СВЦЭМ!$D$10+'СЕТ СН'!$G$6-'СЕТ СН'!$G$23</f>
        <v>1178.7508403300001</v>
      </c>
      <c r="D55" s="36">
        <f>SUMIFS(СВЦЭМ!$D$39:$D$782,СВЦЭМ!$A$39:$A$782,$A55,СВЦЭМ!$B$39:$B$782,D$47)+'СЕТ СН'!$G$11+СВЦЭМ!$D$10+'СЕТ СН'!$G$6-'СЕТ СН'!$G$23</f>
        <v>1163.5328519299999</v>
      </c>
      <c r="E55" s="36">
        <f>SUMIFS(СВЦЭМ!$D$39:$D$782,СВЦЭМ!$A$39:$A$782,$A55,СВЦЭМ!$B$39:$B$782,E$47)+'СЕТ СН'!$G$11+СВЦЭМ!$D$10+'СЕТ СН'!$G$6-'СЕТ СН'!$G$23</f>
        <v>1158.3391429199999</v>
      </c>
      <c r="F55" s="36">
        <f>SUMIFS(СВЦЭМ!$D$39:$D$782,СВЦЭМ!$A$39:$A$782,$A55,СВЦЭМ!$B$39:$B$782,F$47)+'СЕТ СН'!$G$11+СВЦЭМ!$D$10+'СЕТ СН'!$G$6-'СЕТ СН'!$G$23</f>
        <v>1158.0855812299999</v>
      </c>
      <c r="G55" s="36">
        <f>SUMIFS(СВЦЭМ!$D$39:$D$782,СВЦЭМ!$A$39:$A$782,$A55,СВЦЭМ!$B$39:$B$782,G$47)+'СЕТ СН'!$G$11+СВЦЭМ!$D$10+'СЕТ СН'!$G$6-'СЕТ СН'!$G$23</f>
        <v>1170.3776230699998</v>
      </c>
      <c r="H55" s="36">
        <f>SUMIFS(СВЦЭМ!$D$39:$D$782,СВЦЭМ!$A$39:$A$782,$A55,СВЦЭМ!$B$39:$B$782,H$47)+'СЕТ СН'!$G$11+СВЦЭМ!$D$10+'СЕТ СН'!$G$6-'СЕТ СН'!$G$23</f>
        <v>1156.7991492899998</v>
      </c>
      <c r="I55" s="36">
        <f>SUMIFS(СВЦЭМ!$D$39:$D$782,СВЦЭМ!$A$39:$A$782,$A55,СВЦЭМ!$B$39:$B$782,I$47)+'СЕТ СН'!$G$11+СВЦЭМ!$D$10+'СЕТ СН'!$G$6-'СЕТ СН'!$G$23</f>
        <v>1111.19146499</v>
      </c>
      <c r="J55" s="36">
        <f>SUMIFS(СВЦЭМ!$D$39:$D$782,СВЦЭМ!$A$39:$A$782,$A55,СВЦЭМ!$B$39:$B$782,J$47)+'СЕТ СН'!$G$11+СВЦЭМ!$D$10+'СЕТ СН'!$G$6-'СЕТ СН'!$G$23</f>
        <v>1106.7646653300001</v>
      </c>
      <c r="K55" s="36">
        <f>SUMIFS(СВЦЭМ!$D$39:$D$782,СВЦЭМ!$A$39:$A$782,$A55,СВЦЭМ!$B$39:$B$782,K$47)+'СЕТ СН'!$G$11+СВЦЭМ!$D$10+'СЕТ СН'!$G$6-'СЕТ СН'!$G$23</f>
        <v>1088.44408757</v>
      </c>
      <c r="L55" s="36">
        <f>SUMIFS(СВЦЭМ!$D$39:$D$782,СВЦЭМ!$A$39:$A$782,$A55,СВЦЭМ!$B$39:$B$782,L$47)+'СЕТ СН'!$G$11+СВЦЭМ!$D$10+'СЕТ СН'!$G$6-'СЕТ СН'!$G$23</f>
        <v>1092.3920180299999</v>
      </c>
      <c r="M55" s="36">
        <f>SUMIFS(СВЦЭМ!$D$39:$D$782,СВЦЭМ!$A$39:$A$782,$A55,СВЦЭМ!$B$39:$B$782,M$47)+'СЕТ СН'!$G$11+СВЦЭМ!$D$10+'СЕТ СН'!$G$6-'СЕТ СН'!$G$23</f>
        <v>1100.2510439099999</v>
      </c>
      <c r="N55" s="36">
        <f>SUMIFS(СВЦЭМ!$D$39:$D$782,СВЦЭМ!$A$39:$A$782,$A55,СВЦЭМ!$B$39:$B$782,N$47)+'СЕТ СН'!$G$11+СВЦЭМ!$D$10+'СЕТ СН'!$G$6-'СЕТ СН'!$G$23</f>
        <v>1118.6147458800001</v>
      </c>
      <c r="O55" s="36">
        <f>SUMIFS(СВЦЭМ!$D$39:$D$782,СВЦЭМ!$A$39:$A$782,$A55,СВЦЭМ!$B$39:$B$782,O$47)+'СЕТ СН'!$G$11+СВЦЭМ!$D$10+'СЕТ СН'!$G$6-'СЕТ СН'!$G$23</f>
        <v>1123.39682621</v>
      </c>
      <c r="P55" s="36">
        <f>SUMIFS(СВЦЭМ!$D$39:$D$782,СВЦЭМ!$A$39:$A$782,$A55,СВЦЭМ!$B$39:$B$782,P$47)+'СЕТ СН'!$G$11+СВЦЭМ!$D$10+'СЕТ СН'!$G$6-'СЕТ СН'!$G$23</f>
        <v>1125.75240848</v>
      </c>
      <c r="Q55" s="36">
        <f>SUMIFS(СВЦЭМ!$D$39:$D$782,СВЦЭМ!$A$39:$A$782,$A55,СВЦЭМ!$B$39:$B$782,Q$47)+'СЕТ СН'!$G$11+СВЦЭМ!$D$10+'СЕТ СН'!$G$6-'СЕТ СН'!$G$23</f>
        <v>1146.9580704800001</v>
      </c>
      <c r="R55" s="36">
        <f>SUMIFS(СВЦЭМ!$D$39:$D$782,СВЦЭМ!$A$39:$A$782,$A55,СВЦЭМ!$B$39:$B$782,R$47)+'СЕТ СН'!$G$11+СВЦЭМ!$D$10+'СЕТ СН'!$G$6-'СЕТ СН'!$G$23</f>
        <v>1137.4179067</v>
      </c>
      <c r="S55" s="36">
        <f>SUMIFS(СВЦЭМ!$D$39:$D$782,СВЦЭМ!$A$39:$A$782,$A55,СВЦЭМ!$B$39:$B$782,S$47)+'СЕТ СН'!$G$11+СВЦЭМ!$D$10+'СЕТ СН'!$G$6-'СЕТ СН'!$G$23</f>
        <v>1123.1724952300001</v>
      </c>
      <c r="T55" s="36">
        <f>SUMIFS(СВЦЭМ!$D$39:$D$782,СВЦЭМ!$A$39:$A$782,$A55,СВЦЭМ!$B$39:$B$782,T$47)+'СЕТ СН'!$G$11+СВЦЭМ!$D$10+'СЕТ СН'!$G$6-'СЕТ СН'!$G$23</f>
        <v>1102.4677675</v>
      </c>
      <c r="U55" s="36">
        <f>SUMIFS(СВЦЭМ!$D$39:$D$782,СВЦЭМ!$A$39:$A$782,$A55,СВЦЭМ!$B$39:$B$782,U$47)+'СЕТ СН'!$G$11+СВЦЭМ!$D$10+'СЕТ СН'!$G$6-'СЕТ СН'!$G$23</f>
        <v>1038.5941311700001</v>
      </c>
      <c r="V55" s="36">
        <f>SUMIFS(СВЦЭМ!$D$39:$D$782,СВЦЭМ!$A$39:$A$782,$A55,СВЦЭМ!$B$39:$B$782,V$47)+'СЕТ СН'!$G$11+СВЦЭМ!$D$10+'СЕТ СН'!$G$6-'СЕТ СН'!$G$23</f>
        <v>1035.36366735</v>
      </c>
      <c r="W55" s="36">
        <f>SUMIFS(СВЦЭМ!$D$39:$D$782,СВЦЭМ!$A$39:$A$782,$A55,СВЦЭМ!$B$39:$B$782,W$47)+'СЕТ СН'!$G$11+СВЦЭМ!$D$10+'СЕТ СН'!$G$6-'СЕТ СН'!$G$23</f>
        <v>1053.6050707899999</v>
      </c>
      <c r="X55" s="36">
        <f>SUMIFS(СВЦЭМ!$D$39:$D$782,СВЦЭМ!$A$39:$A$782,$A55,СВЦЭМ!$B$39:$B$782,X$47)+'СЕТ СН'!$G$11+СВЦЭМ!$D$10+'СЕТ СН'!$G$6-'СЕТ СН'!$G$23</f>
        <v>1070.04226214</v>
      </c>
      <c r="Y55" s="36">
        <f>SUMIFS(СВЦЭМ!$D$39:$D$782,СВЦЭМ!$A$39:$A$782,$A55,СВЦЭМ!$B$39:$B$782,Y$47)+'СЕТ СН'!$G$11+СВЦЭМ!$D$10+'СЕТ СН'!$G$6-'СЕТ СН'!$G$23</f>
        <v>1107.4666632799999</v>
      </c>
    </row>
    <row r="56" spans="1:25" ht="15.75" x14ac:dyDescent="0.2">
      <c r="A56" s="35">
        <f t="shared" si="1"/>
        <v>44295</v>
      </c>
      <c r="B56" s="36">
        <f>SUMIFS(СВЦЭМ!$D$39:$D$782,СВЦЭМ!$A$39:$A$782,$A56,СВЦЭМ!$B$39:$B$782,B$47)+'СЕТ СН'!$G$11+СВЦЭМ!$D$10+'СЕТ СН'!$G$6-'СЕТ СН'!$G$23</f>
        <v>1086.56676038</v>
      </c>
      <c r="C56" s="36">
        <f>SUMIFS(СВЦЭМ!$D$39:$D$782,СВЦЭМ!$A$39:$A$782,$A56,СВЦЭМ!$B$39:$B$782,C$47)+'СЕТ СН'!$G$11+СВЦЭМ!$D$10+'СЕТ СН'!$G$6-'СЕТ СН'!$G$23</f>
        <v>1123.5879321800001</v>
      </c>
      <c r="D56" s="36">
        <f>SUMIFS(СВЦЭМ!$D$39:$D$782,СВЦЭМ!$A$39:$A$782,$A56,СВЦЭМ!$B$39:$B$782,D$47)+'СЕТ СН'!$G$11+СВЦЭМ!$D$10+'СЕТ СН'!$G$6-'СЕТ СН'!$G$23</f>
        <v>1157.3605708599998</v>
      </c>
      <c r="E56" s="36">
        <f>SUMIFS(СВЦЭМ!$D$39:$D$782,СВЦЭМ!$A$39:$A$782,$A56,СВЦЭМ!$B$39:$B$782,E$47)+'СЕТ СН'!$G$11+СВЦЭМ!$D$10+'СЕТ СН'!$G$6-'СЕТ СН'!$G$23</f>
        <v>1157.01722606</v>
      </c>
      <c r="F56" s="36">
        <f>SUMIFS(СВЦЭМ!$D$39:$D$782,СВЦЭМ!$A$39:$A$782,$A56,СВЦЭМ!$B$39:$B$782,F$47)+'СЕТ СН'!$G$11+СВЦЭМ!$D$10+'СЕТ СН'!$G$6-'СЕТ СН'!$G$23</f>
        <v>1156.6763249099999</v>
      </c>
      <c r="G56" s="36">
        <f>SUMIFS(СВЦЭМ!$D$39:$D$782,СВЦЭМ!$A$39:$A$782,$A56,СВЦЭМ!$B$39:$B$782,G$47)+'СЕТ СН'!$G$11+СВЦЭМ!$D$10+'СЕТ СН'!$G$6-'СЕТ СН'!$G$23</f>
        <v>1160.5746295599999</v>
      </c>
      <c r="H56" s="36">
        <f>SUMIFS(СВЦЭМ!$D$39:$D$782,СВЦЭМ!$A$39:$A$782,$A56,СВЦЭМ!$B$39:$B$782,H$47)+'СЕТ СН'!$G$11+СВЦЭМ!$D$10+'СЕТ СН'!$G$6-'СЕТ СН'!$G$23</f>
        <v>1146.5414863999999</v>
      </c>
      <c r="I56" s="36">
        <f>SUMIFS(СВЦЭМ!$D$39:$D$782,СВЦЭМ!$A$39:$A$782,$A56,СВЦЭМ!$B$39:$B$782,I$47)+'СЕТ СН'!$G$11+СВЦЭМ!$D$10+'СЕТ СН'!$G$6-'СЕТ СН'!$G$23</f>
        <v>1078.9837343500001</v>
      </c>
      <c r="J56" s="36">
        <f>SUMIFS(СВЦЭМ!$D$39:$D$782,СВЦЭМ!$A$39:$A$782,$A56,СВЦЭМ!$B$39:$B$782,J$47)+'СЕТ СН'!$G$11+СВЦЭМ!$D$10+'СЕТ СН'!$G$6-'СЕТ СН'!$G$23</f>
        <v>1085.46457343</v>
      </c>
      <c r="K56" s="36">
        <f>SUMIFS(СВЦЭМ!$D$39:$D$782,СВЦЭМ!$A$39:$A$782,$A56,СВЦЭМ!$B$39:$B$782,K$47)+'СЕТ СН'!$G$11+СВЦЭМ!$D$10+'СЕТ СН'!$G$6-'СЕТ СН'!$G$23</f>
        <v>1086.34512417</v>
      </c>
      <c r="L56" s="36">
        <f>SUMIFS(СВЦЭМ!$D$39:$D$782,СВЦЭМ!$A$39:$A$782,$A56,СВЦЭМ!$B$39:$B$782,L$47)+'СЕТ СН'!$G$11+СВЦЭМ!$D$10+'СЕТ СН'!$G$6-'СЕТ СН'!$G$23</f>
        <v>1090.1289072499999</v>
      </c>
      <c r="M56" s="36">
        <f>SUMIFS(СВЦЭМ!$D$39:$D$782,СВЦЭМ!$A$39:$A$782,$A56,СВЦЭМ!$B$39:$B$782,M$47)+'СЕТ СН'!$G$11+СВЦЭМ!$D$10+'СЕТ СН'!$G$6-'СЕТ СН'!$G$23</f>
        <v>1082.67245994</v>
      </c>
      <c r="N56" s="36">
        <f>SUMIFS(СВЦЭМ!$D$39:$D$782,СВЦЭМ!$A$39:$A$782,$A56,СВЦЭМ!$B$39:$B$782,N$47)+'СЕТ СН'!$G$11+СВЦЭМ!$D$10+'СЕТ СН'!$G$6-'СЕТ СН'!$G$23</f>
        <v>1102.67126315</v>
      </c>
      <c r="O56" s="36">
        <f>SUMIFS(СВЦЭМ!$D$39:$D$782,СВЦЭМ!$A$39:$A$782,$A56,СВЦЭМ!$B$39:$B$782,O$47)+'СЕТ СН'!$G$11+СВЦЭМ!$D$10+'СЕТ СН'!$G$6-'СЕТ СН'!$G$23</f>
        <v>1085.0659386699999</v>
      </c>
      <c r="P56" s="36">
        <f>SUMIFS(СВЦЭМ!$D$39:$D$782,СВЦЭМ!$A$39:$A$782,$A56,СВЦЭМ!$B$39:$B$782,P$47)+'СЕТ СН'!$G$11+СВЦЭМ!$D$10+'СЕТ СН'!$G$6-'СЕТ СН'!$G$23</f>
        <v>1109.1842193099999</v>
      </c>
      <c r="Q56" s="36">
        <f>SUMIFS(СВЦЭМ!$D$39:$D$782,СВЦЭМ!$A$39:$A$782,$A56,СВЦЭМ!$B$39:$B$782,Q$47)+'СЕТ СН'!$G$11+СВЦЭМ!$D$10+'СЕТ СН'!$G$6-'СЕТ СН'!$G$23</f>
        <v>1133.0948605999999</v>
      </c>
      <c r="R56" s="36">
        <f>SUMIFS(СВЦЭМ!$D$39:$D$782,СВЦЭМ!$A$39:$A$782,$A56,СВЦЭМ!$B$39:$B$782,R$47)+'СЕТ СН'!$G$11+СВЦЭМ!$D$10+'СЕТ СН'!$G$6-'СЕТ СН'!$G$23</f>
        <v>1117.1170284100001</v>
      </c>
      <c r="S56" s="36">
        <f>SUMIFS(СВЦЭМ!$D$39:$D$782,СВЦЭМ!$A$39:$A$782,$A56,СВЦЭМ!$B$39:$B$782,S$47)+'СЕТ СН'!$G$11+СВЦЭМ!$D$10+'СЕТ СН'!$G$6-'СЕТ СН'!$G$23</f>
        <v>1097.3538103599999</v>
      </c>
      <c r="T56" s="36">
        <f>SUMIFS(СВЦЭМ!$D$39:$D$782,СВЦЭМ!$A$39:$A$782,$A56,СВЦЭМ!$B$39:$B$782,T$47)+'СЕТ СН'!$G$11+СВЦЭМ!$D$10+'СЕТ СН'!$G$6-'СЕТ СН'!$G$23</f>
        <v>1094.4464906799999</v>
      </c>
      <c r="U56" s="36">
        <f>SUMIFS(СВЦЭМ!$D$39:$D$782,СВЦЭМ!$A$39:$A$782,$A56,СВЦЭМ!$B$39:$B$782,U$47)+'СЕТ СН'!$G$11+СВЦЭМ!$D$10+'СЕТ СН'!$G$6-'СЕТ СН'!$G$23</f>
        <v>1089.0678439200001</v>
      </c>
      <c r="V56" s="36">
        <f>SUMIFS(СВЦЭМ!$D$39:$D$782,СВЦЭМ!$A$39:$A$782,$A56,СВЦЭМ!$B$39:$B$782,V$47)+'СЕТ СН'!$G$11+СВЦЭМ!$D$10+'СЕТ СН'!$G$6-'СЕТ СН'!$G$23</f>
        <v>1100.2241478999999</v>
      </c>
      <c r="W56" s="36">
        <f>SUMIFS(СВЦЭМ!$D$39:$D$782,СВЦЭМ!$A$39:$A$782,$A56,СВЦЭМ!$B$39:$B$782,W$47)+'СЕТ СН'!$G$11+СВЦЭМ!$D$10+'СЕТ СН'!$G$6-'СЕТ СН'!$G$23</f>
        <v>1104.76671203</v>
      </c>
      <c r="X56" s="36">
        <f>SUMIFS(СВЦЭМ!$D$39:$D$782,СВЦЭМ!$A$39:$A$782,$A56,СВЦЭМ!$B$39:$B$782,X$47)+'СЕТ СН'!$G$11+СВЦЭМ!$D$10+'СЕТ СН'!$G$6-'СЕТ СН'!$G$23</f>
        <v>1089.4837925899999</v>
      </c>
      <c r="Y56" s="36">
        <f>SUMIFS(СВЦЭМ!$D$39:$D$782,СВЦЭМ!$A$39:$A$782,$A56,СВЦЭМ!$B$39:$B$782,Y$47)+'СЕТ СН'!$G$11+СВЦЭМ!$D$10+'СЕТ СН'!$G$6-'СЕТ СН'!$G$23</f>
        <v>1061.7907865899999</v>
      </c>
    </row>
    <row r="57" spans="1:25" ht="15.75" x14ac:dyDescent="0.2">
      <c r="A57" s="35">
        <f t="shared" si="1"/>
        <v>44296</v>
      </c>
      <c r="B57" s="36">
        <f>SUMIFS(СВЦЭМ!$D$39:$D$782,СВЦЭМ!$A$39:$A$782,$A57,СВЦЭМ!$B$39:$B$782,B$47)+'СЕТ СН'!$G$11+СВЦЭМ!$D$10+'СЕТ СН'!$G$6-'СЕТ СН'!$G$23</f>
        <v>1131.4495946100001</v>
      </c>
      <c r="C57" s="36">
        <f>SUMIFS(СВЦЭМ!$D$39:$D$782,СВЦЭМ!$A$39:$A$782,$A57,СВЦЭМ!$B$39:$B$782,C$47)+'СЕТ СН'!$G$11+СВЦЭМ!$D$10+'СЕТ СН'!$G$6-'СЕТ СН'!$G$23</f>
        <v>1172.62113866</v>
      </c>
      <c r="D57" s="36">
        <f>SUMIFS(СВЦЭМ!$D$39:$D$782,СВЦЭМ!$A$39:$A$782,$A57,СВЦЭМ!$B$39:$B$782,D$47)+'СЕТ СН'!$G$11+СВЦЭМ!$D$10+'СЕТ СН'!$G$6-'СЕТ СН'!$G$23</f>
        <v>1182.25999052</v>
      </c>
      <c r="E57" s="36">
        <f>SUMIFS(СВЦЭМ!$D$39:$D$782,СВЦЭМ!$A$39:$A$782,$A57,СВЦЭМ!$B$39:$B$782,E$47)+'СЕТ СН'!$G$11+СВЦЭМ!$D$10+'СЕТ СН'!$G$6-'СЕТ СН'!$G$23</f>
        <v>1165.88070945</v>
      </c>
      <c r="F57" s="36">
        <f>SUMIFS(СВЦЭМ!$D$39:$D$782,СВЦЭМ!$A$39:$A$782,$A57,СВЦЭМ!$B$39:$B$782,F$47)+'СЕТ СН'!$G$11+СВЦЭМ!$D$10+'СЕТ СН'!$G$6-'СЕТ СН'!$G$23</f>
        <v>1151.3240640399999</v>
      </c>
      <c r="G57" s="36">
        <f>SUMIFS(СВЦЭМ!$D$39:$D$782,СВЦЭМ!$A$39:$A$782,$A57,СВЦЭМ!$B$39:$B$782,G$47)+'СЕТ СН'!$G$11+СВЦЭМ!$D$10+'СЕТ СН'!$G$6-'СЕТ СН'!$G$23</f>
        <v>1154.4720086699999</v>
      </c>
      <c r="H57" s="36">
        <f>SUMIFS(СВЦЭМ!$D$39:$D$782,СВЦЭМ!$A$39:$A$782,$A57,СВЦЭМ!$B$39:$B$782,H$47)+'СЕТ СН'!$G$11+СВЦЭМ!$D$10+'СЕТ СН'!$G$6-'СЕТ СН'!$G$23</f>
        <v>1142.5069934000001</v>
      </c>
      <c r="I57" s="36">
        <f>SUMIFS(СВЦЭМ!$D$39:$D$782,СВЦЭМ!$A$39:$A$782,$A57,СВЦЭМ!$B$39:$B$782,I$47)+'СЕТ СН'!$G$11+СВЦЭМ!$D$10+'СЕТ СН'!$G$6-'СЕТ СН'!$G$23</f>
        <v>1109.61747483</v>
      </c>
      <c r="J57" s="36">
        <f>SUMIFS(СВЦЭМ!$D$39:$D$782,СВЦЭМ!$A$39:$A$782,$A57,СВЦЭМ!$B$39:$B$782,J$47)+'СЕТ СН'!$G$11+СВЦЭМ!$D$10+'СЕТ СН'!$G$6-'СЕТ СН'!$G$23</f>
        <v>1067.9363182</v>
      </c>
      <c r="K57" s="36">
        <f>SUMIFS(СВЦЭМ!$D$39:$D$782,СВЦЭМ!$A$39:$A$782,$A57,СВЦЭМ!$B$39:$B$782,K$47)+'СЕТ СН'!$G$11+СВЦЭМ!$D$10+'СЕТ СН'!$G$6-'СЕТ СН'!$G$23</f>
        <v>1011.2732687700001</v>
      </c>
      <c r="L57" s="36">
        <f>SUMIFS(СВЦЭМ!$D$39:$D$782,СВЦЭМ!$A$39:$A$782,$A57,СВЦЭМ!$B$39:$B$782,L$47)+'СЕТ СН'!$G$11+СВЦЭМ!$D$10+'СЕТ СН'!$G$6-'СЕТ СН'!$G$23</f>
        <v>1019.7886002800001</v>
      </c>
      <c r="M57" s="36">
        <f>SUMIFS(СВЦЭМ!$D$39:$D$782,СВЦЭМ!$A$39:$A$782,$A57,СВЦЭМ!$B$39:$B$782,M$47)+'СЕТ СН'!$G$11+СВЦЭМ!$D$10+'СЕТ СН'!$G$6-'СЕТ СН'!$G$23</f>
        <v>1037.7096312599999</v>
      </c>
      <c r="N57" s="36">
        <f>SUMIFS(СВЦЭМ!$D$39:$D$782,СВЦЭМ!$A$39:$A$782,$A57,СВЦЭМ!$B$39:$B$782,N$47)+'СЕТ СН'!$G$11+СВЦЭМ!$D$10+'СЕТ СН'!$G$6-'СЕТ СН'!$G$23</f>
        <v>1081.83431591</v>
      </c>
      <c r="O57" s="36">
        <f>SUMIFS(СВЦЭМ!$D$39:$D$782,СВЦЭМ!$A$39:$A$782,$A57,СВЦЭМ!$B$39:$B$782,O$47)+'СЕТ СН'!$G$11+СВЦЭМ!$D$10+'СЕТ СН'!$G$6-'СЕТ СН'!$G$23</f>
        <v>1106.1612518699999</v>
      </c>
      <c r="P57" s="36">
        <f>SUMIFS(СВЦЭМ!$D$39:$D$782,СВЦЭМ!$A$39:$A$782,$A57,СВЦЭМ!$B$39:$B$782,P$47)+'СЕТ СН'!$G$11+СВЦЭМ!$D$10+'СЕТ СН'!$G$6-'СЕТ СН'!$G$23</f>
        <v>1151.5195776200001</v>
      </c>
      <c r="Q57" s="36">
        <f>SUMIFS(СВЦЭМ!$D$39:$D$782,СВЦЭМ!$A$39:$A$782,$A57,СВЦЭМ!$B$39:$B$782,Q$47)+'СЕТ СН'!$G$11+СВЦЭМ!$D$10+'СЕТ СН'!$G$6-'СЕТ СН'!$G$23</f>
        <v>1164.8790247300001</v>
      </c>
      <c r="R57" s="36">
        <f>SUMIFS(СВЦЭМ!$D$39:$D$782,СВЦЭМ!$A$39:$A$782,$A57,СВЦЭМ!$B$39:$B$782,R$47)+'СЕТ СН'!$G$11+СВЦЭМ!$D$10+'СЕТ СН'!$G$6-'СЕТ СН'!$G$23</f>
        <v>1153.00041126</v>
      </c>
      <c r="S57" s="36">
        <f>SUMIFS(СВЦЭМ!$D$39:$D$782,СВЦЭМ!$A$39:$A$782,$A57,СВЦЭМ!$B$39:$B$782,S$47)+'СЕТ СН'!$G$11+СВЦЭМ!$D$10+'СЕТ СН'!$G$6-'СЕТ СН'!$G$23</f>
        <v>1106.1325200799999</v>
      </c>
      <c r="T57" s="36">
        <f>SUMIFS(СВЦЭМ!$D$39:$D$782,СВЦЭМ!$A$39:$A$782,$A57,СВЦЭМ!$B$39:$B$782,T$47)+'СЕТ СН'!$G$11+СВЦЭМ!$D$10+'СЕТ СН'!$G$6-'СЕТ СН'!$G$23</f>
        <v>1007.5768247200001</v>
      </c>
      <c r="U57" s="36">
        <f>SUMIFS(СВЦЭМ!$D$39:$D$782,СВЦЭМ!$A$39:$A$782,$A57,СВЦЭМ!$B$39:$B$782,U$47)+'СЕТ СН'!$G$11+СВЦЭМ!$D$10+'СЕТ СН'!$G$6-'СЕТ СН'!$G$23</f>
        <v>942.14057108000009</v>
      </c>
      <c r="V57" s="36">
        <f>SUMIFS(СВЦЭМ!$D$39:$D$782,СВЦЭМ!$A$39:$A$782,$A57,СВЦЭМ!$B$39:$B$782,V$47)+'СЕТ СН'!$G$11+СВЦЭМ!$D$10+'СЕТ СН'!$G$6-'СЕТ СН'!$G$23</f>
        <v>938.10170441000002</v>
      </c>
      <c r="W57" s="36">
        <f>SUMIFS(СВЦЭМ!$D$39:$D$782,СВЦЭМ!$A$39:$A$782,$A57,СВЦЭМ!$B$39:$B$782,W$47)+'СЕТ СН'!$G$11+СВЦЭМ!$D$10+'СЕТ СН'!$G$6-'СЕТ СН'!$G$23</f>
        <v>950.58523507000007</v>
      </c>
      <c r="X57" s="36">
        <f>SUMIFS(СВЦЭМ!$D$39:$D$782,СВЦЭМ!$A$39:$A$782,$A57,СВЦЭМ!$B$39:$B$782,X$47)+'СЕТ СН'!$G$11+СВЦЭМ!$D$10+'СЕТ СН'!$G$6-'СЕТ СН'!$G$23</f>
        <v>954.82714613000007</v>
      </c>
      <c r="Y57" s="36">
        <f>SUMIFS(СВЦЭМ!$D$39:$D$782,СВЦЭМ!$A$39:$A$782,$A57,СВЦЭМ!$B$39:$B$782,Y$47)+'СЕТ СН'!$G$11+СВЦЭМ!$D$10+'СЕТ СН'!$G$6-'СЕТ СН'!$G$23</f>
        <v>995.31313651000005</v>
      </c>
    </row>
    <row r="58" spans="1:25" ht="15.75" x14ac:dyDescent="0.2">
      <c r="A58" s="35">
        <f t="shared" si="1"/>
        <v>44297</v>
      </c>
      <c r="B58" s="36">
        <f>SUMIFS(СВЦЭМ!$D$39:$D$782,СВЦЭМ!$A$39:$A$782,$A58,СВЦЭМ!$B$39:$B$782,B$47)+'СЕТ СН'!$G$11+СВЦЭМ!$D$10+'СЕТ СН'!$G$6-'СЕТ СН'!$G$23</f>
        <v>1072.7557479300001</v>
      </c>
      <c r="C58" s="36">
        <f>SUMIFS(СВЦЭМ!$D$39:$D$782,СВЦЭМ!$A$39:$A$782,$A58,СВЦЭМ!$B$39:$B$782,C$47)+'СЕТ СН'!$G$11+СВЦЭМ!$D$10+'СЕТ СН'!$G$6-'СЕТ СН'!$G$23</f>
        <v>1173.5314434699999</v>
      </c>
      <c r="D58" s="36">
        <f>SUMIFS(СВЦЭМ!$D$39:$D$782,СВЦЭМ!$A$39:$A$782,$A58,СВЦЭМ!$B$39:$B$782,D$47)+'СЕТ СН'!$G$11+СВЦЭМ!$D$10+'СЕТ СН'!$G$6-'СЕТ СН'!$G$23</f>
        <v>1243.3542305399999</v>
      </c>
      <c r="E58" s="36">
        <f>SUMIFS(СВЦЭМ!$D$39:$D$782,СВЦЭМ!$A$39:$A$782,$A58,СВЦЭМ!$B$39:$B$782,E$47)+'СЕТ СН'!$G$11+СВЦЭМ!$D$10+'СЕТ СН'!$G$6-'СЕТ СН'!$G$23</f>
        <v>1263.92113698</v>
      </c>
      <c r="F58" s="36">
        <f>SUMIFS(СВЦЭМ!$D$39:$D$782,СВЦЭМ!$A$39:$A$782,$A58,СВЦЭМ!$B$39:$B$782,F$47)+'СЕТ СН'!$G$11+СВЦЭМ!$D$10+'СЕТ СН'!$G$6-'СЕТ СН'!$G$23</f>
        <v>1279.0290901199999</v>
      </c>
      <c r="G58" s="36">
        <f>SUMIFS(СВЦЭМ!$D$39:$D$782,СВЦЭМ!$A$39:$A$782,$A58,СВЦЭМ!$B$39:$B$782,G$47)+'СЕТ СН'!$G$11+СВЦЭМ!$D$10+'СЕТ СН'!$G$6-'СЕТ СН'!$G$23</f>
        <v>1275.6627701899999</v>
      </c>
      <c r="H58" s="36">
        <f>SUMIFS(СВЦЭМ!$D$39:$D$782,СВЦЭМ!$A$39:$A$782,$A58,СВЦЭМ!$B$39:$B$782,H$47)+'СЕТ СН'!$G$11+СВЦЭМ!$D$10+'СЕТ СН'!$G$6-'СЕТ СН'!$G$23</f>
        <v>1259.4757101299999</v>
      </c>
      <c r="I58" s="36">
        <f>SUMIFS(СВЦЭМ!$D$39:$D$782,СВЦЭМ!$A$39:$A$782,$A58,СВЦЭМ!$B$39:$B$782,I$47)+'СЕТ СН'!$G$11+СВЦЭМ!$D$10+'СЕТ СН'!$G$6-'СЕТ СН'!$G$23</f>
        <v>1193.97696718</v>
      </c>
      <c r="J58" s="36">
        <f>SUMIFS(СВЦЭМ!$D$39:$D$782,СВЦЭМ!$A$39:$A$782,$A58,СВЦЭМ!$B$39:$B$782,J$47)+'СЕТ СН'!$G$11+СВЦЭМ!$D$10+'СЕТ СН'!$G$6-'СЕТ СН'!$G$23</f>
        <v>1134.8251432100001</v>
      </c>
      <c r="K58" s="36">
        <f>SUMIFS(СВЦЭМ!$D$39:$D$782,СВЦЭМ!$A$39:$A$782,$A58,СВЦЭМ!$B$39:$B$782,K$47)+'СЕТ СН'!$G$11+СВЦЭМ!$D$10+'СЕТ СН'!$G$6-'СЕТ СН'!$G$23</f>
        <v>1070.7030992099999</v>
      </c>
      <c r="L58" s="36">
        <f>SUMIFS(СВЦЭМ!$D$39:$D$782,СВЦЭМ!$A$39:$A$782,$A58,СВЦЭМ!$B$39:$B$782,L$47)+'СЕТ СН'!$G$11+СВЦЭМ!$D$10+'СЕТ СН'!$G$6-'СЕТ СН'!$G$23</f>
        <v>1068.1247250399999</v>
      </c>
      <c r="M58" s="36">
        <f>SUMIFS(СВЦЭМ!$D$39:$D$782,СВЦЭМ!$A$39:$A$782,$A58,СВЦЭМ!$B$39:$B$782,M$47)+'СЕТ СН'!$G$11+СВЦЭМ!$D$10+'СЕТ СН'!$G$6-'СЕТ СН'!$G$23</f>
        <v>1074.03376297</v>
      </c>
      <c r="N58" s="36">
        <f>SUMIFS(СВЦЭМ!$D$39:$D$782,СВЦЭМ!$A$39:$A$782,$A58,СВЦЭМ!$B$39:$B$782,N$47)+'СЕТ СН'!$G$11+СВЦЭМ!$D$10+'СЕТ СН'!$G$6-'СЕТ СН'!$G$23</f>
        <v>1101.8423820099999</v>
      </c>
      <c r="O58" s="36">
        <f>SUMIFS(СВЦЭМ!$D$39:$D$782,СВЦЭМ!$A$39:$A$782,$A58,СВЦЭМ!$B$39:$B$782,O$47)+'СЕТ СН'!$G$11+СВЦЭМ!$D$10+'СЕТ СН'!$G$6-'СЕТ СН'!$G$23</f>
        <v>1128.85015877</v>
      </c>
      <c r="P58" s="36">
        <f>SUMIFS(СВЦЭМ!$D$39:$D$782,СВЦЭМ!$A$39:$A$782,$A58,СВЦЭМ!$B$39:$B$782,P$47)+'СЕТ СН'!$G$11+СВЦЭМ!$D$10+'СЕТ СН'!$G$6-'СЕТ СН'!$G$23</f>
        <v>1177.7421663299999</v>
      </c>
      <c r="Q58" s="36">
        <f>SUMIFS(СВЦЭМ!$D$39:$D$782,СВЦЭМ!$A$39:$A$782,$A58,СВЦЭМ!$B$39:$B$782,Q$47)+'СЕТ СН'!$G$11+СВЦЭМ!$D$10+'СЕТ СН'!$G$6-'СЕТ СН'!$G$23</f>
        <v>1206.52018118</v>
      </c>
      <c r="R58" s="36">
        <f>SUMIFS(СВЦЭМ!$D$39:$D$782,СВЦЭМ!$A$39:$A$782,$A58,СВЦЭМ!$B$39:$B$782,R$47)+'СЕТ СН'!$G$11+СВЦЭМ!$D$10+'СЕТ СН'!$G$6-'СЕТ СН'!$G$23</f>
        <v>1191.8713751299999</v>
      </c>
      <c r="S58" s="36">
        <f>SUMIFS(СВЦЭМ!$D$39:$D$782,СВЦЭМ!$A$39:$A$782,$A58,СВЦЭМ!$B$39:$B$782,S$47)+'СЕТ СН'!$G$11+СВЦЭМ!$D$10+'СЕТ СН'!$G$6-'СЕТ СН'!$G$23</f>
        <v>1165.5790764199999</v>
      </c>
      <c r="T58" s="36">
        <f>SUMIFS(СВЦЭМ!$D$39:$D$782,СВЦЭМ!$A$39:$A$782,$A58,СВЦЭМ!$B$39:$B$782,T$47)+'СЕТ СН'!$G$11+СВЦЭМ!$D$10+'СЕТ СН'!$G$6-'СЕТ СН'!$G$23</f>
        <v>1097.8958983099999</v>
      </c>
      <c r="U58" s="36">
        <f>SUMIFS(СВЦЭМ!$D$39:$D$782,СВЦЭМ!$A$39:$A$782,$A58,СВЦЭМ!$B$39:$B$782,U$47)+'СЕТ СН'!$G$11+СВЦЭМ!$D$10+'СЕТ СН'!$G$6-'СЕТ СН'!$G$23</f>
        <v>1035.86818509</v>
      </c>
      <c r="V58" s="36">
        <f>SUMIFS(СВЦЭМ!$D$39:$D$782,СВЦЭМ!$A$39:$A$782,$A58,СВЦЭМ!$B$39:$B$782,V$47)+'СЕТ СН'!$G$11+СВЦЭМ!$D$10+'СЕТ СН'!$G$6-'СЕТ СН'!$G$23</f>
        <v>1015.88064721</v>
      </c>
      <c r="W58" s="36">
        <f>SUMIFS(СВЦЭМ!$D$39:$D$782,СВЦЭМ!$A$39:$A$782,$A58,СВЦЭМ!$B$39:$B$782,W$47)+'СЕТ СН'!$G$11+СВЦЭМ!$D$10+'СЕТ СН'!$G$6-'СЕТ СН'!$G$23</f>
        <v>1017.80361328</v>
      </c>
      <c r="X58" s="36">
        <f>SUMIFS(СВЦЭМ!$D$39:$D$782,СВЦЭМ!$A$39:$A$782,$A58,СВЦЭМ!$B$39:$B$782,X$47)+'СЕТ СН'!$G$11+СВЦЭМ!$D$10+'СЕТ СН'!$G$6-'СЕТ СН'!$G$23</f>
        <v>1017.11200223</v>
      </c>
      <c r="Y58" s="36">
        <f>SUMIFS(СВЦЭМ!$D$39:$D$782,СВЦЭМ!$A$39:$A$782,$A58,СВЦЭМ!$B$39:$B$782,Y$47)+'СЕТ СН'!$G$11+СВЦЭМ!$D$10+'СЕТ СН'!$G$6-'СЕТ СН'!$G$23</f>
        <v>1058.1135490300001</v>
      </c>
    </row>
    <row r="59" spans="1:25" ht="15.75" x14ac:dyDescent="0.2">
      <c r="A59" s="35">
        <f t="shared" si="1"/>
        <v>44298</v>
      </c>
      <c r="B59" s="36">
        <f>SUMIFS(СВЦЭМ!$D$39:$D$782,СВЦЭМ!$A$39:$A$782,$A59,СВЦЭМ!$B$39:$B$782,B$47)+'СЕТ СН'!$G$11+СВЦЭМ!$D$10+'СЕТ СН'!$G$6-'СЕТ СН'!$G$23</f>
        <v>1101.17488613</v>
      </c>
      <c r="C59" s="36">
        <f>SUMIFS(СВЦЭМ!$D$39:$D$782,СВЦЭМ!$A$39:$A$782,$A59,СВЦЭМ!$B$39:$B$782,C$47)+'СЕТ СН'!$G$11+СВЦЭМ!$D$10+'СЕТ СН'!$G$6-'СЕТ СН'!$G$23</f>
        <v>1160.04349712</v>
      </c>
      <c r="D59" s="36">
        <f>SUMIFS(СВЦЭМ!$D$39:$D$782,СВЦЭМ!$A$39:$A$782,$A59,СВЦЭМ!$B$39:$B$782,D$47)+'СЕТ СН'!$G$11+СВЦЭМ!$D$10+'СЕТ СН'!$G$6-'СЕТ СН'!$G$23</f>
        <v>1213.3445934399999</v>
      </c>
      <c r="E59" s="36">
        <f>SUMIFS(СВЦЭМ!$D$39:$D$782,СВЦЭМ!$A$39:$A$782,$A59,СВЦЭМ!$B$39:$B$782,E$47)+'СЕТ СН'!$G$11+СВЦЭМ!$D$10+'СЕТ СН'!$G$6-'СЕТ СН'!$G$23</f>
        <v>1273.24422987</v>
      </c>
      <c r="F59" s="36">
        <f>SUMIFS(СВЦЭМ!$D$39:$D$782,СВЦЭМ!$A$39:$A$782,$A59,СВЦЭМ!$B$39:$B$782,F$47)+'СЕТ СН'!$G$11+СВЦЭМ!$D$10+'СЕТ СН'!$G$6-'СЕТ СН'!$G$23</f>
        <v>1291.05220601</v>
      </c>
      <c r="G59" s="36">
        <f>SUMIFS(СВЦЭМ!$D$39:$D$782,СВЦЭМ!$A$39:$A$782,$A59,СВЦЭМ!$B$39:$B$782,G$47)+'СЕТ СН'!$G$11+СВЦЭМ!$D$10+'СЕТ СН'!$G$6-'СЕТ СН'!$G$23</f>
        <v>1267.3255557099999</v>
      </c>
      <c r="H59" s="36">
        <f>SUMIFS(СВЦЭМ!$D$39:$D$782,СВЦЭМ!$A$39:$A$782,$A59,СВЦЭМ!$B$39:$B$782,H$47)+'СЕТ СН'!$G$11+СВЦЭМ!$D$10+'СЕТ СН'!$G$6-'СЕТ СН'!$G$23</f>
        <v>1234.5512309599999</v>
      </c>
      <c r="I59" s="36">
        <f>SUMIFS(СВЦЭМ!$D$39:$D$782,СВЦЭМ!$A$39:$A$782,$A59,СВЦЭМ!$B$39:$B$782,I$47)+'СЕТ СН'!$G$11+СВЦЭМ!$D$10+'СЕТ СН'!$G$6-'СЕТ СН'!$G$23</f>
        <v>1169.5568096300001</v>
      </c>
      <c r="J59" s="36">
        <f>SUMIFS(СВЦЭМ!$D$39:$D$782,СВЦЭМ!$A$39:$A$782,$A59,СВЦЭМ!$B$39:$B$782,J$47)+'СЕТ СН'!$G$11+СВЦЭМ!$D$10+'СЕТ СН'!$G$6-'СЕТ СН'!$G$23</f>
        <v>1106.47694946</v>
      </c>
      <c r="K59" s="36">
        <f>SUMIFS(СВЦЭМ!$D$39:$D$782,СВЦЭМ!$A$39:$A$782,$A59,СВЦЭМ!$B$39:$B$782,K$47)+'СЕТ СН'!$G$11+СВЦЭМ!$D$10+'СЕТ СН'!$G$6-'СЕТ СН'!$G$23</f>
        <v>1064.0738187500001</v>
      </c>
      <c r="L59" s="36">
        <f>SUMIFS(СВЦЭМ!$D$39:$D$782,СВЦЭМ!$A$39:$A$782,$A59,СВЦЭМ!$B$39:$B$782,L$47)+'СЕТ СН'!$G$11+СВЦЭМ!$D$10+'СЕТ СН'!$G$6-'СЕТ СН'!$G$23</f>
        <v>1057.8615919199999</v>
      </c>
      <c r="M59" s="36">
        <f>SUMIFS(СВЦЭМ!$D$39:$D$782,СВЦЭМ!$A$39:$A$782,$A59,СВЦЭМ!$B$39:$B$782,M$47)+'СЕТ СН'!$G$11+СВЦЭМ!$D$10+'СЕТ СН'!$G$6-'СЕТ СН'!$G$23</f>
        <v>1067.2301523199999</v>
      </c>
      <c r="N59" s="36">
        <f>SUMIFS(СВЦЭМ!$D$39:$D$782,СВЦЭМ!$A$39:$A$782,$A59,СВЦЭМ!$B$39:$B$782,N$47)+'СЕТ СН'!$G$11+СВЦЭМ!$D$10+'СЕТ СН'!$G$6-'СЕТ СН'!$G$23</f>
        <v>1088.9275091100001</v>
      </c>
      <c r="O59" s="36">
        <f>SUMIFS(СВЦЭМ!$D$39:$D$782,СВЦЭМ!$A$39:$A$782,$A59,СВЦЭМ!$B$39:$B$782,O$47)+'СЕТ СН'!$G$11+СВЦЭМ!$D$10+'СЕТ СН'!$G$6-'СЕТ СН'!$G$23</f>
        <v>1127.6370744599999</v>
      </c>
      <c r="P59" s="36">
        <f>SUMIFS(СВЦЭМ!$D$39:$D$782,СВЦЭМ!$A$39:$A$782,$A59,СВЦЭМ!$B$39:$B$782,P$47)+'СЕТ СН'!$G$11+СВЦЭМ!$D$10+'СЕТ СН'!$G$6-'СЕТ СН'!$G$23</f>
        <v>1165.4868435599999</v>
      </c>
      <c r="Q59" s="36">
        <f>SUMIFS(СВЦЭМ!$D$39:$D$782,СВЦЭМ!$A$39:$A$782,$A59,СВЦЭМ!$B$39:$B$782,Q$47)+'СЕТ СН'!$G$11+СВЦЭМ!$D$10+'СЕТ СН'!$G$6-'СЕТ СН'!$G$23</f>
        <v>1185.1591660199999</v>
      </c>
      <c r="R59" s="36">
        <f>SUMIFS(СВЦЭМ!$D$39:$D$782,СВЦЭМ!$A$39:$A$782,$A59,СВЦЭМ!$B$39:$B$782,R$47)+'СЕТ СН'!$G$11+СВЦЭМ!$D$10+'СЕТ СН'!$G$6-'СЕТ СН'!$G$23</f>
        <v>1177.3202390399999</v>
      </c>
      <c r="S59" s="36">
        <f>SUMIFS(СВЦЭМ!$D$39:$D$782,СВЦЭМ!$A$39:$A$782,$A59,СВЦЭМ!$B$39:$B$782,S$47)+'СЕТ СН'!$G$11+СВЦЭМ!$D$10+'СЕТ СН'!$G$6-'СЕТ СН'!$G$23</f>
        <v>1159.47599461</v>
      </c>
      <c r="T59" s="36">
        <f>SUMIFS(СВЦЭМ!$D$39:$D$782,СВЦЭМ!$A$39:$A$782,$A59,СВЦЭМ!$B$39:$B$782,T$47)+'СЕТ СН'!$G$11+СВЦЭМ!$D$10+'СЕТ СН'!$G$6-'СЕТ СН'!$G$23</f>
        <v>1084.8847196300001</v>
      </c>
      <c r="U59" s="36">
        <f>SUMIFS(СВЦЭМ!$D$39:$D$782,СВЦЭМ!$A$39:$A$782,$A59,СВЦЭМ!$B$39:$B$782,U$47)+'СЕТ СН'!$G$11+СВЦЭМ!$D$10+'СЕТ СН'!$G$6-'СЕТ СН'!$G$23</f>
        <v>1037.50885784</v>
      </c>
      <c r="V59" s="36">
        <f>SUMIFS(СВЦЭМ!$D$39:$D$782,СВЦЭМ!$A$39:$A$782,$A59,СВЦЭМ!$B$39:$B$782,V$47)+'СЕТ СН'!$G$11+СВЦЭМ!$D$10+'СЕТ СН'!$G$6-'СЕТ СН'!$G$23</f>
        <v>1023.69652984</v>
      </c>
      <c r="W59" s="36">
        <f>SUMIFS(СВЦЭМ!$D$39:$D$782,СВЦЭМ!$A$39:$A$782,$A59,СВЦЭМ!$B$39:$B$782,W$47)+'СЕТ СН'!$G$11+СВЦЭМ!$D$10+'СЕТ СН'!$G$6-'СЕТ СН'!$G$23</f>
        <v>1018.2903909300001</v>
      </c>
      <c r="X59" s="36">
        <f>SUMIFS(СВЦЭМ!$D$39:$D$782,СВЦЭМ!$A$39:$A$782,$A59,СВЦЭМ!$B$39:$B$782,X$47)+'СЕТ СН'!$G$11+СВЦЭМ!$D$10+'СЕТ СН'!$G$6-'СЕТ СН'!$G$23</f>
        <v>1034.4362880199999</v>
      </c>
      <c r="Y59" s="36">
        <f>SUMIFS(СВЦЭМ!$D$39:$D$782,СВЦЭМ!$A$39:$A$782,$A59,СВЦЭМ!$B$39:$B$782,Y$47)+'СЕТ СН'!$G$11+СВЦЭМ!$D$10+'СЕТ СН'!$G$6-'СЕТ СН'!$G$23</f>
        <v>1074.4900197100001</v>
      </c>
    </row>
    <row r="60" spans="1:25" ht="15.75" x14ac:dyDescent="0.2">
      <c r="A60" s="35">
        <f t="shared" si="1"/>
        <v>44299</v>
      </c>
      <c r="B60" s="36">
        <f>SUMIFS(СВЦЭМ!$D$39:$D$782,СВЦЭМ!$A$39:$A$782,$A60,СВЦЭМ!$B$39:$B$782,B$47)+'СЕТ СН'!$G$11+СВЦЭМ!$D$10+'СЕТ СН'!$G$6-'СЕТ СН'!$G$23</f>
        <v>1148.91466885</v>
      </c>
      <c r="C60" s="36">
        <f>SUMIFS(СВЦЭМ!$D$39:$D$782,СВЦЭМ!$A$39:$A$782,$A60,СВЦЭМ!$B$39:$B$782,C$47)+'СЕТ СН'!$G$11+СВЦЭМ!$D$10+'СЕТ СН'!$G$6-'СЕТ СН'!$G$23</f>
        <v>1204.48058337</v>
      </c>
      <c r="D60" s="36">
        <f>SUMIFS(СВЦЭМ!$D$39:$D$782,СВЦЭМ!$A$39:$A$782,$A60,СВЦЭМ!$B$39:$B$782,D$47)+'СЕТ СН'!$G$11+СВЦЭМ!$D$10+'СЕТ СН'!$G$6-'СЕТ СН'!$G$23</f>
        <v>1228.2254298999999</v>
      </c>
      <c r="E60" s="36">
        <f>SUMIFS(СВЦЭМ!$D$39:$D$782,СВЦЭМ!$A$39:$A$782,$A60,СВЦЭМ!$B$39:$B$782,E$47)+'СЕТ СН'!$G$11+СВЦЭМ!$D$10+'СЕТ СН'!$G$6-'СЕТ СН'!$G$23</f>
        <v>1239.0210663099999</v>
      </c>
      <c r="F60" s="36">
        <f>SUMIFS(СВЦЭМ!$D$39:$D$782,СВЦЭМ!$A$39:$A$782,$A60,СВЦЭМ!$B$39:$B$782,F$47)+'СЕТ СН'!$G$11+СВЦЭМ!$D$10+'СЕТ СН'!$G$6-'СЕТ СН'!$G$23</f>
        <v>1248.8775501</v>
      </c>
      <c r="G60" s="36">
        <f>SUMIFS(СВЦЭМ!$D$39:$D$782,СВЦЭМ!$A$39:$A$782,$A60,СВЦЭМ!$B$39:$B$782,G$47)+'СЕТ СН'!$G$11+СВЦЭМ!$D$10+'СЕТ СН'!$G$6-'СЕТ СН'!$G$23</f>
        <v>1227.8693832899999</v>
      </c>
      <c r="H60" s="36">
        <f>SUMIFS(СВЦЭМ!$D$39:$D$782,СВЦЭМ!$A$39:$A$782,$A60,СВЦЭМ!$B$39:$B$782,H$47)+'СЕТ СН'!$G$11+СВЦЭМ!$D$10+'СЕТ СН'!$G$6-'СЕТ СН'!$G$23</f>
        <v>1189.7640571699999</v>
      </c>
      <c r="I60" s="36">
        <f>SUMIFS(СВЦЭМ!$D$39:$D$782,СВЦЭМ!$A$39:$A$782,$A60,СВЦЭМ!$B$39:$B$782,I$47)+'СЕТ СН'!$G$11+СВЦЭМ!$D$10+'СЕТ СН'!$G$6-'СЕТ СН'!$G$23</f>
        <v>1142.09602294</v>
      </c>
      <c r="J60" s="36">
        <f>SUMIFS(СВЦЭМ!$D$39:$D$782,СВЦЭМ!$A$39:$A$782,$A60,СВЦЭМ!$B$39:$B$782,J$47)+'СЕТ СН'!$G$11+СВЦЭМ!$D$10+'СЕТ СН'!$G$6-'СЕТ СН'!$G$23</f>
        <v>1114.9088116999999</v>
      </c>
      <c r="K60" s="36">
        <f>SUMIFS(СВЦЭМ!$D$39:$D$782,СВЦЭМ!$A$39:$A$782,$A60,СВЦЭМ!$B$39:$B$782,K$47)+'СЕТ СН'!$G$11+СВЦЭМ!$D$10+'СЕТ СН'!$G$6-'СЕТ СН'!$G$23</f>
        <v>1091.67836074</v>
      </c>
      <c r="L60" s="36">
        <f>SUMIFS(СВЦЭМ!$D$39:$D$782,СВЦЭМ!$A$39:$A$782,$A60,СВЦЭМ!$B$39:$B$782,L$47)+'СЕТ СН'!$G$11+СВЦЭМ!$D$10+'СЕТ СН'!$G$6-'СЕТ СН'!$G$23</f>
        <v>1098.89583075</v>
      </c>
      <c r="M60" s="36">
        <f>SUMIFS(СВЦЭМ!$D$39:$D$782,СВЦЭМ!$A$39:$A$782,$A60,СВЦЭМ!$B$39:$B$782,M$47)+'СЕТ СН'!$G$11+СВЦЭМ!$D$10+'СЕТ СН'!$G$6-'СЕТ СН'!$G$23</f>
        <v>1104.08394318</v>
      </c>
      <c r="N60" s="36">
        <f>SUMIFS(СВЦЭМ!$D$39:$D$782,СВЦЭМ!$A$39:$A$782,$A60,СВЦЭМ!$B$39:$B$782,N$47)+'СЕТ СН'!$G$11+СВЦЭМ!$D$10+'СЕТ СН'!$G$6-'СЕТ СН'!$G$23</f>
        <v>1116.35934675</v>
      </c>
      <c r="O60" s="36">
        <f>SUMIFS(СВЦЭМ!$D$39:$D$782,СВЦЭМ!$A$39:$A$782,$A60,СВЦЭМ!$B$39:$B$782,O$47)+'СЕТ СН'!$G$11+СВЦЭМ!$D$10+'СЕТ СН'!$G$6-'СЕТ СН'!$G$23</f>
        <v>1145.5247811199999</v>
      </c>
      <c r="P60" s="36">
        <f>SUMIFS(СВЦЭМ!$D$39:$D$782,СВЦЭМ!$A$39:$A$782,$A60,СВЦЭМ!$B$39:$B$782,P$47)+'СЕТ СН'!$G$11+СВЦЭМ!$D$10+'СЕТ СН'!$G$6-'СЕТ СН'!$G$23</f>
        <v>1186.9600255099999</v>
      </c>
      <c r="Q60" s="36">
        <f>SUMIFS(СВЦЭМ!$D$39:$D$782,СВЦЭМ!$A$39:$A$782,$A60,СВЦЭМ!$B$39:$B$782,Q$47)+'СЕТ СН'!$G$11+СВЦЭМ!$D$10+'СЕТ СН'!$G$6-'СЕТ СН'!$G$23</f>
        <v>1205.4481859699999</v>
      </c>
      <c r="R60" s="36">
        <f>SUMIFS(СВЦЭМ!$D$39:$D$782,СВЦЭМ!$A$39:$A$782,$A60,СВЦЭМ!$B$39:$B$782,R$47)+'СЕТ СН'!$G$11+СВЦЭМ!$D$10+'СЕТ СН'!$G$6-'СЕТ СН'!$G$23</f>
        <v>1194.8447718699999</v>
      </c>
      <c r="S60" s="36">
        <f>SUMIFS(СВЦЭМ!$D$39:$D$782,СВЦЭМ!$A$39:$A$782,$A60,СВЦЭМ!$B$39:$B$782,S$47)+'СЕТ СН'!$G$11+СВЦЭМ!$D$10+'СЕТ СН'!$G$6-'СЕТ СН'!$G$23</f>
        <v>1179.4802569199999</v>
      </c>
      <c r="T60" s="36">
        <f>SUMIFS(СВЦЭМ!$D$39:$D$782,СВЦЭМ!$A$39:$A$782,$A60,СВЦЭМ!$B$39:$B$782,T$47)+'СЕТ СН'!$G$11+СВЦЭМ!$D$10+'СЕТ СН'!$G$6-'СЕТ СН'!$G$23</f>
        <v>1121.74491291</v>
      </c>
      <c r="U60" s="36">
        <f>SUMIFS(СВЦЭМ!$D$39:$D$782,СВЦЭМ!$A$39:$A$782,$A60,СВЦЭМ!$B$39:$B$782,U$47)+'СЕТ СН'!$G$11+СВЦЭМ!$D$10+'СЕТ СН'!$G$6-'СЕТ СН'!$G$23</f>
        <v>1069.6596026299999</v>
      </c>
      <c r="V60" s="36">
        <f>SUMIFS(СВЦЭМ!$D$39:$D$782,СВЦЭМ!$A$39:$A$782,$A60,СВЦЭМ!$B$39:$B$782,V$47)+'СЕТ СН'!$G$11+СВЦЭМ!$D$10+'СЕТ СН'!$G$6-'СЕТ СН'!$G$23</f>
        <v>1041.3287423300001</v>
      </c>
      <c r="W60" s="36">
        <f>SUMIFS(СВЦЭМ!$D$39:$D$782,СВЦЭМ!$A$39:$A$782,$A60,СВЦЭМ!$B$39:$B$782,W$47)+'СЕТ СН'!$G$11+СВЦЭМ!$D$10+'СЕТ СН'!$G$6-'СЕТ СН'!$G$23</f>
        <v>1060.7345788</v>
      </c>
      <c r="X60" s="36">
        <f>SUMIFS(СВЦЭМ!$D$39:$D$782,СВЦЭМ!$A$39:$A$782,$A60,СВЦЭМ!$B$39:$B$782,X$47)+'СЕТ СН'!$G$11+СВЦЭМ!$D$10+'СЕТ СН'!$G$6-'СЕТ СН'!$G$23</f>
        <v>1093.7267419499999</v>
      </c>
      <c r="Y60" s="36">
        <f>SUMIFS(СВЦЭМ!$D$39:$D$782,СВЦЭМ!$A$39:$A$782,$A60,СВЦЭМ!$B$39:$B$782,Y$47)+'СЕТ СН'!$G$11+СВЦЭМ!$D$10+'СЕТ СН'!$G$6-'СЕТ СН'!$G$23</f>
        <v>1146.0244399799999</v>
      </c>
    </row>
    <row r="61" spans="1:25" ht="15.75" x14ac:dyDescent="0.2">
      <c r="A61" s="35">
        <f t="shared" si="1"/>
        <v>44300</v>
      </c>
      <c r="B61" s="36">
        <f>SUMIFS(СВЦЭМ!$D$39:$D$782,СВЦЭМ!$A$39:$A$782,$A61,СВЦЭМ!$B$39:$B$782,B$47)+'СЕТ СН'!$G$11+СВЦЭМ!$D$10+'СЕТ СН'!$G$6-'СЕТ СН'!$G$23</f>
        <v>1171.7341036099999</v>
      </c>
      <c r="C61" s="36">
        <f>SUMIFS(СВЦЭМ!$D$39:$D$782,СВЦЭМ!$A$39:$A$782,$A61,СВЦЭМ!$B$39:$B$782,C$47)+'СЕТ СН'!$G$11+СВЦЭМ!$D$10+'СЕТ СН'!$G$6-'СЕТ СН'!$G$23</f>
        <v>1241.0512637299998</v>
      </c>
      <c r="D61" s="36">
        <f>SUMIFS(СВЦЭМ!$D$39:$D$782,СВЦЭМ!$A$39:$A$782,$A61,СВЦЭМ!$B$39:$B$782,D$47)+'СЕТ СН'!$G$11+СВЦЭМ!$D$10+'СЕТ СН'!$G$6-'СЕТ СН'!$G$23</f>
        <v>1287.8256219999998</v>
      </c>
      <c r="E61" s="36">
        <f>SUMIFS(СВЦЭМ!$D$39:$D$782,СВЦЭМ!$A$39:$A$782,$A61,СВЦЭМ!$B$39:$B$782,E$47)+'СЕТ СН'!$G$11+СВЦЭМ!$D$10+'СЕТ СН'!$G$6-'СЕТ СН'!$G$23</f>
        <v>1293.9035733399999</v>
      </c>
      <c r="F61" s="36">
        <f>SUMIFS(СВЦЭМ!$D$39:$D$782,СВЦЭМ!$A$39:$A$782,$A61,СВЦЭМ!$B$39:$B$782,F$47)+'СЕТ СН'!$G$11+СВЦЭМ!$D$10+'СЕТ СН'!$G$6-'СЕТ СН'!$G$23</f>
        <v>1305.1195322399999</v>
      </c>
      <c r="G61" s="36">
        <f>SUMIFS(СВЦЭМ!$D$39:$D$782,СВЦЭМ!$A$39:$A$782,$A61,СВЦЭМ!$B$39:$B$782,G$47)+'СЕТ СН'!$G$11+СВЦЭМ!$D$10+'СЕТ СН'!$G$6-'СЕТ СН'!$G$23</f>
        <v>1291.23704135</v>
      </c>
      <c r="H61" s="36">
        <f>SUMIFS(СВЦЭМ!$D$39:$D$782,СВЦЭМ!$A$39:$A$782,$A61,СВЦЭМ!$B$39:$B$782,H$47)+'СЕТ СН'!$G$11+СВЦЭМ!$D$10+'СЕТ СН'!$G$6-'СЕТ СН'!$G$23</f>
        <v>1254.7172783999999</v>
      </c>
      <c r="I61" s="36">
        <f>SUMIFS(СВЦЭМ!$D$39:$D$782,СВЦЭМ!$A$39:$A$782,$A61,СВЦЭМ!$B$39:$B$782,I$47)+'СЕТ СН'!$G$11+СВЦЭМ!$D$10+'СЕТ СН'!$G$6-'СЕТ СН'!$G$23</f>
        <v>1203.1391415599999</v>
      </c>
      <c r="J61" s="36">
        <f>SUMIFS(СВЦЭМ!$D$39:$D$782,СВЦЭМ!$A$39:$A$782,$A61,СВЦЭМ!$B$39:$B$782,J$47)+'СЕТ СН'!$G$11+СВЦЭМ!$D$10+'СЕТ СН'!$G$6-'СЕТ СН'!$G$23</f>
        <v>1144.15562049</v>
      </c>
      <c r="K61" s="36">
        <f>SUMIFS(СВЦЭМ!$D$39:$D$782,СВЦЭМ!$A$39:$A$782,$A61,СВЦЭМ!$B$39:$B$782,K$47)+'СЕТ СН'!$G$11+СВЦЭМ!$D$10+'СЕТ СН'!$G$6-'СЕТ СН'!$G$23</f>
        <v>1088.1105067999999</v>
      </c>
      <c r="L61" s="36">
        <f>SUMIFS(СВЦЭМ!$D$39:$D$782,СВЦЭМ!$A$39:$A$782,$A61,СВЦЭМ!$B$39:$B$782,L$47)+'СЕТ СН'!$G$11+СВЦЭМ!$D$10+'СЕТ СН'!$G$6-'СЕТ СН'!$G$23</f>
        <v>1083.1998002800001</v>
      </c>
      <c r="M61" s="36">
        <f>SUMIFS(СВЦЭМ!$D$39:$D$782,СВЦЭМ!$A$39:$A$782,$A61,СВЦЭМ!$B$39:$B$782,M$47)+'СЕТ СН'!$G$11+СВЦЭМ!$D$10+'СЕТ СН'!$G$6-'СЕТ СН'!$G$23</f>
        <v>1090.62944997</v>
      </c>
      <c r="N61" s="36">
        <f>SUMIFS(СВЦЭМ!$D$39:$D$782,СВЦЭМ!$A$39:$A$782,$A61,СВЦЭМ!$B$39:$B$782,N$47)+'СЕТ СН'!$G$11+СВЦЭМ!$D$10+'СЕТ СН'!$G$6-'СЕТ СН'!$G$23</f>
        <v>1117.8515452500001</v>
      </c>
      <c r="O61" s="36">
        <f>SUMIFS(СВЦЭМ!$D$39:$D$782,СВЦЭМ!$A$39:$A$782,$A61,СВЦЭМ!$B$39:$B$782,O$47)+'СЕТ СН'!$G$11+СВЦЭМ!$D$10+'СЕТ СН'!$G$6-'СЕТ СН'!$G$23</f>
        <v>1146.22496854</v>
      </c>
      <c r="P61" s="36">
        <f>SUMIFS(СВЦЭМ!$D$39:$D$782,СВЦЭМ!$A$39:$A$782,$A61,СВЦЭМ!$B$39:$B$782,P$47)+'СЕТ СН'!$G$11+СВЦЭМ!$D$10+'СЕТ СН'!$G$6-'СЕТ СН'!$G$23</f>
        <v>1186.5002365799999</v>
      </c>
      <c r="Q61" s="36">
        <f>SUMIFS(СВЦЭМ!$D$39:$D$782,СВЦЭМ!$A$39:$A$782,$A61,СВЦЭМ!$B$39:$B$782,Q$47)+'СЕТ СН'!$G$11+СВЦЭМ!$D$10+'СЕТ СН'!$G$6-'СЕТ СН'!$G$23</f>
        <v>1211.86933428</v>
      </c>
      <c r="R61" s="36">
        <f>SUMIFS(СВЦЭМ!$D$39:$D$782,СВЦЭМ!$A$39:$A$782,$A61,СВЦЭМ!$B$39:$B$782,R$47)+'СЕТ СН'!$G$11+СВЦЭМ!$D$10+'СЕТ СН'!$G$6-'СЕТ СН'!$G$23</f>
        <v>1194.5783597899999</v>
      </c>
      <c r="S61" s="36">
        <f>SUMIFS(СВЦЭМ!$D$39:$D$782,СВЦЭМ!$A$39:$A$782,$A61,СВЦЭМ!$B$39:$B$782,S$47)+'СЕТ СН'!$G$11+СВЦЭМ!$D$10+'СЕТ СН'!$G$6-'СЕТ СН'!$G$23</f>
        <v>1173.8625332999998</v>
      </c>
      <c r="T61" s="36">
        <f>SUMIFS(СВЦЭМ!$D$39:$D$782,СВЦЭМ!$A$39:$A$782,$A61,СВЦЭМ!$B$39:$B$782,T$47)+'СЕТ СН'!$G$11+СВЦЭМ!$D$10+'СЕТ СН'!$G$6-'СЕТ СН'!$G$23</f>
        <v>1116.3671951199999</v>
      </c>
      <c r="U61" s="36">
        <f>SUMIFS(СВЦЭМ!$D$39:$D$782,СВЦЭМ!$A$39:$A$782,$A61,СВЦЭМ!$B$39:$B$782,U$47)+'СЕТ СН'!$G$11+СВЦЭМ!$D$10+'СЕТ СН'!$G$6-'СЕТ СН'!$G$23</f>
        <v>1066.1426609299999</v>
      </c>
      <c r="V61" s="36">
        <f>SUMIFS(СВЦЭМ!$D$39:$D$782,СВЦЭМ!$A$39:$A$782,$A61,СВЦЭМ!$B$39:$B$782,V$47)+'СЕТ СН'!$G$11+СВЦЭМ!$D$10+'СЕТ СН'!$G$6-'СЕТ СН'!$G$23</f>
        <v>1035.7192187200001</v>
      </c>
      <c r="W61" s="36">
        <f>SUMIFS(СВЦЭМ!$D$39:$D$782,СВЦЭМ!$A$39:$A$782,$A61,СВЦЭМ!$B$39:$B$782,W$47)+'СЕТ СН'!$G$11+СВЦЭМ!$D$10+'СЕТ СН'!$G$6-'СЕТ СН'!$G$23</f>
        <v>1046.6766923299999</v>
      </c>
      <c r="X61" s="36">
        <f>SUMIFS(СВЦЭМ!$D$39:$D$782,СВЦЭМ!$A$39:$A$782,$A61,СВЦЭМ!$B$39:$B$782,X$47)+'СЕТ СН'!$G$11+СВЦЭМ!$D$10+'СЕТ СН'!$G$6-'СЕТ СН'!$G$23</f>
        <v>1074.3346914799999</v>
      </c>
      <c r="Y61" s="36">
        <f>SUMIFS(СВЦЭМ!$D$39:$D$782,СВЦЭМ!$A$39:$A$782,$A61,СВЦЭМ!$B$39:$B$782,Y$47)+'СЕТ СН'!$G$11+СВЦЭМ!$D$10+'СЕТ СН'!$G$6-'СЕТ СН'!$G$23</f>
        <v>1117.1962123000001</v>
      </c>
    </row>
    <row r="62" spans="1:25" ht="15.75" x14ac:dyDescent="0.2">
      <c r="A62" s="35">
        <f t="shared" si="1"/>
        <v>44301</v>
      </c>
      <c r="B62" s="36">
        <f>SUMIFS(СВЦЭМ!$D$39:$D$782,СВЦЭМ!$A$39:$A$782,$A62,СВЦЭМ!$B$39:$B$782,B$47)+'СЕТ СН'!$G$11+СВЦЭМ!$D$10+'СЕТ СН'!$G$6-'СЕТ СН'!$G$23</f>
        <v>1142.70688167</v>
      </c>
      <c r="C62" s="36">
        <f>SUMIFS(СВЦЭМ!$D$39:$D$782,СВЦЭМ!$A$39:$A$782,$A62,СВЦЭМ!$B$39:$B$782,C$47)+'СЕТ СН'!$G$11+СВЦЭМ!$D$10+'СЕТ СН'!$G$6-'СЕТ СН'!$G$23</f>
        <v>1221.1225731499999</v>
      </c>
      <c r="D62" s="36">
        <f>SUMIFS(СВЦЭМ!$D$39:$D$782,СВЦЭМ!$A$39:$A$782,$A62,СВЦЭМ!$B$39:$B$782,D$47)+'СЕТ СН'!$G$11+СВЦЭМ!$D$10+'СЕТ СН'!$G$6-'СЕТ СН'!$G$23</f>
        <v>1278.19711661</v>
      </c>
      <c r="E62" s="36">
        <f>SUMIFS(СВЦЭМ!$D$39:$D$782,СВЦЭМ!$A$39:$A$782,$A62,СВЦЭМ!$B$39:$B$782,E$47)+'СЕТ СН'!$G$11+СВЦЭМ!$D$10+'СЕТ СН'!$G$6-'СЕТ СН'!$G$23</f>
        <v>1283.9947861799999</v>
      </c>
      <c r="F62" s="36">
        <f>SUMIFS(СВЦЭМ!$D$39:$D$782,СВЦЭМ!$A$39:$A$782,$A62,СВЦЭМ!$B$39:$B$782,F$47)+'СЕТ СН'!$G$11+СВЦЭМ!$D$10+'СЕТ СН'!$G$6-'СЕТ СН'!$G$23</f>
        <v>1292.4025870399998</v>
      </c>
      <c r="G62" s="36">
        <f>SUMIFS(СВЦЭМ!$D$39:$D$782,СВЦЭМ!$A$39:$A$782,$A62,СВЦЭМ!$B$39:$B$782,G$47)+'СЕТ СН'!$G$11+СВЦЭМ!$D$10+'СЕТ СН'!$G$6-'СЕТ СН'!$G$23</f>
        <v>1270.8265849499999</v>
      </c>
      <c r="H62" s="36">
        <f>SUMIFS(СВЦЭМ!$D$39:$D$782,СВЦЭМ!$A$39:$A$782,$A62,СВЦЭМ!$B$39:$B$782,H$47)+'СЕТ СН'!$G$11+СВЦЭМ!$D$10+'СЕТ СН'!$G$6-'СЕТ СН'!$G$23</f>
        <v>1219.7466587199999</v>
      </c>
      <c r="I62" s="36">
        <f>SUMIFS(СВЦЭМ!$D$39:$D$782,СВЦЭМ!$A$39:$A$782,$A62,СВЦЭМ!$B$39:$B$782,I$47)+'СЕТ СН'!$G$11+СВЦЭМ!$D$10+'СЕТ СН'!$G$6-'СЕТ СН'!$G$23</f>
        <v>1156.5943558299998</v>
      </c>
      <c r="J62" s="36">
        <f>SUMIFS(СВЦЭМ!$D$39:$D$782,СВЦЭМ!$A$39:$A$782,$A62,СВЦЭМ!$B$39:$B$782,J$47)+'СЕТ СН'!$G$11+СВЦЭМ!$D$10+'СЕТ СН'!$G$6-'СЕТ СН'!$G$23</f>
        <v>1110.21536509</v>
      </c>
      <c r="K62" s="36">
        <f>SUMIFS(СВЦЭМ!$D$39:$D$782,СВЦЭМ!$A$39:$A$782,$A62,СВЦЭМ!$B$39:$B$782,K$47)+'СЕТ СН'!$G$11+СВЦЭМ!$D$10+'СЕТ СН'!$G$6-'СЕТ СН'!$G$23</f>
        <v>1072.2761041199999</v>
      </c>
      <c r="L62" s="36">
        <f>SUMIFS(СВЦЭМ!$D$39:$D$782,СВЦЭМ!$A$39:$A$782,$A62,СВЦЭМ!$B$39:$B$782,L$47)+'СЕТ СН'!$G$11+СВЦЭМ!$D$10+'СЕТ СН'!$G$6-'СЕТ СН'!$G$23</f>
        <v>1095.13226093</v>
      </c>
      <c r="M62" s="36">
        <f>SUMIFS(СВЦЭМ!$D$39:$D$782,СВЦЭМ!$A$39:$A$782,$A62,СВЦЭМ!$B$39:$B$782,M$47)+'СЕТ СН'!$G$11+СВЦЭМ!$D$10+'СЕТ СН'!$G$6-'СЕТ СН'!$G$23</f>
        <v>1082.14949043</v>
      </c>
      <c r="N62" s="36">
        <f>SUMIFS(СВЦЭМ!$D$39:$D$782,СВЦЭМ!$A$39:$A$782,$A62,СВЦЭМ!$B$39:$B$782,N$47)+'СЕТ СН'!$G$11+СВЦЭМ!$D$10+'СЕТ СН'!$G$6-'СЕТ СН'!$G$23</f>
        <v>1105.08966319</v>
      </c>
      <c r="O62" s="36">
        <f>SUMIFS(СВЦЭМ!$D$39:$D$782,СВЦЭМ!$A$39:$A$782,$A62,СВЦЭМ!$B$39:$B$782,O$47)+'СЕТ СН'!$G$11+СВЦЭМ!$D$10+'СЕТ СН'!$G$6-'СЕТ СН'!$G$23</f>
        <v>1144.9278721999999</v>
      </c>
      <c r="P62" s="36">
        <f>SUMIFS(СВЦЭМ!$D$39:$D$782,СВЦЭМ!$A$39:$A$782,$A62,СВЦЭМ!$B$39:$B$782,P$47)+'СЕТ СН'!$G$11+СВЦЭМ!$D$10+'СЕТ СН'!$G$6-'СЕТ СН'!$G$23</f>
        <v>1184.94946856</v>
      </c>
      <c r="Q62" s="36">
        <f>SUMIFS(СВЦЭМ!$D$39:$D$782,СВЦЭМ!$A$39:$A$782,$A62,СВЦЭМ!$B$39:$B$782,Q$47)+'СЕТ СН'!$G$11+СВЦЭМ!$D$10+'СЕТ СН'!$G$6-'СЕТ СН'!$G$23</f>
        <v>1199.4639817499999</v>
      </c>
      <c r="R62" s="36">
        <f>SUMIFS(СВЦЭМ!$D$39:$D$782,СВЦЭМ!$A$39:$A$782,$A62,СВЦЭМ!$B$39:$B$782,R$47)+'СЕТ СН'!$G$11+СВЦЭМ!$D$10+'СЕТ СН'!$G$6-'СЕТ СН'!$G$23</f>
        <v>1183.13766513</v>
      </c>
      <c r="S62" s="36">
        <f>SUMIFS(СВЦЭМ!$D$39:$D$782,СВЦЭМ!$A$39:$A$782,$A62,СВЦЭМ!$B$39:$B$782,S$47)+'СЕТ СН'!$G$11+СВЦЭМ!$D$10+'СЕТ СН'!$G$6-'СЕТ СН'!$G$23</f>
        <v>1170.40131389</v>
      </c>
      <c r="T62" s="36">
        <f>SUMIFS(СВЦЭМ!$D$39:$D$782,СВЦЭМ!$A$39:$A$782,$A62,СВЦЭМ!$B$39:$B$782,T$47)+'СЕТ СН'!$G$11+СВЦЭМ!$D$10+'СЕТ СН'!$G$6-'СЕТ СН'!$G$23</f>
        <v>1096.1902782899999</v>
      </c>
      <c r="U62" s="36">
        <f>SUMIFS(СВЦЭМ!$D$39:$D$782,СВЦЭМ!$A$39:$A$782,$A62,СВЦЭМ!$B$39:$B$782,U$47)+'СЕТ СН'!$G$11+СВЦЭМ!$D$10+'СЕТ СН'!$G$6-'СЕТ СН'!$G$23</f>
        <v>1043.4090555600001</v>
      </c>
      <c r="V62" s="36">
        <f>SUMIFS(СВЦЭМ!$D$39:$D$782,СВЦЭМ!$A$39:$A$782,$A62,СВЦЭМ!$B$39:$B$782,V$47)+'СЕТ СН'!$G$11+СВЦЭМ!$D$10+'СЕТ СН'!$G$6-'СЕТ СН'!$G$23</f>
        <v>1006.4858020600001</v>
      </c>
      <c r="W62" s="36">
        <f>SUMIFS(СВЦЭМ!$D$39:$D$782,СВЦЭМ!$A$39:$A$782,$A62,СВЦЭМ!$B$39:$B$782,W$47)+'СЕТ СН'!$G$11+СВЦЭМ!$D$10+'СЕТ СН'!$G$6-'СЕТ СН'!$G$23</f>
        <v>1013.2751855700001</v>
      </c>
      <c r="X62" s="36">
        <f>SUMIFS(СВЦЭМ!$D$39:$D$782,СВЦЭМ!$A$39:$A$782,$A62,СВЦЭМ!$B$39:$B$782,X$47)+'СЕТ СН'!$G$11+СВЦЭМ!$D$10+'СЕТ СН'!$G$6-'СЕТ СН'!$G$23</f>
        <v>1038.38429961</v>
      </c>
      <c r="Y62" s="36">
        <f>SUMIFS(СВЦЭМ!$D$39:$D$782,СВЦЭМ!$A$39:$A$782,$A62,СВЦЭМ!$B$39:$B$782,Y$47)+'СЕТ СН'!$G$11+СВЦЭМ!$D$10+'СЕТ СН'!$G$6-'СЕТ СН'!$G$23</f>
        <v>1097.4147596099999</v>
      </c>
    </row>
    <row r="63" spans="1:25" ht="15.75" x14ac:dyDescent="0.2">
      <c r="A63" s="35">
        <f t="shared" si="1"/>
        <v>44302</v>
      </c>
      <c r="B63" s="36">
        <f>SUMIFS(СВЦЭМ!$D$39:$D$782,СВЦЭМ!$A$39:$A$782,$A63,СВЦЭМ!$B$39:$B$782,B$47)+'СЕТ СН'!$G$11+СВЦЭМ!$D$10+'СЕТ СН'!$G$6-'СЕТ СН'!$G$23</f>
        <v>1169.9388877199999</v>
      </c>
      <c r="C63" s="36">
        <f>SUMIFS(СВЦЭМ!$D$39:$D$782,СВЦЭМ!$A$39:$A$782,$A63,СВЦЭМ!$B$39:$B$782,C$47)+'СЕТ СН'!$G$11+СВЦЭМ!$D$10+'СЕТ СН'!$G$6-'СЕТ СН'!$G$23</f>
        <v>1230.39915595</v>
      </c>
      <c r="D63" s="36">
        <f>SUMIFS(СВЦЭМ!$D$39:$D$782,СВЦЭМ!$A$39:$A$782,$A63,СВЦЭМ!$B$39:$B$782,D$47)+'СЕТ СН'!$G$11+СВЦЭМ!$D$10+'СЕТ СН'!$G$6-'СЕТ СН'!$G$23</f>
        <v>1277.5449360299999</v>
      </c>
      <c r="E63" s="36">
        <f>SUMIFS(СВЦЭМ!$D$39:$D$782,СВЦЭМ!$A$39:$A$782,$A63,СВЦЭМ!$B$39:$B$782,E$47)+'СЕТ СН'!$G$11+СВЦЭМ!$D$10+'СЕТ СН'!$G$6-'СЕТ СН'!$G$23</f>
        <v>1286.17541499</v>
      </c>
      <c r="F63" s="36">
        <f>SUMIFS(СВЦЭМ!$D$39:$D$782,СВЦЭМ!$A$39:$A$782,$A63,СВЦЭМ!$B$39:$B$782,F$47)+'СЕТ СН'!$G$11+СВЦЭМ!$D$10+'СЕТ СН'!$G$6-'СЕТ СН'!$G$23</f>
        <v>1301.88209342</v>
      </c>
      <c r="G63" s="36">
        <f>SUMIFS(СВЦЭМ!$D$39:$D$782,СВЦЭМ!$A$39:$A$782,$A63,СВЦЭМ!$B$39:$B$782,G$47)+'СЕТ СН'!$G$11+СВЦЭМ!$D$10+'СЕТ СН'!$G$6-'СЕТ СН'!$G$23</f>
        <v>1281.0250286399998</v>
      </c>
      <c r="H63" s="36">
        <f>SUMIFS(СВЦЭМ!$D$39:$D$782,СВЦЭМ!$A$39:$A$782,$A63,СВЦЭМ!$B$39:$B$782,H$47)+'СЕТ СН'!$G$11+СВЦЭМ!$D$10+'СЕТ СН'!$G$6-'СЕТ СН'!$G$23</f>
        <v>1241.33425403</v>
      </c>
      <c r="I63" s="36">
        <f>SUMIFS(СВЦЭМ!$D$39:$D$782,СВЦЭМ!$A$39:$A$782,$A63,СВЦЭМ!$B$39:$B$782,I$47)+'СЕТ СН'!$G$11+СВЦЭМ!$D$10+'СЕТ СН'!$G$6-'СЕТ СН'!$G$23</f>
        <v>1178.6355699399999</v>
      </c>
      <c r="J63" s="36">
        <f>SUMIFS(СВЦЭМ!$D$39:$D$782,СВЦЭМ!$A$39:$A$782,$A63,СВЦЭМ!$B$39:$B$782,J$47)+'СЕТ СН'!$G$11+СВЦЭМ!$D$10+'СЕТ СН'!$G$6-'СЕТ СН'!$G$23</f>
        <v>1114.65850329</v>
      </c>
      <c r="K63" s="36">
        <f>SUMIFS(СВЦЭМ!$D$39:$D$782,СВЦЭМ!$A$39:$A$782,$A63,СВЦЭМ!$B$39:$B$782,K$47)+'СЕТ СН'!$G$11+СВЦЭМ!$D$10+'СЕТ СН'!$G$6-'СЕТ СН'!$G$23</f>
        <v>1064.19017874</v>
      </c>
      <c r="L63" s="36">
        <f>SUMIFS(СВЦЭМ!$D$39:$D$782,СВЦЭМ!$A$39:$A$782,$A63,СВЦЭМ!$B$39:$B$782,L$47)+'СЕТ СН'!$G$11+СВЦЭМ!$D$10+'СЕТ СН'!$G$6-'СЕТ СН'!$G$23</f>
        <v>1068.81641111</v>
      </c>
      <c r="M63" s="36">
        <f>SUMIFS(СВЦЭМ!$D$39:$D$782,СВЦЭМ!$A$39:$A$782,$A63,СВЦЭМ!$B$39:$B$782,M$47)+'СЕТ СН'!$G$11+СВЦЭМ!$D$10+'СЕТ СН'!$G$6-'СЕТ СН'!$G$23</f>
        <v>1074.9587517499999</v>
      </c>
      <c r="N63" s="36">
        <f>SUMIFS(СВЦЭМ!$D$39:$D$782,СВЦЭМ!$A$39:$A$782,$A63,СВЦЭМ!$B$39:$B$782,N$47)+'СЕТ СН'!$G$11+СВЦЭМ!$D$10+'СЕТ СН'!$G$6-'СЕТ СН'!$G$23</f>
        <v>1097.21902654</v>
      </c>
      <c r="O63" s="36">
        <f>SUMIFS(СВЦЭМ!$D$39:$D$782,СВЦЭМ!$A$39:$A$782,$A63,СВЦЭМ!$B$39:$B$782,O$47)+'СЕТ СН'!$G$11+СВЦЭМ!$D$10+'СЕТ СН'!$G$6-'СЕТ СН'!$G$23</f>
        <v>1127.9280700899999</v>
      </c>
      <c r="P63" s="36">
        <f>SUMIFS(СВЦЭМ!$D$39:$D$782,СВЦЭМ!$A$39:$A$782,$A63,СВЦЭМ!$B$39:$B$782,P$47)+'СЕТ СН'!$G$11+СВЦЭМ!$D$10+'СЕТ СН'!$G$6-'СЕТ СН'!$G$23</f>
        <v>1162.8615285399999</v>
      </c>
      <c r="Q63" s="36">
        <f>SUMIFS(СВЦЭМ!$D$39:$D$782,СВЦЭМ!$A$39:$A$782,$A63,СВЦЭМ!$B$39:$B$782,Q$47)+'СЕТ СН'!$G$11+СВЦЭМ!$D$10+'СЕТ СН'!$G$6-'СЕТ СН'!$G$23</f>
        <v>1188.63821059</v>
      </c>
      <c r="R63" s="36">
        <f>SUMIFS(СВЦЭМ!$D$39:$D$782,СВЦЭМ!$A$39:$A$782,$A63,СВЦЭМ!$B$39:$B$782,R$47)+'СЕТ СН'!$G$11+СВЦЭМ!$D$10+'СЕТ СН'!$G$6-'СЕТ СН'!$G$23</f>
        <v>1172.71056845</v>
      </c>
      <c r="S63" s="36">
        <f>SUMIFS(СВЦЭМ!$D$39:$D$782,СВЦЭМ!$A$39:$A$782,$A63,СВЦЭМ!$B$39:$B$782,S$47)+'СЕТ СН'!$G$11+СВЦЭМ!$D$10+'СЕТ СН'!$G$6-'СЕТ СН'!$G$23</f>
        <v>1122.0333263699999</v>
      </c>
      <c r="T63" s="36">
        <f>SUMIFS(СВЦЭМ!$D$39:$D$782,СВЦЭМ!$A$39:$A$782,$A63,СВЦЭМ!$B$39:$B$782,T$47)+'СЕТ СН'!$G$11+СВЦЭМ!$D$10+'СЕТ СН'!$G$6-'СЕТ СН'!$G$23</f>
        <v>1035.5114070499999</v>
      </c>
      <c r="U63" s="36">
        <f>SUMIFS(СВЦЭМ!$D$39:$D$782,СВЦЭМ!$A$39:$A$782,$A63,СВЦЭМ!$B$39:$B$782,U$47)+'СЕТ СН'!$G$11+СВЦЭМ!$D$10+'СЕТ СН'!$G$6-'СЕТ СН'!$G$23</f>
        <v>968.58730478000007</v>
      </c>
      <c r="V63" s="36">
        <f>SUMIFS(СВЦЭМ!$D$39:$D$782,СВЦЭМ!$A$39:$A$782,$A63,СВЦЭМ!$B$39:$B$782,V$47)+'СЕТ СН'!$G$11+СВЦЭМ!$D$10+'СЕТ СН'!$G$6-'СЕТ СН'!$G$23</f>
        <v>953.50565070000005</v>
      </c>
      <c r="W63" s="36">
        <f>SUMIFS(СВЦЭМ!$D$39:$D$782,СВЦЭМ!$A$39:$A$782,$A63,СВЦЭМ!$B$39:$B$782,W$47)+'СЕТ СН'!$G$11+СВЦЭМ!$D$10+'СЕТ СН'!$G$6-'СЕТ СН'!$G$23</f>
        <v>964.9389299500001</v>
      </c>
      <c r="X63" s="36">
        <f>SUMIFS(СВЦЭМ!$D$39:$D$782,СВЦЭМ!$A$39:$A$782,$A63,СВЦЭМ!$B$39:$B$782,X$47)+'СЕТ СН'!$G$11+СВЦЭМ!$D$10+'СЕТ СН'!$G$6-'СЕТ СН'!$G$23</f>
        <v>987.31034108000006</v>
      </c>
      <c r="Y63" s="36">
        <f>SUMIFS(СВЦЭМ!$D$39:$D$782,СВЦЭМ!$A$39:$A$782,$A63,СВЦЭМ!$B$39:$B$782,Y$47)+'СЕТ СН'!$G$11+СВЦЭМ!$D$10+'СЕТ СН'!$G$6-'СЕТ СН'!$G$23</f>
        <v>1030.70520063</v>
      </c>
    </row>
    <row r="64" spans="1:25" ht="15.75" x14ac:dyDescent="0.2">
      <c r="A64" s="35">
        <f t="shared" si="1"/>
        <v>44303</v>
      </c>
      <c r="B64" s="36">
        <f>SUMIFS(СВЦЭМ!$D$39:$D$782,СВЦЭМ!$A$39:$A$782,$A64,СВЦЭМ!$B$39:$B$782,B$47)+'СЕТ СН'!$G$11+СВЦЭМ!$D$10+'СЕТ СН'!$G$6-'СЕТ СН'!$G$23</f>
        <v>1087.4275272499999</v>
      </c>
      <c r="C64" s="36">
        <f>SUMIFS(СВЦЭМ!$D$39:$D$782,СВЦЭМ!$A$39:$A$782,$A64,СВЦЭМ!$B$39:$B$782,C$47)+'СЕТ СН'!$G$11+СВЦЭМ!$D$10+'СЕТ СН'!$G$6-'СЕТ СН'!$G$23</f>
        <v>1138.9971742600001</v>
      </c>
      <c r="D64" s="36">
        <f>SUMIFS(СВЦЭМ!$D$39:$D$782,СВЦЭМ!$A$39:$A$782,$A64,СВЦЭМ!$B$39:$B$782,D$47)+'СЕТ СН'!$G$11+СВЦЭМ!$D$10+'СЕТ СН'!$G$6-'СЕТ СН'!$G$23</f>
        <v>1161.50906061</v>
      </c>
      <c r="E64" s="36">
        <f>SUMIFS(СВЦЭМ!$D$39:$D$782,СВЦЭМ!$A$39:$A$782,$A64,СВЦЭМ!$B$39:$B$782,E$47)+'СЕТ СН'!$G$11+СВЦЭМ!$D$10+'СЕТ СН'!$G$6-'СЕТ СН'!$G$23</f>
        <v>1158.99731731</v>
      </c>
      <c r="F64" s="36">
        <f>SUMIFS(СВЦЭМ!$D$39:$D$782,СВЦЭМ!$A$39:$A$782,$A64,СВЦЭМ!$B$39:$B$782,F$47)+'СЕТ СН'!$G$11+СВЦЭМ!$D$10+'СЕТ СН'!$G$6-'СЕТ СН'!$G$23</f>
        <v>1196.8980323499998</v>
      </c>
      <c r="G64" s="36">
        <f>SUMIFS(СВЦЭМ!$D$39:$D$782,СВЦЭМ!$A$39:$A$782,$A64,СВЦЭМ!$B$39:$B$782,G$47)+'СЕТ СН'!$G$11+СВЦЭМ!$D$10+'СЕТ СН'!$G$6-'СЕТ СН'!$G$23</f>
        <v>1198.7675728299998</v>
      </c>
      <c r="H64" s="36">
        <f>SUMIFS(СВЦЭМ!$D$39:$D$782,СВЦЭМ!$A$39:$A$782,$A64,СВЦЭМ!$B$39:$B$782,H$47)+'СЕТ СН'!$G$11+СВЦЭМ!$D$10+'СЕТ СН'!$G$6-'СЕТ СН'!$G$23</f>
        <v>1189.7517817</v>
      </c>
      <c r="I64" s="36">
        <f>SUMIFS(СВЦЭМ!$D$39:$D$782,СВЦЭМ!$A$39:$A$782,$A64,СВЦЭМ!$B$39:$B$782,I$47)+'СЕТ СН'!$G$11+СВЦЭМ!$D$10+'СЕТ СН'!$G$6-'СЕТ СН'!$G$23</f>
        <v>1137.29744117</v>
      </c>
      <c r="J64" s="36">
        <f>SUMIFS(СВЦЭМ!$D$39:$D$782,СВЦЭМ!$A$39:$A$782,$A64,СВЦЭМ!$B$39:$B$782,J$47)+'СЕТ СН'!$G$11+СВЦЭМ!$D$10+'СЕТ СН'!$G$6-'СЕТ СН'!$G$23</f>
        <v>1062.64505291</v>
      </c>
      <c r="K64" s="36">
        <f>SUMIFS(СВЦЭМ!$D$39:$D$782,СВЦЭМ!$A$39:$A$782,$A64,СВЦЭМ!$B$39:$B$782,K$47)+'СЕТ СН'!$G$11+СВЦЭМ!$D$10+'СЕТ СН'!$G$6-'СЕТ СН'!$G$23</f>
        <v>1008.48104633</v>
      </c>
      <c r="L64" s="36">
        <f>SUMIFS(СВЦЭМ!$D$39:$D$782,СВЦЭМ!$A$39:$A$782,$A64,СВЦЭМ!$B$39:$B$782,L$47)+'СЕТ СН'!$G$11+СВЦЭМ!$D$10+'СЕТ СН'!$G$6-'СЕТ СН'!$G$23</f>
        <v>1014.05210019</v>
      </c>
      <c r="M64" s="36">
        <f>SUMIFS(СВЦЭМ!$D$39:$D$782,СВЦЭМ!$A$39:$A$782,$A64,СВЦЭМ!$B$39:$B$782,M$47)+'СЕТ СН'!$G$11+СВЦЭМ!$D$10+'СЕТ СН'!$G$6-'СЕТ СН'!$G$23</f>
        <v>1031.69378895</v>
      </c>
      <c r="N64" s="36">
        <f>SUMIFS(СВЦЭМ!$D$39:$D$782,СВЦЭМ!$A$39:$A$782,$A64,СВЦЭМ!$B$39:$B$782,N$47)+'СЕТ СН'!$G$11+СВЦЭМ!$D$10+'СЕТ СН'!$G$6-'СЕТ СН'!$G$23</f>
        <v>1162.3853993199998</v>
      </c>
      <c r="O64" s="36">
        <f>SUMIFS(СВЦЭМ!$D$39:$D$782,СВЦЭМ!$A$39:$A$782,$A64,СВЦЭМ!$B$39:$B$782,O$47)+'СЕТ СН'!$G$11+СВЦЭМ!$D$10+'СЕТ СН'!$G$6-'СЕТ СН'!$G$23</f>
        <v>1253.38001927</v>
      </c>
      <c r="P64" s="36">
        <f>SUMIFS(СВЦЭМ!$D$39:$D$782,СВЦЭМ!$A$39:$A$782,$A64,СВЦЭМ!$B$39:$B$782,P$47)+'СЕТ СН'!$G$11+СВЦЭМ!$D$10+'СЕТ СН'!$G$6-'СЕТ СН'!$G$23</f>
        <v>1244.0310544899999</v>
      </c>
      <c r="Q64" s="36">
        <f>SUMIFS(СВЦЭМ!$D$39:$D$782,СВЦЭМ!$A$39:$A$782,$A64,СВЦЭМ!$B$39:$B$782,Q$47)+'СЕТ СН'!$G$11+СВЦЭМ!$D$10+'СЕТ СН'!$G$6-'СЕТ СН'!$G$23</f>
        <v>1238.7307649299999</v>
      </c>
      <c r="R64" s="36">
        <f>SUMIFS(СВЦЭМ!$D$39:$D$782,СВЦЭМ!$A$39:$A$782,$A64,СВЦЭМ!$B$39:$B$782,R$47)+'СЕТ СН'!$G$11+СВЦЭМ!$D$10+'СЕТ СН'!$G$6-'СЕТ СН'!$G$23</f>
        <v>1237.0897859499999</v>
      </c>
      <c r="S64" s="36">
        <f>SUMIFS(СВЦЭМ!$D$39:$D$782,СВЦЭМ!$A$39:$A$782,$A64,СВЦЭМ!$B$39:$B$782,S$47)+'СЕТ СН'!$G$11+СВЦЭМ!$D$10+'СЕТ СН'!$G$6-'СЕТ СН'!$G$23</f>
        <v>1223.6704442999999</v>
      </c>
      <c r="T64" s="36">
        <f>SUMIFS(СВЦЭМ!$D$39:$D$782,СВЦЭМ!$A$39:$A$782,$A64,СВЦЭМ!$B$39:$B$782,T$47)+'СЕТ СН'!$G$11+СВЦЭМ!$D$10+'СЕТ СН'!$G$6-'СЕТ СН'!$G$23</f>
        <v>1067.0829409800001</v>
      </c>
      <c r="U64" s="36">
        <f>SUMIFS(СВЦЭМ!$D$39:$D$782,СВЦЭМ!$A$39:$A$782,$A64,СВЦЭМ!$B$39:$B$782,U$47)+'СЕТ СН'!$G$11+СВЦЭМ!$D$10+'СЕТ СН'!$G$6-'СЕТ СН'!$G$23</f>
        <v>1003.58834017</v>
      </c>
      <c r="V64" s="36">
        <f>SUMIFS(СВЦЭМ!$D$39:$D$782,СВЦЭМ!$A$39:$A$782,$A64,СВЦЭМ!$B$39:$B$782,V$47)+'СЕТ СН'!$G$11+СВЦЭМ!$D$10+'СЕТ СН'!$G$6-'СЕТ СН'!$G$23</f>
        <v>984.53997801000003</v>
      </c>
      <c r="W64" s="36">
        <f>SUMIFS(СВЦЭМ!$D$39:$D$782,СВЦЭМ!$A$39:$A$782,$A64,СВЦЭМ!$B$39:$B$782,W$47)+'СЕТ СН'!$G$11+СВЦЭМ!$D$10+'СЕТ СН'!$G$6-'СЕТ СН'!$G$23</f>
        <v>992.40858451000008</v>
      </c>
      <c r="X64" s="36">
        <f>SUMIFS(СВЦЭМ!$D$39:$D$782,СВЦЭМ!$A$39:$A$782,$A64,СВЦЭМ!$B$39:$B$782,X$47)+'СЕТ СН'!$G$11+СВЦЭМ!$D$10+'СЕТ СН'!$G$6-'СЕТ СН'!$G$23</f>
        <v>1025.53477529</v>
      </c>
      <c r="Y64" s="36">
        <f>SUMIFS(СВЦЭМ!$D$39:$D$782,СВЦЭМ!$A$39:$A$782,$A64,СВЦЭМ!$B$39:$B$782,Y$47)+'СЕТ СН'!$G$11+СВЦЭМ!$D$10+'СЕТ СН'!$G$6-'СЕТ СН'!$G$23</f>
        <v>1076.3224520399999</v>
      </c>
    </row>
    <row r="65" spans="1:26" ht="15.75" x14ac:dyDescent="0.2">
      <c r="A65" s="35">
        <f t="shared" si="1"/>
        <v>44304</v>
      </c>
      <c r="B65" s="36">
        <f>SUMIFS(СВЦЭМ!$D$39:$D$782,СВЦЭМ!$A$39:$A$782,$A65,СВЦЭМ!$B$39:$B$782,B$47)+'СЕТ СН'!$G$11+СВЦЭМ!$D$10+'СЕТ СН'!$G$6-'СЕТ СН'!$G$23</f>
        <v>1097.21141306</v>
      </c>
      <c r="C65" s="36">
        <f>SUMIFS(СВЦЭМ!$D$39:$D$782,СВЦЭМ!$A$39:$A$782,$A65,СВЦЭМ!$B$39:$B$782,C$47)+'СЕТ СН'!$G$11+СВЦЭМ!$D$10+'СЕТ СН'!$G$6-'СЕТ СН'!$G$23</f>
        <v>1151.8703559</v>
      </c>
      <c r="D65" s="36">
        <f>SUMIFS(СВЦЭМ!$D$39:$D$782,СВЦЭМ!$A$39:$A$782,$A65,СВЦЭМ!$B$39:$B$782,D$47)+'СЕТ СН'!$G$11+СВЦЭМ!$D$10+'СЕТ СН'!$G$6-'СЕТ СН'!$G$23</f>
        <v>1166.8368483899999</v>
      </c>
      <c r="E65" s="36">
        <f>SUMIFS(СВЦЭМ!$D$39:$D$782,СВЦЭМ!$A$39:$A$782,$A65,СВЦЭМ!$B$39:$B$782,E$47)+'СЕТ СН'!$G$11+СВЦЭМ!$D$10+'СЕТ СН'!$G$6-'СЕТ СН'!$G$23</f>
        <v>1159.3830652899999</v>
      </c>
      <c r="F65" s="36">
        <f>SUMIFS(СВЦЭМ!$D$39:$D$782,СВЦЭМ!$A$39:$A$782,$A65,СВЦЭМ!$B$39:$B$782,F$47)+'СЕТ СН'!$G$11+СВЦЭМ!$D$10+'СЕТ СН'!$G$6-'СЕТ СН'!$G$23</f>
        <v>1181.2024325899999</v>
      </c>
      <c r="G65" s="36">
        <f>SUMIFS(СВЦЭМ!$D$39:$D$782,СВЦЭМ!$A$39:$A$782,$A65,СВЦЭМ!$B$39:$B$782,G$47)+'СЕТ СН'!$G$11+СВЦЭМ!$D$10+'СЕТ СН'!$G$6-'СЕТ СН'!$G$23</f>
        <v>1182.1221447299999</v>
      </c>
      <c r="H65" s="36">
        <f>SUMIFS(СВЦЭМ!$D$39:$D$782,СВЦЭМ!$A$39:$A$782,$A65,СВЦЭМ!$B$39:$B$782,H$47)+'СЕТ СН'!$G$11+СВЦЭМ!$D$10+'СЕТ СН'!$G$6-'СЕТ СН'!$G$23</f>
        <v>1179.99903982</v>
      </c>
      <c r="I65" s="36">
        <f>SUMIFS(СВЦЭМ!$D$39:$D$782,СВЦЭМ!$A$39:$A$782,$A65,СВЦЭМ!$B$39:$B$782,I$47)+'СЕТ СН'!$G$11+СВЦЭМ!$D$10+'СЕТ СН'!$G$6-'СЕТ СН'!$G$23</f>
        <v>1131.6854722200001</v>
      </c>
      <c r="J65" s="36">
        <f>SUMIFS(СВЦЭМ!$D$39:$D$782,СВЦЭМ!$A$39:$A$782,$A65,СВЦЭМ!$B$39:$B$782,J$47)+'СЕТ СН'!$G$11+СВЦЭМ!$D$10+'СЕТ СН'!$G$6-'СЕТ СН'!$G$23</f>
        <v>1074.73776692</v>
      </c>
      <c r="K65" s="36">
        <f>SUMIFS(СВЦЭМ!$D$39:$D$782,СВЦЭМ!$A$39:$A$782,$A65,СВЦЭМ!$B$39:$B$782,K$47)+'СЕТ СН'!$G$11+СВЦЭМ!$D$10+'СЕТ СН'!$G$6-'СЕТ СН'!$G$23</f>
        <v>1009.95153559</v>
      </c>
      <c r="L65" s="36">
        <f>SUMIFS(СВЦЭМ!$D$39:$D$782,СВЦЭМ!$A$39:$A$782,$A65,СВЦЭМ!$B$39:$B$782,L$47)+'СЕТ СН'!$G$11+СВЦЭМ!$D$10+'СЕТ СН'!$G$6-'СЕТ СН'!$G$23</f>
        <v>1001.3720659500001</v>
      </c>
      <c r="M65" s="36">
        <f>SUMIFS(СВЦЭМ!$D$39:$D$782,СВЦЭМ!$A$39:$A$782,$A65,СВЦЭМ!$B$39:$B$782,M$47)+'СЕТ СН'!$G$11+СВЦЭМ!$D$10+'СЕТ СН'!$G$6-'СЕТ СН'!$G$23</f>
        <v>1015.82511193</v>
      </c>
      <c r="N65" s="36">
        <f>SUMIFS(СВЦЭМ!$D$39:$D$782,СВЦЭМ!$A$39:$A$782,$A65,СВЦЭМ!$B$39:$B$782,N$47)+'СЕТ СН'!$G$11+СВЦЭМ!$D$10+'СЕТ СН'!$G$6-'СЕТ СН'!$G$23</f>
        <v>1113.86116419</v>
      </c>
      <c r="O65" s="36">
        <f>SUMIFS(СВЦЭМ!$D$39:$D$782,СВЦЭМ!$A$39:$A$782,$A65,СВЦЭМ!$B$39:$B$782,O$47)+'СЕТ СН'!$G$11+СВЦЭМ!$D$10+'СЕТ СН'!$G$6-'СЕТ СН'!$G$23</f>
        <v>1223.5110921799999</v>
      </c>
      <c r="P65" s="36">
        <f>SUMIFS(СВЦЭМ!$D$39:$D$782,СВЦЭМ!$A$39:$A$782,$A65,СВЦЭМ!$B$39:$B$782,P$47)+'СЕТ СН'!$G$11+СВЦЭМ!$D$10+'СЕТ СН'!$G$6-'СЕТ СН'!$G$23</f>
        <v>1210.59103106</v>
      </c>
      <c r="Q65" s="36">
        <f>SUMIFS(СВЦЭМ!$D$39:$D$782,СВЦЭМ!$A$39:$A$782,$A65,СВЦЭМ!$B$39:$B$782,Q$47)+'СЕТ СН'!$G$11+СВЦЭМ!$D$10+'СЕТ СН'!$G$6-'СЕТ СН'!$G$23</f>
        <v>1204.2799747199999</v>
      </c>
      <c r="R65" s="36">
        <f>SUMIFS(СВЦЭМ!$D$39:$D$782,СВЦЭМ!$A$39:$A$782,$A65,СВЦЭМ!$B$39:$B$782,R$47)+'СЕТ СН'!$G$11+СВЦЭМ!$D$10+'СЕТ СН'!$G$6-'СЕТ СН'!$G$23</f>
        <v>1205.36058355</v>
      </c>
      <c r="S65" s="36">
        <f>SUMIFS(СВЦЭМ!$D$39:$D$782,СВЦЭМ!$A$39:$A$782,$A65,СВЦЭМ!$B$39:$B$782,S$47)+'СЕТ СН'!$G$11+СВЦЭМ!$D$10+'СЕТ СН'!$G$6-'СЕТ СН'!$G$23</f>
        <v>1189.43018865</v>
      </c>
      <c r="T65" s="36">
        <f>SUMIFS(СВЦЭМ!$D$39:$D$782,СВЦЭМ!$A$39:$A$782,$A65,СВЦЭМ!$B$39:$B$782,T$47)+'СЕТ СН'!$G$11+СВЦЭМ!$D$10+'СЕТ СН'!$G$6-'СЕТ СН'!$G$23</f>
        <v>1024.31236838</v>
      </c>
      <c r="U65" s="36">
        <f>SUMIFS(СВЦЭМ!$D$39:$D$782,СВЦЭМ!$A$39:$A$782,$A65,СВЦЭМ!$B$39:$B$782,U$47)+'СЕТ СН'!$G$11+СВЦЭМ!$D$10+'СЕТ СН'!$G$6-'СЕТ СН'!$G$23</f>
        <v>944.0418251000001</v>
      </c>
      <c r="V65" s="36">
        <f>SUMIFS(СВЦЭМ!$D$39:$D$782,СВЦЭМ!$A$39:$A$782,$A65,СВЦЭМ!$B$39:$B$782,V$47)+'СЕТ СН'!$G$11+СВЦЭМ!$D$10+'СЕТ СН'!$G$6-'СЕТ СН'!$G$23</f>
        <v>914.20271023000009</v>
      </c>
      <c r="W65" s="36">
        <f>SUMIFS(СВЦЭМ!$D$39:$D$782,СВЦЭМ!$A$39:$A$782,$A65,СВЦЭМ!$B$39:$B$782,W$47)+'СЕТ СН'!$G$11+СВЦЭМ!$D$10+'СЕТ СН'!$G$6-'СЕТ СН'!$G$23</f>
        <v>917.75972121000007</v>
      </c>
      <c r="X65" s="36">
        <f>SUMIFS(СВЦЭМ!$D$39:$D$782,СВЦЭМ!$A$39:$A$782,$A65,СВЦЭМ!$B$39:$B$782,X$47)+'СЕТ СН'!$G$11+СВЦЭМ!$D$10+'СЕТ СН'!$G$6-'СЕТ СН'!$G$23</f>
        <v>955.24168980000002</v>
      </c>
      <c r="Y65" s="36">
        <f>SUMIFS(СВЦЭМ!$D$39:$D$782,СВЦЭМ!$A$39:$A$782,$A65,СВЦЭМ!$B$39:$B$782,Y$47)+'СЕТ СН'!$G$11+СВЦЭМ!$D$10+'СЕТ СН'!$G$6-'СЕТ СН'!$G$23</f>
        <v>988.23833739000008</v>
      </c>
    </row>
    <row r="66" spans="1:26" ht="15.75" x14ac:dyDescent="0.2">
      <c r="A66" s="35">
        <f t="shared" si="1"/>
        <v>44305</v>
      </c>
      <c r="B66" s="36">
        <f>SUMIFS(СВЦЭМ!$D$39:$D$782,СВЦЭМ!$A$39:$A$782,$A66,СВЦЭМ!$B$39:$B$782,B$47)+'СЕТ СН'!$G$11+СВЦЭМ!$D$10+'СЕТ СН'!$G$6-'СЕТ СН'!$G$23</f>
        <v>1162.96323891</v>
      </c>
      <c r="C66" s="36">
        <f>SUMIFS(СВЦЭМ!$D$39:$D$782,СВЦЭМ!$A$39:$A$782,$A66,СВЦЭМ!$B$39:$B$782,C$47)+'СЕТ СН'!$G$11+СВЦЭМ!$D$10+'СЕТ СН'!$G$6-'СЕТ СН'!$G$23</f>
        <v>1206.8548517899999</v>
      </c>
      <c r="D66" s="36">
        <f>SUMIFS(СВЦЭМ!$D$39:$D$782,СВЦЭМ!$A$39:$A$782,$A66,СВЦЭМ!$B$39:$B$782,D$47)+'СЕТ СН'!$G$11+СВЦЭМ!$D$10+'СЕТ СН'!$G$6-'СЕТ СН'!$G$23</f>
        <v>1247.26872112</v>
      </c>
      <c r="E66" s="36">
        <f>SUMIFS(СВЦЭМ!$D$39:$D$782,СВЦЭМ!$A$39:$A$782,$A66,СВЦЭМ!$B$39:$B$782,E$47)+'СЕТ СН'!$G$11+СВЦЭМ!$D$10+'СЕТ СН'!$G$6-'СЕТ СН'!$G$23</f>
        <v>1246.4236551499998</v>
      </c>
      <c r="F66" s="36">
        <f>SUMIFS(СВЦЭМ!$D$39:$D$782,СВЦЭМ!$A$39:$A$782,$A66,СВЦЭМ!$B$39:$B$782,F$47)+'СЕТ СН'!$G$11+СВЦЭМ!$D$10+'СЕТ СН'!$G$6-'СЕТ СН'!$G$23</f>
        <v>1253.4499733099999</v>
      </c>
      <c r="G66" s="36">
        <f>SUMIFS(СВЦЭМ!$D$39:$D$782,СВЦЭМ!$A$39:$A$782,$A66,СВЦЭМ!$B$39:$B$782,G$47)+'СЕТ СН'!$G$11+СВЦЭМ!$D$10+'СЕТ СН'!$G$6-'СЕТ СН'!$G$23</f>
        <v>1251.2848588699999</v>
      </c>
      <c r="H66" s="36">
        <f>SUMIFS(СВЦЭМ!$D$39:$D$782,СВЦЭМ!$A$39:$A$782,$A66,СВЦЭМ!$B$39:$B$782,H$47)+'СЕТ СН'!$G$11+СВЦЭМ!$D$10+'СЕТ СН'!$G$6-'СЕТ СН'!$G$23</f>
        <v>1212.967594</v>
      </c>
      <c r="I66" s="36">
        <f>SUMIFS(СВЦЭМ!$D$39:$D$782,СВЦЭМ!$A$39:$A$782,$A66,СВЦЭМ!$B$39:$B$782,I$47)+'СЕТ СН'!$G$11+СВЦЭМ!$D$10+'СЕТ СН'!$G$6-'СЕТ СН'!$G$23</f>
        <v>1136.23186749</v>
      </c>
      <c r="J66" s="36">
        <f>SUMIFS(СВЦЭМ!$D$39:$D$782,СВЦЭМ!$A$39:$A$782,$A66,СВЦЭМ!$B$39:$B$782,J$47)+'СЕТ СН'!$G$11+СВЦЭМ!$D$10+'СЕТ СН'!$G$6-'СЕТ СН'!$G$23</f>
        <v>1072.22635543</v>
      </c>
      <c r="K66" s="36">
        <f>SUMIFS(СВЦЭМ!$D$39:$D$782,СВЦЭМ!$A$39:$A$782,$A66,СВЦЭМ!$B$39:$B$782,K$47)+'СЕТ СН'!$G$11+СВЦЭМ!$D$10+'СЕТ СН'!$G$6-'СЕТ СН'!$G$23</f>
        <v>1011.9252078500001</v>
      </c>
      <c r="L66" s="36">
        <f>SUMIFS(СВЦЭМ!$D$39:$D$782,СВЦЭМ!$A$39:$A$782,$A66,СВЦЭМ!$B$39:$B$782,L$47)+'СЕТ СН'!$G$11+СВЦЭМ!$D$10+'СЕТ СН'!$G$6-'СЕТ СН'!$G$23</f>
        <v>1006.5056553400001</v>
      </c>
      <c r="M66" s="36">
        <f>SUMIFS(СВЦЭМ!$D$39:$D$782,СВЦЭМ!$A$39:$A$782,$A66,СВЦЭМ!$B$39:$B$782,M$47)+'СЕТ СН'!$G$11+СВЦЭМ!$D$10+'СЕТ СН'!$G$6-'СЕТ СН'!$G$23</f>
        <v>1029.84036277</v>
      </c>
      <c r="N66" s="36">
        <f>SUMIFS(СВЦЭМ!$D$39:$D$782,СВЦЭМ!$A$39:$A$782,$A66,СВЦЭМ!$B$39:$B$782,N$47)+'СЕТ СН'!$G$11+СВЦЭМ!$D$10+'СЕТ СН'!$G$6-'СЕТ СН'!$G$23</f>
        <v>1065.0353232699999</v>
      </c>
      <c r="O66" s="36">
        <f>SUMIFS(СВЦЭМ!$D$39:$D$782,СВЦЭМ!$A$39:$A$782,$A66,СВЦЭМ!$B$39:$B$782,O$47)+'СЕТ СН'!$G$11+СВЦЭМ!$D$10+'СЕТ СН'!$G$6-'СЕТ СН'!$G$23</f>
        <v>1110.7502894199999</v>
      </c>
      <c r="P66" s="36">
        <f>SUMIFS(СВЦЭМ!$D$39:$D$782,СВЦЭМ!$A$39:$A$782,$A66,СВЦЭМ!$B$39:$B$782,P$47)+'СЕТ СН'!$G$11+СВЦЭМ!$D$10+'СЕТ СН'!$G$6-'СЕТ СН'!$G$23</f>
        <v>1157.6368828899999</v>
      </c>
      <c r="Q66" s="36">
        <f>SUMIFS(СВЦЭМ!$D$39:$D$782,СВЦЭМ!$A$39:$A$782,$A66,СВЦЭМ!$B$39:$B$782,Q$47)+'СЕТ СН'!$G$11+СВЦЭМ!$D$10+'СЕТ СН'!$G$6-'СЕТ СН'!$G$23</f>
        <v>1174.2822013399998</v>
      </c>
      <c r="R66" s="36">
        <f>SUMIFS(СВЦЭМ!$D$39:$D$782,СВЦЭМ!$A$39:$A$782,$A66,СВЦЭМ!$B$39:$B$782,R$47)+'СЕТ СН'!$G$11+СВЦЭМ!$D$10+'СЕТ СН'!$G$6-'СЕТ СН'!$G$23</f>
        <v>1163.4328936300001</v>
      </c>
      <c r="S66" s="36">
        <f>SUMIFS(СВЦЭМ!$D$39:$D$782,СВЦЭМ!$A$39:$A$782,$A66,СВЦЭМ!$B$39:$B$782,S$47)+'СЕТ СН'!$G$11+СВЦЭМ!$D$10+'СЕТ СН'!$G$6-'СЕТ СН'!$G$23</f>
        <v>1142.6485877600001</v>
      </c>
      <c r="T66" s="36">
        <f>SUMIFS(СВЦЭМ!$D$39:$D$782,СВЦЭМ!$A$39:$A$782,$A66,СВЦЭМ!$B$39:$B$782,T$47)+'СЕТ СН'!$G$11+СВЦЭМ!$D$10+'СЕТ СН'!$G$6-'СЕТ СН'!$G$23</f>
        <v>1085.55499298</v>
      </c>
      <c r="U66" s="36">
        <f>SUMIFS(СВЦЭМ!$D$39:$D$782,СВЦЭМ!$A$39:$A$782,$A66,СВЦЭМ!$B$39:$B$782,U$47)+'СЕТ СН'!$G$11+СВЦЭМ!$D$10+'СЕТ СН'!$G$6-'СЕТ СН'!$G$23</f>
        <v>1039.2002007599999</v>
      </c>
      <c r="V66" s="36">
        <f>SUMIFS(СВЦЭМ!$D$39:$D$782,СВЦЭМ!$A$39:$A$782,$A66,СВЦЭМ!$B$39:$B$782,V$47)+'СЕТ СН'!$G$11+СВЦЭМ!$D$10+'СЕТ СН'!$G$6-'СЕТ СН'!$G$23</f>
        <v>1010.73299052</v>
      </c>
      <c r="W66" s="36">
        <f>SUMIFS(СВЦЭМ!$D$39:$D$782,СВЦЭМ!$A$39:$A$782,$A66,СВЦЭМ!$B$39:$B$782,W$47)+'СЕТ СН'!$G$11+СВЦЭМ!$D$10+'СЕТ СН'!$G$6-'СЕТ СН'!$G$23</f>
        <v>1022.5514704200001</v>
      </c>
      <c r="X66" s="36">
        <f>SUMIFS(СВЦЭМ!$D$39:$D$782,СВЦЭМ!$A$39:$A$782,$A66,СВЦЭМ!$B$39:$B$782,X$47)+'СЕТ СН'!$G$11+СВЦЭМ!$D$10+'СЕТ СН'!$G$6-'СЕТ СН'!$G$23</f>
        <v>1054.1207510500001</v>
      </c>
      <c r="Y66" s="36">
        <f>SUMIFS(СВЦЭМ!$D$39:$D$782,СВЦЭМ!$A$39:$A$782,$A66,СВЦЭМ!$B$39:$B$782,Y$47)+'СЕТ СН'!$G$11+СВЦЭМ!$D$10+'СЕТ СН'!$G$6-'СЕТ СН'!$G$23</f>
        <v>1097.2343074299999</v>
      </c>
    </row>
    <row r="67" spans="1:26" ht="15.75" x14ac:dyDescent="0.2">
      <c r="A67" s="35">
        <f t="shared" si="1"/>
        <v>44306</v>
      </c>
      <c r="B67" s="36">
        <f>SUMIFS(СВЦЭМ!$D$39:$D$782,СВЦЭМ!$A$39:$A$782,$A67,СВЦЭМ!$B$39:$B$782,B$47)+'СЕТ СН'!$G$11+СВЦЭМ!$D$10+'СЕТ СН'!$G$6-'СЕТ СН'!$G$23</f>
        <v>1207.3597778400001</v>
      </c>
      <c r="C67" s="36">
        <f>SUMIFS(СВЦЭМ!$D$39:$D$782,СВЦЭМ!$A$39:$A$782,$A67,СВЦЭМ!$B$39:$B$782,C$47)+'СЕТ СН'!$G$11+СВЦЭМ!$D$10+'СЕТ СН'!$G$6-'СЕТ СН'!$G$23</f>
        <v>1184.2520390299999</v>
      </c>
      <c r="D67" s="36">
        <f>SUMIFS(СВЦЭМ!$D$39:$D$782,СВЦЭМ!$A$39:$A$782,$A67,СВЦЭМ!$B$39:$B$782,D$47)+'СЕТ СН'!$G$11+СВЦЭМ!$D$10+'СЕТ СН'!$G$6-'СЕТ СН'!$G$23</f>
        <v>1139.16792579</v>
      </c>
      <c r="E67" s="36">
        <f>SUMIFS(СВЦЭМ!$D$39:$D$782,СВЦЭМ!$A$39:$A$782,$A67,СВЦЭМ!$B$39:$B$782,E$47)+'СЕТ СН'!$G$11+СВЦЭМ!$D$10+'СЕТ СН'!$G$6-'СЕТ СН'!$G$23</f>
        <v>1134.7512046500001</v>
      </c>
      <c r="F67" s="36">
        <f>SUMIFS(СВЦЭМ!$D$39:$D$782,СВЦЭМ!$A$39:$A$782,$A67,СВЦЭМ!$B$39:$B$782,F$47)+'СЕТ СН'!$G$11+СВЦЭМ!$D$10+'СЕТ СН'!$G$6-'СЕТ СН'!$G$23</f>
        <v>1136.79361546</v>
      </c>
      <c r="G67" s="36">
        <f>SUMIFS(СВЦЭМ!$D$39:$D$782,СВЦЭМ!$A$39:$A$782,$A67,СВЦЭМ!$B$39:$B$782,G$47)+'СЕТ СН'!$G$11+СВЦЭМ!$D$10+'СЕТ СН'!$G$6-'СЕТ СН'!$G$23</f>
        <v>1138.5285499199999</v>
      </c>
      <c r="H67" s="36">
        <f>SUMIFS(СВЦЭМ!$D$39:$D$782,СВЦЭМ!$A$39:$A$782,$A67,СВЦЭМ!$B$39:$B$782,H$47)+'СЕТ СН'!$G$11+СВЦЭМ!$D$10+'СЕТ СН'!$G$6-'СЕТ СН'!$G$23</f>
        <v>1179.5423863599999</v>
      </c>
      <c r="I67" s="36">
        <f>SUMIFS(СВЦЭМ!$D$39:$D$782,СВЦЭМ!$A$39:$A$782,$A67,СВЦЭМ!$B$39:$B$782,I$47)+'СЕТ СН'!$G$11+СВЦЭМ!$D$10+'СЕТ СН'!$G$6-'СЕТ СН'!$G$23</f>
        <v>1213.2835430299999</v>
      </c>
      <c r="J67" s="36">
        <f>SUMIFS(СВЦЭМ!$D$39:$D$782,СВЦЭМ!$A$39:$A$782,$A67,СВЦЭМ!$B$39:$B$782,J$47)+'СЕТ СН'!$G$11+СВЦЭМ!$D$10+'СЕТ СН'!$G$6-'СЕТ СН'!$G$23</f>
        <v>1174.8680643800001</v>
      </c>
      <c r="K67" s="36">
        <f>SUMIFS(СВЦЭМ!$D$39:$D$782,СВЦЭМ!$A$39:$A$782,$A67,СВЦЭМ!$B$39:$B$782,K$47)+'СЕТ СН'!$G$11+СВЦЭМ!$D$10+'СЕТ СН'!$G$6-'СЕТ СН'!$G$23</f>
        <v>1121.3327683299999</v>
      </c>
      <c r="L67" s="36">
        <f>SUMIFS(СВЦЭМ!$D$39:$D$782,СВЦЭМ!$A$39:$A$782,$A67,СВЦЭМ!$B$39:$B$782,L$47)+'СЕТ СН'!$G$11+СВЦЭМ!$D$10+'СЕТ СН'!$G$6-'СЕТ СН'!$G$23</f>
        <v>1126.76292532</v>
      </c>
      <c r="M67" s="36">
        <f>SUMIFS(СВЦЭМ!$D$39:$D$782,СВЦЭМ!$A$39:$A$782,$A67,СВЦЭМ!$B$39:$B$782,M$47)+'СЕТ СН'!$G$11+СВЦЭМ!$D$10+'СЕТ СН'!$G$6-'СЕТ СН'!$G$23</f>
        <v>1131.8253482099999</v>
      </c>
      <c r="N67" s="36">
        <f>SUMIFS(СВЦЭМ!$D$39:$D$782,СВЦЭМ!$A$39:$A$782,$A67,СВЦЭМ!$B$39:$B$782,N$47)+'СЕТ СН'!$G$11+СВЦЭМ!$D$10+'СЕТ СН'!$G$6-'СЕТ СН'!$G$23</f>
        <v>1149.61885736</v>
      </c>
      <c r="O67" s="36">
        <f>SUMIFS(СВЦЭМ!$D$39:$D$782,СВЦЭМ!$A$39:$A$782,$A67,СВЦЭМ!$B$39:$B$782,O$47)+'СЕТ СН'!$G$11+СВЦЭМ!$D$10+'СЕТ СН'!$G$6-'СЕТ СН'!$G$23</f>
        <v>1191.0341651299998</v>
      </c>
      <c r="P67" s="36">
        <f>SUMIFS(СВЦЭМ!$D$39:$D$782,СВЦЭМ!$A$39:$A$782,$A67,СВЦЭМ!$B$39:$B$782,P$47)+'СЕТ СН'!$G$11+СВЦЭМ!$D$10+'СЕТ СН'!$G$6-'СЕТ СН'!$G$23</f>
        <v>1209.5925163899999</v>
      </c>
      <c r="Q67" s="36">
        <f>SUMIFS(СВЦЭМ!$D$39:$D$782,СВЦЭМ!$A$39:$A$782,$A67,СВЦЭМ!$B$39:$B$782,Q$47)+'СЕТ СН'!$G$11+СВЦЭМ!$D$10+'СЕТ СН'!$G$6-'СЕТ СН'!$G$23</f>
        <v>1199.3968917699999</v>
      </c>
      <c r="R67" s="36">
        <f>SUMIFS(СВЦЭМ!$D$39:$D$782,СВЦЭМ!$A$39:$A$782,$A67,СВЦЭМ!$B$39:$B$782,R$47)+'СЕТ СН'!$G$11+СВЦЭМ!$D$10+'СЕТ СН'!$G$6-'СЕТ СН'!$G$23</f>
        <v>1203.50264541</v>
      </c>
      <c r="S67" s="36">
        <f>SUMIFS(СВЦЭМ!$D$39:$D$782,СВЦЭМ!$A$39:$A$782,$A67,СВЦЭМ!$B$39:$B$782,S$47)+'СЕТ СН'!$G$11+СВЦЭМ!$D$10+'СЕТ СН'!$G$6-'СЕТ СН'!$G$23</f>
        <v>1218.75479733</v>
      </c>
      <c r="T67" s="36">
        <f>SUMIFS(СВЦЭМ!$D$39:$D$782,СВЦЭМ!$A$39:$A$782,$A67,СВЦЭМ!$B$39:$B$782,T$47)+'СЕТ СН'!$G$11+СВЦЭМ!$D$10+'СЕТ СН'!$G$6-'СЕТ СН'!$G$23</f>
        <v>1160.6605192899999</v>
      </c>
      <c r="U67" s="36">
        <f>SUMIFS(СВЦЭМ!$D$39:$D$782,СВЦЭМ!$A$39:$A$782,$A67,СВЦЭМ!$B$39:$B$782,U$47)+'СЕТ СН'!$G$11+СВЦЭМ!$D$10+'СЕТ СН'!$G$6-'СЕТ СН'!$G$23</f>
        <v>1092.29012734</v>
      </c>
      <c r="V67" s="36">
        <f>SUMIFS(СВЦЭМ!$D$39:$D$782,СВЦЭМ!$A$39:$A$782,$A67,СВЦЭМ!$B$39:$B$782,V$47)+'СЕТ СН'!$G$11+СВЦЭМ!$D$10+'СЕТ СН'!$G$6-'СЕТ СН'!$G$23</f>
        <v>1055.7823036899999</v>
      </c>
      <c r="W67" s="36">
        <f>SUMIFS(СВЦЭМ!$D$39:$D$782,СВЦЭМ!$A$39:$A$782,$A67,СВЦЭМ!$B$39:$B$782,W$47)+'СЕТ СН'!$G$11+СВЦЭМ!$D$10+'СЕТ СН'!$G$6-'СЕТ СН'!$G$23</f>
        <v>1063.9682949999999</v>
      </c>
      <c r="X67" s="36">
        <f>SUMIFS(СВЦЭМ!$D$39:$D$782,СВЦЭМ!$A$39:$A$782,$A67,СВЦЭМ!$B$39:$B$782,X$47)+'СЕТ СН'!$G$11+СВЦЭМ!$D$10+'СЕТ СН'!$G$6-'СЕТ СН'!$G$23</f>
        <v>1088.5911727</v>
      </c>
      <c r="Y67" s="36">
        <f>SUMIFS(СВЦЭМ!$D$39:$D$782,СВЦЭМ!$A$39:$A$782,$A67,СВЦЭМ!$B$39:$B$782,Y$47)+'СЕТ СН'!$G$11+СВЦЭМ!$D$10+'СЕТ СН'!$G$6-'СЕТ СН'!$G$23</f>
        <v>1149.60576704</v>
      </c>
    </row>
    <row r="68" spans="1:26" ht="15.75" x14ac:dyDescent="0.2">
      <c r="A68" s="35">
        <f t="shared" si="1"/>
        <v>44307</v>
      </c>
      <c r="B68" s="36">
        <f>SUMIFS(СВЦЭМ!$D$39:$D$782,СВЦЭМ!$A$39:$A$782,$A68,СВЦЭМ!$B$39:$B$782,B$47)+'СЕТ СН'!$G$11+СВЦЭМ!$D$10+'СЕТ СН'!$G$6-'СЕТ СН'!$G$23</f>
        <v>1167.6803736699999</v>
      </c>
      <c r="C68" s="36">
        <f>SUMIFS(СВЦЭМ!$D$39:$D$782,СВЦЭМ!$A$39:$A$782,$A68,СВЦЭМ!$B$39:$B$782,C$47)+'СЕТ СН'!$G$11+СВЦЭМ!$D$10+'СЕТ СН'!$G$6-'СЕТ СН'!$G$23</f>
        <v>1185.8886209699999</v>
      </c>
      <c r="D68" s="36">
        <f>SUMIFS(СВЦЭМ!$D$39:$D$782,СВЦЭМ!$A$39:$A$782,$A68,СВЦЭМ!$B$39:$B$782,D$47)+'СЕТ СН'!$G$11+СВЦЭМ!$D$10+'СЕТ СН'!$G$6-'СЕТ СН'!$G$23</f>
        <v>1135.2475153800001</v>
      </c>
      <c r="E68" s="36">
        <f>SUMIFS(СВЦЭМ!$D$39:$D$782,СВЦЭМ!$A$39:$A$782,$A68,СВЦЭМ!$B$39:$B$782,E$47)+'СЕТ СН'!$G$11+СВЦЭМ!$D$10+'СЕТ СН'!$G$6-'СЕТ СН'!$G$23</f>
        <v>1142.12997374</v>
      </c>
      <c r="F68" s="36">
        <f>SUMIFS(СВЦЭМ!$D$39:$D$782,СВЦЭМ!$A$39:$A$782,$A68,СВЦЭМ!$B$39:$B$782,F$47)+'СЕТ СН'!$G$11+СВЦЭМ!$D$10+'СЕТ СН'!$G$6-'СЕТ СН'!$G$23</f>
        <v>1143.3027759900001</v>
      </c>
      <c r="G68" s="36">
        <f>SUMIFS(СВЦЭМ!$D$39:$D$782,СВЦЭМ!$A$39:$A$782,$A68,СВЦЭМ!$B$39:$B$782,G$47)+'СЕТ СН'!$G$11+СВЦЭМ!$D$10+'СЕТ СН'!$G$6-'СЕТ СН'!$G$23</f>
        <v>1139.04066063</v>
      </c>
      <c r="H68" s="36">
        <f>SUMIFS(СВЦЭМ!$D$39:$D$782,СВЦЭМ!$A$39:$A$782,$A68,СВЦЭМ!$B$39:$B$782,H$47)+'СЕТ СН'!$G$11+СВЦЭМ!$D$10+'СЕТ СН'!$G$6-'СЕТ СН'!$G$23</f>
        <v>1169.6869981</v>
      </c>
      <c r="I68" s="36">
        <f>SUMIFS(СВЦЭМ!$D$39:$D$782,СВЦЭМ!$A$39:$A$782,$A68,СВЦЭМ!$B$39:$B$782,I$47)+'СЕТ СН'!$G$11+СВЦЭМ!$D$10+'СЕТ СН'!$G$6-'СЕТ СН'!$G$23</f>
        <v>1166.26968311</v>
      </c>
      <c r="J68" s="36">
        <f>SUMIFS(СВЦЭМ!$D$39:$D$782,СВЦЭМ!$A$39:$A$782,$A68,СВЦЭМ!$B$39:$B$782,J$47)+'СЕТ СН'!$G$11+СВЦЭМ!$D$10+'СЕТ СН'!$G$6-'СЕТ СН'!$G$23</f>
        <v>1135.8788454799999</v>
      </c>
      <c r="K68" s="36">
        <f>SUMIFS(СВЦЭМ!$D$39:$D$782,СВЦЭМ!$A$39:$A$782,$A68,СВЦЭМ!$B$39:$B$782,K$47)+'СЕТ СН'!$G$11+СВЦЭМ!$D$10+'СЕТ СН'!$G$6-'СЕТ СН'!$G$23</f>
        <v>1092.8380588499999</v>
      </c>
      <c r="L68" s="36">
        <f>SUMIFS(СВЦЭМ!$D$39:$D$782,СВЦЭМ!$A$39:$A$782,$A68,СВЦЭМ!$B$39:$B$782,L$47)+'СЕТ СН'!$G$11+СВЦЭМ!$D$10+'СЕТ СН'!$G$6-'СЕТ СН'!$G$23</f>
        <v>1095.79876023</v>
      </c>
      <c r="M68" s="36">
        <f>SUMIFS(СВЦЭМ!$D$39:$D$782,СВЦЭМ!$A$39:$A$782,$A68,СВЦЭМ!$B$39:$B$782,M$47)+'СЕТ СН'!$G$11+СВЦЭМ!$D$10+'СЕТ СН'!$G$6-'СЕТ СН'!$G$23</f>
        <v>1103.6539784199999</v>
      </c>
      <c r="N68" s="36">
        <f>SUMIFS(СВЦЭМ!$D$39:$D$782,СВЦЭМ!$A$39:$A$782,$A68,СВЦЭМ!$B$39:$B$782,N$47)+'СЕТ СН'!$G$11+СВЦЭМ!$D$10+'СЕТ СН'!$G$6-'СЕТ СН'!$G$23</f>
        <v>1122.4980263</v>
      </c>
      <c r="O68" s="36">
        <f>SUMIFS(СВЦЭМ!$D$39:$D$782,СВЦЭМ!$A$39:$A$782,$A68,СВЦЭМ!$B$39:$B$782,O$47)+'СЕТ СН'!$G$11+СВЦЭМ!$D$10+'СЕТ СН'!$G$6-'СЕТ СН'!$G$23</f>
        <v>1156.8894818599999</v>
      </c>
      <c r="P68" s="36">
        <f>SUMIFS(СВЦЭМ!$D$39:$D$782,СВЦЭМ!$A$39:$A$782,$A68,СВЦЭМ!$B$39:$B$782,P$47)+'СЕТ СН'!$G$11+СВЦЭМ!$D$10+'СЕТ СН'!$G$6-'СЕТ СН'!$G$23</f>
        <v>1172.0254045899999</v>
      </c>
      <c r="Q68" s="36">
        <f>SUMIFS(СВЦЭМ!$D$39:$D$782,СВЦЭМ!$A$39:$A$782,$A68,СВЦЭМ!$B$39:$B$782,Q$47)+'СЕТ СН'!$G$11+СВЦЭМ!$D$10+'СЕТ СН'!$G$6-'СЕТ СН'!$G$23</f>
        <v>1170.9719454199999</v>
      </c>
      <c r="R68" s="36">
        <f>SUMIFS(СВЦЭМ!$D$39:$D$782,СВЦЭМ!$A$39:$A$782,$A68,СВЦЭМ!$B$39:$B$782,R$47)+'СЕТ СН'!$G$11+СВЦЭМ!$D$10+'СЕТ СН'!$G$6-'СЕТ СН'!$G$23</f>
        <v>1157.6611271799998</v>
      </c>
      <c r="S68" s="36">
        <f>SUMIFS(СВЦЭМ!$D$39:$D$782,СВЦЭМ!$A$39:$A$782,$A68,СВЦЭМ!$B$39:$B$782,S$47)+'СЕТ СН'!$G$11+СВЦЭМ!$D$10+'СЕТ СН'!$G$6-'СЕТ СН'!$G$23</f>
        <v>1167.9277607199999</v>
      </c>
      <c r="T68" s="36">
        <f>SUMIFS(СВЦЭМ!$D$39:$D$782,СВЦЭМ!$A$39:$A$782,$A68,СВЦЭМ!$B$39:$B$782,T$47)+'СЕТ СН'!$G$11+СВЦЭМ!$D$10+'СЕТ СН'!$G$6-'СЕТ СН'!$G$23</f>
        <v>1122.9657555199999</v>
      </c>
      <c r="U68" s="36">
        <f>SUMIFS(СВЦЭМ!$D$39:$D$782,СВЦЭМ!$A$39:$A$782,$A68,СВЦЭМ!$B$39:$B$782,U$47)+'СЕТ СН'!$G$11+СВЦЭМ!$D$10+'СЕТ СН'!$G$6-'СЕТ СН'!$G$23</f>
        <v>1056.68870711</v>
      </c>
      <c r="V68" s="36">
        <f>SUMIFS(СВЦЭМ!$D$39:$D$782,СВЦЭМ!$A$39:$A$782,$A68,СВЦЭМ!$B$39:$B$782,V$47)+'СЕТ СН'!$G$11+СВЦЭМ!$D$10+'СЕТ СН'!$G$6-'СЕТ СН'!$G$23</f>
        <v>1023.52091941</v>
      </c>
      <c r="W68" s="36">
        <f>SUMIFS(СВЦЭМ!$D$39:$D$782,СВЦЭМ!$A$39:$A$782,$A68,СВЦЭМ!$B$39:$B$782,W$47)+'СЕТ СН'!$G$11+СВЦЭМ!$D$10+'СЕТ СН'!$G$6-'СЕТ СН'!$G$23</f>
        <v>1036.81387251</v>
      </c>
      <c r="X68" s="36">
        <f>SUMIFS(СВЦЭМ!$D$39:$D$782,СВЦЭМ!$A$39:$A$782,$A68,СВЦЭМ!$B$39:$B$782,X$47)+'СЕТ СН'!$G$11+СВЦЭМ!$D$10+'СЕТ СН'!$G$6-'СЕТ СН'!$G$23</f>
        <v>1060.39777968</v>
      </c>
      <c r="Y68" s="36">
        <f>SUMIFS(СВЦЭМ!$D$39:$D$782,СВЦЭМ!$A$39:$A$782,$A68,СВЦЭМ!$B$39:$B$782,Y$47)+'СЕТ СН'!$G$11+СВЦЭМ!$D$10+'СЕТ СН'!$G$6-'СЕТ СН'!$G$23</f>
        <v>1112.73639996</v>
      </c>
    </row>
    <row r="69" spans="1:26" ht="15.75" x14ac:dyDescent="0.2">
      <c r="A69" s="35">
        <f t="shared" si="1"/>
        <v>44308</v>
      </c>
      <c r="B69" s="36">
        <f>SUMIFS(СВЦЭМ!$D$39:$D$782,СВЦЭМ!$A$39:$A$782,$A69,СВЦЭМ!$B$39:$B$782,B$47)+'СЕТ СН'!$G$11+СВЦЭМ!$D$10+'СЕТ СН'!$G$6-'СЕТ СН'!$G$23</f>
        <v>991.07279437</v>
      </c>
      <c r="C69" s="36">
        <f>SUMIFS(СВЦЭМ!$D$39:$D$782,СВЦЭМ!$A$39:$A$782,$A69,СВЦЭМ!$B$39:$B$782,C$47)+'СЕТ СН'!$G$11+СВЦЭМ!$D$10+'СЕТ СН'!$G$6-'СЕТ СН'!$G$23</f>
        <v>1045.2301657800001</v>
      </c>
      <c r="D69" s="36">
        <f>SUMIFS(СВЦЭМ!$D$39:$D$782,СВЦЭМ!$A$39:$A$782,$A69,СВЦЭМ!$B$39:$B$782,D$47)+'СЕТ СН'!$G$11+СВЦЭМ!$D$10+'СЕТ СН'!$G$6-'СЕТ СН'!$G$23</f>
        <v>1064.97410805</v>
      </c>
      <c r="E69" s="36">
        <f>SUMIFS(СВЦЭМ!$D$39:$D$782,СВЦЭМ!$A$39:$A$782,$A69,СВЦЭМ!$B$39:$B$782,E$47)+'СЕТ СН'!$G$11+СВЦЭМ!$D$10+'СЕТ СН'!$G$6-'СЕТ СН'!$G$23</f>
        <v>1068.38181482</v>
      </c>
      <c r="F69" s="36">
        <f>SUMIFS(СВЦЭМ!$D$39:$D$782,СВЦЭМ!$A$39:$A$782,$A69,СВЦЭМ!$B$39:$B$782,F$47)+'СЕТ СН'!$G$11+СВЦЭМ!$D$10+'СЕТ СН'!$G$6-'СЕТ СН'!$G$23</f>
        <v>1071.4479454699999</v>
      </c>
      <c r="G69" s="36">
        <f>SUMIFS(СВЦЭМ!$D$39:$D$782,СВЦЭМ!$A$39:$A$782,$A69,СВЦЭМ!$B$39:$B$782,G$47)+'СЕТ СН'!$G$11+СВЦЭМ!$D$10+'СЕТ СН'!$G$6-'СЕТ СН'!$G$23</f>
        <v>1064.56269503</v>
      </c>
      <c r="H69" s="36">
        <f>SUMIFS(СВЦЭМ!$D$39:$D$782,СВЦЭМ!$A$39:$A$782,$A69,СВЦЭМ!$B$39:$B$782,H$47)+'СЕТ СН'!$G$11+СВЦЭМ!$D$10+'СЕТ СН'!$G$6-'СЕТ СН'!$G$23</f>
        <v>1061.36013514</v>
      </c>
      <c r="I69" s="36">
        <f>SUMIFS(СВЦЭМ!$D$39:$D$782,СВЦЭМ!$A$39:$A$782,$A69,СВЦЭМ!$B$39:$B$782,I$47)+'СЕТ СН'!$G$11+СВЦЭМ!$D$10+'СЕТ СН'!$G$6-'СЕТ СН'!$G$23</f>
        <v>1005.082887</v>
      </c>
      <c r="J69" s="36">
        <f>SUMIFS(СВЦЭМ!$D$39:$D$782,СВЦЭМ!$A$39:$A$782,$A69,СВЦЭМ!$B$39:$B$782,J$47)+'СЕТ СН'!$G$11+СВЦЭМ!$D$10+'СЕТ СН'!$G$6-'СЕТ СН'!$G$23</f>
        <v>951.80141526</v>
      </c>
      <c r="K69" s="36">
        <f>SUMIFS(СВЦЭМ!$D$39:$D$782,СВЦЭМ!$A$39:$A$782,$A69,СВЦЭМ!$B$39:$B$782,K$47)+'СЕТ СН'!$G$11+СВЦЭМ!$D$10+'СЕТ СН'!$G$6-'СЕТ СН'!$G$23</f>
        <v>909.1303164200001</v>
      </c>
      <c r="L69" s="36">
        <f>SUMIFS(СВЦЭМ!$D$39:$D$782,СВЦЭМ!$A$39:$A$782,$A69,СВЦЭМ!$B$39:$B$782,L$47)+'СЕТ СН'!$G$11+СВЦЭМ!$D$10+'СЕТ СН'!$G$6-'СЕТ СН'!$G$23</f>
        <v>917.43735179000009</v>
      </c>
      <c r="M69" s="36">
        <f>SUMIFS(СВЦЭМ!$D$39:$D$782,СВЦЭМ!$A$39:$A$782,$A69,СВЦЭМ!$B$39:$B$782,M$47)+'СЕТ СН'!$G$11+СВЦЭМ!$D$10+'СЕТ СН'!$G$6-'СЕТ СН'!$G$23</f>
        <v>916.87266478000004</v>
      </c>
      <c r="N69" s="36">
        <f>SUMIFS(СВЦЭМ!$D$39:$D$782,СВЦЭМ!$A$39:$A$782,$A69,СВЦЭМ!$B$39:$B$782,N$47)+'СЕТ СН'!$G$11+СВЦЭМ!$D$10+'СЕТ СН'!$G$6-'СЕТ СН'!$G$23</f>
        <v>935.73792232000005</v>
      </c>
      <c r="O69" s="36">
        <f>SUMIFS(СВЦЭМ!$D$39:$D$782,СВЦЭМ!$A$39:$A$782,$A69,СВЦЭМ!$B$39:$B$782,O$47)+'СЕТ СН'!$G$11+СВЦЭМ!$D$10+'СЕТ СН'!$G$6-'СЕТ СН'!$G$23</f>
        <v>1000.1882436100001</v>
      </c>
      <c r="P69" s="36">
        <f>SUMIFS(СВЦЭМ!$D$39:$D$782,СВЦЭМ!$A$39:$A$782,$A69,СВЦЭМ!$B$39:$B$782,P$47)+'СЕТ СН'!$G$11+СВЦЭМ!$D$10+'СЕТ СН'!$G$6-'СЕТ СН'!$G$23</f>
        <v>1001.30144513</v>
      </c>
      <c r="Q69" s="36">
        <f>SUMIFS(СВЦЭМ!$D$39:$D$782,СВЦЭМ!$A$39:$A$782,$A69,СВЦЭМ!$B$39:$B$782,Q$47)+'СЕТ СН'!$G$11+СВЦЭМ!$D$10+'СЕТ СН'!$G$6-'СЕТ СН'!$G$23</f>
        <v>1001.2777775300001</v>
      </c>
      <c r="R69" s="36">
        <f>SUMIFS(СВЦЭМ!$D$39:$D$782,СВЦЭМ!$A$39:$A$782,$A69,СВЦЭМ!$B$39:$B$782,R$47)+'СЕТ СН'!$G$11+СВЦЭМ!$D$10+'СЕТ СН'!$G$6-'СЕТ СН'!$G$23</f>
        <v>986.48112792000006</v>
      </c>
      <c r="S69" s="36">
        <f>SUMIFS(СВЦЭМ!$D$39:$D$782,СВЦЭМ!$A$39:$A$782,$A69,СВЦЭМ!$B$39:$B$782,S$47)+'СЕТ СН'!$G$11+СВЦЭМ!$D$10+'СЕТ СН'!$G$6-'СЕТ СН'!$G$23</f>
        <v>992.11948776000008</v>
      </c>
      <c r="T69" s="36">
        <f>SUMIFS(СВЦЭМ!$D$39:$D$782,СВЦЭМ!$A$39:$A$782,$A69,СВЦЭМ!$B$39:$B$782,T$47)+'СЕТ СН'!$G$11+СВЦЭМ!$D$10+'СЕТ СН'!$G$6-'СЕТ СН'!$G$23</f>
        <v>936.75447028000008</v>
      </c>
      <c r="U69" s="36">
        <f>SUMIFS(СВЦЭМ!$D$39:$D$782,СВЦЭМ!$A$39:$A$782,$A69,СВЦЭМ!$B$39:$B$782,U$47)+'СЕТ СН'!$G$11+СВЦЭМ!$D$10+'СЕТ СН'!$G$6-'СЕТ СН'!$G$23</f>
        <v>938.7768885800001</v>
      </c>
      <c r="V69" s="36">
        <f>SUMIFS(СВЦЭМ!$D$39:$D$782,СВЦЭМ!$A$39:$A$782,$A69,СВЦЭМ!$B$39:$B$782,V$47)+'СЕТ СН'!$G$11+СВЦЭМ!$D$10+'СЕТ СН'!$G$6-'СЕТ СН'!$G$23</f>
        <v>971.37143421000007</v>
      </c>
      <c r="W69" s="36">
        <f>SUMIFS(СВЦЭМ!$D$39:$D$782,СВЦЭМ!$A$39:$A$782,$A69,СВЦЭМ!$B$39:$B$782,W$47)+'СЕТ СН'!$G$11+СВЦЭМ!$D$10+'СЕТ СН'!$G$6-'СЕТ СН'!$G$23</f>
        <v>984.74373624000009</v>
      </c>
      <c r="X69" s="36">
        <f>SUMIFS(СВЦЭМ!$D$39:$D$782,СВЦЭМ!$A$39:$A$782,$A69,СВЦЭМ!$B$39:$B$782,X$47)+'СЕТ СН'!$G$11+СВЦЭМ!$D$10+'СЕТ СН'!$G$6-'СЕТ СН'!$G$23</f>
        <v>960.9284699000001</v>
      </c>
      <c r="Y69" s="36">
        <f>SUMIFS(СВЦЭМ!$D$39:$D$782,СВЦЭМ!$A$39:$A$782,$A69,СВЦЭМ!$B$39:$B$782,Y$47)+'СЕТ СН'!$G$11+СВЦЭМ!$D$10+'СЕТ СН'!$G$6-'СЕТ СН'!$G$23</f>
        <v>942.86477811000009</v>
      </c>
    </row>
    <row r="70" spans="1:26" ht="15.75" x14ac:dyDescent="0.2">
      <c r="A70" s="35">
        <f t="shared" si="1"/>
        <v>44309</v>
      </c>
      <c r="B70" s="36">
        <f>SUMIFS(СВЦЭМ!$D$39:$D$782,СВЦЭМ!$A$39:$A$782,$A70,СВЦЭМ!$B$39:$B$782,B$47)+'СЕТ СН'!$G$11+СВЦЭМ!$D$10+'СЕТ СН'!$G$6-'СЕТ СН'!$G$23</f>
        <v>941.70347314000003</v>
      </c>
      <c r="C70" s="36">
        <f>SUMIFS(СВЦЭМ!$D$39:$D$782,СВЦЭМ!$A$39:$A$782,$A70,СВЦЭМ!$B$39:$B$782,C$47)+'СЕТ СН'!$G$11+СВЦЭМ!$D$10+'СЕТ СН'!$G$6-'СЕТ СН'!$G$23</f>
        <v>994.83757019000006</v>
      </c>
      <c r="D70" s="36">
        <f>SUMIFS(СВЦЭМ!$D$39:$D$782,СВЦЭМ!$A$39:$A$782,$A70,СВЦЭМ!$B$39:$B$782,D$47)+'СЕТ СН'!$G$11+СВЦЭМ!$D$10+'СЕТ СН'!$G$6-'СЕТ СН'!$G$23</f>
        <v>1020.93320769</v>
      </c>
      <c r="E70" s="36">
        <f>SUMIFS(СВЦЭМ!$D$39:$D$782,СВЦЭМ!$A$39:$A$782,$A70,СВЦЭМ!$B$39:$B$782,E$47)+'СЕТ СН'!$G$11+СВЦЭМ!$D$10+'СЕТ СН'!$G$6-'СЕТ СН'!$G$23</f>
        <v>1021.64794285</v>
      </c>
      <c r="F70" s="36">
        <f>SUMIFS(СВЦЭМ!$D$39:$D$782,СВЦЭМ!$A$39:$A$782,$A70,СВЦЭМ!$B$39:$B$782,F$47)+'СЕТ СН'!$G$11+СВЦЭМ!$D$10+'СЕТ СН'!$G$6-'СЕТ СН'!$G$23</f>
        <v>1021.42056242</v>
      </c>
      <c r="G70" s="36">
        <f>SUMIFS(СВЦЭМ!$D$39:$D$782,СВЦЭМ!$A$39:$A$782,$A70,СВЦЭМ!$B$39:$B$782,G$47)+'СЕТ СН'!$G$11+СВЦЭМ!$D$10+'СЕТ СН'!$G$6-'СЕТ СН'!$G$23</f>
        <v>1006.88742517</v>
      </c>
      <c r="H70" s="36">
        <f>SUMIFS(СВЦЭМ!$D$39:$D$782,СВЦЭМ!$A$39:$A$782,$A70,СВЦЭМ!$B$39:$B$782,H$47)+'СЕТ СН'!$G$11+СВЦЭМ!$D$10+'СЕТ СН'!$G$6-'СЕТ СН'!$G$23</f>
        <v>989.99108697000008</v>
      </c>
      <c r="I70" s="36">
        <f>SUMIFS(СВЦЭМ!$D$39:$D$782,СВЦЭМ!$A$39:$A$782,$A70,СВЦЭМ!$B$39:$B$782,I$47)+'СЕТ СН'!$G$11+СВЦЭМ!$D$10+'СЕТ СН'!$G$6-'СЕТ СН'!$G$23</f>
        <v>952.28772147000006</v>
      </c>
      <c r="J70" s="36">
        <f>SUMIFS(СВЦЭМ!$D$39:$D$782,СВЦЭМ!$A$39:$A$782,$A70,СВЦЭМ!$B$39:$B$782,J$47)+'СЕТ СН'!$G$11+СВЦЭМ!$D$10+'СЕТ СН'!$G$6-'СЕТ СН'!$G$23</f>
        <v>959.43138397000007</v>
      </c>
      <c r="K70" s="36">
        <f>SUMIFS(СВЦЭМ!$D$39:$D$782,СВЦЭМ!$A$39:$A$782,$A70,СВЦЭМ!$B$39:$B$782,K$47)+'СЕТ СН'!$G$11+СВЦЭМ!$D$10+'СЕТ СН'!$G$6-'СЕТ СН'!$G$23</f>
        <v>923.70083620000003</v>
      </c>
      <c r="L70" s="36">
        <f>SUMIFS(СВЦЭМ!$D$39:$D$782,СВЦЭМ!$A$39:$A$782,$A70,СВЦЭМ!$B$39:$B$782,L$47)+'СЕТ СН'!$G$11+СВЦЭМ!$D$10+'СЕТ СН'!$G$6-'СЕТ СН'!$G$23</f>
        <v>928.19268007000005</v>
      </c>
      <c r="M70" s="36">
        <f>SUMIFS(СВЦЭМ!$D$39:$D$782,СВЦЭМ!$A$39:$A$782,$A70,СВЦЭМ!$B$39:$B$782,M$47)+'СЕТ СН'!$G$11+СВЦЭМ!$D$10+'СЕТ СН'!$G$6-'СЕТ СН'!$G$23</f>
        <v>919.39146357000004</v>
      </c>
      <c r="N70" s="36">
        <f>SUMIFS(СВЦЭМ!$D$39:$D$782,СВЦЭМ!$A$39:$A$782,$A70,СВЦЭМ!$B$39:$B$782,N$47)+'СЕТ СН'!$G$11+СВЦЭМ!$D$10+'СЕТ СН'!$G$6-'СЕТ СН'!$G$23</f>
        <v>928.72318435</v>
      </c>
      <c r="O70" s="36">
        <f>SUMIFS(СВЦЭМ!$D$39:$D$782,СВЦЭМ!$A$39:$A$782,$A70,СВЦЭМ!$B$39:$B$782,O$47)+'СЕТ СН'!$G$11+СВЦЭМ!$D$10+'СЕТ СН'!$G$6-'СЕТ СН'!$G$23</f>
        <v>965.63539871</v>
      </c>
      <c r="P70" s="36">
        <f>SUMIFS(СВЦЭМ!$D$39:$D$782,СВЦЭМ!$A$39:$A$782,$A70,СВЦЭМ!$B$39:$B$782,P$47)+'СЕТ СН'!$G$11+СВЦЭМ!$D$10+'СЕТ СН'!$G$6-'СЕТ СН'!$G$23</f>
        <v>948.22827812000003</v>
      </c>
      <c r="Q70" s="36">
        <f>SUMIFS(СВЦЭМ!$D$39:$D$782,СВЦЭМ!$A$39:$A$782,$A70,СВЦЭМ!$B$39:$B$782,Q$47)+'СЕТ СН'!$G$11+СВЦЭМ!$D$10+'СЕТ СН'!$G$6-'СЕТ СН'!$G$23</f>
        <v>942.44986308</v>
      </c>
      <c r="R70" s="36">
        <f>SUMIFS(СВЦЭМ!$D$39:$D$782,СВЦЭМ!$A$39:$A$782,$A70,СВЦЭМ!$B$39:$B$782,R$47)+'СЕТ СН'!$G$11+СВЦЭМ!$D$10+'СЕТ СН'!$G$6-'СЕТ СН'!$G$23</f>
        <v>940.60390573000006</v>
      </c>
      <c r="S70" s="36">
        <f>SUMIFS(СВЦЭМ!$D$39:$D$782,СВЦЭМ!$A$39:$A$782,$A70,СВЦЭМ!$B$39:$B$782,S$47)+'СЕТ СН'!$G$11+СВЦЭМ!$D$10+'СЕТ СН'!$G$6-'СЕТ СН'!$G$23</f>
        <v>957.18360964999999</v>
      </c>
      <c r="T70" s="36">
        <f>SUMIFS(СВЦЭМ!$D$39:$D$782,СВЦЭМ!$A$39:$A$782,$A70,СВЦЭМ!$B$39:$B$782,T$47)+'СЕТ СН'!$G$11+СВЦЭМ!$D$10+'СЕТ СН'!$G$6-'СЕТ СН'!$G$23</f>
        <v>935.98388150000005</v>
      </c>
      <c r="U70" s="36">
        <f>SUMIFS(СВЦЭМ!$D$39:$D$782,СВЦЭМ!$A$39:$A$782,$A70,СВЦЭМ!$B$39:$B$782,U$47)+'СЕТ СН'!$G$11+СВЦЭМ!$D$10+'СЕТ СН'!$G$6-'СЕТ СН'!$G$23</f>
        <v>900.86188747000006</v>
      </c>
      <c r="V70" s="36">
        <f>SUMIFS(СВЦЭМ!$D$39:$D$782,СВЦЭМ!$A$39:$A$782,$A70,СВЦЭМ!$B$39:$B$782,V$47)+'СЕТ СН'!$G$11+СВЦЭМ!$D$10+'СЕТ СН'!$G$6-'СЕТ СН'!$G$23</f>
        <v>920.90411217000008</v>
      </c>
      <c r="W70" s="36">
        <f>SUMIFS(СВЦЭМ!$D$39:$D$782,СВЦЭМ!$A$39:$A$782,$A70,СВЦЭМ!$B$39:$B$782,W$47)+'СЕТ СН'!$G$11+СВЦЭМ!$D$10+'СЕТ СН'!$G$6-'СЕТ СН'!$G$23</f>
        <v>941.1049091000001</v>
      </c>
      <c r="X70" s="36">
        <f>SUMIFS(СВЦЭМ!$D$39:$D$782,СВЦЭМ!$A$39:$A$782,$A70,СВЦЭМ!$B$39:$B$782,X$47)+'СЕТ СН'!$G$11+СВЦЭМ!$D$10+'СЕТ СН'!$G$6-'СЕТ СН'!$G$23</f>
        <v>901.28346007000005</v>
      </c>
      <c r="Y70" s="36">
        <f>SUMIFS(СВЦЭМ!$D$39:$D$782,СВЦЭМ!$A$39:$A$782,$A70,СВЦЭМ!$B$39:$B$782,Y$47)+'СЕТ СН'!$G$11+СВЦЭМ!$D$10+'СЕТ СН'!$G$6-'СЕТ СН'!$G$23</f>
        <v>886.87633739</v>
      </c>
    </row>
    <row r="71" spans="1:26" ht="15.75" x14ac:dyDescent="0.2">
      <c r="A71" s="35">
        <f t="shared" si="1"/>
        <v>44310</v>
      </c>
      <c r="B71" s="36">
        <f>SUMIFS(СВЦЭМ!$D$39:$D$782,СВЦЭМ!$A$39:$A$782,$A71,СВЦЭМ!$B$39:$B$782,B$47)+'СЕТ СН'!$G$11+СВЦЭМ!$D$10+'СЕТ СН'!$G$6-'СЕТ СН'!$G$23</f>
        <v>1086.71676159</v>
      </c>
      <c r="C71" s="36">
        <f>SUMIFS(СВЦЭМ!$D$39:$D$782,СВЦЭМ!$A$39:$A$782,$A71,СВЦЭМ!$B$39:$B$782,C$47)+'СЕТ СН'!$G$11+СВЦЭМ!$D$10+'СЕТ СН'!$G$6-'СЕТ СН'!$G$23</f>
        <v>1172.42897793</v>
      </c>
      <c r="D71" s="36">
        <f>SUMIFS(СВЦЭМ!$D$39:$D$782,СВЦЭМ!$A$39:$A$782,$A71,СВЦЭМ!$B$39:$B$782,D$47)+'СЕТ СН'!$G$11+СВЦЭМ!$D$10+'СЕТ СН'!$G$6-'СЕТ СН'!$G$23</f>
        <v>1228.21687855</v>
      </c>
      <c r="E71" s="36">
        <f>SUMIFS(СВЦЭМ!$D$39:$D$782,СВЦЭМ!$A$39:$A$782,$A71,СВЦЭМ!$B$39:$B$782,E$47)+'СЕТ СН'!$G$11+СВЦЭМ!$D$10+'СЕТ СН'!$G$6-'СЕТ СН'!$G$23</f>
        <v>1219.72591883</v>
      </c>
      <c r="F71" s="36">
        <f>SUMIFS(СВЦЭМ!$D$39:$D$782,СВЦЭМ!$A$39:$A$782,$A71,СВЦЭМ!$B$39:$B$782,F$47)+'СЕТ СН'!$G$11+СВЦЭМ!$D$10+'СЕТ СН'!$G$6-'СЕТ СН'!$G$23</f>
        <v>1233.0854058899999</v>
      </c>
      <c r="G71" s="36">
        <f>SUMIFS(СВЦЭМ!$D$39:$D$782,СВЦЭМ!$A$39:$A$782,$A71,СВЦЭМ!$B$39:$B$782,G$47)+'СЕТ СН'!$G$11+СВЦЭМ!$D$10+'СЕТ СН'!$G$6-'СЕТ СН'!$G$23</f>
        <v>1208.3284435399999</v>
      </c>
      <c r="H71" s="36">
        <f>SUMIFS(СВЦЭМ!$D$39:$D$782,СВЦЭМ!$A$39:$A$782,$A71,СВЦЭМ!$B$39:$B$782,H$47)+'СЕТ СН'!$G$11+СВЦЭМ!$D$10+'СЕТ СН'!$G$6-'СЕТ СН'!$G$23</f>
        <v>1168.57952533</v>
      </c>
      <c r="I71" s="36">
        <f>SUMIFS(СВЦЭМ!$D$39:$D$782,СВЦЭМ!$A$39:$A$782,$A71,СВЦЭМ!$B$39:$B$782,I$47)+'СЕТ СН'!$G$11+СВЦЭМ!$D$10+'СЕТ СН'!$G$6-'СЕТ СН'!$G$23</f>
        <v>1128.1058205500001</v>
      </c>
      <c r="J71" s="36">
        <f>SUMIFS(СВЦЭМ!$D$39:$D$782,СВЦЭМ!$A$39:$A$782,$A71,СВЦЭМ!$B$39:$B$782,J$47)+'СЕТ СН'!$G$11+СВЦЭМ!$D$10+'СЕТ СН'!$G$6-'СЕТ СН'!$G$23</f>
        <v>1045.45545204</v>
      </c>
      <c r="K71" s="36">
        <f>SUMIFS(СВЦЭМ!$D$39:$D$782,СВЦЭМ!$A$39:$A$782,$A71,СВЦЭМ!$B$39:$B$782,K$47)+'СЕТ СН'!$G$11+СВЦЭМ!$D$10+'СЕТ СН'!$G$6-'СЕТ СН'!$G$23</f>
        <v>982.04028297000002</v>
      </c>
      <c r="L71" s="36">
        <f>SUMIFS(СВЦЭМ!$D$39:$D$782,СВЦЭМ!$A$39:$A$782,$A71,СВЦЭМ!$B$39:$B$782,L$47)+'СЕТ СН'!$G$11+СВЦЭМ!$D$10+'СЕТ СН'!$G$6-'СЕТ СН'!$G$23</f>
        <v>978.00638999</v>
      </c>
      <c r="M71" s="36">
        <f>SUMIFS(СВЦЭМ!$D$39:$D$782,СВЦЭМ!$A$39:$A$782,$A71,СВЦЭМ!$B$39:$B$782,M$47)+'СЕТ СН'!$G$11+СВЦЭМ!$D$10+'СЕТ СН'!$G$6-'СЕТ СН'!$G$23</f>
        <v>990.85528541000008</v>
      </c>
      <c r="N71" s="36">
        <f>SUMIFS(СВЦЭМ!$D$39:$D$782,СВЦЭМ!$A$39:$A$782,$A71,СВЦЭМ!$B$39:$B$782,N$47)+'СЕТ СН'!$G$11+СВЦЭМ!$D$10+'СЕТ СН'!$G$6-'СЕТ СН'!$G$23</f>
        <v>1012.24192008</v>
      </c>
      <c r="O71" s="36">
        <f>SUMIFS(СВЦЭМ!$D$39:$D$782,СВЦЭМ!$A$39:$A$782,$A71,СВЦЭМ!$B$39:$B$782,O$47)+'СЕТ СН'!$G$11+СВЦЭМ!$D$10+'СЕТ СН'!$G$6-'СЕТ СН'!$G$23</f>
        <v>1068.80356676</v>
      </c>
      <c r="P71" s="36">
        <f>SUMIFS(СВЦЭМ!$D$39:$D$782,СВЦЭМ!$A$39:$A$782,$A71,СВЦЭМ!$B$39:$B$782,P$47)+'СЕТ СН'!$G$11+СВЦЭМ!$D$10+'СЕТ СН'!$G$6-'СЕТ СН'!$G$23</f>
        <v>1121.6670044099999</v>
      </c>
      <c r="Q71" s="36">
        <f>SUMIFS(СВЦЭМ!$D$39:$D$782,СВЦЭМ!$A$39:$A$782,$A71,СВЦЭМ!$B$39:$B$782,Q$47)+'СЕТ СН'!$G$11+СВЦЭМ!$D$10+'СЕТ СН'!$G$6-'СЕТ СН'!$G$23</f>
        <v>1127.3225360199999</v>
      </c>
      <c r="R71" s="36">
        <f>SUMIFS(СВЦЭМ!$D$39:$D$782,СВЦЭМ!$A$39:$A$782,$A71,СВЦЭМ!$B$39:$B$782,R$47)+'СЕТ СН'!$G$11+СВЦЭМ!$D$10+'СЕТ СН'!$G$6-'СЕТ СН'!$G$23</f>
        <v>1121.1006773399999</v>
      </c>
      <c r="S71" s="36">
        <f>SUMIFS(СВЦЭМ!$D$39:$D$782,СВЦЭМ!$A$39:$A$782,$A71,СВЦЭМ!$B$39:$B$782,S$47)+'СЕТ СН'!$G$11+СВЦЭМ!$D$10+'СЕТ СН'!$G$6-'СЕТ СН'!$G$23</f>
        <v>1099.9812001299999</v>
      </c>
      <c r="T71" s="36">
        <f>SUMIFS(СВЦЭМ!$D$39:$D$782,СВЦЭМ!$A$39:$A$782,$A71,СВЦЭМ!$B$39:$B$782,T$47)+'СЕТ СН'!$G$11+СВЦЭМ!$D$10+'СЕТ СН'!$G$6-'СЕТ СН'!$G$23</f>
        <v>1025.13262551</v>
      </c>
      <c r="U71" s="36">
        <f>SUMIFS(СВЦЭМ!$D$39:$D$782,СВЦЭМ!$A$39:$A$782,$A71,СВЦЭМ!$B$39:$B$782,U$47)+'СЕТ СН'!$G$11+СВЦЭМ!$D$10+'СЕТ СН'!$G$6-'СЕТ СН'!$G$23</f>
        <v>962.79279417000009</v>
      </c>
      <c r="V71" s="36">
        <f>SUMIFS(СВЦЭМ!$D$39:$D$782,СВЦЭМ!$A$39:$A$782,$A71,СВЦЭМ!$B$39:$B$782,V$47)+'СЕТ СН'!$G$11+СВЦЭМ!$D$10+'СЕТ СН'!$G$6-'СЕТ СН'!$G$23</f>
        <v>912.26577772000007</v>
      </c>
      <c r="W71" s="36">
        <f>SUMIFS(СВЦЭМ!$D$39:$D$782,СВЦЭМ!$A$39:$A$782,$A71,СВЦЭМ!$B$39:$B$782,W$47)+'СЕТ СН'!$G$11+СВЦЭМ!$D$10+'СЕТ СН'!$G$6-'СЕТ СН'!$G$23</f>
        <v>937.74048851000009</v>
      </c>
      <c r="X71" s="36">
        <f>SUMIFS(СВЦЭМ!$D$39:$D$782,СВЦЭМ!$A$39:$A$782,$A71,СВЦЭМ!$B$39:$B$782,X$47)+'СЕТ СН'!$G$11+СВЦЭМ!$D$10+'СЕТ СН'!$G$6-'СЕТ СН'!$G$23</f>
        <v>957.59248772000001</v>
      </c>
      <c r="Y71" s="36">
        <f>SUMIFS(СВЦЭМ!$D$39:$D$782,СВЦЭМ!$A$39:$A$782,$A71,СВЦЭМ!$B$39:$B$782,Y$47)+'СЕТ СН'!$G$11+СВЦЭМ!$D$10+'СЕТ СН'!$G$6-'СЕТ СН'!$G$23</f>
        <v>1013.23167401</v>
      </c>
    </row>
    <row r="72" spans="1:26" ht="15.75" x14ac:dyDescent="0.2">
      <c r="A72" s="35">
        <f t="shared" si="1"/>
        <v>44311</v>
      </c>
      <c r="B72" s="36">
        <f>SUMIFS(СВЦЭМ!$D$39:$D$782,СВЦЭМ!$A$39:$A$782,$A72,СВЦЭМ!$B$39:$B$782,B$47)+'СЕТ СН'!$G$11+СВЦЭМ!$D$10+'СЕТ СН'!$G$6-'СЕТ СН'!$G$23</f>
        <v>1045.40046738</v>
      </c>
      <c r="C72" s="36">
        <f>SUMIFS(СВЦЭМ!$D$39:$D$782,СВЦЭМ!$A$39:$A$782,$A72,СВЦЭМ!$B$39:$B$782,C$47)+'СЕТ СН'!$G$11+СВЦЭМ!$D$10+'СЕТ СН'!$G$6-'СЕТ СН'!$G$23</f>
        <v>1089.0158797700001</v>
      </c>
      <c r="D72" s="36">
        <f>SUMIFS(СВЦЭМ!$D$39:$D$782,СВЦЭМ!$A$39:$A$782,$A72,СВЦЭМ!$B$39:$B$782,D$47)+'СЕТ СН'!$G$11+СВЦЭМ!$D$10+'СЕТ СН'!$G$6-'СЕТ СН'!$G$23</f>
        <v>1041.0620006199999</v>
      </c>
      <c r="E72" s="36">
        <f>SUMIFS(СВЦЭМ!$D$39:$D$782,СВЦЭМ!$A$39:$A$782,$A72,СВЦЭМ!$B$39:$B$782,E$47)+'СЕТ СН'!$G$11+СВЦЭМ!$D$10+'СЕТ СН'!$G$6-'СЕТ СН'!$G$23</f>
        <v>1030.95417754</v>
      </c>
      <c r="F72" s="36">
        <f>SUMIFS(СВЦЭМ!$D$39:$D$782,СВЦЭМ!$A$39:$A$782,$A72,СВЦЭМ!$B$39:$B$782,F$47)+'СЕТ СН'!$G$11+СВЦЭМ!$D$10+'СЕТ СН'!$G$6-'СЕТ СН'!$G$23</f>
        <v>1029.82190384</v>
      </c>
      <c r="G72" s="36">
        <f>SUMIFS(СВЦЭМ!$D$39:$D$782,СВЦЭМ!$A$39:$A$782,$A72,СВЦЭМ!$B$39:$B$782,G$47)+'СЕТ СН'!$G$11+СВЦЭМ!$D$10+'СЕТ СН'!$G$6-'СЕТ СН'!$G$23</f>
        <v>1034.5930277699999</v>
      </c>
      <c r="H72" s="36">
        <f>SUMIFS(СВЦЭМ!$D$39:$D$782,СВЦЭМ!$A$39:$A$782,$A72,СВЦЭМ!$B$39:$B$782,H$47)+'СЕТ СН'!$G$11+СВЦЭМ!$D$10+'СЕТ СН'!$G$6-'СЕТ СН'!$G$23</f>
        <v>1040.65123683</v>
      </c>
      <c r="I72" s="36">
        <f>SUMIFS(СВЦЭМ!$D$39:$D$782,СВЦЭМ!$A$39:$A$782,$A72,СВЦЭМ!$B$39:$B$782,I$47)+'СЕТ СН'!$G$11+СВЦЭМ!$D$10+'СЕТ СН'!$G$6-'СЕТ СН'!$G$23</f>
        <v>1059.5313178500001</v>
      </c>
      <c r="J72" s="36">
        <f>SUMIFS(СВЦЭМ!$D$39:$D$782,СВЦЭМ!$A$39:$A$782,$A72,СВЦЭМ!$B$39:$B$782,J$47)+'СЕТ СН'!$G$11+СВЦЭМ!$D$10+'СЕТ СН'!$G$6-'СЕТ СН'!$G$23</f>
        <v>1006.96792653</v>
      </c>
      <c r="K72" s="36">
        <f>SUMIFS(СВЦЭМ!$D$39:$D$782,СВЦЭМ!$A$39:$A$782,$A72,СВЦЭМ!$B$39:$B$782,K$47)+'СЕТ СН'!$G$11+СВЦЭМ!$D$10+'СЕТ СН'!$G$6-'СЕТ СН'!$G$23</f>
        <v>942.94749074000003</v>
      </c>
      <c r="L72" s="36">
        <f>SUMIFS(СВЦЭМ!$D$39:$D$782,СВЦЭМ!$A$39:$A$782,$A72,СВЦЭМ!$B$39:$B$782,L$47)+'СЕТ СН'!$G$11+СВЦЭМ!$D$10+'СЕТ СН'!$G$6-'СЕТ СН'!$G$23</f>
        <v>948.80602556000008</v>
      </c>
      <c r="M72" s="36">
        <f>SUMIFS(СВЦЭМ!$D$39:$D$782,СВЦЭМ!$A$39:$A$782,$A72,СВЦЭМ!$B$39:$B$782,M$47)+'СЕТ СН'!$G$11+СВЦЭМ!$D$10+'СЕТ СН'!$G$6-'СЕТ СН'!$G$23</f>
        <v>946.57024859000001</v>
      </c>
      <c r="N72" s="36">
        <f>SUMIFS(СВЦЭМ!$D$39:$D$782,СВЦЭМ!$A$39:$A$782,$A72,СВЦЭМ!$B$39:$B$782,N$47)+'СЕТ СН'!$G$11+СВЦЭМ!$D$10+'СЕТ СН'!$G$6-'СЕТ СН'!$G$23</f>
        <v>969.88662048000003</v>
      </c>
      <c r="O72" s="36">
        <f>SUMIFS(СВЦЭМ!$D$39:$D$782,СВЦЭМ!$A$39:$A$782,$A72,СВЦЭМ!$B$39:$B$782,O$47)+'СЕТ СН'!$G$11+СВЦЭМ!$D$10+'СЕТ СН'!$G$6-'СЕТ СН'!$G$23</f>
        <v>1031.7657296899999</v>
      </c>
      <c r="P72" s="36">
        <f>SUMIFS(СВЦЭМ!$D$39:$D$782,СВЦЭМ!$A$39:$A$782,$A72,СВЦЭМ!$B$39:$B$782,P$47)+'СЕТ СН'!$G$11+СВЦЭМ!$D$10+'СЕТ СН'!$G$6-'СЕТ СН'!$G$23</f>
        <v>1019.2172152400001</v>
      </c>
      <c r="Q72" s="36">
        <f>SUMIFS(СВЦЭМ!$D$39:$D$782,СВЦЭМ!$A$39:$A$782,$A72,СВЦЭМ!$B$39:$B$782,Q$47)+'СЕТ СН'!$G$11+СВЦЭМ!$D$10+'СЕТ СН'!$G$6-'СЕТ СН'!$G$23</f>
        <v>993.72540432000005</v>
      </c>
      <c r="R72" s="36">
        <f>SUMIFS(СВЦЭМ!$D$39:$D$782,СВЦЭМ!$A$39:$A$782,$A72,СВЦЭМ!$B$39:$B$782,R$47)+'СЕТ СН'!$G$11+СВЦЭМ!$D$10+'СЕТ СН'!$G$6-'СЕТ СН'!$G$23</f>
        <v>998.27414534000002</v>
      </c>
      <c r="S72" s="36">
        <f>SUMIFS(СВЦЭМ!$D$39:$D$782,СВЦЭМ!$A$39:$A$782,$A72,СВЦЭМ!$B$39:$B$782,S$47)+'СЕТ СН'!$G$11+СВЦЭМ!$D$10+'СЕТ СН'!$G$6-'СЕТ СН'!$G$23</f>
        <v>1022.9470274</v>
      </c>
      <c r="T72" s="36">
        <f>SUMIFS(СВЦЭМ!$D$39:$D$782,СВЦЭМ!$A$39:$A$782,$A72,СВЦЭМ!$B$39:$B$782,T$47)+'СЕТ СН'!$G$11+СВЦЭМ!$D$10+'СЕТ СН'!$G$6-'СЕТ СН'!$G$23</f>
        <v>959.06010479000008</v>
      </c>
      <c r="U72" s="36">
        <f>SUMIFS(СВЦЭМ!$D$39:$D$782,СВЦЭМ!$A$39:$A$782,$A72,СВЦЭМ!$B$39:$B$782,U$47)+'СЕТ СН'!$G$11+СВЦЭМ!$D$10+'СЕТ СН'!$G$6-'СЕТ СН'!$G$23</f>
        <v>896.07460688000003</v>
      </c>
      <c r="V72" s="36">
        <f>SUMIFS(СВЦЭМ!$D$39:$D$782,СВЦЭМ!$A$39:$A$782,$A72,СВЦЭМ!$B$39:$B$782,V$47)+'СЕТ СН'!$G$11+СВЦЭМ!$D$10+'СЕТ СН'!$G$6-'СЕТ СН'!$G$23</f>
        <v>880.11533388000009</v>
      </c>
      <c r="W72" s="36">
        <f>SUMIFS(СВЦЭМ!$D$39:$D$782,СВЦЭМ!$A$39:$A$782,$A72,СВЦЭМ!$B$39:$B$782,W$47)+'СЕТ СН'!$G$11+СВЦЭМ!$D$10+'СЕТ СН'!$G$6-'СЕТ СН'!$G$23</f>
        <v>896.7897187100001</v>
      </c>
      <c r="X72" s="36">
        <f>SUMIFS(СВЦЭМ!$D$39:$D$782,СВЦЭМ!$A$39:$A$782,$A72,СВЦЭМ!$B$39:$B$782,X$47)+'СЕТ СН'!$G$11+СВЦЭМ!$D$10+'СЕТ СН'!$G$6-'СЕТ СН'!$G$23</f>
        <v>875.26915395000003</v>
      </c>
      <c r="Y72" s="36">
        <f>SUMIFS(СВЦЭМ!$D$39:$D$782,СВЦЭМ!$A$39:$A$782,$A72,СВЦЭМ!$B$39:$B$782,Y$47)+'СЕТ СН'!$G$11+СВЦЭМ!$D$10+'СЕТ СН'!$G$6-'СЕТ СН'!$G$23</f>
        <v>894.48828578000007</v>
      </c>
    </row>
    <row r="73" spans="1:26" ht="15.75" x14ac:dyDescent="0.2">
      <c r="A73" s="35">
        <f t="shared" si="1"/>
        <v>44312</v>
      </c>
      <c r="B73" s="36">
        <f>SUMIFS(СВЦЭМ!$D$39:$D$782,СВЦЭМ!$A$39:$A$782,$A73,СВЦЭМ!$B$39:$B$782,B$47)+'СЕТ СН'!$G$11+СВЦЭМ!$D$10+'СЕТ СН'!$G$6-'СЕТ СН'!$G$23</f>
        <v>987.50959046000003</v>
      </c>
      <c r="C73" s="36">
        <f>SUMIFS(СВЦЭМ!$D$39:$D$782,СВЦЭМ!$A$39:$A$782,$A73,СВЦЭМ!$B$39:$B$782,C$47)+'СЕТ СН'!$G$11+СВЦЭМ!$D$10+'СЕТ СН'!$G$6-'СЕТ СН'!$G$23</f>
        <v>994.59824272000003</v>
      </c>
      <c r="D73" s="36">
        <f>SUMIFS(СВЦЭМ!$D$39:$D$782,СВЦЭМ!$A$39:$A$782,$A73,СВЦЭМ!$B$39:$B$782,D$47)+'СЕТ СН'!$G$11+СВЦЭМ!$D$10+'СЕТ СН'!$G$6-'СЕТ СН'!$G$23</f>
        <v>1029.6567729200001</v>
      </c>
      <c r="E73" s="36">
        <f>SUMIFS(СВЦЭМ!$D$39:$D$782,СВЦЭМ!$A$39:$A$782,$A73,СВЦЭМ!$B$39:$B$782,E$47)+'СЕТ СН'!$G$11+СВЦЭМ!$D$10+'СЕТ СН'!$G$6-'СЕТ СН'!$G$23</f>
        <v>1027.3156620100001</v>
      </c>
      <c r="F73" s="36">
        <f>SUMIFS(СВЦЭМ!$D$39:$D$782,СВЦЭМ!$A$39:$A$782,$A73,СВЦЭМ!$B$39:$B$782,F$47)+'СЕТ СН'!$G$11+СВЦЭМ!$D$10+'СЕТ СН'!$G$6-'СЕТ СН'!$G$23</f>
        <v>1039.41082089</v>
      </c>
      <c r="G73" s="36">
        <f>SUMIFS(СВЦЭМ!$D$39:$D$782,СВЦЭМ!$A$39:$A$782,$A73,СВЦЭМ!$B$39:$B$782,G$47)+'СЕТ СН'!$G$11+СВЦЭМ!$D$10+'СЕТ СН'!$G$6-'СЕТ СН'!$G$23</f>
        <v>1051.8414631000001</v>
      </c>
      <c r="H73" s="36">
        <f>SUMIFS(СВЦЭМ!$D$39:$D$782,СВЦЭМ!$A$39:$A$782,$A73,СВЦЭМ!$B$39:$B$782,H$47)+'СЕТ СН'!$G$11+СВЦЭМ!$D$10+'СЕТ СН'!$G$6-'СЕТ СН'!$G$23</f>
        <v>1084.9036052599999</v>
      </c>
      <c r="I73" s="36">
        <f>SUMIFS(СВЦЭМ!$D$39:$D$782,СВЦЭМ!$A$39:$A$782,$A73,СВЦЭМ!$B$39:$B$782,I$47)+'СЕТ СН'!$G$11+СВЦЭМ!$D$10+'СЕТ СН'!$G$6-'СЕТ СН'!$G$23</f>
        <v>1032.4548335100001</v>
      </c>
      <c r="J73" s="36">
        <f>SUMIFS(СВЦЭМ!$D$39:$D$782,СВЦЭМ!$A$39:$A$782,$A73,СВЦЭМ!$B$39:$B$782,J$47)+'СЕТ СН'!$G$11+СВЦЭМ!$D$10+'СЕТ СН'!$G$6-'СЕТ СН'!$G$23</f>
        <v>1006.17520285</v>
      </c>
      <c r="K73" s="36">
        <f>SUMIFS(СВЦЭМ!$D$39:$D$782,СВЦЭМ!$A$39:$A$782,$A73,СВЦЭМ!$B$39:$B$782,K$47)+'СЕТ СН'!$G$11+СВЦЭМ!$D$10+'СЕТ СН'!$G$6-'СЕТ СН'!$G$23</f>
        <v>949.56967111000006</v>
      </c>
      <c r="L73" s="36">
        <f>SUMIFS(СВЦЭМ!$D$39:$D$782,СВЦЭМ!$A$39:$A$782,$A73,СВЦЭМ!$B$39:$B$782,L$47)+'СЕТ СН'!$G$11+СВЦЭМ!$D$10+'СЕТ СН'!$G$6-'СЕТ СН'!$G$23</f>
        <v>950.89377790000003</v>
      </c>
      <c r="M73" s="36">
        <f>SUMIFS(СВЦЭМ!$D$39:$D$782,СВЦЭМ!$A$39:$A$782,$A73,СВЦЭМ!$B$39:$B$782,M$47)+'СЕТ СН'!$G$11+СВЦЭМ!$D$10+'СЕТ СН'!$G$6-'СЕТ СН'!$G$23</f>
        <v>951.82435149000003</v>
      </c>
      <c r="N73" s="36">
        <f>SUMIFS(СВЦЭМ!$D$39:$D$782,СВЦЭМ!$A$39:$A$782,$A73,СВЦЭМ!$B$39:$B$782,N$47)+'СЕТ СН'!$G$11+СВЦЭМ!$D$10+'СЕТ СН'!$G$6-'СЕТ СН'!$G$23</f>
        <v>977.07198451000011</v>
      </c>
      <c r="O73" s="36">
        <f>SUMIFS(СВЦЭМ!$D$39:$D$782,СВЦЭМ!$A$39:$A$782,$A73,СВЦЭМ!$B$39:$B$782,O$47)+'СЕТ СН'!$G$11+СВЦЭМ!$D$10+'СЕТ СН'!$G$6-'СЕТ СН'!$G$23</f>
        <v>1024.02354648</v>
      </c>
      <c r="P73" s="36">
        <f>SUMIFS(СВЦЭМ!$D$39:$D$782,СВЦЭМ!$A$39:$A$782,$A73,СВЦЭМ!$B$39:$B$782,P$47)+'СЕТ СН'!$G$11+СВЦЭМ!$D$10+'СЕТ СН'!$G$6-'СЕТ СН'!$G$23</f>
        <v>1070.37237953</v>
      </c>
      <c r="Q73" s="36">
        <f>SUMIFS(СВЦЭМ!$D$39:$D$782,СВЦЭМ!$A$39:$A$782,$A73,СВЦЭМ!$B$39:$B$782,Q$47)+'СЕТ СН'!$G$11+СВЦЭМ!$D$10+'СЕТ СН'!$G$6-'СЕТ СН'!$G$23</f>
        <v>1078.43074325</v>
      </c>
      <c r="R73" s="36">
        <f>SUMIFS(СВЦЭМ!$D$39:$D$782,СВЦЭМ!$A$39:$A$782,$A73,СВЦЭМ!$B$39:$B$782,R$47)+'СЕТ СН'!$G$11+СВЦЭМ!$D$10+'СЕТ СН'!$G$6-'СЕТ СН'!$G$23</f>
        <v>1059.63305231</v>
      </c>
      <c r="S73" s="36">
        <f>SUMIFS(СВЦЭМ!$D$39:$D$782,СВЦЭМ!$A$39:$A$782,$A73,СВЦЭМ!$B$39:$B$782,S$47)+'СЕТ СН'!$G$11+СВЦЭМ!$D$10+'СЕТ СН'!$G$6-'СЕТ СН'!$G$23</f>
        <v>1038.73737942</v>
      </c>
      <c r="T73" s="36">
        <f>SUMIFS(СВЦЭМ!$D$39:$D$782,СВЦЭМ!$A$39:$A$782,$A73,СВЦЭМ!$B$39:$B$782,T$47)+'СЕТ СН'!$G$11+СВЦЭМ!$D$10+'СЕТ СН'!$G$6-'СЕТ СН'!$G$23</f>
        <v>982.5770836800001</v>
      </c>
      <c r="U73" s="36">
        <f>SUMIFS(СВЦЭМ!$D$39:$D$782,СВЦЭМ!$A$39:$A$782,$A73,СВЦЭМ!$B$39:$B$782,U$47)+'СЕТ СН'!$G$11+СВЦЭМ!$D$10+'СЕТ СН'!$G$6-'СЕТ СН'!$G$23</f>
        <v>932.15335625</v>
      </c>
      <c r="V73" s="36">
        <f>SUMIFS(СВЦЭМ!$D$39:$D$782,СВЦЭМ!$A$39:$A$782,$A73,СВЦЭМ!$B$39:$B$782,V$47)+'СЕТ СН'!$G$11+СВЦЭМ!$D$10+'СЕТ СН'!$G$6-'СЕТ СН'!$G$23</f>
        <v>929.690426</v>
      </c>
      <c r="W73" s="36">
        <f>SUMIFS(СВЦЭМ!$D$39:$D$782,СВЦЭМ!$A$39:$A$782,$A73,СВЦЭМ!$B$39:$B$782,W$47)+'СЕТ СН'!$G$11+СВЦЭМ!$D$10+'СЕТ СН'!$G$6-'СЕТ СН'!$G$23</f>
        <v>942.65448685000001</v>
      </c>
      <c r="X73" s="36">
        <f>SUMIFS(СВЦЭМ!$D$39:$D$782,СВЦЭМ!$A$39:$A$782,$A73,СВЦЭМ!$B$39:$B$782,X$47)+'СЕТ СН'!$G$11+СВЦЭМ!$D$10+'СЕТ СН'!$G$6-'СЕТ СН'!$G$23</f>
        <v>939.8674939</v>
      </c>
      <c r="Y73" s="36">
        <f>SUMIFS(СВЦЭМ!$D$39:$D$782,СВЦЭМ!$A$39:$A$782,$A73,СВЦЭМ!$B$39:$B$782,Y$47)+'СЕТ СН'!$G$11+СВЦЭМ!$D$10+'СЕТ СН'!$G$6-'СЕТ СН'!$G$23</f>
        <v>981.28898204000006</v>
      </c>
    </row>
    <row r="74" spans="1:26" ht="15.75" x14ac:dyDescent="0.2">
      <c r="A74" s="35">
        <f t="shared" si="1"/>
        <v>44313</v>
      </c>
      <c r="B74" s="36">
        <f>SUMIFS(СВЦЭМ!$D$39:$D$782,СВЦЭМ!$A$39:$A$782,$A74,СВЦЭМ!$B$39:$B$782,B$47)+'СЕТ СН'!$G$11+СВЦЭМ!$D$10+'СЕТ СН'!$G$6-'СЕТ СН'!$G$23</f>
        <v>1189.8983123599999</v>
      </c>
      <c r="C74" s="36">
        <f>SUMIFS(СВЦЭМ!$D$39:$D$782,СВЦЭМ!$A$39:$A$782,$A74,СВЦЭМ!$B$39:$B$782,C$47)+'СЕТ СН'!$G$11+СВЦЭМ!$D$10+'СЕТ СН'!$G$6-'СЕТ СН'!$G$23</f>
        <v>1264.7356229299999</v>
      </c>
      <c r="D74" s="36">
        <f>SUMIFS(СВЦЭМ!$D$39:$D$782,СВЦЭМ!$A$39:$A$782,$A74,СВЦЭМ!$B$39:$B$782,D$47)+'СЕТ СН'!$G$11+СВЦЭМ!$D$10+'СЕТ СН'!$G$6-'СЕТ СН'!$G$23</f>
        <v>1241.89567994</v>
      </c>
      <c r="E74" s="36">
        <f>SUMIFS(СВЦЭМ!$D$39:$D$782,СВЦЭМ!$A$39:$A$782,$A74,СВЦЭМ!$B$39:$B$782,E$47)+'СЕТ СН'!$G$11+СВЦЭМ!$D$10+'СЕТ СН'!$G$6-'СЕТ СН'!$G$23</f>
        <v>1238.77440785</v>
      </c>
      <c r="F74" s="36">
        <f>SUMIFS(СВЦЭМ!$D$39:$D$782,СВЦЭМ!$A$39:$A$782,$A74,СВЦЭМ!$B$39:$B$782,F$47)+'СЕТ СН'!$G$11+СВЦЭМ!$D$10+'СЕТ СН'!$G$6-'СЕТ СН'!$G$23</f>
        <v>1238.90053287</v>
      </c>
      <c r="G74" s="36">
        <f>SUMIFS(СВЦЭМ!$D$39:$D$782,СВЦЭМ!$A$39:$A$782,$A74,СВЦЭМ!$B$39:$B$782,G$47)+'СЕТ СН'!$G$11+СВЦЭМ!$D$10+'СЕТ СН'!$G$6-'СЕТ СН'!$G$23</f>
        <v>1248.36784863</v>
      </c>
      <c r="H74" s="36">
        <f>SUMIFS(СВЦЭМ!$D$39:$D$782,СВЦЭМ!$A$39:$A$782,$A74,СВЦЭМ!$B$39:$B$782,H$47)+'СЕТ СН'!$G$11+СВЦЭМ!$D$10+'СЕТ СН'!$G$6-'СЕТ СН'!$G$23</f>
        <v>1259.9969232399999</v>
      </c>
      <c r="I74" s="36">
        <f>SUMIFS(СВЦЭМ!$D$39:$D$782,СВЦЭМ!$A$39:$A$782,$A74,СВЦЭМ!$B$39:$B$782,I$47)+'СЕТ СН'!$G$11+СВЦЭМ!$D$10+'СЕТ СН'!$G$6-'СЕТ СН'!$G$23</f>
        <v>1197.73815511</v>
      </c>
      <c r="J74" s="36">
        <f>SUMIFS(СВЦЭМ!$D$39:$D$782,СВЦЭМ!$A$39:$A$782,$A74,СВЦЭМ!$B$39:$B$782,J$47)+'СЕТ СН'!$G$11+СВЦЭМ!$D$10+'СЕТ СН'!$G$6-'СЕТ СН'!$G$23</f>
        <v>1126.4934008299999</v>
      </c>
      <c r="K74" s="36">
        <f>SUMIFS(СВЦЭМ!$D$39:$D$782,СВЦЭМ!$A$39:$A$782,$A74,СВЦЭМ!$B$39:$B$782,K$47)+'СЕТ СН'!$G$11+СВЦЭМ!$D$10+'СЕТ СН'!$G$6-'СЕТ СН'!$G$23</f>
        <v>1080.9850161500001</v>
      </c>
      <c r="L74" s="36">
        <f>SUMIFS(СВЦЭМ!$D$39:$D$782,СВЦЭМ!$A$39:$A$782,$A74,СВЦЭМ!$B$39:$B$782,L$47)+'СЕТ СН'!$G$11+СВЦЭМ!$D$10+'СЕТ СН'!$G$6-'СЕТ СН'!$G$23</f>
        <v>1086.9082102699999</v>
      </c>
      <c r="M74" s="36">
        <f>SUMIFS(СВЦЭМ!$D$39:$D$782,СВЦЭМ!$A$39:$A$782,$A74,СВЦЭМ!$B$39:$B$782,M$47)+'СЕТ СН'!$G$11+СВЦЭМ!$D$10+'СЕТ СН'!$G$6-'СЕТ СН'!$G$23</f>
        <v>1097.23711951</v>
      </c>
      <c r="N74" s="36">
        <f>SUMIFS(СВЦЭМ!$D$39:$D$782,СВЦЭМ!$A$39:$A$782,$A74,СВЦЭМ!$B$39:$B$782,N$47)+'СЕТ СН'!$G$11+СВЦЭМ!$D$10+'СЕТ СН'!$G$6-'СЕТ СН'!$G$23</f>
        <v>1123.5232928299999</v>
      </c>
      <c r="O74" s="36">
        <f>SUMIFS(СВЦЭМ!$D$39:$D$782,СВЦЭМ!$A$39:$A$782,$A74,СВЦЭМ!$B$39:$B$782,O$47)+'СЕТ СН'!$G$11+СВЦЭМ!$D$10+'СЕТ СН'!$G$6-'СЕТ СН'!$G$23</f>
        <v>1171.26774024</v>
      </c>
      <c r="P74" s="36">
        <f>SUMIFS(СВЦЭМ!$D$39:$D$782,СВЦЭМ!$A$39:$A$782,$A74,СВЦЭМ!$B$39:$B$782,P$47)+'СЕТ СН'!$G$11+СВЦЭМ!$D$10+'СЕТ СН'!$G$6-'СЕТ СН'!$G$23</f>
        <v>1185.8749138699998</v>
      </c>
      <c r="Q74" s="36">
        <f>SUMIFS(СВЦЭМ!$D$39:$D$782,СВЦЭМ!$A$39:$A$782,$A74,СВЦЭМ!$B$39:$B$782,Q$47)+'СЕТ СН'!$G$11+СВЦЭМ!$D$10+'СЕТ СН'!$G$6-'СЕТ СН'!$G$23</f>
        <v>1171.2300885799998</v>
      </c>
      <c r="R74" s="36">
        <f>SUMIFS(СВЦЭМ!$D$39:$D$782,СВЦЭМ!$A$39:$A$782,$A74,СВЦЭМ!$B$39:$B$782,R$47)+'СЕТ СН'!$G$11+СВЦЭМ!$D$10+'СЕТ СН'!$G$6-'СЕТ СН'!$G$23</f>
        <v>1171.7102408899998</v>
      </c>
      <c r="S74" s="36">
        <f>SUMIFS(СВЦЭМ!$D$39:$D$782,СВЦЭМ!$A$39:$A$782,$A74,СВЦЭМ!$B$39:$B$782,S$47)+'СЕТ СН'!$G$11+СВЦЭМ!$D$10+'СЕТ СН'!$G$6-'СЕТ СН'!$G$23</f>
        <v>1191.6723296299999</v>
      </c>
      <c r="T74" s="36">
        <f>SUMIFS(СВЦЭМ!$D$39:$D$782,СВЦЭМ!$A$39:$A$782,$A74,СВЦЭМ!$B$39:$B$782,T$47)+'СЕТ СН'!$G$11+СВЦЭМ!$D$10+'СЕТ СН'!$G$6-'СЕТ СН'!$G$23</f>
        <v>1119.64550594</v>
      </c>
      <c r="U74" s="36">
        <f>SUMIFS(СВЦЭМ!$D$39:$D$782,СВЦЭМ!$A$39:$A$782,$A74,СВЦЭМ!$B$39:$B$782,U$47)+'СЕТ СН'!$G$11+СВЦЭМ!$D$10+'СЕТ СН'!$G$6-'СЕТ СН'!$G$23</f>
        <v>1045.8243518700001</v>
      </c>
      <c r="V74" s="36">
        <f>SUMIFS(СВЦЭМ!$D$39:$D$782,СВЦЭМ!$A$39:$A$782,$A74,СВЦЭМ!$B$39:$B$782,V$47)+'СЕТ СН'!$G$11+СВЦЭМ!$D$10+'СЕТ СН'!$G$6-'СЕТ СН'!$G$23</f>
        <v>1029.9768762000001</v>
      </c>
      <c r="W74" s="36">
        <f>SUMIFS(СВЦЭМ!$D$39:$D$782,СВЦЭМ!$A$39:$A$782,$A74,СВЦЭМ!$B$39:$B$782,W$47)+'СЕТ СН'!$G$11+СВЦЭМ!$D$10+'СЕТ СН'!$G$6-'СЕТ СН'!$G$23</f>
        <v>1037.7762127000001</v>
      </c>
      <c r="X74" s="36">
        <f>SUMIFS(СВЦЭМ!$D$39:$D$782,СВЦЭМ!$A$39:$A$782,$A74,СВЦЭМ!$B$39:$B$782,X$47)+'СЕТ СН'!$G$11+СВЦЭМ!$D$10+'СЕТ СН'!$G$6-'СЕТ СН'!$G$23</f>
        <v>1035.3072821400001</v>
      </c>
      <c r="Y74" s="36">
        <f>SUMIFS(СВЦЭМ!$D$39:$D$782,СВЦЭМ!$A$39:$A$782,$A74,СВЦЭМ!$B$39:$B$782,Y$47)+'СЕТ СН'!$G$11+СВЦЭМ!$D$10+'СЕТ СН'!$G$6-'СЕТ СН'!$G$23</f>
        <v>1071.2329112</v>
      </c>
    </row>
    <row r="75" spans="1:26" ht="15.75" x14ac:dyDescent="0.2">
      <c r="A75" s="35">
        <f t="shared" si="1"/>
        <v>44314</v>
      </c>
      <c r="B75" s="36">
        <f>SUMIFS(СВЦЭМ!$D$39:$D$782,СВЦЭМ!$A$39:$A$782,$A75,СВЦЭМ!$B$39:$B$782,B$47)+'СЕТ СН'!$G$11+СВЦЭМ!$D$10+'СЕТ СН'!$G$6-'СЕТ СН'!$G$23</f>
        <v>1189.27103001</v>
      </c>
      <c r="C75" s="36">
        <f>SUMIFS(СВЦЭМ!$D$39:$D$782,СВЦЭМ!$A$39:$A$782,$A75,СВЦЭМ!$B$39:$B$782,C$47)+'СЕТ СН'!$G$11+СВЦЭМ!$D$10+'СЕТ СН'!$G$6-'СЕТ СН'!$G$23</f>
        <v>1265.7418730699999</v>
      </c>
      <c r="D75" s="36">
        <f>SUMIFS(СВЦЭМ!$D$39:$D$782,СВЦЭМ!$A$39:$A$782,$A75,СВЦЭМ!$B$39:$B$782,D$47)+'СЕТ СН'!$G$11+СВЦЭМ!$D$10+'СЕТ СН'!$G$6-'СЕТ СН'!$G$23</f>
        <v>1286.9610134099999</v>
      </c>
      <c r="E75" s="36">
        <f>SUMIFS(СВЦЭМ!$D$39:$D$782,СВЦЭМ!$A$39:$A$782,$A75,СВЦЭМ!$B$39:$B$782,E$47)+'СЕТ СН'!$G$11+СВЦЭМ!$D$10+'СЕТ СН'!$G$6-'СЕТ СН'!$G$23</f>
        <v>1286.8604136899999</v>
      </c>
      <c r="F75" s="36">
        <f>SUMIFS(СВЦЭМ!$D$39:$D$782,СВЦЭМ!$A$39:$A$782,$A75,СВЦЭМ!$B$39:$B$782,F$47)+'СЕТ СН'!$G$11+СВЦЭМ!$D$10+'СЕТ СН'!$G$6-'СЕТ СН'!$G$23</f>
        <v>1295.89837984</v>
      </c>
      <c r="G75" s="36">
        <f>SUMIFS(СВЦЭМ!$D$39:$D$782,СВЦЭМ!$A$39:$A$782,$A75,СВЦЭМ!$B$39:$B$782,G$47)+'СЕТ СН'!$G$11+СВЦЭМ!$D$10+'СЕТ СН'!$G$6-'СЕТ СН'!$G$23</f>
        <v>1302.4296393099999</v>
      </c>
      <c r="H75" s="36">
        <f>SUMIFS(СВЦЭМ!$D$39:$D$782,СВЦЭМ!$A$39:$A$782,$A75,СВЦЭМ!$B$39:$B$782,H$47)+'СЕТ СН'!$G$11+СВЦЭМ!$D$10+'СЕТ СН'!$G$6-'СЕТ СН'!$G$23</f>
        <v>1293.1412969799999</v>
      </c>
      <c r="I75" s="36">
        <f>SUMIFS(СВЦЭМ!$D$39:$D$782,СВЦЭМ!$A$39:$A$782,$A75,СВЦЭМ!$B$39:$B$782,I$47)+'СЕТ СН'!$G$11+СВЦЭМ!$D$10+'СЕТ СН'!$G$6-'СЕТ СН'!$G$23</f>
        <v>1218.7779822</v>
      </c>
      <c r="J75" s="36">
        <f>SUMIFS(СВЦЭМ!$D$39:$D$782,СВЦЭМ!$A$39:$A$782,$A75,СВЦЭМ!$B$39:$B$782,J$47)+'СЕТ СН'!$G$11+СВЦЭМ!$D$10+'СЕТ СН'!$G$6-'СЕТ СН'!$G$23</f>
        <v>1146.80756</v>
      </c>
      <c r="K75" s="36">
        <f>SUMIFS(СВЦЭМ!$D$39:$D$782,СВЦЭМ!$A$39:$A$782,$A75,СВЦЭМ!$B$39:$B$782,K$47)+'СЕТ СН'!$G$11+СВЦЭМ!$D$10+'СЕТ СН'!$G$6-'СЕТ СН'!$G$23</f>
        <v>1090.6097077500001</v>
      </c>
      <c r="L75" s="36">
        <f>SUMIFS(СВЦЭМ!$D$39:$D$782,СВЦЭМ!$A$39:$A$782,$A75,СВЦЭМ!$B$39:$B$782,L$47)+'СЕТ СН'!$G$11+СВЦЭМ!$D$10+'СЕТ СН'!$G$6-'СЕТ СН'!$G$23</f>
        <v>1087.20492889</v>
      </c>
      <c r="M75" s="36">
        <f>SUMIFS(СВЦЭМ!$D$39:$D$782,СВЦЭМ!$A$39:$A$782,$A75,СВЦЭМ!$B$39:$B$782,M$47)+'СЕТ СН'!$G$11+СВЦЭМ!$D$10+'СЕТ СН'!$G$6-'СЕТ СН'!$G$23</f>
        <v>1100.7085967400001</v>
      </c>
      <c r="N75" s="36">
        <f>SUMIFS(СВЦЭМ!$D$39:$D$782,СВЦЭМ!$A$39:$A$782,$A75,СВЦЭМ!$B$39:$B$782,N$47)+'СЕТ СН'!$G$11+СВЦЭМ!$D$10+'СЕТ СН'!$G$6-'СЕТ СН'!$G$23</f>
        <v>1137.03005596</v>
      </c>
      <c r="O75" s="36">
        <f>SUMIFS(СВЦЭМ!$D$39:$D$782,СВЦЭМ!$A$39:$A$782,$A75,СВЦЭМ!$B$39:$B$782,O$47)+'СЕТ СН'!$G$11+СВЦЭМ!$D$10+'СЕТ СН'!$G$6-'СЕТ СН'!$G$23</f>
        <v>1174.8380900300001</v>
      </c>
      <c r="P75" s="36">
        <f>SUMIFS(СВЦЭМ!$D$39:$D$782,СВЦЭМ!$A$39:$A$782,$A75,СВЦЭМ!$B$39:$B$782,P$47)+'СЕТ СН'!$G$11+СВЦЭМ!$D$10+'СЕТ СН'!$G$6-'СЕТ СН'!$G$23</f>
        <v>1217.7911151199999</v>
      </c>
      <c r="Q75" s="36">
        <f>SUMIFS(СВЦЭМ!$D$39:$D$782,СВЦЭМ!$A$39:$A$782,$A75,СВЦЭМ!$B$39:$B$782,Q$47)+'СЕТ СН'!$G$11+СВЦЭМ!$D$10+'СЕТ СН'!$G$6-'СЕТ СН'!$G$23</f>
        <v>1219.18715615</v>
      </c>
      <c r="R75" s="36">
        <f>SUMIFS(СВЦЭМ!$D$39:$D$782,СВЦЭМ!$A$39:$A$782,$A75,СВЦЭМ!$B$39:$B$782,R$47)+'СЕТ СН'!$G$11+СВЦЭМ!$D$10+'СЕТ СН'!$G$6-'СЕТ СН'!$G$23</f>
        <v>1216.9997387999999</v>
      </c>
      <c r="S75" s="36">
        <f>SUMIFS(СВЦЭМ!$D$39:$D$782,СВЦЭМ!$A$39:$A$782,$A75,СВЦЭМ!$B$39:$B$782,S$47)+'СЕТ СН'!$G$11+СВЦЭМ!$D$10+'СЕТ СН'!$G$6-'СЕТ СН'!$G$23</f>
        <v>1223.01543004</v>
      </c>
      <c r="T75" s="36">
        <f>SUMIFS(СВЦЭМ!$D$39:$D$782,СВЦЭМ!$A$39:$A$782,$A75,СВЦЭМ!$B$39:$B$782,T$47)+'СЕТ СН'!$G$11+СВЦЭМ!$D$10+'СЕТ СН'!$G$6-'СЕТ СН'!$G$23</f>
        <v>1146.5528251599999</v>
      </c>
      <c r="U75" s="36">
        <f>SUMIFS(СВЦЭМ!$D$39:$D$782,СВЦЭМ!$A$39:$A$782,$A75,СВЦЭМ!$B$39:$B$782,U$47)+'СЕТ СН'!$G$11+СВЦЭМ!$D$10+'СЕТ СН'!$G$6-'СЕТ СН'!$G$23</f>
        <v>1080.6886647700001</v>
      </c>
      <c r="V75" s="36">
        <f>SUMIFS(СВЦЭМ!$D$39:$D$782,СВЦЭМ!$A$39:$A$782,$A75,СВЦЭМ!$B$39:$B$782,V$47)+'СЕТ СН'!$G$11+СВЦЭМ!$D$10+'СЕТ СН'!$G$6-'СЕТ СН'!$G$23</f>
        <v>1054.9326120999999</v>
      </c>
      <c r="W75" s="36">
        <f>SUMIFS(СВЦЭМ!$D$39:$D$782,СВЦЭМ!$A$39:$A$782,$A75,СВЦЭМ!$B$39:$B$782,W$47)+'СЕТ СН'!$G$11+СВЦЭМ!$D$10+'СЕТ СН'!$G$6-'СЕТ СН'!$G$23</f>
        <v>1071.54572287</v>
      </c>
      <c r="X75" s="36">
        <f>SUMIFS(СВЦЭМ!$D$39:$D$782,СВЦЭМ!$A$39:$A$782,$A75,СВЦЭМ!$B$39:$B$782,X$47)+'СЕТ СН'!$G$11+СВЦЭМ!$D$10+'СЕТ СН'!$G$6-'СЕТ СН'!$G$23</f>
        <v>1103.0660855199999</v>
      </c>
      <c r="Y75" s="36">
        <f>SUMIFS(СВЦЭМ!$D$39:$D$782,СВЦЭМ!$A$39:$A$782,$A75,СВЦЭМ!$B$39:$B$782,Y$47)+'СЕТ СН'!$G$11+СВЦЭМ!$D$10+'СЕТ СН'!$G$6-'СЕТ СН'!$G$23</f>
        <v>1161.2079477599998</v>
      </c>
    </row>
    <row r="76" spans="1:26" ht="15.75" x14ac:dyDescent="0.2">
      <c r="A76" s="35">
        <f t="shared" si="1"/>
        <v>44315</v>
      </c>
      <c r="B76" s="36">
        <f>SUMIFS(СВЦЭМ!$D$39:$D$782,СВЦЭМ!$A$39:$A$782,$A76,СВЦЭМ!$B$39:$B$782,B$47)+'СЕТ СН'!$G$11+СВЦЭМ!$D$10+'СЕТ СН'!$G$6-'СЕТ СН'!$G$23</f>
        <v>1196.0393006899999</v>
      </c>
      <c r="C76" s="36">
        <f>SUMIFS(СВЦЭМ!$D$39:$D$782,СВЦЭМ!$A$39:$A$782,$A76,СВЦЭМ!$B$39:$B$782,C$47)+'СЕТ СН'!$G$11+СВЦЭМ!$D$10+'СЕТ СН'!$G$6-'СЕТ СН'!$G$23</f>
        <v>1281.49582938</v>
      </c>
      <c r="D76" s="36">
        <f>SUMIFS(СВЦЭМ!$D$39:$D$782,СВЦЭМ!$A$39:$A$782,$A76,СВЦЭМ!$B$39:$B$782,D$47)+'СЕТ СН'!$G$11+СВЦЭМ!$D$10+'СЕТ СН'!$G$6-'СЕТ СН'!$G$23</f>
        <v>1284.2264872599999</v>
      </c>
      <c r="E76" s="36">
        <f>SUMIFS(СВЦЭМ!$D$39:$D$782,СВЦЭМ!$A$39:$A$782,$A76,СВЦЭМ!$B$39:$B$782,E$47)+'СЕТ СН'!$G$11+СВЦЭМ!$D$10+'СЕТ СН'!$G$6-'СЕТ СН'!$G$23</f>
        <v>1280.7945851099998</v>
      </c>
      <c r="F76" s="36">
        <f>SUMIFS(СВЦЭМ!$D$39:$D$782,СВЦЭМ!$A$39:$A$782,$A76,СВЦЭМ!$B$39:$B$782,F$47)+'СЕТ СН'!$G$11+СВЦЭМ!$D$10+'СЕТ СН'!$G$6-'СЕТ СН'!$G$23</f>
        <v>1292.08577773</v>
      </c>
      <c r="G76" s="36">
        <f>SUMIFS(СВЦЭМ!$D$39:$D$782,СВЦЭМ!$A$39:$A$782,$A76,СВЦЭМ!$B$39:$B$782,G$47)+'СЕТ СН'!$G$11+СВЦЭМ!$D$10+'СЕТ СН'!$G$6-'СЕТ СН'!$G$23</f>
        <v>1299.5122287499998</v>
      </c>
      <c r="H76" s="36">
        <f>SUMIFS(СВЦЭМ!$D$39:$D$782,СВЦЭМ!$A$39:$A$782,$A76,СВЦЭМ!$B$39:$B$782,H$47)+'СЕТ СН'!$G$11+СВЦЭМ!$D$10+'СЕТ СН'!$G$6-'СЕТ СН'!$G$23</f>
        <v>1299.6774580199999</v>
      </c>
      <c r="I76" s="36">
        <f>SUMIFS(СВЦЭМ!$D$39:$D$782,СВЦЭМ!$A$39:$A$782,$A76,СВЦЭМ!$B$39:$B$782,I$47)+'СЕТ СН'!$G$11+СВЦЭМ!$D$10+'СЕТ СН'!$G$6-'СЕТ СН'!$G$23</f>
        <v>1210.9880981399999</v>
      </c>
      <c r="J76" s="36">
        <f>SUMIFS(СВЦЭМ!$D$39:$D$782,СВЦЭМ!$A$39:$A$782,$A76,СВЦЭМ!$B$39:$B$782,J$47)+'СЕТ СН'!$G$11+СВЦЭМ!$D$10+'СЕТ СН'!$G$6-'СЕТ СН'!$G$23</f>
        <v>1152.13450143</v>
      </c>
      <c r="K76" s="36">
        <f>SUMIFS(СВЦЭМ!$D$39:$D$782,СВЦЭМ!$A$39:$A$782,$A76,СВЦЭМ!$B$39:$B$782,K$47)+'СЕТ СН'!$G$11+СВЦЭМ!$D$10+'СЕТ СН'!$G$6-'СЕТ СН'!$G$23</f>
        <v>1094.3949689900001</v>
      </c>
      <c r="L76" s="36">
        <f>SUMIFS(СВЦЭМ!$D$39:$D$782,СВЦЭМ!$A$39:$A$782,$A76,СВЦЭМ!$B$39:$B$782,L$47)+'СЕТ СН'!$G$11+СВЦЭМ!$D$10+'СЕТ СН'!$G$6-'СЕТ СН'!$G$23</f>
        <v>1098.6260297599999</v>
      </c>
      <c r="M76" s="36">
        <f>SUMIFS(СВЦЭМ!$D$39:$D$782,СВЦЭМ!$A$39:$A$782,$A76,СВЦЭМ!$B$39:$B$782,M$47)+'СЕТ СН'!$G$11+СВЦЭМ!$D$10+'СЕТ СН'!$G$6-'СЕТ СН'!$G$23</f>
        <v>1107.1643086900001</v>
      </c>
      <c r="N76" s="36">
        <f>SUMIFS(СВЦЭМ!$D$39:$D$782,СВЦЭМ!$A$39:$A$782,$A76,СВЦЭМ!$B$39:$B$782,N$47)+'СЕТ СН'!$G$11+СВЦЭМ!$D$10+'СЕТ СН'!$G$6-'СЕТ СН'!$G$23</f>
        <v>1135.3576480300001</v>
      </c>
      <c r="O76" s="36">
        <f>SUMIFS(СВЦЭМ!$D$39:$D$782,СВЦЭМ!$A$39:$A$782,$A76,СВЦЭМ!$B$39:$B$782,O$47)+'СЕТ СН'!$G$11+СВЦЭМ!$D$10+'СЕТ СН'!$G$6-'СЕТ СН'!$G$23</f>
        <v>1181.4131141400001</v>
      </c>
      <c r="P76" s="36">
        <f>SUMIFS(СВЦЭМ!$D$39:$D$782,СВЦЭМ!$A$39:$A$782,$A76,СВЦЭМ!$B$39:$B$782,P$47)+'СЕТ СН'!$G$11+СВЦЭМ!$D$10+'СЕТ СН'!$G$6-'СЕТ СН'!$G$23</f>
        <v>1216.3467267999999</v>
      </c>
      <c r="Q76" s="36">
        <f>SUMIFS(СВЦЭМ!$D$39:$D$782,СВЦЭМ!$A$39:$A$782,$A76,СВЦЭМ!$B$39:$B$782,Q$47)+'СЕТ СН'!$G$11+СВЦЭМ!$D$10+'СЕТ СН'!$G$6-'СЕТ СН'!$G$23</f>
        <v>1210.86736393</v>
      </c>
      <c r="R76" s="36">
        <f>SUMIFS(СВЦЭМ!$D$39:$D$782,СВЦЭМ!$A$39:$A$782,$A76,СВЦЭМ!$B$39:$B$782,R$47)+'СЕТ СН'!$G$11+СВЦЭМ!$D$10+'СЕТ СН'!$G$6-'СЕТ СН'!$G$23</f>
        <v>1213.2851780599999</v>
      </c>
      <c r="S76" s="36">
        <f>SUMIFS(СВЦЭМ!$D$39:$D$782,СВЦЭМ!$A$39:$A$782,$A76,СВЦЭМ!$B$39:$B$782,S$47)+'СЕТ СН'!$G$11+СВЦЭМ!$D$10+'СЕТ СН'!$G$6-'СЕТ СН'!$G$23</f>
        <v>1231.75128088</v>
      </c>
      <c r="T76" s="36">
        <f>SUMIFS(СВЦЭМ!$D$39:$D$782,СВЦЭМ!$A$39:$A$782,$A76,СВЦЭМ!$B$39:$B$782,T$47)+'СЕТ СН'!$G$11+СВЦЭМ!$D$10+'СЕТ СН'!$G$6-'СЕТ СН'!$G$23</f>
        <v>1149.81708142</v>
      </c>
      <c r="U76" s="36">
        <f>SUMIFS(СВЦЭМ!$D$39:$D$782,СВЦЭМ!$A$39:$A$782,$A76,СВЦЭМ!$B$39:$B$782,U$47)+'СЕТ СН'!$G$11+СВЦЭМ!$D$10+'СЕТ СН'!$G$6-'СЕТ СН'!$G$23</f>
        <v>1072.1393833499999</v>
      </c>
      <c r="V76" s="36">
        <f>SUMIFS(СВЦЭМ!$D$39:$D$782,СВЦЭМ!$A$39:$A$782,$A76,СВЦЭМ!$B$39:$B$782,V$47)+'СЕТ СН'!$G$11+СВЦЭМ!$D$10+'СЕТ СН'!$G$6-'СЕТ СН'!$G$23</f>
        <v>1043.97443817</v>
      </c>
      <c r="W76" s="36">
        <f>SUMIFS(СВЦЭМ!$D$39:$D$782,СВЦЭМ!$A$39:$A$782,$A76,СВЦЭМ!$B$39:$B$782,W$47)+'СЕТ СН'!$G$11+СВЦЭМ!$D$10+'СЕТ СН'!$G$6-'СЕТ СН'!$G$23</f>
        <v>1050.60764197</v>
      </c>
      <c r="X76" s="36">
        <f>SUMIFS(СВЦЭМ!$D$39:$D$782,СВЦЭМ!$A$39:$A$782,$A76,СВЦЭМ!$B$39:$B$782,X$47)+'СЕТ СН'!$G$11+СВЦЭМ!$D$10+'СЕТ СН'!$G$6-'СЕТ СН'!$G$23</f>
        <v>1072.3053090399999</v>
      </c>
      <c r="Y76" s="36">
        <f>SUMIFS(СВЦЭМ!$D$39:$D$782,СВЦЭМ!$A$39:$A$782,$A76,СВЦЭМ!$B$39:$B$782,Y$47)+'СЕТ СН'!$G$11+СВЦЭМ!$D$10+'СЕТ СН'!$G$6-'СЕТ СН'!$G$23</f>
        <v>1131.2811151000001</v>
      </c>
    </row>
    <row r="77" spans="1:26" ht="15.75" x14ac:dyDescent="0.2">
      <c r="A77" s="35">
        <f t="shared" si="1"/>
        <v>44316</v>
      </c>
      <c r="B77" s="36">
        <f>SUMIFS(СВЦЭМ!$D$39:$D$782,СВЦЭМ!$A$39:$A$782,$A77,СВЦЭМ!$B$39:$B$782,B$47)+'СЕТ СН'!$G$11+СВЦЭМ!$D$10+'СЕТ СН'!$G$6-'СЕТ СН'!$G$23</f>
        <v>1182.3738989699998</v>
      </c>
      <c r="C77" s="36">
        <f>SUMIFS(СВЦЭМ!$D$39:$D$782,СВЦЭМ!$A$39:$A$782,$A77,СВЦЭМ!$B$39:$B$782,C$47)+'СЕТ СН'!$G$11+СВЦЭМ!$D$10+'СЕТ СН'!$G$6-'СЕТ СН'!$G$23</f>
        <v>1256.7709249899999</v>
      </c>
      <c r="D77" s="36">
        <f>SUMIFS(СВЦЭМ!$D$39:$D$782,СВЦЭМ!$A$39:$A$782,$A77,СВЦЭМ!$B$39:$B$782,D$47)+'СЕТ СН'!$G$11+СВЦЭМ!$D$10+'СЕТ СН'!$G$6-'СЕТ СН'!$G$23</f>
        <v>1276.9043790199999</v>
      </c>
      <c r="E77" s="36">
        <f>SUMIFS(СВЦЭМ!$D$39:$D$782,СВЦЭМ!$A$39:$A$782,$A77,СВЦЭМ!$B$39:$B$782,E$47)+'СЕТ СН'!$G$11+СВЦЭМ!$D$10+'СЕТ СН'!$G$6-'СЕТ СН'!$G$23</f>
        <v>1272.76266824</v>
      </c>
      <c r="F77" s="36">
        <f>SUMIFS(СВЦЭМ!$D$39:$D$782,СВЦЭМ!$A$39:$A$782,$A77,СВЦЭМ!$B$39:$B$782,F$47)+'СЕТ СН'!$G$11+СВЦЭМ!$D$10+'СЕТ СН'!$G$6-'СЕТ СН'!$G$23</f>
        <v>1283.76035688</v>
      </c>
      <c r="G77" s="36">
        <f>SUMIFS(СВЦЭМ!$D$39:$D$782,СВЦЭМ!$A$39:$A$782,$A77,СВЦЭМ!$B$39:$B$782,G$47)+'СЕТ СН'!$G$11+СВЦЭМ!$D$10+'СЕТ СН'!$G$6-'СЕТ СН'!$G$23</f>
        <v>1299.10528866</v>
      </c>
      <c r="H77" s="36">
        <f>SUMIFS(СВЦЭМ!$D$39:$D$782,СВЦЭМ!$A$39:$A$782,$A77,СВЦЭМ!$B$39:$B$782,H$47)+'СЕТ СН'!$G$11+СВЦЭМ!$D$10+'СЕТ СН'!$G$6-'СЕТ СН'!$G$23</f>
        <v>1302.0976546499999</v>
      </c>
      <c r="I77" s="36">
        <f>SUMIFS(СВЦЭМ!$D$39:$D$782,СВЦЭМ!$A$39:$A$782,$A77,СВЦЭМ!$B$39:$B$782,I$47)+'СЕТ СН'!$G$11+СВЦЭМ!$D$10+'СЕТ СН'!$G$6-'СЕТ СН'!$G$23</f>
        <v>1231.8171380899998</v>
      </c>
      <c r="J77" s="36">
        <f>SUMIFS(СВЦЭМ!$D$39:$D$782,СВЦЭМ!$A$39:$A$782,$A77,СВЦЭМ!$B$39:$B$782,J$47)+'СЕТ СН'!$G$11+СВЦЭМ!$D$10+'СЕТ СН'!$G$6-'СЕТ СН'!$G$23</f>
        <v>1170.1340965899999</v>
      </c>
      <c r="K77" s="36">
        <f>SUMIFS(СВЦЭМ!$D$39:$D$782,СВЦЭМ!$A$39:$A$782,$A77,СВЦЭМ!$B$39:$B$782,K$47)+'СЕТ СН'!$G$11+СВЦЭМ!$D$10+'СЕТ СН'!$G$6-'СЕТ СН'!$G$23</f>
        <v>1138.76733838</v>
      </c>
      <c r="L77" s="36">
        <f>SUMIFS(СВЦЭМ!$D$39:$D$782,СВЦЭМ!$A$39:$A$782,$A77,СВЦЭМ!$B$39:$B$782,L$47)+'СЕТ СН'!$G$11+СВЦЭМ!$D$10+'СЕТ СН'!$G$6-'СЕТ СН'!$G$23</f>
        <v>1116.3377496600001</v>
      </c>
      <c r="M77" s="36">
        <f>SUMIFS(СВЦЭМ!$D$39:$D$782,СВЦЭМ!$A$39:$A$782,$A77,СВЦЭМ!$B$39:$B$782,M$47)+'СЕТ СН'!$G$11+СВЦЭМ!$D$10+'СЕТ СН'!$G$6-'СЕТ СН'!$G$23</f>
        <v>1123.5800758099999</v>
      </c>
      <c r="N77" s="36">
        <f>SUMIFS(СВЦЭМ!$D$39:$D$782,СВЦЭМ!$A$39:$A$782,$A77,СВЦЭМ!$B$39:$B$782,N$47)+'СЕТ СН'!$G$11+СВЦЭМ!$D$10+'СЕТ СН'!$G$6-'СЕТ СН'!$G$23</f>
        <v>1180.6027770799999</v>
      </c>
      <c r="O77" s="36">
        <f>SUMIFS(СВЦЭМ!$D$39:$D$782,СВЦЭМ!$A$39:$A$782,$A77,СВЦЭМ!$B$39:$B$782,O$47)+'СЕТ СН'!$G$11+СВЦЭМ!$D$10+'СЕТ СН'!$G$6-'СЕТ СН'!$G$23</f>
        <v>1216.51390795</v>
      </c>
      <c r="P77" s="36">
        <f>SUMIFS(СВЦЭМ!$D$39:$D$782,СВЦЭМ!$A$39:$A$782,$A77,СВЦЭМ!$B$39:$B$782,P$47)+'СЕТ СН'!$G$11+СВЦЭМ!$D$10+'СЕТ СН'!$G$6-'СЕТ СН'!$G$23</f>
        <v>1239.97845992</v>
      </c>
      <c r="Q77" s="36">
        <f>SUMIFS(СВЦЭМ!$D$39:$D$782,СВЦЭМ!$A$39:$A$782,$A77,СВЦЭМ!$B$39:$B$782,Q$47)+'СЕТ СН'!$G$11+СВЦЭМ!$D$10+'СЕТ СН'!$G$6-'СЕТ СН'!$G$23</f>
        <v>1234.9983999999999</v>
      </c>
      <c r="R77" s="36">
        <f>SUMIFS(СВЦЭМ!$D$39:$D$782,СВЦЭМ!$A$39:$A$782,$A77,СВЦЭМ!$B$39:$B$782,R$47)+'СЕТ СН'!$G$11+СВЦЭМ!$D$10+'СЕТ СН'!$G$6-'СЕТ СН'!$G$23</f>
        <v>1226.5219776599999</v>
      </c>
      <c r="S77" s="36">
        <f>SUMIFS(СВЦЭМ!$D$39:$D$782,СВЦЭМ!$A$39:$A$782,$A77,СВЦЭМ!$B$39:$B$782,S$47)+'СЕТ СН'!$G$11+СВЦЭМ!$D$10+'СЕТ СН'!$G$6-'СЕТ СН'!$G$23</f>
        <v>1218.12565791</v>
      </c>
      <c r="T77" s="36">
        <f>SUMIFS(СВЦЭМ!$D$39:$D$782,СВЦЭМ!$A$39:$A$782,$A77,СВЦЭМ!$B$39:$B$782,T$47)+'СЕТ СН'!$G$11+СВЦЭМ!$D$10+'СЕТ СН'!$G$6-'СЕТ СН'!$G$23</f>
        <v>1134.9805711500001</v>
      </c>
      <c r="U77" s="36">
        <f>SUMIFS(СВЦЭМ!$D$39:$D$782,СВЦЭМ!$A$39:$A$782,$A77,СВЦЭМ!$B$39:$B$782,U$47)+'СЕТ СН'!$G$11+СВЦЭМ!$D$10+'СЕТ СН'!$G$6-'СЕТ СН'!$G$23</f>
        <v>1061.9732213100001</v>
      </c>
      <c r="V77" s="36">
        <f>SUMIFS(СВЦЭМ!$D$39:$D$782,СВЦЭМ!$A$39:$A$782,$A77,СВЦЭМ!$B$39:$B$782,V$47)+'СЕТ СН'!$G$11+СВЦЭМ!$D$10+'СЕТ СН'!$G$6-'СЕТ СН'!$G$23</f>
        <v>1034.4694369199999</v>
      </c>
      <c r="W77" s="36">
        <f>SUMIFS(СВЦЭМ!$D$39:$D$782,СВЦЭМ!$A$39:$A$782,$A77,СВЦЭМ!$B$39:$B$782,W$47)+'СЕТ СН'!$G$11+СВЦЭМ!$D$10+'СЕТ СН'!$G$6-'СЕТ СН'!$G$23</f>
        <v>1040.4359693599999</v>
      </c>
      <c r="X77" s="36">
        <f>SUMIFS(СВЦЭМ!$D$39:$D$782,СВЦЭМ!$A$39:$A$782,$A77,СВЦЭМ!$B$39:$B$782,X$47)+'СЕТ СН'!$G$11+СВЦЭМ!$D$10+'СЕТ СН'!$G$6-'СЕТ СН'!$G$23</f>
        <v>1076.55998464</v>
      </c>
      <c r="Y77" s="36">
        <f>SUMIFS(СВЦЭМ!$D$39:$D$782,СВЦЭМ!$A$39:$A$782,$A77,СВЦЭМ!$B$39:$B$782,Y$47)+'СЕТ СН'!$G$11+СВЦЭМ!$D$10+'СЕТ СН'!$G$6-'СЕТ СН'!$G$23</f>
        <v>1148.43894056</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01.04.2021</v>
      </c>
      <c r="B84" s="36">
        <f>SUMIFS(СВЦЭМ!$D$39:$D$782,СВЦЭМ!$A$39:$A$782,$A84,СВЦЭМ!$B$39:$B$782,B$83)+'СЕТ СН'!$H$11+СВЦЭМ!$D$10+'СЕТ СН'!$H$6-'СЕТ СН'!$H$23</f>
        <v>1181.2328990199999</v>
      </c>
      <c r="C84" s="36">
        <f>SUMIFS(СВЦЭМ!$D$39:$D$782,СВЦЭМ!$A$39:$A$782,$A84,СВЦЭМ!$B$39:$B$782,C$83)+'СЕТ СН'!$H$11+СВЦЭМ!$D$10+'СЕТ СН'!$H$6-'СЕТ СН'!$H$23</f>
        <v>1252.50170108</v>
      </c>
      <c r="D84" s="36">
        <f>SUMIFS(СВЦЭМ!$D$39:$D$782,СВЦЭМ!$A$39:$A$782,$A84,СВЦЭМ!$B$39:$B$782,D$83)+'СЕТ СН'!$H$11+СВЦЭМ!$D$10+'СЕТ СН'!$H$6-'СЕТ СН'!$H$23</f>
        <v>1291.4635090700001</v>
      </c>
      <c r="E84" s="36">
        <f>SUMIFS(СВЦЭМ!$D$39:$D$782,СВЦЭМ!$A$39:$A$782,$A84,СВЦЭМ!$B$39:$B$782,E$83)+'СЕТ СН'!$H$11+СВЦЭМ!$D$10+'СЕТ СН'!$H$6-'СЕТ СН'!$H$23</f>
        <v>1291.3309462100001</v>
      </c>
      <c r="F84" s="36">
        <f>SUMIFS(СВЦЭМ!$D$39:$D$782,СВЦЭМ!$A$39:$A$782,$A84,СВЦЭМ!$B$39:$B$782,F$83)+'СЕТ СН'!$H$11+СВЦЭМ!$D$10+'СЕТ СН'!$H$6-'СЕТ СН'!$H$23</f>
        <v>1287.21650322</v>
      </c>
      <c r="G84" s="36">
        <f>SUMIFS(СВЦЭМ!$D$39:$D$782,СВЦЭМ!$A$39:$A$782,$A84,СВЦЭМ!$B$39:$B$782,G$83)+'СЕТ СН'!$H$11+СВЦЭМ!$D$10+'СЕТ СН'!$H$6-'СЕТ СН'!$H$23</f>
        <v>1279.21865222</v>
      </c>
      <c r="H84" s="36">
        <f>SUMIFS(СВЦЭМ!$D$39:$D$782,СВЦЭМ!$A$39:$A$782,$A84,СВЦЭМ!$B$39:$B$782,H$83)+'СЕТ СН'!$H$11+СВЦЭМ!$D$10+'СЕТ СН'!$H$6-'СЕТ СН'!$H$23</f>
        <v>1225.4474738900001</v>
      </c>
      <c r="I84" s="36">
        <f>SUMIFS(СВЦЭМ!$D$39:$D$782,СВЦЭМ!$A$39:$A$782,$A84,СВЦЭМ!$B$39:$B$782,I$83)+'СЕТ СН'!$H$11+СВЦЭМ!$D$10+'СЕТ СН'!$H$6-'СЕТ СН'!$H$23</f>
        <v>1196.9271874599999</v>
      </c>
      <c r="J84" s="36">
        <f>SUMIFS(СВЦЭМ!$D$39:$D$782,СВЦЭМ!$A$39:$A$782,$A84,СВЦЭМ!$B$39:$B$782,J$83)+'СЕТ СН'!$H$11+СВЦЭМ!$D$10+'СЕТ СН'!$H$6-'СЕТ СН'!$H$23</f>
        <v>1157.77350245</v>
      </c>
      <c r="K84" s="36">
        <f>SUMIFS(СВЦЭМ!$D$39:$D$782,СВЦЭМ!$A$39:$A$782,$A84,СВЦЭМ!$B$39:$B$782,K$83)+'СЕТ СН'!$H$11+СВЦЭМ!$D$10+'СЕТ СН'!$H$6-'СЕТ СН'!$H$23</f>
        <v>1095.1502934099999</v>
      </c>
      <c r="L84" s="36">
        <f>SUMIFS(СВЦЭМ!$D$39:$D$782,СВЦЭМ!$A$39:$A$782,$A84,СВЦЭМ!$B$39:$B$782,L$83)+'СЕТ СН'!$H$11+СВЦЭМ!$D$10+'СЕТ СН'!$H$6-'СЕТ СН'!$H$23</f>
        <v>1094.8787502800001</v>
      </c>
      <c r="M84" s="36">
        <f>SUMIFS(СВЦЭМ!$D$39:$D$782,СВЦЭМ!$A$39:$A$782,$A84,СВЦЭМ!$B$39:$B$782,M$83)+'СЕТ СН'!$H$11+СВЦЭМ!$D$10+'СЕТ СН'!$H$6-'СЕТ СН'!$H$23</f>
        <v>1098.18389325</v>
      </c>
      <c r="N84" s="36">
        <f>SUMIFS(СВЦЭМ!$D$39:$D$782,СВЦЭМ!$A$39:$A$782,$A84,СВЦЭМ!$B$39:$B$782,N$83)+'СЕТ СН'!$H$11+СВЦЭМ!$D$10+'СЕТ СН'!$H$6-'СЕТ СН'!$H$23</f>
        <v>1123.02755998</v>
      </c>
      <c r="O84" s="36">
        <f>SUMIFS(СВЦЭМ!$D$39:$D$782,СВЦЭМ!$A$39:$A$782,$A84,СВЦЭМ!$B$39:$B$782,O$83)+'СЕТ СН'!$H$11+СВЦЭМ!$D$10+'СЕТ СН'!$H$6-'СЕТ СН'!$H$23</f>
        <v>1157.64096309</v>
      </c>
      <c r="P84" s="36">
        <f>SUMIFS(СВЦЭМ!$D$39:$D$782,СВЦЭМ!$A$39:$A$782,$A84,СВЦЭМ!$B$39:$B$782,P$83)+'СЕТ СН'!$H$11+СВЦЭМ!$D$10+'СЕТ СН'!$H$6-'СЕТ СН'!$H$23</f>
        <v>1197.6867791099999</v>
      </c>
      <c r="Q84" s="36">
        <f>SUMIFS(СВЦЭМ!$D$39:$D$782,СВЦЭМ!$A$39:$A$782,$A84,СВЦЭМ!$B$39:$B$782,Q$83)+'СЕТ СН'!$H$11+СВЦЭМ!$D$10+'СЕТ СН'!$H$6-'СЕТ СН'!$H$23</f>
        <v>1220.76321143</v>
      </c>
      <c r="R84" s="36">
        <f>SUMIFS(СВЦЭМ!$D$39:$D$782,СВЦЭМ!$A$39:$A$782,$A84,СВЦЭМ!$B$39:$B$782,R$83)+'СЕТ СН'!$H$11+СВЦЭМ!$D$10+'СЕТ СН'!$H$6-'СЕТ СН'!$H$23</f>
        <v>1208.7264166699999</v>
      </c>
      <c r="S84" s="36">
        <f>SUMIFS(СВЦЭМ!$D$39:$D$782,СВЦЭМ!$A$39:$A$782,$A84,СВЦЭМ!$B$39:$B$782,S$83)+'СЕТ СН'!$H$11+СВЦЭМ!$D$10+'СЕТ СН'!$H$6-'СЕТ СН'!$H$23</f>
        <v>1192.09309452</v>
      </c>
      <c r="T84" s="36">
        <f>SUMIFS(СВЦЭМ!$D$39:$D$782,СВЦЭМ!$A$39:$A$782,$A84,СВЦЭМ!$B$39:$B$782,T$83)+'СЕТ СН'!$H$11+СВЦЭМ!$D$10+'СЕТ СН'!$H$6-'СЕТ СН'!$H$23</f>
        <v>1160.2424781899999</v>
      </c>
      <c r="U84" s="36">
        <f>SUMIFS(СВЦЭМ!$D$39:$D$782,СВЦЭМ!$A$39:$A$782,$A84,СВЦЭМ!$B$39:$B$782,U$83)+'СЕТ СН'!$H$11+СВЦЭМ!$D$10+'СЕТ СН'!$H$6-'СЕТ СН'!$H$23</f>
        <v>1098.8924586799999</v>
      </c>
      <c r="V84" s="36">
        <f>SUMIFS(СВЦЭМ!$D$39:$D$782,СВЦЭМ!$A$39:$A$782,$A84,СВЦЭМ!$B$39:$B$782,V$83)+'СЕТ СН'!$H$11+СВЦЭМ!$D$10+'СЕТ СН'!$H$6-'СЕТ СН'!$H$23</f>
        <v>1067.50093935</v>
      </c>
      <c r="W84" s="36">
        <f>SUMIFS(СВЦЭМ!$D$39:$D$782,СВЦЭМ!$A$39:$A$782,$A84,СВЦЭМ!$B$39:$B$782,W$83)+'СЕТ СН'!$H$11+СВЦЭМ!$D$10+'СЕТ СН'!$H$6-'СЕТ СН'!$H$23</f>
        <v>1058.19845405</v>
      </c>
      <c r="X84" s="36">
        <f>SUMIFS(СВЦЭМ!$D$39:$D$782,СВЦЭМ!$A$39:$A$782,$A84,СВЦЭМ!$B$39:$B$782,X$83)+'СЕТ СН'!$H$11+СВЦЭМ!$D$10+'СЕТ СН'!$H$6-'СЕТ СН'!$H$23</f>
        <v>1075.1011222299999</v>
      </c>
      <c r="Y84" s="36">
        <f>SUMIFS(СВЦЭМ!$D$39:$D$782,СВЦЭМ!$A$39:$A$782,$A84,СВЦЭМ!$B$39:$B$782,Y$83)+'СЕТ СН'!$H$11+СВЦЭМ!$D$10+'СЕТ СН'!$H$6-'СЕТ СН'!$H$23</f>
        <v>1092.9255282200002</v>
      </c>
      <c r="AA84" s="45"/>
    </row>
    <row r="85" spans="1:27" ht="15.75" x14ac:dyDescent="0.2">
      <c r="A85" s="35">
        <f>A84+1</f>
        <v>44288</v>
      </c>
      <c r="B85" s="36">
        <f>SUMIFS(СВЦЭМ!$D$39:$D$782,СВЦЭМ!$A$39:$A$782,$A85,СВЦЭМ!$B$39:$B$782,B$83)+'СЕТ СН'!$H$11+СВЦЭМ!$D$10+'СЕТ СН'!$H$6-'СЕТ СН'!$H$23</f>
        <v>1150.96142444</v>
      </c>
      <c r="C85" s="36">
        <f>SUMIFS(СВЦЭМ!$D$39:$D$782,СВЦЭМ!$A$39:$A$782,$A85,СВЦЭМ!$B$39:$B$782,C$83)+'СЕТ СН'!$H$11+СВЦЭМ!$D$10+'СЕТ СН'!$H$6-'СЕТ СН'!$H$23</f>
        <v>1199.5591910199998</v>
      </c>
      <c r="D85" s="36">
        <f>SUMIFS(СВЦЭМ!$D$39:$D$782,СВЦЭМ!$A$39:$A$782,$A85,СВЦЭМ!$B$39:$B$782,D$83)+'СЕТ СН'!$H$11+СВЦЭМ!$D$10+'СЕТ СН'!$H$6-'СЕТ СН'!$H$23</f>
        <v>1241.6915424700001</v>
      </c>
      <c r="E85" s="36">
        <f>SUMIFS(СВЦЭМ!$D$39:$D$782,СВЦЭМ!$A$39:$A$782,$A85,СВЦЭМ!$B$39:$B$782,E$83)+'СЕТ СН'!$H$11+СВЦЭМ!$D$10+'СЕТ СН'!$H$6-'СЕТ СН'!$H$23</f>
        <v>1252.6723004800001</v>
      </c>
      <c r="F85" s="36">
        <f>SUMIFS(СВЦЭМ!$D$39:$D$782,СВЦЭМ!$A$39:$A$782,$A85,СВЦЭМ!$B$39:$B$782,F$83)+'СЕТ СН'!$H$11+СВЦЭМ!$D$10+'СЕТ СН'!$H$6-'СЕТ СН'!$H$23</f>
        <v>1246.1712528200001</v>
      </c>
      <c r="G85" s="36">
        <f>SUMIFS(СВЦЭМ!$D$39:$D$782,СВЦЭМ!$A$39:$A$782,$A85,СВЦЭМ!$B$39:$B$782,G$83)+'СЕТ СН'!$H$11+СВЦЭМ!$D$10+'СЕТ СН'!$H$6-'СЕТ СН'!$H$23</f>
        <v>1220.36528989</v>
      </c>
      <c r="H85" s="36">
        <f>SUMIFS(СВЦЭМ!$D$39:$D$782,СВЦЭМ!$A$39:$A$782,$A85,СВЦЭМ!$B$39:$B$782,H$83)+'СЕТ СН'!$H$11+СВЦЭМ!$D$10+'СЕТ СН'!$H$6-'СЕТ СН'!$H$23</f>
        <v>1190.5746180000001</v>
      </c>
      <c r="I85" s="36">
        <f>SUMIFS(СВЦЭМ!$D$39:$D$782,СВЦЭМ!$A$39:$A$782,$A85,СВЦЭМ!$B$39:$B$782,I$83)+'СЕТ СН'!$H$11+СВЦЭМ!$D$10+'СЕТ СН'!$H$6-'СЕТ СН'!$H$23</f>
        <v>1165.5442214700001</v>
      </c>
      <c r="J85" s="36">
        <f>SUMIFS(СВЦЭМ!$D$39:$D$782,СВЦЭМ!$A$39:$A$782,$A85,СВЦЭМ!$B$39:$B$782,J$83)+'СЕТ СН'!$H$11+СВЦЭМ!$D$10+'СЕТ СН'!$H$6-'СЕТ СН'!$H$23</f>
        <v>1131.4771001499998</v>
      </c>
      <c r="K85" s="36">
        <f>SUMIFS(СВЦЭМ!$D$39:$D$782,СВЦЭМ!$A$39:$A$782,$A85,СВЦЭМ!$B$39:$B$782,K$83)+'СЕТ СН'!$H$11+СВЦЭМ!$D$10+'СЕТ СН'!$H$6-'СЕТ СН'!$H$23</f>
        <v>1107.32935041</v>
      </c>
      <c r="L85" s="36">
        <f>SUMIFS(СВЦЭМ!$D$39:$D$782,СВЦЭМ!$A$39:$A$782,$A85,СВЦЭМ!$B$39:$B$782,L$83)+'СЕТ СН'!$H$11+СВЦЭМ!$D$10+'СЕТ СН'!$H$6-'СЕТ СН'!$H$23</f>
        <v>1123.34387939</v>
      </c>
      <c r="M85" s="36">
        <f>SUMIFS(СВЦЭМ!$D$39:$D$782,СВЦЭМ!$A$39:$A$782,$A85,СВЦЭМ!$B$39:$B$782,M$83)+'СЕТ СН'!$H$11+СВЦЭМ!$D$10+'СЕТ СН'!$H$6-'СЕТ СН'!$H$23</f>
        <v>1112.1166692199999</v>
      </c>
      <c r="N85" s="36">
        <f>SUMIFS(СВЦЭМ!$D$39:$D$782,СВЦЭМ!$A$39:$A$782,$A85,СВЦЭМ!$B$39:$B$782,N$83)+'СЕТ СН'!$H$11+СВЦЭМ!$D$10+'СЕТ СН'!$H$6-'СЕТ СН'!$H$23</f>
        <v>1138.3762485100001</v>
      </c>
      <c r="O85" s="36">
        <f>SUMIFS(СВЦЭМ!$D$39:$D$782,СВЦЭМ!$A$39:$A$782,$A85,СВЦЭМ!$B$39:$B$782,O$83)+'СЕТ СН'!$H$11+СВЦЭМ!$D$10+'СЕТ СН'!$H$6-'СЕТ СН'!$H$23</f>
        <v>1169.5384694100001</v>
      </c>
      <c r="P85" s="36">
        <f>SUMIFS(СВЦЭМ!$D$39:$D$782,СВЦЭМ!$A$39:$A$782,$A85,СВЦЭМ!$B$39:$B$782,P$83)+'СЕТ СН'!$H$11+СВЦЭМ!$D$10+'СЕТ СН'!$H$6-'СЕТ СН'!$H$23</f>
        <v>1210.0796828499999</v>
      </c>
      <c r="Q85" s="36">
        <f>SUMIFS(СВЦЭМ!$D$39:$D$782,СВЦЭМ!$A$39:$A$782,$A85,СВЦЭМ!$B$39:$B$782,Q$83)+'СЕТ СН'!$H$11+СВЦЭМ!$D$10+'СЕТ СН'!$H$6-'СЕТ СН'!$H$23</f>
        <v>1225.3002114600001</v>
      </c>
      <c r="R85" s="36">
        <f>SUMIFS(СВЦЭМ!$D$39:$D$782,СВЦЭМ!$A$39:$A$782,$A85,СВЦЭМ!$B$39:$B$782,R$83)+'СЕТ СН'!$H$11+СВЦЭМ!$D$10+'СЕТ СН'!$H$6-'СЕТ СН'!$H$23</f>
        <v>1227.26910737</v>
      </c>
      <c r="S85" s="36">
        <f>SUMIFS(СВЦЭМ!$D$39:$D$782,СВЦЭМ!$A$39:$A$782,$A85,СВЦЭМ!$B$39:$B$782,S$83)+'СЕТ СН'!$H$11+СВЦЭМ!$D$10+'СЕТ СН'!$H$6-'СЕТ СН'!$H$23</f>
        <v>1222.0550523300001</v>
      </c>
      <c r="T85" s="36">
        <f>SUMIFS(СВЦЭМ!$D$39:$D$782,СВЦЭМ!$A$39:$A$782,$A85,СВЦЭМ!$B$39:$B$782,T$83)+'СЕТ СН'!$H$11+СВЦЭМ!$D$10+'СЕТ СН'!$H$6-'СЕТ СН'!$H$23</f>
        <v>1166.85207096</v>
      </c>
      <c r="U85" s="36">
        <f>SUMIFS(СВЦЭМ!$D$39:$D$782,СВЦЭМ!$A$39:$A$782,$A85,СВЦЭМ!$B$39:$B$782,U$83)+'СЕТ СН'!$H$11+СВЦЭМ!$D$10+'СЕТ СН'!$H$6-'СЕТ СН'!$H$23</f>
        <v>1102.4849432400001</v>
      </c>
      <c r="V85" s="36">
        <f>SUMIFS(СВЦЭМ!$D$39:$D$782,СВЦЭМ!$A$39:$A$782,$A85,СВЦЭМ!$B$39:$B$782,V$83)+'СЕТ СН'!$H$11+СВЦЭМ!$D$10+'СЕТ СН'!$H$6-'СЕТ СН'!$H$23</f>
        <v>1070.7779257900002</v>
      </c>
      <c r="W85" s="36">
        <f>SUMIFS(СВЦЭМ!$D$39:$D$782,СВЦЭМ!$A$39:$A$782,$A85,СВЦЭМ!$B$39:$B$782,W$83)+'СЕТ СН'!$H$11+СВЦЭМ!$D$10+'СЕТ СН'!$H$6-'СЕТ СН'!$H$23</f>
        <v>1069.59318592</v>
      </c>
      <c r="X85" s="36">
        <f>SUMIFS(СВЦЭМ!$D$39:$D$782,СВЦЭМ!$A$39:$A$782,$A85,СВЦЭМ!$B$39:$B$782,X$83)+'СЕТ СН'!$H$11+СВЦЭМ!$D$10+'СЕТ СН'!$H$6-'СЕТ СН'!$H$23</f>
        <v>1093.62894084</v>
      </c>
      <c r="Y85" s="36">
        <f>SUMIFS(СВЦЭМ!$D$39:$D$782,СВЦЭМ!$A$39:$A$782,$A85,СВЦЭМ!$B$39:$B$782,Y$83)+'СЕТ СН'!$H$11+СВЦЭМ!$D$10+'СЕТ СН'!$H$6-'СЕТ СН'!$H$23</f>
        <v>1134.0949329600001</v>
      </c>
    </row>
    <row r="86" spans="1:27" ht="15.75" x14ac:dyDescent="0.2">
      <c r="A86" s="35">
        <f t="shared" ref="A86:A114" si="2">A85+1</f>
        <v>44289</v>
      </c>
      <c r="B86" s="36">
        <f>SUMIFS(СВЦЭМ!$D$39:$D$782,СВЦЭМ!$A$39:$A$782,$A86,СВЦЭМ!$B$39:$B$782,B$83)+'СЕТ СН'!$H$11+СВЦЭМ!$D$10+'СЕТ СН'!$H$6-'СЕТ СН'!$H$23</f>
        <v>1215.67900661</v>
      </c>
      <c r="C86" s="36">
        <f>SUMIFS(СВЦЭМ!$D$39:$D$782,СВЦЭМ!$A$39:$A$782,$A86,СВЦЭМ!$B$39:$B$782,C$83)+'СЕТ СН'!$H$11+СВЦЭМ!$D$10+'СЕТ СН'!$H$6-'СЕТ СН'!$H$23</f>
        <v>1263.8150248700001</v>
      </c>
      <c r="D86" s="36">
        <f>SUMIFS(СВЦЭМ!$D$39:$D$782,СВЦЭМ!$A$39:$A$782,$A86,СВЦЭМ!$B$39:$B$782,D$83)+'СЕТ СН'!$H$11+СВЦЭМ!$D$10+'СЕТ СН'!$H$6-'СЕТ СН'!$H$23</f>
        <v>1294.8689422899999</v>
      </c>
      <c r="E86" s="36">
        <f>SUMIFS(СВЦЭМ!$D$39:$D$782,СВЦЭМ!$A$39:$A$782,$A86,СВЦЭМ!$B$39:$B$782,E$83)+'СЕТ СН'!$H$11+СВЦЭМ!$D$10+'СЕТ СН'!$H$6-'СЕТ СН'!$H$23</f>
        <v>1282.71852704</v>
      </c>
      <c r="F86" s="36">
        <f>SUMIFS(СВЦЭМ!$D$39:$D$782,СВЦЭМ!$A$39:$A$782,$A86,СВЦЭМ!$B$39:$B$782,F$83)+'СЕТ СН'!$H$11+СВЦЭМ!$D$10+'СЕТ СН'!$H$6-'СЕТ СН'!$H$23</f>
        <v>1296.25503013</v>
      </c>
      <c r="G86" s="36">
        <f>SUMIFS(СВЦЭМ!$D$39:$D$782,СВЦЭМ!$A$39:$A$782,$A86,СВЦЭМ!$B$39:$B$782,G$83)+'СЕТ СН'!$H$11+СВЦЭМ!$D$10+'СЕТ СН'!$H$6-'СЕТ СН'!$H$23</f>
        <v>1284.7286403099999</v>
      </c>
      <c r="H86" s="36">
        <f>SUMIFS(СВЦЭМ!$D$39:$D$782,СВЦЭМ!$A$39:$A$782,$A86,СВЦЭМ!$B$39:$B$782,H$83)+'СЕТ СН'!$H$11+СВЦЭМ!$D$10+'СЕТ СН'!$H$6-'СЕТ СН'!$H$23</f>
        <v>1209.76904829</v>
      </c>
      <c r="I86" s="36">
        <f>SUMIFS(СВЦЭМ!$D$39:$D$782,СВЦЭМ!$A$39:$A$782,$A86,СВЦЭМ!$B$39:$B$782,I$83)+'СЕТ СН'!$H$11+СВЦЭМ!$D$10+'СЕТ СН'!$H$6-'СЕТ СН'!$H$23</f>
        <v>1179.2252776400001</v>
      </c>
      <c r="J86" s="36">
        <f>SUMIFS(СВЦЭМ!$D$39:$D$782,СВЦЭМ!$A$39:$A$782,$A86,СВЦЭМ!$B$39:$B$782,J$83)+'СЕТ СН'!$H$11+СВЦЭМ!$D$10+'СЕТ СН'!$H$6-'СЕТ СН'!$H$23</f>
        <v>1125.69070523</v>
      </c>
      <c r="K86" s="36">
        <f>SUMIFS(СВЦЭМ!$D$39:$D$782,СВЦЭМ!$A$39:$A$782,$A86,СВЦЭМ!$B$39:$B$782,K$83)+'СЕТ СН'!$H$11+СВЦЭМ!$D$10+'СЕТ СН'!$H$6-'СЕТ СН'!$H$23</f>
        <v>1074.2820279699999</v>
      </c>
      <c r="L86" s="36">
        <f>SUMIFS(СВЦЭМ!$D$39:$D$782,СВЦЭМ!$A$39:$A$782,$A86,СВЦЭМ!$B$39:$B$782,L$83)+'СЕТ СН'!$H$11+СВЦЭМ!$D$10+'СЕТ СН'!$H$6-'СЕТ СН'!$H$23</f>
        <v>1081.7306300999999</v>
      </c>
      <c r="M86" s="36">
        <f>SUMIFS(СВЦЭМ!$D$39:$D$782,СВЦЭМ!$A$39:$A$782,$A86,СВЦЭМ!$B$39:$B$782,M$83)+'СЕТ СН'!$H$11+СВЦЭМ!$D$10+'СЕТ СН'!$H$6-'СЕТ СН'!$H$23</f>
        <v>1091.5943604700001</v>
      </c>
      <c r="N86" s="36">
        <f>SUMIFS(СВЦЭМ!$D$39:$D$782,СВЦЭМ!$A$39:$A$782,$A86,СВЦЭМ!$B$39:$B$782,N$83)+'СЕТ СН'!$H$11+СВЦЭМ!$D$10+'СЕТ СН'!$H$6-'СЕТ СН'!$H$23</f>
        <v>1122.1033379800001</v>
      </c>
      <c r="O86" s="36">
        <f>SUMIFS(СВЦЭМ!$D$39:$D$782,СВЦЭМ!$A$39:$A$782,$A86,СВЦЭМ!$B$39:$B$782,O$83)+'СЕТ СН'!$H$11+СВЦЭМ!$D$10+'СЕТ СН'!$H$6-'СЕТ СН'!$H$23</f>
        <v>1160.14092443</v>
      </c>
      <c r="P86" s="36">
        <f>SUMIFS(СВЦЭМ!$D$39:$D$782,СВЦЭМ!$A$39:$A$782,$A86,СВЦЭМ!$B$39:$B$782,P$83)+'СЕТ СН'!$H$11+СВЦЭМ!$D$10+'СЕТ СН'!$H$6-'СЕТ СН'!$H$23</f>
        <v>1207.8510317</v>
      </c>
      <c r="Q86" s="36">
        <f>SUMIFS(СВЦЭМ!$D$39:$D$782,СВЦЭМ!$A$39:$A$782,$A86,СВЦЭМ!$B$39:$B$782,Q$83)+'СЕТ СН'!$H$11+СВЦЭМ!$D$10+'СЕТ СН'!$H$6-'СЕТ СН'!$H$23</f>
        <v>1228.4676313800001</v>
      </c>
      <c r="R86" s="36">
        <f>SUMIFS(СВЦЭМ!$D$39:$D$782,СВЦЭМ!$A$39:$A$782,$A86,СВЦЭМ!$B$39:$B$782,R$83)+'СЕТ СН'!$H$11+СВЦЭМ!$D$10+'СЕТ СН'!$H$6-'СЕТ СН'!$H$23</f>
        <v>1219.3171150800001</v>
      </c>
      <c r="S86" s="36">
        <f>SUMIFS(СВЦЭМ!$D$39:$D$782,СВЦЭМ!$A$39:$A$782,$A86,СВЦЭМ!$B$39:$B$782,S$83)+'СЕТ СН'!$H$11+СВЦЭМ!$D$10+'СЕТ СН'!$H$6-'СЕТ СН'!$H$23</f>
        <v>1202.5332365100001</v>
      </c>
      <c r="T86" s="36">
        <f>SUMIFS(СВЦЭМ!$D$39:$D$782,СВЦЭМ!$A$39:$A$782,$A86,СВЦЭМ!$B$39:$B$782,T$83)+'СЕТ СН'!$H$11+СВЦЭМ!$D$10+'СЕТ СН'!$H$6-'СЕТ СН'!$H$23</f>
        <v>1131.4627386500001</v>
      </c>
      <c r="U86" s="36">
        <f>SUMIFS(СВЦЭМ!$D$39:$D$782,СВЦЭМ!$A$39:$A$782,$A86,СВЦЭМ!$B$39:$B$782,U$83)+'СЕТ СН'!$H$11+СВЦЭМ!$D$10+'СЕТ СН'!$H$6-'СЕТ СН'!$H$23</f>
        <v>1060.4411692799999</v>
      </c>
      <c r="V86" s="36">
        <f>SUMIFS(СВЦЭМ!$D$39:$D$782,СВЦЭМ!$A$39:$A$782,$A86,СВЦЭМ!$B$39:$B$782,V$83)+'СЕТ СН'!$H$11+СВЦЭМ!$D$10+'СЕТ СН'!$H$6-'СЕТ СН'!$H$23</f>
        <v>1038.4248034699999</v>
      </c>
      <c r="W86" s="36">
        <f>SUMIFS(СВЦЭМ!$D$39:$D$782,СВЦЭМ!$A$39:$A$782,$A86,СВЦЭМ!$B$39:$B$782,W$83)+'СЕТ СН'!$H$11+СВЦЭМ!$D$10+'СЕТ СН'!$H$6-'СЕТ СН'!$H$23</f>
        <v>1034.90491546</v>
      </c>
      <c r="X86" s="36">
        <f>SUMIFS(СВЦЭМ!$D$39:$D$782,СВЦЭМ!$A$39:$A$782,$A86,СВЦЭМ!$B$39:$B$782,X$83)+'СЕТ СН'!$H$11+СВЦЭМ!$D$10+'СЕТ СН'!$H$6-'СЕТ СН'!$H$23</f>
        <v>1056.5619917700001</v>
      </c>
      <c r="Y86" s="36">
        <f>SUMIFS(СВЦЭМ!$D$39:$D$782,СВЦЭМ!$A$39:$A$782,$A86,СВЦЭМ!$B$39:$B$782,Y$83)+'СЕТ СН'!$H$11+СВЦЭМ!$D$10+'СЕТ СН'!$H$6-'СЕТ СН'!$H$23</f>
        <v>1103.49435382</v>
      </c>
    </row>
    <row r="87" spans="1:27" ht="15.75" x14ac:dyDescent="0.2">
      <c r="A87" s="35">
        <f t="shared" si="2"/>
        <v>44290</v>
      </c>
      <c r="B87" s="36">
        <f>SUMIFS(СВЦЭМ!$D$39:$D$782,СВЦЭМ!$A$39:$A$782,$A87,СВЦЭМ!$B$39:$B$782,B$83)+'СЕТ СН'!$H$11+СВЦЭМ!$D$10+'СЕТ СН'!$H$6-'СЕТ СН'!$H$23</f>
        <v>1169.5313746100001</v>
      </c>
      <c r="C87" s="36">
        <f>SUMIFS(СВЦЭМ!$D$39:$D$782,СВЦЭМ!$A$39:$A$782,$A87,СВЦЭМ!$B$39:$B$782,C$83)+'СЕТ СН'!$H$11+СВЦЭМ!$D$10+'СЕТ СН'!$H$6-'СЕТ СН'!$H$23</f>
        <v>1240.6219094599999</v>
      </c>
      <c r="D87" s="36">
        <f>SUMIFS(СВЦЭМ!$D$39:$D$782,СВЦЭМ!$A$39:$A$782,$A87,СВЦЭМ!$B$39:$B$782,D$83)+'СЕТ СН'!$H$11+СВЦЭМ!$D$10+'СЕТ СН'!$H$6-'СЕТ СН'!$H$23</f>
        <v>1279.7247152699999</v>
      </c>
      <c r="E87" s="36">
        <f>SUMIFS(СВЦЭМ!$D$39:$D$782,СВЦЭМ!$A$39:$A$782,$A87,СВЦЭМ!$B$39:$B$782,E$83)+'СЕТ СН'!$H$11+СВЦЭМ!$D$10+'СЕТ СН'!$H$6-'СЕТ СН'!$H$23</f>
        <v>1285.9874280199999</v>
      </c>
      <c r="F87" s="36">
        <f>SUMIFS(СВЦЭМ!$D$39:$D$782,СВЦЭМ!$A$39:$A$782,$A87,СВЦЭМ!$B$39:$B$782,F$83)+'СЕТ СН'!$H$11+СВЦЭМ!$D$10+'СЕТ СН'!$H$6-'СЕТ СН'!$H$23</f>
        <v>1296.4467479</v>
      </c>
      <c r="G87" s="36">
        <f>SUMIFS(СВЦЭМ!$D$39:$D$782,СВЦЭМ!$A$39:$A$782,$A87,СВЦЭМ!$B$39:$B$782,G$83)+'СЕТ СН'!$H$11+СВЦЭМ!$D$10+'СЕТ СН'!$H$6-'СЕТ СН'!$H$23</f>
        <v>1288.4640274000001</v>
      </c>
      <c r="H87" s="36">
        <f>SUMIFS(СВЦЭМ!$D$39:$D$782,СВЦЭМ!$A$39:$A$782,$A87,СВЦЭМ!$B$39:$B$782,H$83)+'СЕТ СН'!$H$11+СВЦЭМ!$D$10+'СЕТ СН'!$H$6-'СЕТ СН'!$H$23</f>
        <v>1271.5970293099999</v>
      </c>
      <c r="I87" s="36">
        <f>SUMIFS(СВЦЭМ!$D$39:$D$782,СВЦЭМ!$A$39:$A$782,$A87,СВЦЭМ!$B$39:$B$782,I$83)+'СЕТ СН'!$H$11+СВЦЭМ!$D$10+'СЕТ СН'!$H$6-'СЕТ СН'!$H$23</f>
        <v>1219.0785581600001</v>
      </c>
      <c r="J87" s="36">
        <f>SUMIFS(СВЦЭМ!$D$39:$D$782,СВЦЭМ!$A$39:$A$782,$A87,СВЦЭМ!$B$39:$B$782,J$83)+'СЕТ СН'!$H$11+СВЦЭМ!$D$10+'СЕТ СН'!$H$6-'СЕТ СН'!$H$23</f>
        <v>1151.55091423</v>
      </c>
      <c r="K87" s="36">
        <f>SUMIFS(СВЦЭМ!$D$39:$D$782,СВЦЭМ!$A$39:$A$782,$A87,СВЦЭМ!$B$39:$B$782,K$83)+'СЕТ СН'!$H$11+СВЦЭМ!$D$10+'СЕТ СН'!$H$6-'СЕТ СН'!$H$23</f>
        <v>1089.56099017</v>
      </c>
      <c r="L87" s="36">
        <f>SUMIFS(СВЦЭМ!$D$39:$D$782,СВЦЭМ!$A$39:$A$782,$A87,СВЦЭМ!$B$39:$B$782,L$83)+'СЕТ СН'!$H$11+СВЦЭМ!$D$10+'СЕТ СН'!$H$6-'СЕТ СН'!$H$23</f>
        <v>1073.28734233</v>
      </c>
      <c r="M87" s="36">
        <f>SUMIFS(СВЦЭМ!$D$39:$D$782,СВЦЭМ!$A$39:$A$782,$A87,СВЦЭМ!$B$39:$B$782,M$83)+'СЕТ СН'!$H$11+СВЦЭМ!$D$10+'СЕТ СН'!$H$6-'СЕТ СН'!$H$23</f>
        <v>1078.32382134</v>
      </c>
      <c r="N87" s="36">
        <f>SUMIFS(СВЦЭМ!$D$39:$D$782,СВЦЭМ!$A$39:$A$782,$A87,СВЦЭМ!$B$39:$B$782,N$83)+'СЕТ СН'!$H$11+СВЦЭМ!$D$10+'СЕТ СН'!$H$6-'СЕТ СН'!$H$23</f>
        <v>1097.2929840699999</v>
      </c>
      <c r="O87" s="36">
        <f>SUMIFS(СВЦЭМ!$D$39:$D$782,СВЦЭМ!$A$39:$A$782,$A87,СВЦЭМ!$B$39:$B$782,O$83)+'СЕТ СН'!$H$11+СВЦЭМ!$D$10+'СЕТ СН'!$H$6-'СЕТ СН'!$H$23</f>
        <v>1127.8433621899999</v>
      </c>
      <c r="P87" s="36">
        <f>SUMIFS(СВЦЭМ!$D$39:$D$782,СВЦЭМ!$A$39:$A$782,$A87,СВЦЭМ!$B$39:$B$782,P$83)+'СЕТ СН'!$H$11+СВЦЭМ!$D$10+'СЕТ СН'!$H$6-'СЕТ СН'!$H$23</f>
        <v>1174.62280366</v>
      </c>
      <c r="Q87" s="36">
        <f>SUMIFS(СВЦЭМ!$D$39:$D$782,СВЦЭМ!$A$39:$A$782,$A87,СВЦЭМ!$B$39:$B$782,Q$83)+'СЕТ СН'!$H$11+СВЦЭМ!$D$10+'СЕТ СН'!$H$6-'СЕТ СН'!$H$23</f>
        <v>1201.3753005000001</v>
      </c>
      <c r="R87" s="36">
        <f>SUMIFS(СВЦЭМ!$D$39:$D$782,СВЦЭМ!$A$39:$A$782,$A87,СВЦЭМ!$B$39:$B$782,R$83)+'СЕТ СН'!$H$11+СВЦЭМ!$D$10+'СЕТ СН'!$H$6-'СЕТ СН'!$H$23</f>
        <v>1194.84687549</v>
      </c>
      <c r="S87" s="36">
        <f>SUMIFS(СВЦЭМ!$D$39:$D$782,СВЦЭМ!$A$39:$A$782,$A87,СВЦЭМ!$B$39:$B$782,S$83)+'СЕТ СН'!$H$11+СВЦЭМ!$D$10+'СЕТ СН'!$H$6-'СЕТ СН'!$H$23</f>
        <v>1165.59910339</v>
      </c>
      <c r="T87" s="36">
        <f>SUMIFS(СВЦЭМ!$D$39:$D$782,СВЦЭМ!$A$39:$A$782,$A87,СВЦЭМ!$B$39:$B$782,T$83)+'СЕТ СН'!$H$11+СВЦЭМ!$D$10+'СЕТ СН'!$H$6-'СЕТ СН'!$H$23</f>
        <v>1082.3859397900001</v>
      </c>
      <c r="U87" s="36">
        <f>SUMIFS(СВЦЭМ!$D$39:$D$782,СВЦЭМ!$A$39:$A$782,$A87,СВЦЭМ!$B$39:$B$782,U$83)+'СЕТ СН'!$H$11+СВЦЭМ!$D$10+'СЕТ СН'!$H$6-'СЕТ СН'!$H$23</f>
        <v>1017.07062908</v>
      </c>
      <c r="V87" s="36">
        <f>SUMIFS(СВЦЭМ!$D$39:$D$782,СВЦЭМ!$A$39:$A$782,$A87,СВЦЭМ!$B$39:$B$782,V$83)+'СЕТ СН'!$H$11+СВЦЭМ!$D$10+'СЕТ СН'!$H$6-'СЕТ СН'!$H$23</f>
        <v>1012.6343004300001</v>
      </c>
      <c r="W87" s="36">
        <f>SUMIFS(СВЦЭМ!$D$39:$D$782,СВЦЭМ!$A$39:$A$782,$A87,СВЦЭМ!$B$39:$B$782,W$83)+'СЕТ СН'!$H$11+СВЦЭМ!$D$10+'СЕТ СН'!$H$6-'СЕТ СН'!$H$23</f>
        <v>1024.7011249900002</v>
      </c>
      <c r="X87" s="36">
        <f>SUMIFS(СВЦЭМ!$D$39:$D$782,СВЦЭМ!$A$39:$A$782,$A87,СВЦЭМ!$B$39:$B$782,X$83)+'СЕТ СН'!$H$11+СВЦЭМ!$D$10+'СЕТ СН'!$H$6-'СЕТ СН'!$H$23</f>
        <v>1046.5973202499999</v>
      </c>
      <c r="Y87" s="36">
        <f>SUMIFS(СВЦЭМ!$D$39:$D$782,СВЦЭМ!$A$39:$A$782,$A87,СВЦЭМ!$B$39:$B$782,Y$83)+'СЕТ СН'!$H$11+СВЦЭМ!$D$10+'СЕТ СН'!$H$6-'СЕТ СН'!$H$23</f>
        <v>1089.5633649199999</v>
      </c>
    </row>
    <row r="88" spans="1:27" ht="15.75" x14ac:dyDescent="0.2">
      <c r="A88" s="35">
        <f t="shared" si="2"/>
        <v>44291</v>
      </c>
      <c r="B88" s="36">
        <f>SUMIFS(СВЦЭМ!$D$39:$D$782,СВЦЭМ!$A$39:$A$782,$A88,СВЦЭМ!$B$39:$B$782,B$83)+'СЕТ СН'!$H$11+СВЦЭМ!$D$10+'СЕТ СН'!$H$6-'СЕТ СН'!$H$23</f>
        <v>1161.7494863900001</v>
      </c>
      <c r="C88" s="36">
        <f>SUMIFS(СВЦЭМ!$D$39:$D$782,СВЦЭМ!$A$39:$A$782,$A88,СВЦЭМ!$B$39:$B$782,C$83)+'СЕТ СН'!$H$11+СВЦЭМ!$D$10+'СЕТ СН'!$H$6-'СЕТ СН'!$H$23</f>
        <v>1239.49256775</v>
      </c>
      <c r="D88" s="36">
        <f>SUMIFS(СВЦЭМ!$D$39:$D$782,СВЦЭМ!$A$39:$A$782,$A88,СВЦЭМ!$B$39:$B$782,D$83)+'СЕТ СН'!$H$11+СВЦЭМ!$D$10+'СЕТ СН'!$H$6-'СЕТ СН'!$H$23</f>
        <v>1287.4532683499999</v>
      </c>
      <c r="E88" s="36">
        <f>SUMIFS(СВЦЭМ!$D$39:$D$782,СВЦЭМ!$A$39:$A$782,$A88,СВЦЭМ!$B$39:$B$782,E$83)+'СЕТ СН'!$H$11+СВЦЭМ!$D$10+'СЕТ СН'!$H$6-'СЕТ СН'!$H$23</f>
        <v>1293.9484963100001</v>
      </c>
      <c r="F88" s="36">
        <f>SUMIFS(СВЦЭМ!$D$39:$D$782,СВЦЭМ!$A$39:$A$782,$A88,СВЦЭМ!$B$39:$B$782,F$83)+'СЕТ СН'!$H$11+СВЦЭМ!$D$10+'СЕТ СН'!$H$6-'СЕТ СН'!$H$23</f>
        <v>1297.0544468200001</v>
      </c>
      <c r="G88" s="36">
        <f>SUMIFS(СВЦЭМ!$D$39:$D$782,СВЦЭМ!$A$39:$A$782,$A88,СВЦЭМ!$B$39:$B$782,G$83)+'СЕТ СН'!$H$11+СВЦЭМ!$D$10+'СЕТ СН'!$H$6-'СЕТ СН'!$H$23</f>
        <v>1295.07613227</v>
      </c>
      <c r="H88" s="36">
        <f>SUMIFS(СВЦЭМ!$D$39:$D$782,СВЦЭМ!$A$39:$A$782,$A88,СВЦЭМ!$B$39:$B$782,H$83)+'СЕТ СН'!$H$11+СВЦЭМ!$D$10+'СЕТ СН'!$H$6-'СЕТ СН'!$H$23</f>
        <v>1249.08209891</v>
      </c>
      <c r="I88" s="36">
        <f>SUMIFS(СВЦЭМ!$D$39:$D$782,СВЦЭМ!$A$39:$A$782,$A88,СВЦЭМ!$B$39:$B$782,I$83)+'СЕТ СН'!$H$11+СВЦЭМ!$D$10+'СЕТ СН'!$H$6-'СЕТ СН'!$H$23</f>
        <v>1184.60351715</v>
      </c>
      <c r="J88" s="36">
        <f>SUMIFS(СВЦЭМ!$D$39:$D$782,СВЦЭМ!$A$39:$A$782,$A88,СВЦЭМ!$B$39:$B$782,J$83)+'СЕТ СН'!$H$11+СВЦЭМ!$D$10+'СЕТ СН'!$H$6-'СЕТ СН'!$H$23</f>
        <v>1150.1820838399999</v>
      </c>
      <c r="K88" s="36">
        <f>SUMIFS(СВЦЭМ!$D$39:$D$782,СВЦЭМ!$A$39:$A$782,$A88,СВЦЭМ!$B$39:$B$782,K$83)+'СЕТ СН'!$H$11+СВЦЭМ!$D$10+'СЕТ СН'!$H$6-'СЕТ СН'!$H$23</f>
        <v>1113.77992316</v>
      </c>
      <c r="L88" s="36">
        <f>SUMIFS(СВЦЭМ!$D$39:$D$782,СВЦЭМ!$A$39:$A$782,$A88,СВЦЭМ!$B$39:$B$782,L$83)+'СЕТ СН'!$H$11+СВЦЭМ!$D$10+'СЕТ СН'!$H$6-'СЕТ СН'!$H$23</f>
        <v>1128.0337803900002</v>
      </c>
      <c r="M88" s="36">
        <f>SUMIFS(СВЦЭМ!$D$39:$D$782,СВЦЭМ!$A$39:$A$782,$A88,СВЦЭМ!$B$39:$B$782,M$83)+'СЕТ СН'!$H$11+СВЦЭМ!$D$10+'СЕТ СН'!$H$6-'СЕТ СН'!$H$23</f>
        <v>1122.1674322700001</v>
      </c>
      <c r="N88" s="36">
        <f>SUMIFS(СВЦЭМ!$D$39:$D$782,СВЦЭМ!$A$39:$A$782,$A88,СВЦЭМ!$B$39:$B$782,N$83)+'СЕТ СН'!$H$11+СВЦЭМ!$D$10+'СЕТ СН'!$H$6-'СЕТ СН'!$H$23</f>
        <v>1123.25014893</v>
      </c>
      <c r="O88" s="36">
        <f>SUMIFS(СВЦЭМ!$D$39:$D$782,СВЦЭМ!$A$39:$A$782,$A88,СВЦЭМ!$B$39:$B$782,O$83)+'СЕТ СН'!$H$11+СВЦЭМ!$D$10+'СЕТ СН'!$H$6-'СЕТ СН'!$H$23</f>
        <v>1157.44071603</v>
      </c>
      <c r="P88" s="36">
        <f>SUMIFS(СВЦЭМ!$D$39:$D$782,СВЦЭМ!$A$39:$A$782,$A88,СВЦЭМ!$B$39:$B$782,P$83)+'СЕТ СН'!$H$11+СВЦЭМ!$D$10+'СЕТ СН'!$H$6-'СЕТ СН'!$H$23</f>
        <v>1203.3217974000002</v>
      </c>
      <c r="Q88" s="36">
        <f>SUMIFS(СВЦЭМ!$D$39:$D$782,СВЦЭМ!$A$39:$A$782,$A88,СВЦЭМ!$B$39:$B$782,Q$83)+'СЕТ СН'!$H$11+СВЦЭМ!$D$10+'СЕТ СН'!$H$6-'СЕТ СН'!$H$23</f>
        <v>1222.76762145</v>
      </c>
      <c r="R88" s="36">
        <f>SUMIFS(СВЦЭМ!$D$39:$D$782,СВЦЭМ!$A$39:$A$782,$A88,СВЦЭМ!$B$39:$B$782,R$83)+'СЕТ СН'!$H$11+СВЦЭМ!$D$10+'СЕТ СН'!$H$6-'СЕТ СН'!$H$23</f>
        <v>1212.8833923700001</v>
      </c>
      <c r="S88" s="36">
        <f>SUMIFS(СВЦЭМ!$D$39:$D$782,СВЦЭМ!$A$39:$A$782,$A88,СВЦЭМ!$B$39:$B$782,S$83)+'СЕТ СН'!$H$11+СВЦЭМ!$D$10+'СЕТ СН'!$H$6-'СЕТ СН'!$H$23</f>
        <v>1191.04059203</v>
      </c>
      <c r="T88" s="36">
        <f>SUMIFS(СВЦЭМ!$D$39:$D$782,СВЦЭМ!$A$39:$A$782,$A88,СВЦЭМ!$B$39:$B$782,T$83)+'СЕТ СН'!$H$11+СВЦЭМ!$D$10+'СЕТ СН'!$H$6-'СЕТ СН'!$H$23</f>
        <v>1132.30226874</v>
      </c>
      <c r="U88" s="36">
        <f>SUMIFS(СВЦЭМ!$D$39:$D$782,СВЦЭМ!$A$39:$A$782,$A88,СВЦЭМ!$B$39:$B$782,U$83)+'СЕТ СН'!$H$11+СВЦЭМ!$D$10+'СЕТ СН'!$H$6-'СЕТ СН'!$H$23</f>
        <v>1085.1235300600001</v>
      </c>
      <c r="V88" s="36">
        <f>SUMIFS(СВЦЭМ!$D$39:$D$782,СВЦЭМ!$A$39:$A$782,$A88,СВЦЭМ!$B$39:$B$782,V$83)+'СЕТ СН'!$H$11+СВЦЭМ!$D$10+'СЕТ СН'!$H$6-'СЕТ СН'!$H$23</f>
        <v>1081.47997409</v>
      </c>
      <c r="W88" s="36">
        <f>SUMIFS(СВЦЭМ!$D$39:$D$782,СВЦЭМ!$A$39:$A$782,$A88,СВЦЭМ!$B$39:$B$782,W$83)+'СЕТ СН'!$H$11+СВЦЭМ!$D$10+'СЕТ СН'!$H$6-'СЕТ СН'!$H$23</f>
        <v>1097.91895447</v>
      </c>
      <c r="X88" s="36">
        <f>SUMIFS(СВЦЭМ!$D$39:$D$782,СВЦЭМ!$A$39:$A$782,$A88,СВЦЭМ!$B$39:$B$782,X$83)+'СЕТ СН'!$H$11+СВЦЭМ!$D$10+'СЕТ СН'!$H$6-'СЕТ СН'!$H$23</f>
        <v>1081.43361938</v>
      </c>
      <c r="Y88" s="36">
        <f>SUMIFS(СВЦЭМ!$D$39:$D$782,СВЦЭМ!$A$39:$A$782,$A88,СВЦЭМ!$B$39:$B$782,Y$83)+'СЕТ СН'!$H$11+СВЦЭМ!$D$10+'СЕТ СН'!$H$6-'СЕТ СН'!$H$23</f>
        <v>1102.3967545800001</v>
      </c>
    </row>
    <row r="89" spans="1:27" ht="15.75" x14ac:dyDescent="0.2">
      <c r="A89" s="35">
        <f t="shared" si="2"/>
        <v>44292</v>
      </c>
      <c r="B89" s="36">
        <f>SUMIFS(СВЦЭМ!$D$39:$D$782,СВЦЭМ!$A$39:$A$782,$A89,СВЦЭМ!$B$39:$B$782,B$83)+'СЕТ СН'!$H$11+СВЦЭМ!$D$10+'СЕТ СН'!$H$6-'СЕТ СН'!$H$23</f>
        <v>1110.9690205900001</v>
      </c>
      <c r="C89" s="36">
        <f>SUMIFS(СВЦЭМ!$D$39:$D$782,СВЦЭМ!$A$39:$A$782,$A89,СВЦЭМ!$B$39:$B$782,C$83)+'СЕТ СН'!$H$11+СВЦЭМ!$D$10+'СЕТ СН'!$H$6-'СЕТ СН'!$H$23</f>
        <v>1174.26207585</v>
      </c>
      <c r="D89" s="36">
        <f>SUMIFS(СВЦЭМ!$D$39:$D$782,СВЦЭМ!$A$39:$A$782,$A89,СВЦЭМ!$B$39:$B$782,D$83)+'СЕТ СН'!$H$11+СВЦЭМ!$D$10+'СЕТ СН'!$H$6-'СЕТ СН'!$H$23</f>
        <v>1233.3132972000001</v>
      </c>
      <c r="E89" s="36">
        <f>SUMIFS(СВЦЭМ!$D$39:$D$782,СВЦЭМ!$A$39:$A$782,$A89,СВЦЭМ!$B$39:$B$782,E$83)+'СЕТ СН'!$H$11+СВЦЭМ!$D$10+'СЕТ СН'!$H$6-'СЕТ СН'!$H$23</f>
        <v>1240.85369335</v>
      </c>
      <c r="F89" s="36">
        <f>SUMIFS(СВЦЭМ!$D$39:$D$782,СВЦЭМ!$A$39:$A$782,$A89,СВЦЭМ!$B$39:$B$782,F$83)+'СЕТ СН'!$H$11+СВЦЭМ!$D$10+'СЕТ СН'!$H$6-'СЕТ СН'!$H$23</f>
        <v>1242.5329768300001</v>
      </c>
      <c r="G89" s="36">
        <f>SUMIFS(СВЦЭМ!$D$39:$D$782,СВЦЭМ!$A$39:$A$782,$A89,СВЦЭМ!$B$39:$B$782,G$83)+'СЕТ СН'!$H$11+СВЦЭМ!$D$10+'СЕТ СН'!$H$6-'СЕТ СН'!$H$23</f>
        <v>1235.4450923500001</v>
      </c>
      <c r="H89" s="36">
        <f>SUMIFS(СВЦЭМ!$D$39:$D$782,СВЦЭМ!$A$39:$A$782,$A89,СВЦЭМ!$B$39:$B$782,H$83)+'СЕТ СН'!$H$11+СВЦЭМ!$D$10+'СЕТ СН'!$H$6-'СЕТ СН'!$H$23</f>
        <v>1207.8772289999999</v>
      </c>
      <c r="I89" s="36">
        <f>SUMIFS(СВЦЭМ!$D$39:$D$782,СВЦЭМ!$A$39:$A$782,$A89,СВЦЭМ!$B$39:$B$782,I$83)+'СЕТ СН'!$H$11+СВЦЭМ!$D$10+'СЕТ СН'!$H$6-'СЕТ СН'!$H$23</f>
        <v>1154.1052441000002</v>
      </c>
      <c r="J89" s="36">
        <f>SUMIFS(СВЦЭМ!$D$39:$D$782,СВЦЭМ!$A$39:$A$782,$A89,СВЦЭМ!$B$39:$B$782,J$83)+'СЕТ СН'!$H$11+СВЦЭМ!$D$10+'СЕТ СН'!$H$6-'СЕТ СН'!$H$23</f>
        <v>1109.37215055</v>
      </c>
      <c r="K89" s="36">
        <f>SUMIFS(СВЦЭМ!$D$39:$D$782,СВЦЭМ!$A$39:$A$782,$A89,СВЦЭМ!$B$39:$B$782,K$83)+'СЕТ СН'!$H$11+СВЦЭМ!$D$10+'СЕТ СН'!$H$6-'СЕТ СН'!$H$23</f>
        <v>1074.8266748599999</v>
      </c>
      <c r="L89" s="36">
        <f>SUMIFS(СВЦЭМ!$D$39:$D$782,СВЦЭМ!$A$39:$A$782,$A89,СВЦЭМ!$B$39:$B$782,L$83)+'СЕТ СН'!$H$11+СВЦЭМ!$D$10+'СЕТ СН'!$H$6-'СЕТ СН'!$H$23</f>
        <v>1091.4205355499998</v>
      </c>
      <c r="M89" s="36">
        <f>SUMIFS(СВЦЭМ!$D$39:$D$782,СВЦЭМ!$A$39:$A$782,$A89,СВЦЭМ!$B$39:$B$782,M$83)+'СЕТ СН'!$H$11+СВЦЭМ!$D$10+'СЕТ СН'!$H$6-'СЕТ СН'!$H$23</f>
        <v>1105.3766053100001</v>
      </c>
      <c r="N89" s="36">
        <f>SUMIFS(СВЦЭМ!$D$39:$D$782,СВЦЭМ!$A$39:$A$782,$A89,СВЦЭМ!$B$39:$B$782,N$83)+'СЕТ СН'!$H$11+СВЦЭМ!$D$10+'СЕТ СН'!$H$6-'СЕТ СН'!$H$23</f>
        <v>1134.1075970100001</v>
      </c>
      <c r="O89" s="36">
        <f>SUMIFS(СВЦЭМ!$D$39:$D$782,СВЦЭМ!$A$39:$A$782,$A89,СВЦЭМ!$B$39:$B$782,O$83)+'СЕТ СН'!$H$11+СВЦЭМ!$D$10+'СЕТ СН'!$H$6-'СЕТ СН'!$H$23</f>
        <v>1173.61242199</v>
      </c>
      <c r="P89" s="36">
        <f>SUMIFS(СВЦЭМ!$D$39:$D$782,СВЦЭМ!$A$39:$A$782,$A89,СВЦЭМ!$B$39:$B$782,P$83)+'СЕТ СН'!$H$11+СВЦЭМ!$D$10+'СЕТ СН'!$H$6-'СЕТ СН'!$H$23</f>
        <v>1218.9751916600001</v>
      </c>
      <c r="Q89" s="36">
        <f>SUMIFS(СВЦЭМ!$D$39:$D$782,СВЦЭМ!$A$39:$A$782,$A89,СВЦЭМ!$B$39:$B$782,Q$83)+'СЕТ СН'!$H$11+СВЦЭМ!$D$10+'СЕТ СН'!$H$6-'СЕТ СН'!$H$23</f>
        <v>1228.0102344099998</v>
      </c>
      <c r="R89" s="36">
        <f>SUMIFS(СВЦЭМ!$D$39:$D$782,СВЦЭМ!$A$39:$A$782,$A89,СВЦЭМ!$B$39:$B$782,R$83)+'СЕТ СН'!$H$11+СВЦЭМ!$D$10+'СЕТ СН'!$H$6-'СЕТ СН'!$H$23</f>
        <v>1219.29445721</v>
      </c>
      <c r="S89" s="36">
        <f>SUMIFS(СВЦЭМ!$D$39:$D$782,СВЦЭМ!$A$39:$A$782,$A89,СВЦЭМ!$B$39:$B$782,S$83)+'СЕТ СН'!$H$11+СВЦЭМ!$D$10+'СЕТ СН'!$H$6-'СЕТ СН'!$H$23</f>
        <v>1201.5460823999999</v>
      </c>
      <c r="T89" s="36">
        <f>SUMIFS(СВЦЭМ!$D$39:$D$782,СВЦЭМ!$A$39:$A$782,$A89,СВЦЭМ!$B$39:$B$782,T$83)+'СЕТ СН'!$H$11+СВЦЭМ!$D$10+'СЕТ СН'!$H$6-'СЕТ СН'!$H$23</f>
        <v>1143.8506776200002</v>
      </c>
      <c r="U89" s="36">
        <f>SUMIFS(СВЦЭМ!$D$39:$D$782,СВЦЭМ!$A$39:$A$782,$A89,СВЦЭМ!$B$39:$B$782,U$83)+'СЕТ СН'!$H$11+СВЦЭМ!$D$10+'СЕТ СН'!$H$6-'СЕТ СН'!$H$23</f>
        <v>1067.3209351599999</v>
      </c>
      <c r="V89" s="36">
        <f>SUMIFS(СВЦЭМ!$D$39:$D$782,СВЦЭМ!$A$39:$A$782,$A89,СВЦЭМ!$B$39:$B$782,V$83)+'СЕТ СН'!$H$11+СВЦЭМ!$D$10+'СЕТ СН'!$H$6-'СЕТ СН'!$H$23</f>
        <v>1024.9653949600001</v>
      </c>
      <c r="W89" s="36">
        <f>SUMIFS(СВЦЭМ!$D$39:$D$782,СВЦЭМ!$A$39:$A$782,$A89,СВЦЭМ!$B$39:$B$782,W$83)+'СЕТ СН'!$H$11+СВЦЭМ!$D$10+'СЕТ СН'!$H$6-'СЕТ СН'!$H$23</f>
        <v>1039.31337581</v>
      </c>
      <c r="X89" s="36">
        <f>SUMIFS(СВЦЭМ!$D$39:$D$782,СВЦЭМ!$A$39:$A$782,$A89,СВЦЭМ!$B$39:$B$782,X$83)+'СЕТ СН'!$H$11+СВЦЭМ!$D$10+'СЕТ СН'!$H$6-'СЕТ СН'!$H$23</f>
        <v>1061.36630283</v>
      </c>
      <c r="Y89" s="36">
        <f>SUMIFS(СВЦЭМ!$D$39:$D$782,СВЦЭМ!$A$39:$A$782,$A89,СВЦЭМ!$B$39:$B$782,Y$83)+'СЕТ СН'!$H$11+СВЦЭМ!$D$10+'СЕТ СН'!$H$6-'СЕТ СН'!$H$23</f>
        <v>1115.69272492</v>
      </c>
    </row>
    <row r="90" spans="1:27" ht="15.75" x14ac:dyDescent="0.2">
      <c r="A90" s="35">
        <f t="shared" si="2"/>
        <v>44293</v>
      </c>
      <c r="B90" s="36">
        <f>SUMIFS(СВЦЭМ!$D$39:$D$782,СВЦЭМ!$A$39:$A$782,$A90,СВЦЭМ!$B$39:$B$782,B$83)+'СЕТ СН'!$H$11+СВЦЭМ!$D$10+'СЕТ СН'!$H$6-'СЕТ СН'!$H$23</f>
        <v>1193.1980922100001</v>
      </c>
      <c r="C90" s="36">
        <f>SUMIFS(СВЦЭМ!$D$39:$D$782,СВЦЭМ!$A$39:$A$782,$A90,СВЦЭМ!$B$39:$B$782,C$83)+'СЕТ СН'!$H$11+СВЦЭМ!$D$10+'СЕТ СН'!$H$6-'СЕТ СН'!$H$23</f>
        <v>1228.6383031</v>
      </c>
      <c r="D90" s="36">
        <f>SUMIFS(СВЦЭМ!$D$39:$D$782,СВЦЭМ!$A$39:$A$782,$A90,СВЦЭМ!$B$39:$B$782,D$83)+'СЕТ СН'!$H$11+СВЦЭМ!$D$10+'СЕТ СН'!$H$6-'СЕТ СН'!$H$23</f>
        <v>1192.25108714</v>
      </c>
      <c r="E90" s="36">
        <f>SUMIFS(СВЦЭМ!$D$39:$D$782,СВЦЭМ!$A$39:$A$782,$A90,СВЦЭМ!$B$39:$B$782,E$83)+'СЕТ СН'!$H$11+СВЦЭМ!$D$10+'СЕТ СН'!$H$6-'СЕТ СН'!$H$23</f>
        <v>1188.1267707699999</v>
      </c>
      <c r="F90" s="36">
        <f>SUMIFS(СВЦЭМ!$D$39:$D$782,СВЦЭМ!$A$39:$A$782,$A90,СВЦЭМ!$B$39:$B$782,F$83)+'СЕТ СН'!$H$11+СВЦЭМ!$D$10+'СЕТ СН'!$H$6-'СЕТ СН'!$H$23</f>
        <v>1191.6379090800001</v>
      </c>
      <c r="G90" s="36">
        <f>SUMIFS(СВЦЭМ!$D$39:$D$782,СВЦЭМ!$A$39:$A$782,$A90,СВЦЭМ!$B$39:$B$782,G$83)+'СЕТ СН'!$H$11+СВЦЭМ!$D$10+'СЕТ СН'!$H$6-'СЕТ СН'!$H$23</f>
        <v>1199.1620323499999</v>
      </c>
      <c r="H90" s="36">
        <f>SUMIFS(СВЦЭМ!$D$39:$D$782,СВЦЭМ!$A$39:$A$782,$A90,СВЦЭМ!$B$39:$B$782,H$83)+'СЕТ СН'!$H$11+СВЦЭМ!$D$10+'СЕТ СН'!$H$6-'СЕТ СН'!$H$23</f>
        <v>1234.81596775</v>
      </c>
      <c r="I90" s="36">
        <f>SUMIFS(СВЦЭМ!$D$39:$D$782,СВЦЭМ!$A$39:$A$782,$A90,СВЦЭМ!$B$39:$B$782,I$83)+'СЕТ СН'!$H$11+СВЦЭМ!$D$10+'СЕТ СН'!$H$6-'СЕТ СН'!$H$23</f>
        <v>1203.6944776600001</v>
      </c>
      <c r="J90" s="36">
        <f>SUMIFS(СВЦЭМ!$D$39:$D$782,СВЦЭМ!$A$39:$A$782,$A90,СВЦЭМ!$B$39:$B$782,J$83)+'СЕТ СН'!$H$11+СВЦЭМ!$D$10+'СЕТ СН'!$H$6-'СЕТ СН'!$H$23</f>
        <v>1156.8524425800001</v>
      </c>
      <c r="K90" s="36">
        <f>SUMIFS(СВЦЭМ!$D$39:$D$782,СВЦЭМ!$A$39:$A$782,$A90,СВЦЭМ!$B$39:$B$782,K$83)+'СЕТ СН'!$H$11+СВЦЭМ!$D$10+'СЕТ СН'!$H$6-'СЕТ СН'!$H$23</f>
        <v>1113.5552565100002</v>
      </c>
      <c r="L90" s="36">
        <f>SUMIFS(СВЦЭМ!$D$39:$D$782,СВЦЭМ!$A$39:$A$782,$A90,СВЦЭМ!$B$39:$B$782,L$83)+'СЕТ СН'!$H$11+СВЦЭМ!$D$10+'СЕТ СН'!$H$6-'СЕТ СН'!$H$23</f>
        <v>1119.5664319299999</v>
      </c>
      <c r="M90" s="36">
        <f>SUMIFS(СВЦЭМ!$D$39:$D$782,СВЦЭМ!$A$39:$A$782,$A90,СВЦЭМ!$B$39:$B$782,M$83)+'СЕТ СН'!$H$11+СВЦЭМ!$D$10+'СЕТ СН'!$H$6-'СЕТ СН'!$H$23</f>
        <v>1107.3191247099999</v>
      </c>
      <c r="N90" s="36">
        <f>SUMIFS(СВЦЭМ!$D$39:$D$782,СВЦЭМ!$A$39:$A$782,$A90,СВЦЭМ!$B$39:$B$782,N$83)+'СЕТ СН'!$H$11+СВЦЭМ!$D$10+'СЕТ СН'!$H$6-'СЕТ СН'!$H$23</f>
        <v>1133.1008569099999</v>
      </c>
      <c r="O90" s="36">
        <f>SUMIFS(СВЦЭМ!$D$39:$D$782,СВЦЭМ!$A$39:$A$782,$A90,СВЦЭМ!$B$39:$B$782,O$83)+'СЕТ СН'!$H$11+СВЦЭМ!$D$10+'СЕТ СН'!$H$6-'СЕТ СН'!$H$23</f>
        <v>1157.68193974</v>
      </c>
      <c r="P90" s="36">
        <f>SUMIFS(СВЦЭМ!$D$39:$D$782,СВЦЭМ!$A$39:$A$782,$A90,СВЦЭМ!$B$39:$B$782,P$83)+'СЕТ СН'!$H$11+СВЦЭМ!$D$10+'СЕТ СН'!$H$6-'СЕТ СН'!$H$23</f>
        <v>1196.66952223</v>
      </c>
      <c r="Q90" s="36">
        <f>SUMIFS(СВЦЭМ!$D$39:$D$782,СВЦЭМ!$A$39:$A$782,$A90,СВЦЭМ!$B$39:$B$782,Q$83)+'СЕТ СН'!$H$11+СВЦЭМ!$D$10+'СЕТ СН'!$H$6-'СЕТ СН'!$H$23</f>
        <v>1233.2343654700001</v>
      </c>
      <c r="R90" s="36">
        <f>SUMIFS(СВЦЭМ!$D$39:$D$782,СВЦЭМ!$A$39:$A$782,$A90,СВЦЭМ!$B$39:$B$782,R$83)+'СЕТ СН'!$H$11+СВЦЭМ!$D$10+'СЕТ СН'!$H$6-'СЕТ СН'!$H$23</f>
        <v>1233.6211491900001</v>
      </c>
      <c r="S90" s="36">
        <f>SUMIFS(СВЦЭМ!$D$39:$D$782,СВЦЭМ!$A$39:$A$782,$A90,СВЦЭМ!$B$39:$B$782,S$83)+'СЕТ СН'!$H$11+СВЦЭМ!$D$10+'СЕТ СН'!$H$6-'СЕТ СН'!$H$23</f>
        <v>1201.81580368</v>
      </c>
      <c r="T90" s="36">
        <f>SUMIFS(СВЦЭМ!$D$39:$D$782,СВЦЭМ!$A$39:$A$782,$A90,СВЦЭМ!$B$39:$B$782,T$83)+'СЕТ СН'!$H$11+СВЦЭМ!$D$10+'СЕТ СН'!$H$6-'СЕТ СН'!$H$23</f>
        <v>1127.3414502099999</v>
      </c>
      <c r="U90" s="36">
        <f>SUMIFS(СВЦЭМ!$D$39:$D$782,СВЦЭМ!$A$39:$A$782,$A90,СВЦЭМ!$B$39:$B$782,U$83)+'СЕТ СН'!$H$11+СВЦЭМ!$D$10+'СЕТ СН'!$H$6-'СЕТ СН'!$H$23</f>
        <v>1080.1335495600001</v>
      </c>
      <c r="V90" s="36">
        <f>SUMIFS(СВЦЭМ!$D$39:$D$782,СВЦЭМ!$A$39:$A$782,$A90,СВЦЭМ!$B$39:$B$782,V$83)+'СЕТ СН'!$H$11+СВЦЭМ!$D$10+'СЕТ СН'!$H$6-'СЕТ СН'!$H$23</f>
        <v>1064.36075605</v>
      </c>
      <c r="W90" s="36">
        <f>SUMIFS(СВЦЭМ!$D$39:$D$782,СВЦЭМ!$A$39:$A$782,$A90,СВЦЭМ!$B$39:$B$782,W$83)+'СЕТ СН'!$H$11+СВЦЭМ!$D$10+'СЕТ СН'!$H$6-'СЕТ СН'!$H$23</f>
        <v>1064.84264231</v>
      </c>
      <c r="X90" s="36">
        <f>SUMIFS(СВЦЭМ!$D$39:$D$782,СВЦЭМ!$A$39:$A$782,$A90,СВЦЭМ!$B$39:$B$782,X$83)+'СЕТ СН'!$H$11+СВЦЭМ!$D$10+'СЕТ СН'!$H$6-'СЕТ СН'!$H$23</f>
        <v>1078.25845725</v>
      </c>
      <c r="Y90" s="36">
        <f>SUMIFS(СВЦЭМ!$D$39:$D$782,СВЦЭМ!$A$39:$A$782,$A90,СВЦЭМ!$B$39:$B$782,Y$83)+'СЕТ СН'!$H$11+СВЦЭМ!$D$10+'СЕТ СН'!$H$6-'СЕТ СН'!$H$23</f>
        <v>1124.4289969000001</v>
      </c>
    </row>
    <row r="91" spans="1:27" ht="15.75" x14ac:dyDescent="0.2">
      <c r="A91" s="35">
        <f t="shared" si="2"/>
        <v>44294</v>
      </c>
      <c r="B91" s="36">
        <f>SUMIFS(СВЦЭМ!$D$39:$D$782,СВЦЭМ!$A$39:$A$782,$A91,СВЦЭМ!$B$39:$B$782,B$83)+'СЕТ СН'!$H$11+СВЦЭМ!$D$10+'СЕТ СН'!$H$6-'СЕТ СН'!$H$23</f>
        <v>1154.8267552</v>
      </c>
      <c r="C91" s="36">
        <f>SUMIFS(СВЦЭМ!$D$39:$D$782,СВЦЭМ!$A$39:$A$782,$A91,СВЦЭМ!$B$39:$B$782,C$83)+'СЕТ СН'!$H$11+СВЦЭМ!$D$10+'СЕТ СН'!$H$6-'СЕТ СН'!$H$23</f>
        <v>1221.1708403300001</v>
      </c>
      <c r="D91" s="36">
        <f>SUMIFS(СВЦЭМ!$D$39:$D$782,СВЦЭМ!$A$39:$A$782,$A91,СВЦЭМ!$B$39:$B$782,D$83)+'СЕТ СН'!$H$11+СВЦЭМ!$D$10+'СЕТ СН'!$H$6-'СЕТ СН'!$H$23</f>
        <v>1205.95285193</v>
      </c>
      <c r="E91" s="36">
        <f>SUMIFS(СВЦЭМ!$D$39:$D$782,СВЦЭМ!$A$39:$A$782,$A91,СВЦЭМ!$B$39:$B$782,E$83)+'СЕТ СН'!$H$11+СВЦЭМ!$D$10+'СЕТ СН'!$H$6-'СЕТ СН'!$H$23</f>
        <v>1200.7591429199999</v>
      </c>
      <c r="F91" s="36">
        <f>SUMIFS(СВЦЭМ!$D$39:$D$782,СВЦЭМ!$A$39:$A$782,$A91,СВЦЭМ!$B$39:$B$782,F$83)+'СЕТ СН'!$H$11+СВЦЭМ!$D$10+'СЕТ СН'!$H$6-'СЕТ СН'!$H$23</f>
        <v>1200.50558123</v>
      </c>
      <c r="G91" s="36">
        <f>SUMIFS(СВЦЭМ!$D$39:$D$782,СВЦЭМ!$A$39:$A$782,$A91,СВЦЭМ!$B$39:$B$782,G$83)+'СЕТ СН'!$H$11+СВЦЭМ!$D$10+'СЕТ СН'!$H$6-'СЕТ СН'!$H$23</f>
        <v>1212.7976230699999</v>
      </c>
      <c r="H91" s="36">
        <f>SUMIFS(СВЦЭМ!$D$39:$D$782,СВЦЭМ!$A$39:$A$782,$A91,СВЦЭМ!$B$39:$B$782,H$83)+'СЕТ СН'!$H$11+СВЦЭМ!$D$10+'СЕТ СН'!$H$6-'СЕТ СН'!$H$23</f>
        <v>1199.2191492899999</v>
      </c>
      <c r="I91" s="36">
        <f>SUMIFS(СВЦЭМ!$D$39:$D$782,СВЦЭМ!$A$39:$A$782,$A91,СВЦЭМ!$B$39:$B$782,I$83)+'СЕТ СН'!$H$11+СВЦЭМ!$D$10+'СЕТ СН'!$H$6-'СЕТ СН'!$H$23</f>
        <v>1153.6114649900001</v>
      </c>
      <c r="J91" s="36">
        <f>SUMIFS(СВЦЭМ!$D$39:$D$782,СВЦЭМ!$A$39:$A$782,$A91,СВЦЭМ!$B$39:$B$782,J$83)+'СЕТ СН'!$H$11+СВЦЭМ!$D$10+'СЕТ СН'!$H$6-'СЕТ СН'!$H$23</f>
        <v>1149.1846653299999</v>
      </c>
      <c r="K91" s="36">
        <f>SUMIFS(СВЦЭМ!$D$39:$D$782,СВЦЭМ!$A$39:$A$782,$A91,СВЦЭМ!$B$39:$B$782,K$83)+'СЕТ СН'!$H$11+СВЦЭМ!$D$10+'СЕТ СН'!$H$6-'СЕТ СН'!$H$23</f>
        <v>1130.86408757</v>
      </c>
      <c r="L91" s="36">
        <f>SUMIFS(СВЦЭМ!$D$39:$D$782,СВЦЭМ!$A$39:$A$782,$A91,СВЦЭМ!$B$39:$B$782,L$83)+'СЕТ СН'!$H$11+СВЦЭМ!$D$10+'СЕТ СН'!$H$6-'СЕТ СН'!$H$23</f>
        <v>1134.81201803</v>
      </c>
      <c r="M91" s="36">
        <f>SUMIFS(СВЦЭМ!$D$39:$D$782,СВЦЭМ!$A$39:$A$782,$A91,СВЦЭМ!$B$39:$B$782,M$83)+'СЕТ СН'!$H$11+СВЦЭМ!$D$10+'СЕТ СН'!$H$6-'СЕТ СН'!$H$23</f>
        <v>1142.67104391</v>
      </c>
      <c r="N91" s="36">
        <f>SUMIFS(СВЦЭМ!$D$39:$D$782,СВЦЭМ!$A$39:$A$782,$A91,СВЦЭМ!$B$39:$B$782,N$83)+'СЕТ СН'!$H$11+СВЦЭМ!$D$10+'СЕТ СН'!$H$6-'СЕТ СН'!$H$23</f>
        <v>1161.0347458800002</v>
      </c>
      <c r="O91" s="36">
        <f>SUMIFS(СВЦЭМ!$D$39:$D$782,СВЦЭМ!$A$39:$A$782,$A91,СВЦЭМ!$B$39:$B$782,O$83)+'СЕТ СН'!$H$11+СВЦЭМ!$D$10+'СЕТ СН'!$H$6-'СЕТ СН'!$H$23</f>
        <v>1165.81682621</v>
      </c>
      <c r="P91" s="36">
        <f>SUMIFS(СВЦЭМ!$D$39:$D$782,СВЦЭМ!$A$39:$A$782,$A91,СВЦЭМ!$B$39:$B$782,P$83)+'СЕТ СН'!$H$11+СВЦЭМ!$D$10+'СЕТ СН'!$H$6-'СЕТ СН'!$H$23</f>
        <v>1168.1724084800001</v>
      </c>
      <c r="Q91" s="36">
        <f>SUMIFS(СВЦЭМ!$D$39:$D$782,СВЦЭМ!$A$39:$A$782,$A91,СВЦЭМ!$B$39:$B$782,Q$83)+'СЕТ СН'!$H$11+СВЦЭМ!$D$10+'СЕТ СН'!$H$6-'СЕТ СН'!$H$23</f>
        <v>1189.3780704800001</v>
      </c>
      <c r="R91" s="36">
        <f>SUMIFS(СВЦЭМ!$D$39:$D$782,СВЦЭМ!$A$39:$A$782,$A91,СВЦЭМ!$B$39:$B$782,R$83)+'СЕТ СН'!$H$11+СВЦЭМ!$D$10+'СЕТ СН'!$H$6-'СЕТ СН'!$H$23</f>
        <v>1179.8379067000001</v>
      </c>
      <c r="S91" s="36">
        <f>SUMIFS(СВЦЭМ!$D$39:$D$782,СВЦЭМ!$A$39:$A$782,$A91,СВЦЭМ!$B$39:$B$782,S$83)+'СЕТ СН'!$H$11+СВЦЭМ!$D$10+'СЕТ СН'!$H$6-'СЕТ СН'!$H$23</f>
        <v>1165.5924952300002</v>
      </c>
      <c r="T91" s="36">
        <f>SUMIFS(СВЦЭМ!$D$39:$D$782,СВЦЭМ!$A$39:$A$782,$A91,СВЦЭМ!$B$39:$B$782,T$83)+'СЕТ СН'!$H$11+СВЦЭМ!$D$10+'СЕТ СН'!$H$6-'СЕТ СН'!$H$23</f>
        <v>1144.8877674999999</v>
      </c>
      <c r="U91" s="36">
        <f>SUMIFS(СВЦЭМ!$D$39:$D$782,СВЦЭМ!$A$39:$A$782,$A91,СВЦЭМ!$B$39:$B$782,U$83)+'СЕТ СН'!$H$11+СВЦЭМ!$D$10+'СЕТ СН'!$H$6-'СЕТ СН'!$H$23</f>
        <v>1081.0141311699999</v>
      </c>
      <c r="V91" s="36">
        <f>SUMIFS(СВЦЭМ!$D$39:$D$782,СВЦЭМ!$A$39:$A$782,$A91,СВЦЭМ!$B$39:$B$782,V$83)+'СЕТ СН'!$H$11+СВЦЭМ!$D$10+'СЕТ СН'!$H$6-'СЕТ СН'!$H$23</f>
        <v>1077.7836673500001</v>
      </c>
      <c r="W91" s="36">
        <f>SUMIFS(СВЦЭМ!$D$39:$D$782,СВЦЭМ!$A$39:$A$782,$A91,СВЦЭМ!$B$39:$B$782,W$83)+'СЕТ СН'!$H$11+СВЦЭМ!$D$10+'СЕТ СН'!$H$6-'СЕТ СН'!$H$23</f>
        <v>1096.02507079</v>
      </c>
      <c r="X91" s="36">
        <f>SUMIFS(СВЦЭМ!$D$39:$D$782,СВЦЭМ!$A$39:$A$782,$A91,СВЦЭМ!$B$39:$B$782,X$83)+'СЕТ СН'!$H$11+СВЦЭМ!$D$10+'СЕТ СН'!$H$6-'СЕТ СН'!$H$23</f>
        <v>1112.4622621399999</v>
      </c>
      <c r="Y91" s="36">
        <f>SUMIFS(СВЦЭМ!$D$39:$D$782,СВЦЭМ!$A$39:$A$782,$A91,СВЦЭМ!$B$39:$B$782,Y$83)+'СЕТ СН'!$H$11+СВЦЭМ!$D$10+'СЕТ СН'!$H$6-'СЕТ СН'!$H$23</f>
        <v>1149.88666328</v>
      </c>
    </row>
    <row r="92" spans="1:27" ht="15.75" x14ac:dyDescent="0.2">
      <c r="A92" s="35">
        <f t="shared" si="2"/>
        <v>44295</v>
      </c>
      <c r="B92" s="36">
        <f>SUMIFS(СВЦЭМ!$D$39:$D$782,СВЦЭМ!$A$39:$A$782,$A92,СВЦЭМ!$B$39:$B$782,B$83)+'СЕТ СН'!$H$11+СВЦЭМ!$D$10+'СЕТ СН'!$H$6-'СЕТ СН'!$H$23</f>
        <v>1128.9867603799999</v>
      </c>
      <c r="C92" s="36">
        <f>SUMIFS(СВЦЭМ!$D$39:$D$782,СВЦЭМ!$A$39:$A$782,$A92,СВЦЭМ!$B$39:$B$782,C$83)+'СЕТ СН'!$H$11+СВЦЭМ!$D$10+'СЕТ СН'!$H$6-'СЕТ СН'!$H$23</f>
        <v>1166.0079321799999</v>
      </c>
      <c r="D92" s="36">
        <f>SUMIFS(СВЦЭМ!$D$39:$D$782,СВЦЭМ!$A$39:$A$782,$A92,СВЦЭМ!$B$39:$B$782,D$83)+'СЕТ СН'!$H$11+СВЦЭМ!$D$10+'СЕТ СН'!$H$6-'СЕТ СН'!$H$23</f>
        <v>1199.7805708599999</v>
      </c>
      <c r="E92" s="36">
        <f>SUMIFS(СВЦЭМ!$D$39:$D$782,СВЦЭМ!$A$39:$A$782,$A92,СВЦЭМ!$B$39:$B$782,E$83)+'СЕТ СН'!$H$11+СВЦЭМ!$D$10+'СЕТ СН'!$H$6-'СЕТ СН'!$H$23</f>
        <v>1199.4372260600001</v>
      </c>
      <c r="F92" s="36">
        <f>SUMIFS(СВЦЭМ!$D$39:$D$782,СВЦЭМ!$A$39:$A$782,$A92,СВЦЭМ!$B$39:$B$782,F$83)+'СЕТ СН'!$H$11+СВЦЭМ!$D$10+'СЕТ СН'!$H$6-'СЕТ СН'!$H$23</f>
        <v>1199.09632491</v>
      </c>
      <c r="G92" s="36">
        <f>SUMIFS(СВЦЭМ!$D$39:$D$782,СВЦЭМ!$A$39:$A$782,$A92,СВЦЭМ!$B$39:$B$782,G$83)+'СЕТ СН'!$H$11+СВЦЭМ!$D$10+'СЕТ СН'!$H$6-'СЕТ СН'!$H$23</f>
        <v>1202.99462956</v>
      </c>
      <c r="H92" s="36">
        <f>SUMIFS(СВЦЭМ!$D$39:$D$782,СВЦЭМ!$A$39:$A$782,$A92,СВЦЭМ!$B$39:$B$782,H$83)+'СЕТ СН'!$H$11+СВЦЭМ!$D$10+'СЕТ СН'!$H$6-'СЕТ СН'!$H$23</f>
        <v>1188.9614864</v>
      </c>
      <c r="I92" s="36">
        <f>SUMIFS(СВЦЭМ!$D$39:$D$782,СВЦЭМ!$A$39:$A$782,$A92,СВЦЭМ!$B$39:$B$782,I$83)+'СЕТ СН'!$H$11+СВЦЭМ!$D$10+'СЕТ СН'!$H$6-'СЕТ СН'!$H$23</f>
        <v>1121.4037343499999</v>
      </c>
      <c r="J92" s="36">
        <f>SUMIFS(СВЦЭМ!$D$39:$D$782,СВЦЭМ!$A$39:$A$782,$A92,СВЦЭМ!$B$39:$B$782,J$83)+'СЕТ СН'!$H$11+СВЦЭМ!$D$10+'СЕТ СН'!$H$6-'СЕТ СН'!$H$23</f>
        <v>1127.88457343</v>
      </c>
      <c r="K92" s="36">
        <f>SUMIFS(СВЦЭМ!$D$39:$D$782,СВЦЭМ!$A$39:$A$782,$A92,СВЦЭМ!$B$39:$B$782,K$83)+'СЕТ СН'!$H$11+СВЦЭМ!$D$10+'СЕТ СН'!$H$6-'СЕТ СН'!$H$23</f>
        <v>1128.76512417</v>
      </c>
      <c r="L92" s="36">
        <f>SUMIFS(СВЦЭМ!$D$39:$D$782,СВЦЭМ!$A$39:$A$782,$A92,СВЦЭМ!$B$39:$B$782,L$83)+'СЕТ СН'!$H$11+СВЦЭМ!$D$10+'СЕТ СН'!$H$6-'СЕТ СН'!$H$23</f>
        <v>1132.54890725</v>
      </c>
      <c r="M92" s="36">
        <f>SUMIFS(СВЦЭМ!$D$39:$D$782,СВЦЭМ!$A$39:$A$782,$A92,СВЦЭМ!$B$39:$B$782,M$83)+'СЕТ СН'!$H$11+СВЦЭМ!$D$10+'СЕТ СН'!$H$6-'СЕТ СН'!$H$23</f>
        <v>1125.09245994</v>
      </c>
      <c r="N92" s="36">
        <f>SUMIFS(СВЦЭМ!$D$39:$D$782,СВЦЭМ!$A$39:$A$782,$A92,СВЦЭМ!$B$39:$B$782,N$83)+'СЕТ СН'!$H$11+СВЦЭМ!$D$10+'СЕТ СН'!$H$6-'СЕТ СН'!$H$23</f>
        <v>1145.09126315</v>
      </c>
      <c r="O92" s="36">
        <f>SUMIFS(СВЦЭМ!$D$39:$D$782,СВЦЭМ!$A$39:$A$782,$A92,СВЦЭМ!$B$39:$B$782,O$83)+'СЕТ СН'!$H$11+СВЦЭМ!$D$10+'СЕТ СН'!$H$6-'СЕТ СН'!$H$23</f>
        <v>1127.48593867</v>
      </c>
      <c r="P92" s="36">
        <f>SUMIFS(СВЦЭМ!$D$39:$D$782,СВЦЭМ!$A$39:$A$782,$A92,СВЦЭМ!$B$39:$B$782,P$83)+'СЕТ СН'!$H$11+СВЦЭМ!$D$10+'СЕТ СН'!$H$6-'СЕТ СН'!$H$23</f>
        <v>1151.60421931</v>
      </c>
      <c r="Q92" s="36">
        <f>SUMIFS(СВЦЭМ!$D$39:$D$782,СВЦЭМ!$A$39:$A$782,$A92,СВЦЭМ!$B$39:$B$782,Q$83)+'СЕТ СН'!$H$11+СВЦЭМ!$D$10+'СЕТ СН'!$H$6-'СЕТ СН'!$H$23</f>
        <v>1175.5148606</v>
      </c>
      <c r="R92" s="36">
        <f>SUMIFS(СВЦЭМ!$D$39:$D$782,СВЦЭМ!$A$39:$A$782,$A92,СВЦЭМ!$B$39:$B$782,R$83)+'СЕТ СН'!$H$11+СВЦЭМ!$D$10+'СЕТ СН'!$H$6-'СЕТ СН'!$H$23</f>
        <v>1159.5370284099999</v>
      </c>
      <c r="S92" s="36">
        <f>SUMIFS(СВЦЭМ!$D$39:$D$782,СВЦЭМ!$A$39:$A$782,$A92,СВЦЭМ!$B$39:$B$782,S$83)+'СЕТ СН'!$H$11+СВЦЭМ!$D$10+'СЕТ СН'!$H$6-'СЕТ СН'!$H$23</f>
        <v>1139.77381036</v>
      </c>
      <c r="T92" s="36">
        <f>SUMIFS(СВЦЭМ!$D$39:$D$782,СВЦЭМ!$A$39:$A$782,$A92,СВЦЭМ!$B$39:$B$782,T$83)+'СЕТ СН'!$H$11+СВЦЭМ!$D$10+'СЕТ СН'!$H$6-'СЕТ СН'!$H$23</f>
        <v>1136.86649068</v>
      </c>
      <c r="U92" s="36">
        <f>SUMIFS(СВЦЭМ!$D$39:$D$782,СВЦЭМ!$A$39:$A$782,$A92,СВЦЭМ!$B$39:$B$782,U$83)+'СЕТ СН'!$H$11+СВЦЭМ!$D$10+'СЕТ СН'!$H$6-'СЕТ СН'!$H$23</f>
        <v>1131.4878439200002</v>
      </c>
      <c r="V92" s="36">
        <f>SUMIFS(СВЦЭМ!$D$39:$D$782,СВЦЭМ!$A$39:$A$782,$A92,СВЦЭМ!$B$39:$B$782,V$83)+'СЕТ СН'!$H$11+СВЦЭМ!$D$10+'СЕТ СН'!$H$6-'СЕТ СН'!$H$23</f>
        <v>1142.6441479</v>
      </c>
      <c r="W92" s="36">
        <f>SUMIFS(СВЦЭМ!$D$39:$D$782,СВЦЭМ!$A$39:$A$782,$A92,СВЦЭМ!$B$39:$B$782,W$83)+'СЕТ СН'!$H$11+СВЦЭМ!$D$10+'СЕТ СН'!$H$6-'СЕТ СН'!$H$23</f>
        <v>1147.1867120299999</v>
      </c>
      <c r="X92" s="36">
        <f>SUMIFS(СВЦЭМ!$D$39:$D$782,СВЦЭМ!$A$39:$A$782,$A92,СВЦЭМ!$B$39:$B$782,X$83)+'СЕТ СН'!$H$11+СВЦЭМ!$D$10+'СЕТ СН'!$H$6-'СЕТ СН'!$H$23</f>
        <v>1131.90379259</v>
      </c>
      <c r="Y92" s="36">
        <f>SUMIFS(СВЦЭМ!$D$39:$D$782,СВЦЭМ!$A$39:$A$782,$A92,СВЦЭМ!$B$39:$B$782,Y$83)+'СЕТ СН'!$H$11+СВЦЭМ!$D$10+'СЕТ СН'!$H$6-'СЕТ СН'!$H$23</f>
        <v>1104.21078659</v>
      </c>
    </row>
    <row r="93" spans="1:27" ht="15.75" x14ac:dyDescent="0.2">
      <c r="A93" s="35">
        <f t="shared" si="2"/>
        <v>44296</v>
      </c>
      <c r="B93" s="36">
        <f>SUMIFS(СВЦЭМ!$D$39:$D$782,СВЦЭМ!$A$39:$A$782,$A93,СВЦЭМ!$B$39:$B$782,B$83)+'СЕТ СН'!$H$11+СВЦЭМ!$D$10+'СЕТ СН'!$H$6-'СЕТ СН'!$H$23</f>
        <v>1173.8695946100001</v>
      </c>
      <c r="C93" s="36">
        <f>SUMIFS(СВЦЭМ!$D$39:$D$782,СВЦЭМ!$A$39:$A$782,$A93,СВЦЭМ!$B$39:$B$782,C$83)+'СЕТ СН'!$H$11+СВЦЭМ!$D$10+'СЕТ СН'!$H$6-'СЕТ СН'!$H$23</f>
        <v>1215.0411386600001</v>
      </c>
      <c r="D93" s="36">
        <f>SUMIFS(СВЦЭМ!$D$39:$D$782,СВЦЭМ!$A$39:$A$782,$A93,СВЦЭМ!$B$39:$B$782,D$83)+'СЕТ СН'!$H$11+СВЦЭМ!$D$10+'СЕТ СН'!$H$6-'СЕТ СН'!$H$23</f>
        <v>1224.67999052</v>
      </c>
      <c r="E93" s="36">
        <f>SUMIFS(СВЦЭМ!$D$39:$D$782,СВЦЭМ!$A$39:$A$782,$A93,СВЦЭМ!$B$39:$B$782,E$83)+'СЕТ СН'!$H$11+СВЦЭМ!$D$10+'СЕТ СН'!$H$6-'СЕТ СН'!$H$23</f>
        <v>1208.3007094500001</v>
      </c>
      <c r="F93" s="36">
        <f>SUMIFS(СВЦЭМ!$D$39:$D$782,СВЦЭМ!$A$39:$A$782,$A93,СВЦЭМ!$B$39:$B$782,F$83)+'СЕТ СН'!$H$11+СВЦЭМ!$D$10+'СЕТ СН'!$H$6-'СЕТ СН'!$H$23</f>
        <v>1193.74406404</v>
      </c>
      <c r="G93" s="36">
        <f>SUMIFS(СВЦЭМ!$D$39:$D$782,СВЦЭМ!$A$39:$A$782,$A93,СВЦЭМ!$B$39:$B$782,G$83)+'СЕТ СН'!$H$11+СВЦЭМ!$D$10+'СЕТ СН'!$H$6-'СЕТ СН'!$H$23</f>
        <v>1196.89200867</v>
      </c>
      <c r="H93" s="36">
        <f>SUMIFS(СВЦЭМ!$D$39:$D$782,СВЦЭМ!$A$39:$A$782,$A93,СВЦЭМ!$B$39:$B$782,H$83)+'СЕТ СН'!$H$11+СВЦЭМ!$D$10+'СЕТ СН'!$H$6-'СЕТ СН'!$H$23</f>
        <v>1184.9269933999999</v>
      </c>
      <c r="I93" s="36">
        <f>SUMIFS(СВЦЭМ!$D$39:$D$782,СВЦЭМ!$A$39:$A$782,$A93,СВЦЭМ!$B$39:$B$782,I$83)+'СЕТ СН'!$H$11+СВЦЭМ!$D$10+'СЕТ СН'!$H$6-'СЕТ СН'!$H$23</f>
        <v>1152.0374748300001</v>
      </c>
      <c r="J93" s="36">
        <f>SUMIFS(СВЦЭМ!$D$39:$D$782,СВЦЭМ!$A$39:$A$782,$A93,СВЦЭМ!$B$39:$B$782,J$83)+'СЕТ СН'!$H$11+СВЦЭМ!$D$10+'СЕТ СН'!$H$6-'СЕТ СН'!$H$23</f>
        <v>1110.3563182</v>
      </c>
      <c r="K93" s="36">
        <f>SUMIFS(СВЦЭМ!$D$39:$D$782,СВЦЭМ!$A$39:$A$782,$A93,СВЦЭМ!$B$39:$B$782,K$83)+'СЕТ СН'!$H$11+СВЦЭМ!$D$10+'СЕТ СН'!$H$6-'СЕТ СН'!$H$23</f>
        <v>1053.69326877</v>
      </c>
      <c r="L93" s="36">
        <f>SUMIFS(СВЦЭМ!$D$39:$D$782,СВЦЭМ!$A$39:$A$782,$A93,СВЦЭМ!$B$39:$B$782,L$83)+'СЕТ СН'!$H$11+СВЦЭМ!$D$10+'СЕТ СН'!$H$6-'СЕТ СН'!$H$23</f>
        <v>1062.2086002800002</v>
      </c>
      <c r="M93" s="36">
        <f>SUMIFS(СВЦЭМ!$D$39:$D$782,СВЦЭМ!$A$39:$A$782,$A93,СВЦЭМ!$B$39:$B$782,M$83)+'СЕТ СН'!$H$11+СВЦЭМ!$D$10+'СЕТ СН'!$H$6-'СЕТ СН'!$H$23</f>
        <v>1080.12963126</v>
      </c>
      <c r="N93" s="36">
        <f>SUMIFS(СВЦЭМ!$D$39:$D$782,СВЦЭМ!$A$39:$A$782,$A93,СВЦЭМ!$B$39:$B$782,N$83)+'СЕТ СН'!$H$11+СВЦЭМ!$D$10+'СЕТ СН'!$H$6-'СЕТ СН'!$H$23</f>
        <v>1124.2543159100001</v>
      </c>
      <c r="O93" s="36">
        <f>SUMIFS(СВЦЭМ!$D$39:$D$782,СВЦЭМ!$A$39:$A$782,$A93,СВЦЭМ!$B$39:$B$782,O$83)+'СЕТ СН'!$H$11+СВЦЭМ!$D$10+'СЕТ СН'!$H$6-'СЕТ СН'!$H$23</f>
        <v>1148.58125187</v>
      </c>
      <c r="P93" s="36">
        <f>SUMIFS(СВЦЭМ!$D$39:$D$782,СВЦЭМ!$A$39:$A$782,$A93,СВЦЭМ!$B$39:$B$782,P$83)+'СЕТ СН'!$H$11+СВЦЭМ!$D$10+'СЕТ СН'!$H$6-'СЕТ СН'!$H$23</f>
        <v>1193.9395776199999</v>
      </c>
      <c r="Q93" s="36">
        <f>SUMIFS(СВЦЭМ!$D$39:$D$782,СВЦЭМ!$A$39:$A$782,$A93,СВЦЭМ!$B$39:$B$782,Q$83)+'СЕТ СН'!$H$11+СВЦЭМ!$D$10+'СЕТ СН'!$H$6-'СЕТ СН'!$H$23</f>
        <v>1207.2990247300002</v>
      </c>
      <c r="R93" s="36">
        <f>SUMIFS(СВЦЭМ!$D$39:$D$782,СВЦЭМ!$A$39:$A$782,$A93,СВЦЭМ!$B$39:$B$782,R$83)+'СЕТ СН'!$H$11+СВЦЭМ!$D$10+'СЕТ СН'!$H$6-'СЕТ СН'!$H$23</f>
        <v>1195.42041126</v>
      </c>
      <c r="S93" s="36">
        <f>SUMIFS(СВЦЭМ!$D$39:$D$782,СВЦЭМ!$A$39:$A$782,$A93,СВЦЭМ!$B$39:$B$782,S$83)+'СЕТ СН'!$H$11+СВЦЭМ!$D$10+'СЕТ СН'!$H$6-'СЕТ СН'!$H$23</f>
        <v>1148.55252008</v>
      </c>
      <c r="T93" s="36">
        <f>SUMIFS(СВЦЭМ!$D$39:$D$782,СВЦЭМ!$A$39:$A$782,$A93,СВЦЭМ!$B$39:$B$782,T$83)+'СЕТ СН'!$H$11+СВЦЭМ!$D$10+'СЕТ СН'!$H$6-'СЕТ СН'!$H$23</f>
        <v>1049.9968247199999</v>
      </c>
      <c r="U93" s="36">
        <f>SUMIFS(СВЦЭМ!$D$39:$D$782,СВЦЭМ!$A$39:$A$782,$A93,СВЦЭМ!$B$39:$B$782,U$83)+'СЕТ СН'!$H$11+СВЦЭМ!$D$10+'СЕТ СН'!$H$6-'СЕТ СН'!$H$23</f>
        <v>984.56057108000005</v>
      </c>
      <c r="V93" s="36">
        <f>SUMIFS(СВЦЭМ!$D$39:$D$782,СВЦЭМ!$A$39:$A$782,$A93,СВЦЭМ!$B$39:$B$782,V$83)+'СЕТ СН'!$H$11+СВЦЭМ!$D$10+'СЕТ СН'!$H$6-'СЕТ СН'!$H$23</f>
        <v>980.52170440999998</v>
      </c>
      <c r="W93" s="36">
        <f>SUMIFS(СВЦЭМ!$D$39:$D$782,СВЦЭМ!$A$39:$A$782,$A93,СВЦЭМ!$B$39:$B$782,W$83)+'СЕТ СН'!$H$11+СВЦЭМ!$D$10+'СЕТ СН'!$H$6-'СЕТ СН'!$H$23</f>
        <v>993.00523507000003</v>
      </c>
      <c r="X93" s="36">
        <f>SUMIFS(СВЦЭМ!$D$39:$D$782,СВЦЭМ!$A$39:$A$782,$A93,СВЦЭМ!$B$39:$B$782,X$83)+'СЕТ СН'!$H$11+СВЦЭМ!$D$10+'СЕТ СН'!$H$6-'СЕТ СН'!$H$23</f>
        <v>997.24714613000003</v>
      </c>
      <c r="Y93" s="36">
        <f>SUMIFS(СВЦЭМ!$D$39:$D$782,СВЦЭМ!$A$39:$A$782,$A93,СВЦЭМ!$B$39:$B$782,Y$83)+'СЕТ СН'!$H$11+СВЦЭМ!$D$10+'СЕТ СН'!$H$6-'СЕТ СН'!$H$23</f>
        <v>1037.7331365099999</v>
      </c>
    </row>
    <row r="94" spans="1:27" ht="15.75" x14ac:dyDescent="0.2">
      <c r="A94" s="35">
        <f t="shared" si="2"/>
        <v>44297</v>
      </c>
      <c r="B94" s="36">
        <f>SUMIFS(СВЦЭМ!$D$39:$D$782,СВЦЭМ!$A$39:$A$782,$A94,СВЦЭМ!$B$39:$B$782,B$83)+'СЕТ СН'!$H$11+СВЦЭМ!$D$10+'СЕТ СН'!$H$6-'СЕТ СН'!$H$23</f>
        <v>1115.1757479299999</v>
      </c>
      <c r="C94" s="36">
        <f>SUMIFS(СВЦЭМ!$D$39:$D$782,СВЦЭМ!$A$39:$A$782,$A94,СВЦЭМ!$B$39:$B$782,C$83)+'СЕТ СН'!$H$11+СВЦЭМ!$D$10+'СЕТ СН'!$H$6-'СЕТ СН'!$H$23</f>
        <v>1215.95144347</v>
      </c>
      <c r="D94" s="36">
        <f>SUMIFS(СВЦЭМ!$D$39:$D$782,СВЦЭМ!$A$39:$A$782,$A94,СВЦЭМ!$B$39:$B$782,D$83)+'СЕТ СН'!$H$11+СВЦЭМ!$D$10+'СЕТ СН'!$H$6-'СЕТ СН'!$H$23</f>
        <v>1285.77423054</v>
      </c>
      <c r="E94" s="36">
        <f>SUMIFS(СВЦЭМ!$D$39:$D$782,СВЦЭМ!$A$39:$A$782,$A94,СВЦЭМ!$B$39:$B$782,E$83)+'СЕТ СН'!$H$11+СВЦЭМ!$D$10+'СЕТ СН'!$H$6-'СЕТ СН'!$H$23</f>
        <v>1306.3411369800001</v>
      </c>
      <c r="F94" s="36">
        <f>SUMIFS(СВЦЭМ!$D$39:$D$782,СВЦЭМ!$A$39:$A$782,$A94,СВЦЭМ!$B$39:$B$782,F$83)+'СЕТ СН'!$H$11+СВЦЭМ!$D$10+'СЕТ СН'!$H$6-'СЕТ СН'!$H$23</f>
        <v>1321.4490901199999</v>
      </c>
      <c r="G94" s="36">
        <f>SUMIFS(СВЦЭМ!$D$39:$D$782,СВЦЭМ!$A$39:$A$782,$A94,СВЦЭМ!$B$39:$B$782,G$83)+'СЕТ СН'!$H$11+СВЦЭМ!$D$10+'СЕТ СН'!$H$6-'СЕТ СН'!$H$23</f>
        <v>1318.08277019</v>
      </c>
      <c r="H94" s="36">
        <f>SUMIFS(СВЦЭМ!$D$39:$D$782,СВЦЭМ!$A$39:$A$782,$A94,СВЦЭМ!$B$39:$B$782,H$83)+'СЕТ СН'!$H$11+СВЦЭМ!$D$10+'СЕТ СН'!$H$6-'СЕТ СН'!$H$23</f>
        <v>1301.89571013</v>
      </c>
      <c r="I94" s="36">
        <f>SUMIFS(СВЦЭМ!$D$39:$D$782,СВЦЭМ!$A$39:$A$782,$A94,СВЦЭМ!$B$39:$B$782,I$83)+'СЕТ СН'!$H$11+СВЦЭМ!$D$10+'СЕТ СН'!$H$6-'СЕТ СН'!$H$23</f>
        <v>1236.39696718</v>
      </c>
      <c r="J94" s="36">
        <f>SUMIFS(СВЦЭМ!$D$39:$D$782,СВЦЭМ!$A$39:$A$782,$A94,СВЦЭМ!$B$39:$B$782,J$83)+'СЕТ СН'!$H$11+СВЦЭМ!$D$10+'СЕТ СН'!$H$6-'СЕТ СН'!$H$23</f>
        <v>1177.2451432100002</v>
      </c>
      <c r="K94" s="36">
        <f>SUMIFS(СВЦЭМ!$D$39:$D$782,СВЦЭМ!$A$39:$A$782,$A94,СВЦЭМ!$B$39:$B$782,K$83)+'СЕТ СН'!$H$11+СВЦЭМ!$D$10+'СЕТ СН'!$H$6-'СЕТ СН'!$H$23</f>
        <v>1113.12309921</v>
      </c>
      <c r="L94" s="36">
        <f>SUMIFS(СВЦЭМ!$D$39:$D$782,СВЦЭМ!$A$39:$A$782,$A94,СВЦЭМ!$B$39:$B$782,L$83)+'СЕТ СН'!$H$11+СВЦЭМ!$D$10+'СЕТ СН'!$H$6-'СЕТ СН'!$H$23</f>
        <v>1110.54472504</v>
      </c>
      <c r="M94" s="36">
        <f>SUMIFS(СВЦЭМ!$D$39:$D$782,СВЦЭМ!$A$39:$A$782,$A94,СВЦЭМ!$B$39:$B$782,M$83)+'СЕТ СН'!$H$11+СВЦЭМ!$D$10+'СЕТ СН'!$H$6-'СЕТ СН'!$H$23</f>
        <v>1116.4537629699998</v>
      </c>
      <c r="N94" s="36">
        <f>SUMIFS(СВЦЭМ!$D$39:$D$782,СВЦЭМ!$A$39:$A$782,$A94,СВЦЭМ!$B$39:$B$782,N$83)+'СЕТ СН'!$H$11+СВЦЭМ!$D$10+'СЕТ СН'!$H$6-'СЕТ СН'!$H$23</f>
        <v>1144.26238201</v>
      </c>
      <c r="O94" s="36">
        <f>SUMIFS(СВЦЭМ!$D$39:$D$782,СВЦЭМ!$A$39:$A$782,$A94,СВЦЭМ!$B$39:$B$782,O$83)+'СЕТ СН'!$H$11+СВЦЭМ!$D$10+'СЕТ СН'!$H$6-'СЕТ СН'!$H$23</f>
        <v>1171.2701587699999</v>
      </c>
      <c r="P94" s="36">
        <f>SUMIFS(СВЦЭМ!$D$39:$D$782,СВЦЭМ!$A$39:$A$782,$A94,СВЦЭМ!$B$39:$B$782,P$83)+'СЕТ СН'!$H$11+СВЦЭМ!$D$10+'СЕТ СН'!$H$6-'СЕТ СН'!$H$23</f>
        <v>1220.16216633</v>
      </c>
      <c r="Q94" s="36">
        <f>SUMIFS(СВЦЭМ!$D$39:$D$782,СВЦЭМ!$A$39:$A$782,$A94,СВЦЭМ!$B$39:$B$782,Q$83)+'СЕТ СН'!$H$11+СВЦЭМ!$D$10+'СЕТ СН'!$H$6-'СЕТ СН'!$H$23</f>
        <v>1248.9401811800001</v>
      </c>
      <c r="R94" s="36">
        <f>SUMIFS(СВЦЭМ!$D$39:$D$782,СВЦЭМ!$A$39:$A$782,$A94,СВЦЭМ!$B$39:$B$782,R$83)+'СЕТ СН'!$H$11+СВЦЭМ!$D$10+'СЕТ СН'!$H$6-'СЕТ СН'!$H$23</f>
        <v>1234.29137513</v>
      </c>
      <c r="S94" s="36">
        <f>SUMIFS(СВЦЭМ!$D$39:$D$782,СВЦЭМ!$A$39:$A$782,$A94,СВЦЭМ!$B$39:$B$782,S$83)+'СЕТ СН'!$H$11+СВЦЭМ!$D$10+'СЕТ СН'!$H$6-'СЕТ СН'!$H$23</f>
        <v>1207.9990764199999</v>
      </c>
      <c r="T94" s="36">
        <f>SUMIFS(СВЦЭМ!$D$39:$D$782,СВЦЭМ!$A$39:$A$782,$A94,СВЦЭМ!$B$39:$B$782,T$83)+'СЕТ СН'!$H$11+СВЦЭМ!$D$10+'СЕТ СН'!$H$6-'СЕТ СН'!$H$23</f>
        <v>1140.31589831</v>
      </c>
      <c r="U94" s="36">
        <f>SUMIFS(СВЦЭМ!$D$39:$D$782,СВЦЭМ!$A$39:$A$782,$A94,СВЦЭМ!$B$39:$B$782,U$83)+'СЕТ СН'!$H$11+СВЦЭМ!$D$10+'СЕТ СН'!$H$6-'СЕТ СН'!$H$23</f>
        <v>1078.2881850899998</v>
      </c>
      <c r="V94" s="36">
        <f>SUMIFS(СВЦЭМ!$D$39:$D$782,СВЦЭМ!$A$39:$A$782,$A94,СВЦЭМ!$B$39:$B$782,V$83)+'СЕТ СН'!$H$11+СВЦЭМ!$D$10+'СЕТ СН'!$H$6-'СЕТ СН'!$H$23</f>
        <v>1058.3006472100001</v>
      </c>
      <c r="W94" s="36">
        <f>SUMIFS(СВЦЭМ!$D$39:$D$782,СВЦЭМ!$A$39:$A$782,$A94,СВЦЭМ!$B$39:$B$782,W$83)+'СЕТ СН'!$H$11+СВЦЭМ!$D$10+'СЕТ СН'!$H$6-'СЕТ СН'!$H$23</f>
        <v>1060.2236132799999</v>
      </c>
      <c r="X94" s="36">
        <f>SUMIFS(СВЦЭМ!$D$39:$D$782,СВЦЭМ!$A$39:$A$782,$A94,СВЦЭМ!$B$39:$B$782,X$83)+'СЕТ СН'!$H$11+СВЦЭМ!$D$10+'СЕТ СН'!$H$6-'СЕТ СН'!$H$23</f>
        <v>1059.53200223</v>
      </c>
      <c r="Y94" s="36">
        <f>SUMIFS(СВЦЭМ!$D$39:$D$782,СВЦЭМ!$A$39:$A$782,$A94,СВЦЭМ!$B$39:$B$782,Y$83)+'СЕТ СН'!$H$11+СВЦЭМ!$D$10+'СЕТ СН'!$H$6-'СЕТ СН'!$H$23</f>
        <v>1100.5335490299999</v>
      </c>
    </row>
    <row r="95" spans="1:27" ht="15.75" x14ac:dyDescent="0.2">
      <c r="A95" s="35">
        <f t="shared" si="2"/>
        <v>44298</v>
      </c>
      <c r="B95" s="36">
        <f>SUMIFS(СВЦЭМ!$D$39:$D$782,СВЦЭМ!$A$39:$A$782,$A95,СВЦЭМ!$B$39:$B$782,B$83)+'СЕТ СН'!$H$11+СВЦЭМ!$D$10+'СЕТ СН'!$H$6-'СЕТ СН'!$H$23</f>
        <v>1143.5948861299998</v>
      </c>
      <c r="C95" s="36">
        <f>SUMIFS(СВЦЭМ!$D$39:$D$782,СВЦЭМ!$A$39:$A$782,$A95,СВЦЭМ!$B$39:$B$782,C$83)+'СЕТ СН'!$H$11+СВЦЭМ!$D$10+'СЕТ СН'!$H$6-'СЕТ СН'!$H$23</f>
        <v>1202.4634971200001</v>
      </c>
      <c r="D95" s="36">
        <f>SUMIFS(СВЦЭМ!$D$39:$D$782,СВЦЭМ!$A$39:$A$782,$A95,СВЦЭМ!$B$39:$B$782,D$83)+'СЕТ СН'!$H$11+СВЦЭМ!$D$10+'СЕТ СН'!$H$6-'СЕТ СН'!$H$23</f>
        <v>1255.76459344</v>
      </c>
      <c r="E95" s="36">
        <f>SUMIFS(СВЦЭМ!$D$39:$D$782,СВЦЭМ!$A$39:$A$782,$A95,СВЦЭМ!$B$39:$B$782,E$83)+'СЕТ СН'!$H$11+СВЦЭМ!$D$10+'СЕТ СН'!$H$6-'СЕТ СН'!$H$23</f>
        <v>1315.6642298700001</v>
      </c>
      <c r="F95" s="36">
        <f>SUMIFS(СВЦЭМ!$D$39:$D$782,СВЦЭМ!$A$39:$A$782,$A95,СВЦЭМ!$B$39:$B$782,F$83)+'СЕТ СН'!$H$11+СВЦЭМ!$D$10+'СЕТ СН'!$H$6-'СЕТ СН'!$H$23</f>
        <v>1333.47220601</v>
      </c>
      <c r="G95" s="36">
        <f>SUMIFS(СВЦЭМ!$D$39:$D$782,СВЦЭМ!$A$39:$A$782,$A95,СВЦЭМ!$B$39:$B$782,G$83)+'СЕТ СН'!$H$11+СВЦЭМ!$D$10+'СЕТ СН'!$H$6-'СЕТ СН'!$H$23</f>
        <v>1309.74555571</v>
      </c>
      <c r="H95" s="36">
        <f>SUMIFS(СВЦЭМ!$D$39:$D$782,СВЦЭМ!$A$39:$A$782,$A95,СВЦЭМ!$B$39:$B$782,H$83)+'СЕТ СН'!$H$11+СВЦЭМ!$D$10+'СЕТ СН'!$H$6-'СЕТ СН'!$H$23</f>
        <v>1276.97123096</v>
      </c>
      <c r="I95" s="36">
        <f>SUMIFS(СВЦЭМ!$D$39:$D$782,СВЦЭМ!$A$39:$A$782,$A95,СВЦЭМ!$B$39:$B$782,I$83)+'СЕТ СН'!$H$11+СВЦЭМ!$D$10+'СЕТ СН'!$H$6-'СЕТ СН'!$H$23</f>
        <v>1211.9768096300002</v>
      </c>
      <c r="J95" s="36">
        <f>SUMIFS(СВЦЭМ!$D$39:$D$782,СВЦЭМ!$A$39:$A$782,$A95,СВЦЭМ!$B$39:$B$782,J$83)+'СЕТ СН'!$H$11+СВЦЭМ!$D$10+'СЕТ СН'!$H$6-'СЕТ СН'!$H$23</f>
        <v>1148.8969494600001</v>
      </c>
      <c r="K95" s="36">
        <f>SUMIFS(СВЦЭМ!$D$39:$D$782,СВЦЭМ!$A$39:$A$782,$A95,СВЦЭМ!$B$39:$B$782,K$83)+'СЕТ СН'!$H$11+СВЦЭМ!$D$10+'СЕТ СН'!$H$6-'СЕТ СН'!$H$23</f>
        <v>1106.4938187500002</v>
      </c>
      <c r="L95" s="36">
        <f>SUMIFS(СВЦЭМ!$D$39:$D$782,СВЦЭМ!$A$39:$A$782,$A95,СВЦЭМ!$B$39:$B$782,L$83)+'СЕТ СН'!$H$11+СВЦЭМ!$D$10+'СЕТ СН'!$H$6-'СЕТ СН'!$H$23</f>
        <v>1100.28159192</v>
      </c>
      <c r="M95" s="36">
        <f>SUMIFS(СВЦЭМ!$D$39:$D$782,СВЦЭМ!$A$39:$A$782,$A95,СВЦЭМ!$B$39:$B$782,M$83)+'СЕТ СН'!$H$11+СВЦЭМ!$D$10+'СЕТ СН'!$H$6-'СЕТ СН'!$H$23</f>
        <v>1109.65015232</v>
      </c>
      <c r="N95" s="36">
        <f>SUMIFS(СВЦЭМ!$D$39:$D$782,СВЦЭМ!$A$39:$A$782,$A95,СВЦЭМ!$B$39:$B$782,N$83)+'СЕТ СН'!$H$11+СВЦЭМ!$D$10+'СЕТ СН'!$H$6-'СЕТ СН'!$H$23</f>
        <v>1131.3475091099999</v>
      </c>
      <c r="O95" s="36">
        <f>SUMIFS(СВЦЭМ!$D$39:$D$782,СВЦЭМ!$A$39:$A$782,$A95,СВЦЭМ!$B$39:$B$782,O$83)+'СЕТ СН'!$H$11+СВЦЭМ!$D$10+'СЕТ СН'!$H$6-'СЕТ СН'!$H$23</f>
        <v>1170.05707446</v>
      </c>
      <c r="P95" s="36">
        <f>SUMIFS(СВЦЭМ!$D$39:$D$782,СВЦЭМ!$A$39:$A$782,$A95,СВЦЭМ!$B$39:$B$782,P$83)+'СЕТ СН'!$H$11+СВЦЭМ!$D$10+'СЕТ СН'!$H$6-'СЕТ СН'!$H$23</f>
        <v>1207.90684356</v>
      </c>
      <c r="Q95" s="36">
        <f>SUMIFS(СВЦЭМ!$D$39:$D$782,СВЦЭМ!$A$39:$A$782,$A95,СВЦЭМ!$B$39:$B$782,Q$83)+'СЕТ СН'!$H$11+СВЦЭМ!$D$10+'СЕТ СН'!$H$6-'СЕТ СН'!$H$23</f>
        <v>1227.57916602</v>
      </c>
      <c r="R95" s="36">
        <f>SUMIFS(СВЦЭМ!$D$39:$D$782,СВЦЭМ!$A$39:$A$782,$A95,СВЦЭМ!$B$39:$B$782,R$83)+'СЕТ СН'!$H$11+СВЦЭМ!$D$10+'СЕТ СН'!$H$6-'СЕТ СН'!$H$23</f>
        <v>1219.74023904</v>
      </c>
      <c r="S95" s="36">
        <f>SUMIFS(СВЦЭМ!$D$39:$D$782,СВЦЭМ!$A$39:$A$782,$A95,СВЦЭМ!$B$39:$B$782,S$83)+'СЕТ СН'!$H$11+СВЦЭМ!$D$10+'СЕТ СН'!$H$6-'СЕТ СН'!$H$23</f>
        <v>1201.8959946100001</v>
      </c>
      <c r="T95" s="36">
        <f>SUMIFS(СВЦЭМ!$D$39:$D$782,СВЦЭМ!$A$39:$A$782,$A95,СВЦЭМ!$B$39:$B$782,T$83)+'СЕТ СН'!$H$11+СВЦЭМ!$D$10+'СЕТ СН'!$H$6-'СЕТ СН'!$H$23</f>
        <v>1127.3047196299999</v>
      </c>
      <c r="U95" s="36">
        <f>SUMIFS(СВЦЭМ!$D$39:$D$782,СВЦЭМ!$A$39:$A$782,$A95,СВЦЭМ!$B$39:$B$782,U$83)+'СЕТ СН'!$H$11+СВЦЭМ!$D$10+'СЕТ СН'!$H$6-'СЕТ СН'!$H$23</f>
        <v>1079.9288578400001</v>
      </c>
      <c r="V95" s="36">
        <f>SUMIFS(СВЦЭМ!$D$39:$D$782,СВЦЭМ!$A$39:$A$782,$A95,СВЦЭМ!$B$39:$B$782,V$83)+'СЕТ СН'!$H$11+СВЦЭМ!$D$10+'СЕТ СН'!$H$6-'СЕТ СН'!$H$23</f>
        <v>1066.1165298400001</v>
      </c>
      <c r="W95" s="36">
        <f>SUMIFS(СВЦЭМ!$D$39:$D$782,СВЦЭМ!$A$39:$A$782,$A95,СВЦЭМ!$B$39:$B$782,W$83)+'СЕТ СН'!$H$11+СВЦЭМ!$D$10+'СЕТ СН'!$H$6-'СЕТ СН'!$H$23</f>
        <v>1060.7103909299999</v>
      </c>
      <c r="X95" s="36">
        <f>SUMIFS(СВЦЭМ!$D$39:$D$782,СВЦЭМ!$A$39:$A$782,$A95,СВЦЭМ!$B$39:$B$782,X$83)+'СЕТ СН'!$H$11+СВЦЭМ!$D$10+'СЕТ СН'!$H$6-'СЕТ СН'!$H$23</f>
        <v>1076.85628802</v>
      </c>
      <c r="Y95" s="36">
        <f>SUMIFS(СВЦЭМ!$D$39:$D$782,СВЦЭМ!$A$39:$A$782,$A95,СВЦЭМ!$B$39:$B$782,Y$83)+'СЕТ СН'!$H$11+СВЦЭМ!$D$10+'СЕТ СН'!$H$6-'СЕТ СН'!$H$23</f>
        <v>1116.9100197100001</v>
      </c>
    </row>
    <row r="96" spans="1:27" ht="15.75" x14ac:dyDescent="0.2">
      <c r="A96" s="35">
        <f t="shared" si="2"/>
        <v>44299</v>
      </c>
      <c r="B96" s="36">
        <f>SUMIFS(СВЦЭМ!$D$39:$D$782,СВЦЭМ!$A$39:$A$782,$A96,СВЦЭМ!$B$39:$B$782,B$83)+'СЕТ СН'!$H$11+СВЦЭМ!$D$10+'СЕТ СН'!$H$6-'СЕТ СН'!$H$23</f>
        <v>1191.3346688500001</v>
      </c>
      <c r="C96" s="36">
        <f>SUMIFS(СВЦЭМ!$D$39:$D$782,СВЦЭМ!$A$39:$A$782,$A96,СВЦЭМ!$B$39:$B$782,C$83)+'СЕТ СН'!$H$11+СВЦЭМ!$D$10+'СЕТ СН'!$H$6-'СЕТ СН'!$H$23</f>
        <v>1246.90058337</v>
      </c>
      <c r="D96" s="36">
        <f>SUMIFS(СВЦЭМ!$D$39:$D$782,СВЦЭМ!$A$39:$A$782,$A96,СВЦЭМ!$B$39:$B$782,D$83)+'СЕТ СН'!$H$11+СВЦЭМ!$D$10+'СЕТ СН'!$H$6-'СЕТ СН'!$H$23</f>
        <v>1270.6454299</v>
      </c>
      <c r="E96" s="36">
        <f>SUMIFS(СВЦЭМ!$D$39:$D$782,СВЦЭМ!$A$39:$A$782,$A96,СВЦЭМ!$B$39:$B$782,E$83)+'СЕТ СН'!$H$11+СВЦЭМ!$D$10+'СЕТ СН'!$H$6-'СЕТ СН'!$H$23</f>
        <v>1281.44106631</v>
      </c>
      <c r="F96" s="36">
        <f>SUMIFS(СВЦЭМ!$D$39:$D$782,СВЦЭМ!$A$39:$A$782,$A96,СВЦЭМ!$B$39:$B$782,F$83)+'СЕТ СН'!$H$11+СВЦЭМ!$D$10+'СЕТ СН'!$H$6-'СЕТ СН'!$H$23</f>
        <v>1291.2975501000001</v>
      </c>
      <c r="G96" s="36">
        <f>SUMIFS(СВЦЭМ!$D$39:$D$782,СВЦЭМ!$A$39:$A$782,$A96,СВЦЭМ!$B$39:$B$782,G$83)+'СЕТ СН'!$H$11+СВЦЭМ!$D$10+'СЕТ СН'!$H$6-'СЕТ СН'!$H$23</f>
        <v>1270.2893832899999</v>
      </c>
      <c r="H96" s="36">
        <f>SUMIFS(СВЦЭМ!$D$39:$D$782,СВЦЭМ!$A$39:$A$782,$A96,СВЦЭМ!$B$39:$B$782,H$83)+'СЕТ СН'!$H$11+СВЦЭМ!$D$10+'СЕТ СН'!$H$6-'СЕТ СН'!$H$23</f>
        <v>1232.18405717</v>
      </c>
      <c r="I96" s="36">
        <f>SUMIFS(СВЦЭМ!$D$39:$D$782,СВЦЭМ!$A$39:$A$782,$A96,СВЦЭМ!$B$39:$B$782,I$83)+'СЕТ СН'!$H$11+СВЦЭМ!$D$10+'СЕТ СН'!$H$6-'СЕТ СН'!$H$23</f>
        <v>1184.5160229399999</v>
      </c>
      <c r="J96" s="36">
        <f>SUMIFS(СВЦЭМ!$D$39:$D$782,СВЦЭМ!$A$39:$A$782,$A96,СВЦЭМ!$B$39:$B$782,J$83)+'СЕТ СН'!$H$11+СВЦЭМ!$D$10+'СЕТ СН'!$H$6-'СЕТ СН'!$H$23</f>
        <v>1157.3288117</v>
      </c>
      <c r="K96" s="36">
        <f>SUMIFS(СВЦЭМ!$D$39:$D$782,СВЦЭМ!$A$39:$A$782,$A96,СВЦЭМ!$B$39:$B$782,K$83)+'СЕТ СН'!$H$11+СВЦЭМ!$D$10+'СЕТ СН'!$H$6-'СЕТ СН'!$H$23</f>
        <v>1134.0983607399999</v>
      </c>
      <c r="L96" s="36">
        <f>SUMIFS(СВЦЭМ!$D$39:$D$782,СВЦЭМ!$A$39:$A$782,$A96,СВЦЭМ!$B$39:$B$782,L$83)+'СЕТ СН'!$H$11+СВЦЭМ!$D$10+'СЕТ СН'!$H$6-'СЕТ СН'!$H$23</f>
        <v>1141.31583075</v>
      </c>
      <c r="M96" s="36">
        <f>SUMIFS(СВЦЭМ!$D$39:$D$782,СВЦЭМ!$A$39:$A$782,$A96,СВЦЭМ!$B$39:$B$782,M$83)+'СЕТ СН'!$H$11+СВЦЭМ!$D$10+'СЕТ СН'!$H$6-'СЕТ СН'!$H$23</f>
        <v>1146.5039431800001</v>
      </c>
      <c r="N96" s="36">
        <f>SUMIFS(СВЦЭМ!$D$39:$D$782,СВЦЭМ!$A$39:$A$782,$A96,СВЦЭМ!$B$39:$B$782,N$83)+'СЕТ СН'!$H$11+СВЦЭМ!$D$10+'СЕТ СН'!$H$6-'СЕТ СН'!$H$23</f>
        <v>1158.7793467500001</v>
      </c>
      <c r="O96" s="36">
        <f>SUMIFS(СВЦЭМ!$D$39:$D$782,СВЦЭМ!$A$39:$A$782,$A96,СВЦЭМ!$B$39:$B$782,O$83)+'СЕТ СН'!$H$11+СВЦЭМ!$D$10+'СЕТ СН'!$H$6-'СЕТ СН'!$H$23</f>
        <v>1187.94478112</v>
      </c>
      <c r="P96" s="36">
        <f>SUMIFS(СВЦЭМ!$D$39:$D$782,СВЦЭМ!$A$39:$A$782,$A96,СВЦЭМ!$B$39:$B$782,P$83)+'СЕТ СН'!$H$11+СВЦЭМ!$D$10+'СЕТ СН'!$H$6-'СЕТ СН'!$H$23</f>
        <v>1229.38002551</v>
      </c>
      <c r="Q96" s="36">
        <f>SUMIFS(СВЦЭМ!$D$39:$D$782,СВЦЭМ!$A$39:$A$782,$A96,СВЦЭМ!$B$39:$B$782,Q$83)+'СЕТ СН'!$H$11+СВЦЭМ!$D$10+'СЕТ СН'!$H$6-'СЕТ СН'!$H$23</f>
        <v>1247.86818597</v>
      </c>
      <c r="R96" s="36">
        <f>SUMIFS(СВЦЭМ!$D$39:$D$782,СВЦЭМ!$A$39:$A$782,$A96,СВЦЭМ!$B$39:$B$782,R$83)+'СЕТ СН'!$H$11+СВЦЭМ!$D$10+'СЕТ СН'!$H$6-'СЕТ СН'!$H$23</f>
        <v>1237.26477187</v>
      </c>
      <c r="S96" s="36">
        <f>SUMIFS(СВЦЭМ!$D$39:$D$782,СВЦЭМ!$A$39:$A$782,$A96,СВЦЭМ!$B$39:$B$782,S$83)+'СЕТ СН'!$H$11+СВЦЭМ!$D$10+'СЕТ СН'!$H$6-'СЕТ СН'!$H$23</f>
        <v>1221.9002569199999</v>
      </c>
      <c r="T96" s="36">
        <f>SUMIFS(СВЦЭМ!$D$39:$D$782,СВЦЭМ!$A$39:$A$782,$A96,СВЦЭМ!$B$39:$B$782,T$83)+'СЕТ СН'!$H$11+СВЦЭМ!$D$10+'СЕТ СН'!$H$6-'СЕТ СН'!$H$23</f>
        <v>1164.1649129100001</v>
      </c>
      <c r="U96" s="36">
        <f>SUMIFS(СВЦЭМ!$D$39:$D$782,СВЦЭМ!$A$39:$A$782,$A96,СВЦЭМ!$B$39:$B$782,U$83)+'СЕТ СН'!$H$11+СВЦЭМ!$D$10+'СЕТ СН'!$H$6-'СЕТ СН'!$H$23</f>
        <v>1112.07960263</v>
      </c>
      <c r="V96" s="36">
        <f>SUMIFS(СВЦЭМ!$D$39:$D$782,СВЦЭМ!$A$39:$A$782,$A96,СВЦЭМ!$B$39:$B$782,V$83)+'СЕТ СН'!$H$11+СВЦЭМ!$D$10+'СЕТ СН'!$H$6-'СЕТ СН'!$H$23</f>
        <v>1083.7487423299999</v>
      </c>
      <c r="W96" s="36">
        <f>SUMIFS(СВЦЭМ!$D$39:$D$782,СВЦЭМ!$A$39:$A$782,$A96,СВЦЭМ!$B$39:$B$782,W$83)+'СЕТ СН'!$H$11+СВЦЭМ!$D$10+'СЕТ СН'!$H$6-'СЕТ СН'!$H$23</f>
        <v>1103.1545787999999</v>
      </c>
      <c r="X96" s="36">
        <f>SUMIFS(СВЦЭМ!$D$39:$D$782,СВЦЭМ!$A$39:$A$782,$A96,СВЦЭМ!$B$39:$B$782,X$83)+'СЕТ СН'!$H$11+СВЦЭМ!$D$10+'СЕТ СН'!$H$6-'СЕТ СН'!$H$23</f>
        <v>1136.14674195</v>
      </c>
      <c r="Y96" s="36">
        <f>SUMIFS(СВЦЭМ!$D$39:$D$782,СВЦЭМ!$A$39:$A$782,$A96,СВЦЭМ!$B$39:$B$782,Y$83)+'СЕТ СН'!$H$11+СВЦЭМ!$D$10+'СЕТ СН'!$H$6-'СЕТ СН'!$H$23</f>
        <v>1188.44443998</v>
      </c>
    </row>
    <row r="97" spans="1:25" ht="15.75" x14ac:dyDescent="0.2">
      <c r="A97" s="35">
        <f t="shared" si="2"/>
        <v>44300</v>
      </c>
      <c r="B97" s="36">
        <f>SUMIFS(СВЦЭМ!$D$39:$D$782,СВЦЭМ!$A$39:$A$782,$A97,СВЦЭМ!$B$39:$B$782,B$83)+'СЕТ СН'!$H$11+СВЦЭМ!$D$10+'СЕТ СН'!$H$6-'СЕТ СН'!$H$23</f>
        <v>1214.15410361</v>
      </c>
      <c r="C97" s="36">
        <f>SUMIFS(СВЦЭМ!$D$39:$D$782,СВЦЭМ!$A$39:$A$782,$A97,СВЦЭМ!$B$39:$B$782,C$83)+'СЕТ СН'!$H$11+СВЦЭМ!$D$10+'СЕТ СН'!$H$6-'СЕТ СН'!$H$23</f>
        <v>1283.4712637299999</v>
      </c>
      <c r="D97" s="36">
        <f>SUMIFS(СВЦЭМ!$D$39:$D$782,СВЦЭМ!$A$39:$A$782,$A97,СВЦЭМ!$B$39:$B$782,D$83)+'СЕТ СН'!$H$11+СВЦЭМ!$D$10+'СЕТ СН'!$H$6-'СЕТ СН'!$H$23</f>
        <v>1330.2456219999999</v>
      </c>
      <c r="E97" s="36">
        <f>SUMIFS(СВЦЭМ!$D$39:$D$782,СВЦЭМ!$A$39:$A$782,$A97,СВЦЭМ!$B$39:$B$782,E$83)+'СЕТ СН'!$H$11+СВЦЭМ!$D$10+'СЕТ СН'!$H$6-'СЕТ СН'!$H$23</f>
        <v>1336.3235733399999</v>
      </c>
      <c r="F97" s="36">
        <f>SUMIFS(СВЦЭМ!$D$39:$D$782,СВЦЭМ!$A$39:$A$782,$A97,СВЦЭМ!$B$39:$B$782,F$83)+'СЕТ СН'!$H$11+СВЦЭМ!$D$10+'СЕТ СН'!$H$6-'СЕТ СН'!$H$23</f>
        <v>1347.53953224</v>
      </c>
      <c r="G97" s="36">
        <f>SUMIFS(СВЦЭМ!$D$39:$D$782,СВЦЭМ!$A$39:$A$782,$A97,СВЦЭМ!$B$39:$B$782,G$83)+'СЕТ СН'!$H$11+СВЦЭМ!$D$10+'СЕТ СН'!$H$6-'СЕТ СН'!$H$23</f>
        <v>1333.6570413500001</v>
      </c>
      <c r="H97" s="36">
        <f>SUMIFS(СВЦЭМ!$D$39:$D$782,СВЦЭМ!$A$39:$A$782,$A97,СВЦЭМ!$B$39:$B$782,H$83)+'СЕТ СН'!$H$11+СВЦЭМ!$D$10+'СЕТ СН'!$H$6-'СЕТ СН'!$H$23</f>
        <v>1297.1372784</v>
      </c>
      <c r="I97" s="36">
        <f>SUMIFS(СВЦЭМ!$D$39:$D$782,СВЦЭМ!$A$39:$A$782,$A97,СВЦЭМ!$B$39:$B$782,I$83)+'СЕТ СН'!$H$11+СВЦЭМ!$D$10+'СЕТ СН'!$H$6-'СЕТ СН'!$H$23</f>
        <v>1245.5591415599999</v>
      </c>
      <c r="J97" s="36">
        <f>SUMIFS(СВЦЭМ!$D$39:$D$782,СВЦЭМ!$A$39:$A$782,$A97,СВЦЭМ!$B$39:$B$782,J$83)+'СЕТ СН'!$H$11+СВЦЭМ!$D$10+'СЕТ СН'!$H$6-'СЕТ СН'!$H$23</f>
        <v>1186.5756204899999</v>
      </c>
      <c r="K97" s="36">
        <f>SUMIFS(СВЦЭМ!$D$39:$D$782,СВЦЭМ!$A$39:$A$782,$A97,СВЦЭМ!$B$39:$B$782,K$83)+'СЕТ СН'!$H$11+СВЦЭМ!$D$10+'СЕТ СН'!$H$6-'СЕТ СН'!$H$23</f>
        <v>1130.5305068</v>
      </c>
      <c r="L97" s="36">
        <f>SUMIFS(СВЦЭМ!$D$39:$D$782,СВЦЭМ!$A$39:$A$782,$A97,СВЦЭМ!$B$39:$B$782,L$83)+'СЕТ СН'!$H$11+СВЦЭМ!$D$10+'СЕТ СН'!$H$6-'СЕТ СН'!$H$23</f>
        <v>1125.6198002800002</v>
      </c>
      <c r="M97" s="36">
        <f>SUMIFS(СВЦЭМ!$D$39:$D$782,СВЦЭМ!$A$39:$A$782,$A97,СВЦЭМ!$B$39:$B$782,M$83)+'СЕТ СН'!$H$11+СВЦЭМ!$D$10+'СЕТ СН'!$H$6-'СЕТ СН'!$H$23</f>
        <v>1133.0494499699998</v>
      </c>
      <c r="N97" s="36">
        <f>SUMIFS(СВЦЭМ!$D$39:$D$782,СВЦЭМ!$A$39:$A$782,$A97,СВЦЭМ!$B$39:$B$782,N$83)+'СЕТ СН'!$H$11+СВЦЭМ!$D$10+'СЕТ СН'!$H$6-'СЕТ СН'!$H$23</f>
        <v>1160.2715452500001</v>
      </c>
      <c r="O97" s="36">
        <f>SUMIFS(СВЦЭМ!$D$39:$D$782,СВЦЭМ!$A$39:$A$782,$A97,СВЦЭМ!$B$39:$B$782,O$83)+'СЕТ СН'!$H$11+СВЦЭМ!$D$10+'СЕТ СН'!$H$6-'СЕТ СН'!$H$23</f>
        <v>1188.64496854</v>
      </c>
      <c r="P97" s="36">
        <f>SUMIFS(СВЦЭМ!$D$39:$D$782,СВЦЭМ!$A$39:$A$782,$A97,СВЦЭМ!$B$39:$B$782,P$83)+'СЕТ СН'!$H$11+СВЦЭМ!$D$10+'СЕТ СН'!$H$6-'СЕТ СН'!$H$23</f>
        <v>1228.9202365799999</v>
      </c>
      <c r="Q97" s="36">
        <f>SUMIFS(СВЦЭМ!$D$39:$D$782,СВЦЭМ!$A$39:$A$782,$A97,СВЦЭМ!$B$39:$B$782,Q$83)+'СЕТ СН'!$H$11+СВЦЭМ!$D$10+'СЕТ СН'!$H$6-'СЕТ СН'!$H$23</f>
        <v>1254.28933428</v>
      </c>
      <c r="R97" s="36">
        <f>SUMIFS(СВЦЭМ!$D$39:$D$782,СВЦЭМ!$A$39:$A$782,$A97,СВЦЭМ!$B$39:$B$782,R$83)+'СЕТ СН'!$H$11+СВЦЭМ!$D$10+'СЕТ СН'!$H$6-'СЕТ СН'!$H$23</f>
        <v>1236.99835979</v>
      </c>
      <c r="S97" s="36">
        <f>SUMIFS(СВЦЭМ!$D$39:$D$782,СВЦЭМ!$A$39:$A$782,$A97,СВЦЭМ!$B$39:$B$782,S$83)+'СЕТ СН'!$H$11+СВЦЭМ!$D$10+'СЕТ СН'!$H$6-'СЕТ СН'!$H$23</f>
        <v>1216.2825332999998</v>
      </c>
      <c r="T97" s="36">
        <f>SUMIFS(СВЦЭМ!$D$39:$D$782,СВЦЭМ!$A$39:$A$782,$A97,СВЦЭМ!$B$39:$B$782,T$83)+'СЕТ СН'!$H$11+СВЦЭМ!$D$10+'СЕТ СН'!$H$6-'СЕТ СН'!$H$23</f>
        <v>1158.78719512</v>
      </c>
      <c r="U97" s="36">
        <f>SUMIFS(СВЦЭМ!$D$39:$D$782,СВЦЭМ!$A$39:$A$782,$A97,СВЦЭМ!$B$39:$B$782,U$83)+'СЕТ СН'!$H$11+СВЦЭМ!$D$10+'СЕТ СН'!$H$6-'СЕТ СН'!$H$23</f>
        <v>1108.56266093</v>
      </c>
      <c r="V97" s="36">
        <f>SUMIFS(СВЦЭМ!$D$39:$D$782,СВЦЭМ!$A$39:$A$782,$A97,СВЦЭМ!$B$39:$B$782,V$83)+'СЕТ СН'!$H$11+СВЦЭМ!$D$10+'СЕТ СН'!$H$6-'СЕТ СН'!$H$23</f>
        <v>1078.1392187199999</v>
      </c>
      <c r="W97" s="36">
        <f>SUMIFS(СВЦЭМ!$D$39:$D$782,СВЦЭМ!$A$39:$A$782,$A97,СВЦЭМ!$B$39:$B$782,W$83)+'СЕТ СН'!$H$11+СВЦЭМ!$D$10+'СЕТ СН'!$H$6-'СЕТ СН'!$H$23</f>
        <v>1089.09669233</v>
      </c>
      <c r="X97" s="36">
        <f>SUMIFS(СВЦЭМ!$D$39:$D$782,СВЦЭМ!$A$39:$A$782,$A97,СВЦЭМ!$B$39:$B$782,X$83)+'СЕТ СН'!$H$11+СВЦЭМ!$D$10+'СЕТ СН'!$H$6-'СЕТ СН'!$H$23</f>
        <v>1116.75469148</v>
      </c>
      <c r="Y97" s="36">
        <f>SUMIFS(СВЦЭМ!$D$39:$D$782,СВЦЭМ!$A$39:$A$782,$A97,СВЦЭМ!$B$39:$B$782,Y$83)+'СЕТ СН'!$H$11+СВЦЭМ!$D$10+'СЕТ СН'!$H$6-'СЕТ СН'!$H$23</f>
        <v>1159.6162122999999</v>
      </c>
    </row>
    <row r="98" spans="1:25" ht="15.75" x14ac:dyDescent="0.2">
      <c r="A98" s="35">
        <f t="shared" si="2"/>
        <v>44301</v>
      </c>
      <c r="B98" s="36">
        <f>SUMIFS(СВЦЭМ!$D$39:$D$782,СВЦЭМ!$A$39:$A$782,$A98,СВЦЭМ!$B$39:$B$782,B$83)+'СЕТ СН'!$H$11+СВЦЭМ!$D$10+'СЕТ СН'!$H$6-'СЕТ СН'!$H$23</f>
        <v>1185.1268816699999</v>
      </c>
      <c r="C98" s="36">
        <f>SUMIFS(СВЦЭМ!$D$39:$D$782,СВЦЭМ!$A$39:$A$782,$A98,СВЦЭМ!$B$39:$B$782,C$83)+'СЕТ СН'!$H$11+СВЦЭМ!$D$10+'СЕТ СН'!$H$6-'СЕТ СН'!$H$23</f>
        <v>1263.54257315</v>
      </c>
      <c r="D98" s="36">
        <f>SUMIFS(СВЦЭМ!$D$39:$D$782,СВЦЭМ!$A$39:$A$782,$A98,СВЦЭМ!$B$39:$B$782,D$83)+'СЕТ СН'!$H$11+СВЦЭМ!$D$10+'СЕТ СН'!$H$6-'СЕТ СН'!$H$23</f>
        <v>1320.61711661</v>
      </c>
      <c r="E98" s="36">
        <f>SUMIFS(СВЦЭМ!$D$39:$D$782,СВЦЭМ!$A$39:$A$782,$A98,СВЦЭМ!$B$39:$B$782,E$83)+'СЕТ СН'!$H$11+СВЦЭМ!$D$10+'СЕТ СН'!$H$6-'СЕТ СН'!$H$23</f>
        <v>1326.41478618</v>
      </c>
      <c r="F98" s="36">
        <f>SUMIFS(СВЦЭМ!$D$39:$D$782,СВЦЭМ!$A$39:$A$782,$A98,СВЦЭМ!$B$39:$B$782,F$83)+'СЕТ СН'!$H$11+СВЦЭМ!$D$10+'СЕТ СН'!$H$6-'СЕТ СН'!$H$23</f>
        <v>1334.8225870399999</v>
      </c>
      <c r="G98" s="36">
        <f>SUMIFS(СВЦЭМ!$D$39:$D$782,СВЦЭМ!$A$39:$A$782,$A98,СВЦЭМ!$B$39:$B$782,G$83)+'СЕТ СН'!$H$11+СВЦЭМ!$D$10+'СЕТ СН'!$H$6-'СЕТ СН'!$H$23</f>
        <v>1313.2465849499999</v>
      </c>
      <c r="H98" s="36">
        <f>SUMIFS(СВЦЭМ!$D$39:$D$782,СВЦЭМ!$A$39:$A$782,$A98,СВЦЭМ!$B$39:$B$782,H$83)+'СЕТ СН'!$H$11+СВЦЭМ!$D$10+'СЕТ СН'!$H$6-'СЕТ СН'!$H$23</f>
        <v>1262.16665872</v>
      </c>
      <c r="I98" s="36">
        <f>SUMIFS(СВЦЭМ!$D$39:$D$782,СВЦЭМ!$A$39:$A$782,$A98,СВЦЭМ!$B$39:$B$782,I$83)+'СЕТ СН'!$H$11+СВЦЭМ!$D$10+'СЕТ СН'!$H$6-'СЕТ СН'!$H$23</f>
        <v>1199.0143558299999</v>
      </c>
      <c r="J98" s="36">
        <f>SUMIFS(СВЦЭМ!$D$39:$D$782,СВЦЭМ!$A$39:$A$782,$A98,СВЦЭМ!$B$39:$B$782,J$83)+'СЕТ СН'!$H$11+СВЦЭМ!$D$10+'СЕТ СН'!$H$6-'СЕТ СН'!$H$23</f>
        <v>1152.6353650900001</v>
      </c>
      <c r="K98" s="36">
        <f>SUMIFS(СВЦЭМ!$D$39:$D$782,СВЦЭМ!$A$39:$A$782,$A98,СВЦЭМ!$B$39:$B$782,K$83)+'СЕТ СН'!$H$11+СВЦЭМ!$D$10+'СЕТ СН'!$H$6-'СЕТ СН'!$H$23</f>
        <v>1114.69610412</v>
      </c>
      <c r="L98" s="36">
        <f>SUMIFS(СВЦЭМ!$D$39:$D$782,СВЦЭМ!$A$39:$A$782,$A98,СВЦЭМ!$B$39:$B$782,L$83)+'СЕТ СН'!$H$11+СВЦЭМ!$D$10+'СЕТ СН'!$H$6-'СЕТ СН'!$H$23</f>
        <v>1137.5522609300001</v>
      </c>
      <c r="M98" s="36">
        <f>SUMIFS(СВЦЭМ!$D$39:$D$782,СВЦЭМ!$A$39:$A$782,$A98,СВЦЭМ!$B$39:$B$782,M$83)+'СЕТ СН'!$H$11+СВЦЭМ!$D$10+'СЕТ СН'!$H$6-'СЕТ СН'!$H$23</f>
        <v>1124.5694904299999</v>
      </c>
      <c r="N98" s="36">
        <f>SUMIFS(СВЦЭМ!$D$39:$D$782,СВЦЭМ!$A$39:$A$782,$A98,СВЦЭМ!$B$39:$B$782,N$83)+'СЕТ СН'!$H$11+СВЦЭМ!$D$10+'СЕТ СН'!$H$6-'СЕТ СН'!$H$23</f>
        <v>1147.5096631900001</v>
      </c>
      <c r="O98" s="36">
        <f>SUMIFS(СВЦЭМ!$D$39:$D$782,СВЦЭМ!$A$39:$A$782,$A98,СВЦЭМ!$B$39:$B$782,O$83)+'СЕТ СН'!$H$11+СВЦЭМ!$D$10+'СЕТ СН'!$H$6-'СЕТ СН'!$H$23</f>
        <v>1187.3478722</v>
      </c>
      <c r="P98" s="36">
        <f>SUMIFS(СВЦЭМ!$D$39:$D$782,СВЦЭМ!$A$39:$A$782,$A98,СВЦЭМ!$B$39:$B$782,P$83)+'СЕТ СН'!$H$11+СВЦЭМ!$D$10+'СЕТ СН'!$H$6-'СЕТ СН'!$H$23</f>
        <v>1227.3694685600001</v>
      </c>
      <c r="Q98" s="36">
        <f>SUMIFS(СВЦЭМ!$D$39:$D$782,СВЦЭМ!$A$39:$A$782,$A98,СВЦЭМ!$B$39:$B$782,Q$83)+'СЕТ СН'!$H$11+СВЦЭМ!$D$10+'СЕТ СН'!$H$6-'СЕТ СН'!$H$23</f>
        <v>1241.88398175</v>
      </c>
      <c r="R98" s="36">
        <f>SUMIFS(СВЦЭМ!$D$39:$D$782,СВЦЭМ!$A$39:$A$782,$A98,СВЦЭМ!$B$39:$B$782,R$83)+'СЕТ СН'!$H$11+СВЦЭМ!$D$10+'СЕТ СН'!$H$6-'СЕТ СН'!$H$23</f>
        <v>1225.55766513</v>
      </c>
      <c r="S98" s="36">
        <f>SUMIFS(СВЦЭМ!$D$39:$D$782,СВЦЭМ!$A$39:$A$782,$A98,СВЦЭМ!$B$39:$B$782,S$83)+'СЕТ СН'!$H$11+СВЦЭМ!$D$10+'СЕТ СН'!$H$6-'СЕТ СН'!$H$23</f>
        <v>1212.8213138900001</v>
      </c>
      <c r="T98" s="36">
        <f>SUMIFS(СВЦЭМ!$D$39:$D$782,СВЦЭМ!$A$39:$A$782,$A98,СВЦЭМ!$B$39:$B$782,T$83)+'СЕТ СН'!$H$11+СВЦЭМ!$D$10+'СЕТ СН'!$H$6-'СЕТ СН'!$H$23</f>
        <v>1138.61027829</v>
      </c>
      <c r="U98" s="36">
        <f>SUMIFS(СВЦЭМ!$D$39:$D$782,СВЦЭМ!$A$39:$A$782,$A98,СВЦЭМ!$B$39:$B$782,U$83)+'СЕТ СН'!$H$11+СВЦЭМ!$D$10+'СЕТ СН'!$H$6-'СЕТ СН'!$H$23</f>
        <v>1085.8290555600001</v>
      </c>
      <c r="V98" s="36">
        <f>SUMIFS(СВЦЭМ!$D$39:$D$782,СВЦЭМ!$A$39:$A$782,$A98,СВЦЭМ!$B$39:$B$782,V$83)+'СЕТ СН'!$H$11+СВЦЭМ!$D$10+'СЕТ СН'!$H$6-'СЕТ СН'!$H$23</f>
        <v>1048.90580206</v>
      </c>
      <c r="W98" s="36">
        <f>SUMIFS(СВЦЭМ!$D$39:$D$782,СВЦЭМ!$A$39:$A$782,$A98,СВЦЭМ!$B$39:$B$782,W$83)+'СЕТ СН'!$H$11+СВЦЭМ!$D$10+'СЕТ СН'!$H$6-'СЕТ СН'!$H$23</f>
        <v>1055.6951855699999</v>
      </c>
      <c r="X98" s="36">
        <f>SUMIFS(СВЦЭМ!$D$39:$D$782,СВЦЭМ!$A$39:$A$782,$A98,СВЦЭМ!$B$39:$B$782,X$83)+'СЕТ СН'!$H$11+СВЦЭМ!$D$10+'СЕТ СН'!$H$6-'СЕТ СН'!$H$23</f>
        <v>1080.80429961</v>
      </c>
      <c r="Y98" s="36">
        <f>SUMIFS(СВЦЭМ!$D$39:$D$782,СВЦЭМ!$A$39:$A$782,$A98,СВЦЭМ!$B$39:$B$782,Y$83)+'СЕТ СН'!$H$11+СВЦЭМ!$D$10+'СЕТ СН'!$H$6-'СЕТ СН'!$H$23</f>
        <v>1139.83475961</v>
      </c>
    </row>
    <row r="99" spans="1:25" ht="15.75" x14ac:dyDescent="0.2">
      <c r="A99" s="35">
        <f t="shared" si="2"/>
        <v>44302</v>
      </c>
      <c r="B99" s="36">
        <f>SUMIFS(СВЦЭМ!$D$39:$D$782,СВЦЭМ!$A$39:$A$782,$A99,СВЦЭМ!$B$39:$B$782,B$83)+'СЕТ СН'!$H$11+СВЦЭМ!$D$10+'СЕТ СН'!$H$6-'СЕТ СН'!$H$23</f>
        <v>1212.35888772</v>
      </c>
      <c r="C99" s="36">
        <f>SUMIFS(СВЦЭМ!$D$39:$D$782,СВЦЭМ!$A$39:$A$782,$A99,СВЦЭМ!$B$39:$B$782,C$83)+'СЕТ СН'!$H$11+СВЦЭМ!$D$10+'СЕТ СН'!$H$6-'СЕТ СН'!$H$23</f>
        <v>1272.8191559500001</v>
      </c>
      <c r="D99" s="36">
        <f>SUMIFS(СВЦЭМ!$D$39:$D$782,СВЦЭМ!$A$39:$A$782,$A99,СВЦЭМ!$B$39:$B$782,D$83)+'СЕТ СН'!$H$11+СВЦЭМ!$D$10+'СЕТ СН'!$H$6-'СЕТ СН'!$H$23</f>
        <v>1319.96493603</v>
      </c>
      <c r="E99" s="36">
        <f>SUMIFS(СВЦЭМ!$D$39:$D$782,СВЦЭМ!$A$39:$A$782,$A99,СВЦЭМ!$B$39:$B$782,E$83)+'СЕТ СН'!$H$11+СВЦЭМ!$D$10+'СЕТ СН'!$H$6-'СЕТ СН'!$H$23</f>
        <v>1328.5954149900001</v>
      </c>
      <c r="F99" s="36">
        <f>SUMIFS(СВЦЭМ!$D$39:$D$782,СВЦЭМ!$A$39:$A$782,$A99,СВЦЭМ!$B$39:$B$782,F$83)+'СЕТ СН'!$H$11+СВЦЭМ!$D$10+'СЕТ СН'!$H$6-'СЕТ СН'!$H$23</f>
        <v>1344.3020934200001</v>
      </c>
      <c r="G99" s="36">
        <f>SUMIFS(СВЦЭМ!$D$39:$D$782,СВЦЭМ!$A$39:$A$782,$A99,СВЦЭМ!$B$39:$B$782,G$83)+'СЕТ СН'!$H$11+СВЦЭМ!$D$10+'СЕТ СН'!$H$6-'СЕТ СН'!$H$23</f>
        <v>1323.4450286399999</v>
      </c>
      <c r="H99" s="36">
        <f>SUMIFS(СВЦЭМ!$D$39:$D$782,СВЦЭМ!$A$39:$A$782,$A99,СВЦЭМ!$B$39:$B$782,H$83)+'СЕТ СН'!$H$11+СВЦЭМ!$D$10+'СЕТ СН'!$H$6-'СЕТ СН'!$H$23</f>
        <v>1283.7542540300001</v>
      </c>
      <c r="I99" s="36">
        <f>SUMIFS(СВЦЭМ!$D$39:$D$782,СВЦЭМ!$A$39:$A$782,$A99,СВЦЭМ!$B$39:$B$782,I$83)+'СЕТ СН'!$H$11+СВЦЭМ!$D$10+'СЕТ СН'!$H$6-'СЕТ СН'!$H$23</f>
        <v>1221.0555699399999</v>
      </c>
      <c r="J99" s="36">
        <f>SUMIFS(СВЦЭМ!$D$39:$D$782,СВЦЭМ!$A$39:$A$782,$A99,СВЦЭМ!$B$39:$B$782,J$83)+'СЕТ СН'!$H$11+СВЦЭМ!$D$10+'СЕТ СН'!$H$6-'СЕТ СН'!$H$23</f>
        <v>1157.0785032899998</v>
      </c>
      <c r="K99" s="36">
        <f>SUMIFS(СВЦЭМ!$D$39:$D$782,СВЦЭМ!$A$39:$A$782,$A99,СВЦЭМ!$B$39:$B$782,K$83)+'СЕТ СН'!$H$11+СВЦЭМ!$D$10+'СЕТ СН'!$H$6-'СЕТ СН'!$H$23</f>
        <v>1106.61017874</v>
      </c>
      <c r="L99" s="36">
        <f>SUMIFS(СВЦЭМ!$D$39:$D$782,СВЦЭМ!$A$39:$A$782,$A99,СВЦЭМ!$B$39:$B$782,L$83)+'СЕТ СН'!$H$11+СВЦЭМ!$D$10+'СЕТ СН'!$H$6-'СЕТ СН'!$H$23</f>
        <v>1111.2364111100001</v>
      </c>
      <c r="M99" s="36">
        <f>SUMIFS(СВЦЭМ!$D$39:$D$782,СВЦЭМ!$A$39:$A$782,$A99,СВЦЭМ!$B$39:$B$782,M$83)+'СЕТ СН'!$H$11+СВЦЭМ!$D$10+'СЕТ СН'!$H$6-'СЕТ СН'!$H$23</f>
        <v>1117.37875175</v>
      </c>
      <c r="N99" s="36">
        <f>SUMIFS(СВЦЭМ!$D$39:$D$782,СВЦЭМ!$A$39:$A$782,$A99,СВЦЭМ!$B$39:$B$782,N$83)+'СЕТ СН'!$H$11+СВЦЭМ!$D$10+'СЕТ СН'!$H$6-'СЕТ СН'!$H$23</f>
        <v>1139.63902654</v>
      </c>
      <c r="O99" s="36">
        <f>SUMIFS(СВЦЭМ!$D$39:$D$782,СВЦЭМ!$A$39:$A$782,$A99,СВЦЭМ!$B$39:$B$782,O$83)+'СЕТ СН'!$H$11+СВЦЭМ!$D$10+'СЕТ СН'!$H$6-'СЕТ СН'!$H$23</f>
        <v>1170.34807009</v>
      </c>
      <c r="P99" s="36">
        <f>SUMIFS(СВЦЭМ!$D$39:$D$782,СВЦЭМ!$A$39:$A$782,$A99,СВЦЭМ!$B$39:$B$782,P$83)+'СЕТ СН'!$H$11+СВЦЭМ!$D$10+'СЕТ СН'!$H$6-'СЕТ СН'!$H$23</f>
        <v>1205.28152854</v>
      </c>
      <c r="Q99" s="36">
        <f>SUMIFS(СВЦЭМ!$D$39:$D$782,СВЦЭМ!$A$39:$A$782,$A99,СВЦЭМ!$B$39:$B$782,Q$83)+'СЕТ СН'!$H$11+СВЦЭМ!$D$10+'СЕТ СН'!$H$6-'СЕТ СН'!$H$23</f>
        <v>1231.05821059</v>
      </c>
      <c r="R99" s="36">
        <f>SUMIFS(СВЦЭМ!$D$39:$D$782,СВЦЭМ!$A$39:$A$782,$A99,СВЦЭМ!$B$39:$B$782,R$83)+'СЕТ СН'!$H$11+СВЦЭМ!$D$10+'СЕТ СН'!$H$6-'СЕТ СН'!$H$23</f>
        <v>1215.1305684500001</v>
      </c>
      <c r="S99" s="36">
        <f>SUMIFS(СВЦЭМ!$D$39:$D$782,СВЦЭМ!$A$39:$A$782,$A99,СВЦЭМ!$B$39:$B$782,S$83)+'СЕТ СН'!$H$11+СВЦЭМ!$D$10+'СЕТ СН'!$H$6-'СЕТ СН'!$H$23</f>
        <v>1164.45332637</v>
      </c>
      <c r="T99" s="36">
        <f>SUMIFS(СВЦЭМ!$D$39:$D$782,СВЦЭМ!$A$39:$A$782,$A99,СВЦЭМ!$B$39:$B$782,T$83)+'СЕТ СН'!$H$11+СВЦЭМ!$D$10+'СЕТ СН'!$H$6-'СЕТ СН'!$H$23</f>
        <v>1077.93140705</v>
      </c>
      <c r="U99" s="36">
        <f>SUMIFS(СВЦЭМ!$D$39:$D$782,СВЦЭМ!$A$39:$A$782,$A99,СВЦЭМ!$B$39:$B$782,U$83)+'СЕТ СН'!$H$11+СВЦЭМ!$D$10+'СЕТ СН'!$H$6-'СЕТ СН'!$H$23</f>
        <v>1011.00730478</v>
      </c>
      <c r="V99" s="36">
        <f>SUMIFS(СВЦЭМ!$D$39:$D$782,СВЦЭМ!$A$39:$A$782,$A99,СВЦЭМ!$B$39:$B$782,V$83)+'СЕТ СН'!$H$11+СВЦЭМ!$D$10+'СЕТ СН'!$H$6-'СЕТ СН'!$H$23</f>
        <v>995.92565070000001</v>
      </c>
      <c r="W99" s="36">
        <f>SUMIFS(СВЦЭМ!$D$39:$D$782,СВЦЭМ!$A$39:$A$782,$A99,СВЦЭМ!$B$39:$B$782,W$83)+'СЕТ СН'!$H$11+СВЦЭМ!$D$10+'СЕТ СН'!$H$6-'СЕТ СН'!$H$23</f>
        <v>1007.3589299500001</v>
      </c>
      <c r="X99" s="36">
        <f>SUMIFS(СВЦЭМ!$D$39:$D$782,СВЦЭМ!$A$39:$A$782,$A99,СВЦЭМ!$B$39:$B$782,X$83)+'СЕТ СН'!$H$11+СВЦЭМ!$D$10+'СЕТ СН'!$H$6-'СЕТ СН'!$H$23</f>
        <v>1029.73034108</v>
      </c>
      <c r="Y99" s="36">
        <f>SUMIFS(СВЦЭМ!$D$39:$D$782,СВЦЭМ!$A$39:$A$782,$A99,СВЦЭМ!$B$39:$B$782,Y$83)+'СЕТ СН'!$H$11+СВЦЭМ!$D$10+'СЕТ СН'!$H$6-'СЕТ СН'!$H$23</f>
        <v>1073.1252006300001</v>
      </c>
    </row>
    <row r="100" spans="1:25" ht="15.75" x14ac:dyDescent="0.2">
      <c r="A100" s="35">
        <f t="shared" si="2"/>
        <v>44303</v>
      </c>
      <c r="B100" s="36">
        <f>SUMIFS(СВЦЭМ!$D$39:$D$782,СВЦЭМ!$A$39:$A$782,$A100,СВЦЭМ!$B$39:$B$782,B$83)+'СЕТ СН'!$H$11+СВЦЭМ!$D$10+'СЕТ СН'!$H$6-'СЕТ СН'!$H$23</f>
        <v>1129.84752725</v>
      </c>
      <c r="C100" s="36">
        <f>SUMIFS(СВЦЭМ!$D$39:$D$782,СВЦЭМ!$A$39:$A$782,$A100,СВЦЭМ!$B$39:$B$782,C$83)+'СЕТ СН'!$H$11+СВЦЭМ!$D$10+'СЕТ СН'!$H$6-'СЕТ СН'!$H$23</f>
        <v>1181.4171742600001</v>
      </c>
      <c r="D100" s="36">
        <f>SUMIFS(СВЦЭМ!$D$39:$D$782,СВЦЭМ!$A$39:$A$782,$A100,СВЦЭМ!$B$39:$B$782,D$83)+'СЕТ СН'!$H$11+СВЦЭМ!$D$10+'СЕТ СН'!$H$6-'СЕТ СН'!$H$23</f>
        <v>1203.9290606100001</v>
      </c>
      <c r="E100" s="36">
        <f>SUMIFS(СВЦЭМ!$D$39:$D$782,СВЦЭМ!$A$39:$A$782,$A100,СВЦЭМ!$B$39:$B$782,E$83)+'СЕТ СН'!$H$11+СВЦЭМ!$D$10+'СЕТ СН'!$H$6-'СЕТ СН'!$H$23</f>
        <v>1201.41731731</v>
      </c>
      <c r="F100" s="36">
        <f>SUMIFS(СВЦЭМ!$D$39:$D$782,СВЦЭМ!$A$39:$A$782,$A100,СВЦЭМ!$B$39:$B$782,F$83)+'СЕТ СН'!$H$11+СВЦЭМ!$D$10+'СЕТ СН'!$H$6-'СЕТ СН'!$H$23</f>
        <v>1239.3180323499998</v>
      </c>
      <c r="G100" s="36">
        <f>SUMIFS(СВЦЭМ!$D$39:$D$782,СВЦЭМ!$A$39:$A$782,$A100,СВЦЭМ!$B$39:$B$782,G$83)+'СЕТ СН'!$H$11+СВЦЭМ!$D$10+'СЕТ СН'!$H$6-'СЕТ СН'!$H$23</f>
        <v>1241.1875728299999</v>
      </c>
      <c r="H100" s="36">
        <f>SUMIFS(СВЦЭМ!$D$39:$D$782,СВЦЭМ!$A$39:$A$782,$A100,СВЦЭМ!$B$39:$B$782,H$83)+'СЕТ СН'!$H$11+СВЦЭМ!$D$10+'СЕТ СН'!$H$6-'СЕТ СН'!$H$23</f>
        <v>1232.1717817000001</v>
      </c>
      <c r="I100" s="36">
        <f>SUMIFS(СВЦЭМ!$D$39:$D$782,СВЦЭМ!$A$39:$A$782,$A100,СВЦЭМ!$B$39:$B$782,I$83)+'СЕТ СН'!$H$11+СВЦЭМ!$D$10+'СЕТ СН'!$H$6-'СЕТ СН'!$H$23</f>
        <v>1179.71744117</v>
      </c>
      <c r="J100" s="36">
        <f>SUMIFS(СВЦЭМ!$D$39:$D$782,СВЦЭМ!$A$39:$A$782,$A100,СВЦЭМ!$B$39:$B$782,J$83)+'СЕТ СН'!$H$11+СВЦЭМ!$D$10+'СЕТ СН'!$H$6-'СЕТ СН'!$H$23</f>
        <v>1105.0650529099998</v>
      </c>
      <c r="K100" s="36">
        <f>SUMIFS(СВЦЭМ!$D$39:$D$782,СВЦЭМ!$A$39:$A$782,$A100,СВЦЭМ!$B$39:$B$782,K$83)+'СЕТ СН'!$H$11+СВЦЭМ!$D$10+'СЕТ СН'!$H$6-'СЕТ СН'!$H$23</f>
        <v>1050.9010463300001</v>
      </c>
      <c r="L100" s="36">
        <f>SUMIFS(СВЦЭМ!$D$39:$D$782,СВЦЭМ!$A$39:$A$782,$A100,СВЦЭМ!$B$39:$B$782,L$83)+'СЕТ СН'!$H$11+СВЦЭМ!$D$10+'СЕТ СН'!$H$6-'СЕТ СН'!$H$23</f>
        <v>1056.47210019</v>
      </c>
      <c r="M100" s="36">
        <f>SUMIFS(СВЦЭМ!$D$39:$D$782,СВЦЭМ!$A$39:$A$782,$A100,СВЦЭМ!$B$39:$B$782,M$83)+'СЕТ СН'!$H$11+СВЦЭМ!$D$10+'СЕТ СН'!$H$6-'СЕТ СН'!$H$23</f>
        <v>1074.1137889500001</v>
      </c>
      <c r="N100" s="36">
        <f>SUMIFS(СВЦЭМ!$D$39:$D$782,СВЦЭМ!$A$39:$A$782,$A100,СВЦЭМ!$B$39:$B$782,N$83)+'СЕТ СН'!$H$11+СВЦЭМ!$D$10+'СЕТ СН'!$H$6-'СЕТ СН'!$H$23</f>
        <v>1204.8053993199999</v>
      </c>
      <c r="O100" s="36">
        <f>SUMIFS(СВЦЭМ!$D$39:$D$782,СВЦЭМ!$A$39:$A$782,$A100,СВЦЭМ!$B$39:$B$782,O$83)+'СЕТ СН'!$H$11+СВЦЭМ!$D$10+'СЕТ СН'!$H$6-'СЕТ СН'!$H$23</f>
        <v>1295.8000192700001</v>
      </c>
      <c r="P100" s="36">
        <f>SUMIFS(СВЦЭМ!$D$39:$D$782,СВЦЭМ!$A$39:$A$782,$A100,СВЦЭМ!$B$39:$B$782,P$83)+'СЕТ СН'!$H$11+СВЦЭМ!$D$10+'СЕТ СН'!$H$6-'СЕТ СН'!$H$23</f>
        <v>1286.4510544899999</v>
      </c>
      <c r="Q100" s="36">
        <f>SUMIFS(СВЦЭМ!$D$39:$D$782,СВЦЭМ!$A$39:$A$782,$A100,СВЦЭМ!$B$39:$B$782,Q$83)+'СЕТ СН'!$H$11+СВЦЭМ!$D$10+'СЕТ СН'!$H$6-'СЕТ СН'!$H$23</f>
        <v>1281.1507649299999</v>
      </c>
      <c r="R100" s="36">
        <f>SUMIFS(СВЦЭМ!$D$39:$D$782,СВЦЭМ!$A$39:$A$782,$A100,СВЦЭМ!$B$39:$B$782,R$83)+'СЕТ СН'!$H$11+СВЦЭМ!$D$10+'СЕТ СН'!$H$6-'СЕТ СН'!$H$23</f>
        <v>1279.5097859499999</v>
      </c>
      <c r="S100" s="36">
        <f>SUMIFS(СВЦЭМ!$D$39:$D$782,СВЦЭМ!$A$39:$A$782,$A100,СВЦЭМ!$B$39:$B$782,S$83)+'СЕТ СН'!$H$11+СВЦЭМ!$D$10+'СЕТ СН'!$H$6-'СЕТ СН'!$H$23</f>
        <v>1266.0904442999999</v>
      </c>
      <c r="T100" s="36">
        <f>SUMIFS(СВЦЭМ!$D$39:$D$782,СВЦЭМ!$A$39:$A$782,$A100,СВЦЭМ!$B$39:$B$782,T$83)+'СЕТ СН'!$H$11+СВЦЭМ!$D$10+'СЕТ СН'!$H$6-'СЕТ СН'!$H$23</f>
        <v>1109.5029409799999</v>
      </c>
      <c r="U100" s="36">
        <f>SUMIFS(СВЦЭМ!$D$39:$D$782,СВЦЭМ!$A$39:$A$782,$A100,СВЦЭМ!$B$39:$B$782,U$83)+'СЕТ СН'!$H$11+СВЦЭМ!$D$10+'СЕТ СН'!$H$6-'СЕТ СН'!$H$23</f>
        <v>1046.0083401699999</v>
      </c>
      <c r="V100" s="36">
        <f>SUMIFS(СВЦЭМ!$D$39:$D$782,СВЦЭМ!$A$39:$A$782,$A100,СВЦЭМ!$B$39:$B$782,V$83)+'СЕТ СН'!$H$11+СВЦЭМ!$D$10+'СЕТ СН'!$H$6-'СЕТ СН'!$H$23</f>
        <v>1026.95997801</v>
      </c>
      <c r="W100" s="36">
        <f>SUMIFS(СВЦЭМ!$D$39:$D$782,СВЦЭМ!$A$39:$A$782,$A100,СВЦЭМ!$B$39:$B$782,W$83)+'СЕТ СН'!$H$11+СВЦЭМ!$D$10+'СЕТ СН'!$H$6-'СЕТ СН'!$H$23</f>
        <v>1034.8285845099999</v>
      </c>
      <c r="X100" s="36">
        <f>SUMIFS(СВЦЭМ!$D$39:$D$782,СВЦЭМ!$A$39:$A$782,$A100,СВЦЭМ!$B$39:$B$782,X$83)+'СЕТ СН'!$H$11+СВЦЭМ!$D$10+'СЕТ СН'!$H$6-'СЕТ СН'!$H$23</f>
        <v>1067.95477529</v>
      </c>
      <c r="Y100" s="36">
        <f>SUMIFS(СВЦЭМ!$D$39:$D$782,СВЦЭМ!$A$39:$A$782,$A100,СВЦЭМ!$B$39:$B$782,Y$83)+'СЕТ СН'!$H$11+СВЦЭМ!$D$10+'СЕТ СН'!$H$6-'СЕТ СН'!$H$23</f>
        <v>1118.74245204</v>
      </c>
    </row>
    <row r="101" spans="1:25" ht="15.75" x14ac:dyDescent="0.2">
      <c r="A101" s="35">
        <f t="shared" si="2"/>
        <v>44304</v>
      </c>
      <c r="B101" s="36">
        <f>SUMIFS(СВЦЭМ!$D$39:$D$782,СВЦЭМ!$A$39:$A$782,$A101,СВЦЭМ!$B$39:$B$782,B$83)+'СЕТ СН'!$H$11+СВЦЭМ!$D$10+'СЕТ СН'!$H$6-'СЕТ СН'!$H$23</f>
        <v>1139.6314130599999</v>
      </c>
      <c r="C101" s="36">
        <f>SUMIFS(СВЦЭМ!$D$39:$D$782,СВЦЭМ!$A$39:$A$782,$A101,СВЦЭМ!$B$39:$B$782,C$83)+'СЕТ СН'!$H$11+СВЦЭМ!$D$10+'СЕТ СН'!$H$6-'СЕТ СН'!$H$23</f>
        <v>1194.2903559000001</v>
      </c>
      <c r="D101" s="36">
        <f>SUMIFS(СВЦЭМ!$D$39:$D$782,СВЦЭМ!$A$39:$A$782,$A101,СВЦЭМ!$B$39:$B$782,D$83)+'СЕТ СН'!$H$11+СВЦЭМ!$D$10+'СЕТ СН'!$H$6-'СЕТ СН'!$H$23</f>
        <v>1209.25684839</v>
      </c>
      <c r="E101" s="36">
        <f>SUMIFS(СВЦЭМ!$D$39:$D$782,СВЦЭМ!$A$39:$A$782,$A101,СВЦЭМ!$B$39:$B$782,E$83)+'СЕТ СН'!$H$11+СВЦЭМ!$D$10+'СЕТ СН'!$H$6-'СЕТ СН'!$H$23</f>
        <v>1201.8030652899999</v>
      </c>
      <c r="F101" s="36">
        <f>SUMIFS(СВЦЭМ!$D$39:$D$782,СВЦЭМ!$A$39:$A$782,$A101,СВЦЭМ!$B$39:$B$782,F$83)+'СЕТ СН'!$H$11+СВЦЭМ!$D$10+'СЕТ СН'!$H$6-'СЕТ СН'!$H$23</f>
        <v>1223.62243259</v>
      </c>
      <c r="G101" s="36">
        <f>SUMIFS(СВЦЭМ!$D$39:$D$782,СВЦЭМ!$A$39:$A$782,$A101,СВЦЭМ!$B$39:$B$782,G$83)+'СЕТ СН'!$H$11+СВЦЭМ!$D$10+'СЕТ СН'!$H$6-'СЕТ СН'!$H$23</f>
        <v>1224.54214473</v>
      </c>
      <c r="H101" s="36">
        <f>SUMIFS(СВЦЭМ!$D$39:$D$782,СВЦЭМ!$A$39:$A$782,$A101,СВЦЭМ!$B$39:$B$782,H$83)+'СЕТ СН'!$H$11+СВЦЭМ!$D$10+'СЕТ СН'!$H$6-'СЕТ СН'!$H$23</f>
        <v>1222.4190398200001</v>
      </c>
      <c r="I101" s="36">
        <f>SUMIFS(СВЦЭМ!$D$39:$D$782,СВЦЭМ!$A$39:$A$782,$A101,СВЦЭМ!$B$39:$B$782,I$83)+'СЕТ СН'!$H$11+СВЦЭМ!$D$10+'СЕТ СН'!$H$6-'СЕТ СН'!$H$23</f>
        <v>1174.1054722200001</v>
      </c>
      <c r="J101" s="36">
        <f>SUMIFS(СВЦЭМ!$D$39:$D$782,СВЦЭМ!$A$39:$A$782,$A101,СВЦЭМ!$B$39:$B$782,J$83)+'СЕТ СН'!$H$11+СВЦЭМ!$D$10+'СЕТ СН'!$H$6-'СЕТ СН'!$H$23</f>
        <v>1117.1577669200001</v>
      </c>
      <c r="K101" s="36">
        <f>SUMIFS(СВЦЭМ!$D$39:$D$782,СВЦЭМ!$A$39:$A$782,$A101,СВЦЭМ!$B$39:$B$782,K$83)+'СЕТ СН'!$H$11+СВЦЭМ!$D$10+'СЕТ СН'!$H$6-'СЕТ СН'!$H$23</f>
        <v>1052.3715355899999</v>
      </c>
      <c r="L101" s="36">
        <f>SUMIFS(СВЦЭМ!$D$39:$D$782,СВЦЭМ!$A$39:$A$782,$A101,СВЦЭМ!$B$39:$B$782,L$83)+'СЕТ СН'!$H$11+СВЦЭМ!$D$10+'СЕТ СН'!$H$6-'СЕТ СН'!$H$23</f>
        <v>1043.7920659500001</v>
      </c>
      <c r="M101" s="36">
        <f>SUMIFS(СВЦЭМ!$D$39:$D$782,СВЦЭМ!$A$39:$A$782,$A101,СВЦЭМ!$B$39:$B$782,M$83)+'СЕТ СН'!$H$11+СВЦЭМ!$D$10+'СЕТ СН'!$H$6-'СЕТ СН'!$H$23</f>
        <v>1058.2451119299999</v>
      </c>
      <c r="N101" s="36">
        <f>SUMIFS(СВЦЭМ!$D$39:$D$782,СВЦЭМ!$A$39:$A$782,$A101,СВЦЭМ!$B$39:$B$782,N$83)+'СЕТ СН'!$H$11+СВЦЭМ!$D$10+'СЕТ СН'!$H$6-'СЕТ СН'!$H$23</f>
        <v>1156.28116419</v>
      </c>
      <c r="O101" s="36">
        <f>SUMIFS(СВЦЭМ!$D$39:$D$782,СВЦЭМ!$A$39:$A$782,$A101,СВЦЭМ!$B$39:$B$782,O$83)+'СЕТ СН'!$H$11+СВЦЭМ!$D$10+'СЕТ СН'!$H$6-'СЕТ СН'!$H$23</f>
        <v>1265.93109218</v>
      </c>
      <c r="P101" s="36">
        <f>SUMIFS(СВЦЭМ!$D$39:$D$782,СВЦЭМ!$A$39:$A$782,$A101,СВЦЭМ!$B$39:$B$782,P$83)+'СЕТ СН'!$H$11+СВЦЭМ!$D$10+'СЕТ СН'!$H$6-'СЕТ СН'!$H$23</f>
        <v>1253.0110310600001</v>
      </c>
      <c r="Q101" s="36">
        <f>SUMIFS(СВЦЭМ!$D$39:$D$782,СВЦЭМ!$A$39:$A$782,$A101,СВЦЭМ!$B$39:$B$782,Q$83)+'СЕТ СН'!$H$11+СВЦЭМ!$D$10+'СЕТ СН'!$H$6-'СЕТ СН'!$H$23</f>
        <v>1246.69997472</v>
      </c>
      <c r="R101" s="36">
        <f>SUMIFS(СВЦЭМ!$D$39:$D$782,СВЦЭМ!$A$39:$A$782,$A101,СВЦЭМ!$B$39:$B$782,R$83)+'СЕТ СН'!$H$11+СВЦЭМ!$D$10+'СЕТ СН'!$H$6-'СЕТ СН'!$H$23</f>
        <v>1247.7805835500001</v>
      </c>
      <c r="S101" s="36">
        <f>SUMIFS(СВЦЭМ!$D$39:$D$782,СВЦЭМ!$A$39:$A$782,$A101,СВЦЭМ!$B$39:$B$782,S$83)+'СЕТ СН'!$H$11+СВЦЭМ!$D$10+'СЕТ СН'!$H$6-'СЕТ СН'!$H$23</f>
        <v>1231.8501886500001</v>
      </c>
      <c r="T101" s="36">
        <f>SUMIFS(СВЦЭМ!$D$39:$D$782,СВЦЭМ!$A$39:$A$782,$A101,СВЦЭМ!$B$39:$B$782,T$83)+'СЕТ СН'!$H$11+СВЦЭМ!$D$10+'СЕТ СН'!$H$6-'СЕТ СН'!$H$23</f>
        <v>1066.73236838</v>
      </c>
      <c r="U101" s="36">
        <f>SUMIFS(СВЦЭМ!$D$39:$D$782,СВЦЭМ!$A$39:$A$782,$A101,СВЦЭМ!$B$39:$B$782,U$83)+'СЕТ СН'!$H$11+СВЦЭМ!$D$10+'СЕТ СН'!$H$6-'СЕТ СН'!$H$23</f>
        <v>986.46182510000006</v>
      </c>
      <c r="V101" s="36">
        <f>SUMIFS(СВЦЭМ!$D$39:$D$782,СВЦЭМ!$A$39:$A$782,$A101,СВЦЭМ!$B$39:$B$782,V$83)+'СЕТ СН'!$H$11+СВЦЭМ!$D$10+'СЕТ СН'!$H$6-'СЕТ СН'!$H$23</f>
        <v>956.62271023000005</v>
      </c>
      <c r="W101" s="36">
        <f>SUMIFS(СВЦЭМ!$D$39:$D$782,СВЦЭМ!$A$39:$A$782,$A101,СВЦЭМ!$B$39:$B$782,W$83)+'СЕТ СН'!$H$11+СВЦЭМ!$D$10+'СЕТ СН'!$H$6-'СЕТ СН'!$H$23</f>
        <v>960.17972121000003</v>
      </c>
      <c r="X101" s="36">
        <f>SUMIFS(СВЦЭМ!$D$39:$D$782,СВЦЭМ!$A$39:$A$782,$A101,СВЦЭМ!$B$39:$B$782,X$83)+'СЕТ СН'!$H$11+СВЦЭМ!$D$10+'СЕТ СН'!$H$6-'СЕТ СН'!$H$23</f>
        <v>997.66168979999998</v>
      </c>
      <c r="Y101" s="36">
        <f>SUMIFS(СВЦЭМ!$D$39:$D$782,СВЦЭМ!$A$39:$A$782,$A101,СВЦЭМ!$B$39:$B$782,Y$83)+'СЕТ СН'!$H$11+СВЦЭМ!$D$10+'СЕТ СН'!$H$6-'СЕТ СН'!$H$23</f>
        <v>1030.65833739</v>
      </c>
    </row>
    <row r="102" spans="1:25" ht="15.75" x14ac:dyDescent="0.2">
      <c r="A102" s="35">
        <f t="shared" si="2"/>
        <v>44305</v>
      </c>
      <c r="B102" s="36">
        <f>SUMIFS(СВЦЭМ!$D$39:$D$782,СВЦЭМ!$A$39:$A$782,$A102,СВЦЭМ!$B$39:$B$782,B$83)+'СЕТ СН'!$H$11+СВЦЭМ!$D$10+'СЕТ СН'!$H$6-'СЕТ СН'!$H$23</f>
        <v>1205.38323891</v>
      </c>
      <c r="C102" s="36">
        <f>SUMIFS(СВЦЭМ!$D$39:$D$782,СВЦЭМ!$A$39:$A$782,$A102,СВЦЭМ!$B$39:$B$782,C$83)+'СЕТ СН'!$H$11+СВЦЭМ!$D$10+'СЕТ СН'!$H$6-'СЕТ СН'!$H$23</f>
        <v>1249.27485179</v>
      </c>
      <c r="D102" s="36">
        <f>SUMIFS(СВЦЭМ!$D$39:$D$782,СВЦЭМ!$A$39:$A$782,$A102,СВЦЭМ!$B$39:$B$782,D$83)+'СЕТ СН'!$H$11+СВЦЭМ!$D$10+'СЕТ СН'!$H$6-'СЕТ СН'!$H$23</f>
        <v>1289.6887211200001</v>
      </c>
      <c r="E102" s="36">
        <f>SUMIFS(СВЦЭМ!$D$39:$D$782,СВЦЭМ!$A$39:$A$782,$A102,СВЦЭМ!$B$39:$B$782,E$83)+'СЕТ СН'!$H$11+СВЦЭМ!$D$10+'СЕТ СН'!$H$6-'СЕТ СН'!$H$23</f>
        <v>1288.8436551499999</v>
      </c>
      <c r="F102" s="36">
        <f>SUMIFS(СВЦЭМ!$D$39:$D$782,СВЦЭМ!$A$39:$A$782,$A102,СВЦЭМ!$B$39:$B$782,F$83)+'СЕТ СН'!$H$11+СВЦЭМ!$D$10+'СЕТ СН'!$H$6-'СЕТ СН'!$H$23</f>
        <v>1295.86997331</v>
      </c>
      <c r="G102" s="36">
        <f>SUMIFS(СВЦЭМ!$D$39:$D$782,СВЦЭМ!$A$39:$A$782,$A102,СВЦЭМ!$B$39:$B$782,G$83)+'СЕТ СН'!$H$11+СВЦЭМ!$D$10+'СЕТ СН'!$H$6-'СЕТ СН'!$H$23</f>
        <v>1293.70485887</v>
      </c>
      <c r="H102" s="36">
        <f>SUMIFS(СВЦЭМ!$D$39:$D$782,СВЦЭМ!$A$39:$A$782,$A102,СВЦЭМ!$B$39:$B$782,H$83)+'СЕТ СН'!$H$11+СВЦЭМ!$D$10+'СЕТ СН'!$H$6-'СЕТ СН'!$H$23</f>
        <v>1255.387594</v>
      </c>
      <c r="I102" s="36">
        <f>SUMIFS(СВЦЭМ!$D$39:$D$782,СВЦЭМ!$A$39:$A$782,$A102,СВЦЭМ!$B$39:$B$782,I$83)+'СЕТ СН'!$H$11+СВЦЭМ!$D$10+'СЕТ СН'!$H$6-'СЕТ СН'!$H$23</f>
        <v>1178.6518674899999</v>
      </c>
      <c r="J102" s="36">
        <f>SUMIFS(СВЦЭМ!$D$39:$D$782,СВЦЭМ!$A$39:$A$782,$A102,СВЦЭМ!$B$39:$B$782,J$83)+'СЕТ СН'!$H$11+СВЦЭМ!$D$10+'СЕТ СН'!$H$6-'СЕТ СН'!$H$23</f>
        <v>1114.6463554299999</v>
      </c>
      <c r="K102" s="36">
        <f>SUMIFS(СВЦЭМ!$D$39:$D$782,СВЦЭМ!$A$39:$A$782,$A102,СВЦЭМ!$B$39:$B$782,K$83)+'СЕТ СН'!$H$11+СВЦЭМ!$D$10+'СЕТ СН'!$H$6-'СЕТ СН'!$H$23</f>
        <v>1054.34520785</v>
      </c>
      <c r="L102" s="36">
        <f>SUMIFS(СВЦЭМ!$D$39:$D$782,СВЦЭМ!$A$39:$A$782,$A102,СВЦЭМ!$B$39:$B$782,L$83)+'СЕТ СН'!$H$11+СВЦЭМ!$D$10+'СЕТ СН'!$H$6-'СЕТ СН'!$H$23</f>
        <v>1048.92565534</v>
      </c>
      <c r="M102" s="36">
        <f>SUMIFS(СВЦЭМ!$D$39:$D$782,СВЦЭМ!$A$39:$A$782,$A102,СВЦЭМ!$B$39:$B$782,M$83)+'СЕТ СН'!$H$11+СВЦЭМ!$D$10+'СЕТ СН'!$H$6-'СЕТ СН'!$H$23</f>
        <v>1072.26036277</v>
      </c>
      <c r="N102" s="36">
        <f>SUMIFS(СВЦЭМ!$D$39:$D$782,СВЦЭМ!$A$39:$A$782,$A102,СВЦЭМ!$B$39:$B$782,N$83)+'СЕТ СН'!$H$11+СВЦЭМ!$D$10+'СЕТ СН'!$H$6-'СЕТ СН'!$H$23</f>
        <v>1107.45532327</v>
      </c>
      <c r="O102" s="36">
        <f>SUMIFS(СВЦЭМ!$D$39:$D$782,СВЦЭМ!$A$39:$A$782,$A102,СВЦЭМ!$B$39:$B$782,O$83)+'СЕТ СН'!$H$11+СВЦЭМ!$D$10+'СЕТ СН'!$H$6-'СЕТ СН'!$H$23</f>
        <v>1153.17028942</v>
      </c>
      <c r="P102" s="36">
        <f>SUMIFS(СВЦЭМ!$D$39:$D$782,СВЦЭМ!$A$39:$A$782,$A102,СВЦЭМ!$B$39:$B$782,P$83)+'СЕТ СН'!$H$11+СВЦЭМ!$D$10+'СЕТ СН'!$H$6-'СЕТ СН'!$H$23</f>
        <v>1200.05688289</v>
      </c>
      <c r="Q102" s="36">
        <f>SUMIFS(СВЦЭМ!$D$39:$D$782,СВЦЭМ!$A$39:$A$782,$A102,СВЦЭМ!$B$39:$B$782,Q$83)+'СЕТ СН'!$H$11+СВЦЭМ!$D$10+'СЕТ СН'!$H$6-'СЕТ СН'!$H$23</f>
        <v>1216.7022013399999</v>
      </c>
      <c r="R102" s="36">
        <f>SUMIFS(СВЦЭМ!$D$39:$D$782,СВЦЭМ!$A$39:$A$782,$A102,СВЦЭМ!$B$39:$B$782,R$83)+'СЕТ СН'!$H$11+СВЦЭМ!$D$10+'СЕТ СН'!$H$6-'СЕТ СН'!$H$23</f>
        <v>1205.8528936300002</v>
      </c>
      <c r="S102" s="36">
        <f>SUMIFS(СВЦЭМ!$D$39:$D$782,СВЦЭМ!$A$39:$A$782,$A102,СВЦЭМ!$B$39:$B$782,S$83)+'СЕТ СН'!$H$11+СВЦЭМ!$D$10+'СЕТ СН'!$H$6-'СЕТ СН'!$H$23</f>
        <v>1185.0685877599999</v>
      </c>
      <c r="T102" s="36">
        <f>SUMIFS(СВЦЭМ!$D$39:$D$782,СВЦЭМ!$A$39:$A$782,$A102,СВЦЭМ!$B$39:$B$782,T$83)+'СЕТ СН'!$H$11+СВЦЭМ!$D$10+'СЕТ СН'!$H$6-'СЕТ СН'!$H$23</f>
        <v>1127.97499298</v>
      </c>
      <c r="U102" s="36">
        <f>SUMIFS(СВЦЭМ!$D$39:$D$782,СВЦЭМ!$A$39:$A$782,$A102,СВЦЭМ!$B$39:$B$782,U$83)+'СЕТ СН'!$H$11+СВЦЭМ!$D$10+'СЕТ СН'!$H$6-'СЕТ СН'!$H$23</f>
        <v>1081.62020076</v>
      </c>
      <c r="V102" s="36">
        <f>SUMIFS(СВЦЭМ!$D$39:$D$782,СВЦЭМ!$A$39:$A$782,$A102,СВЦЭМ!$B$39:$B$782,V$83)+'СЕТ СН'!$H$11+СВЦЭМ!$D$10+'СЕТ СН'!$H$6-'СЕТ СН'!$H$23</f>
        <v>1053.15299052</v>
      </c>
      <c r="W102" s="36">
        <f>SUMIFS(СВЦЭМ!$D$39:$D$782,СВЦЭМ!$A$39:$A$782,$A102,СВЦЭМ!$B$39:$B$782,W$83)+'СЕТ СН'!$H$11+СВЦЭМ!$D$10+'СЕТ СН'!$H$6-'СЕТ СН'!$H$23</f>
        <v>1064.9714704200001</v>
      </c>
      <c r="X102" s="36">
        <f>SUMIFS(СВЦЭМ!$D$39:$D$782,СВЦЭМ!$A$39:$A$782,$A102,СВЦЭМ!$B$39:$B$782,X$83)+'СЕТ СН'!$H$11+СВЦЭМ!$D$10+'СЕТ СН'!$H$6-'СЕТ СН'!$H$23</f>
        <v>1096.5407510499999</v>
      </c>
      <c r="Y102" s="36">
        <f>SUMIFS(СВЦЭМ!$D$39:$D$782,СВЦЭМ!$A$39:$A$782,$A102,СВЦЭМ!$B$39:$B$782,Y$83)+'СЕТ СН'!$H$11+СВЦЭМ!$D$10+'СЕТ СН'!$H$6-'СЕТ СН'!$H$23</f>
        <v>1139.65430743</v>
      </c>
    </row>
    <row r="103" spans="1:25" ht="15.75" x14ac:dyDescent="0.2">
      <c r="A103" s="35">
        <f t="shared" si="2"/>
        <v>44306</v>
      </c>
      <c r="B103" s="36">
        <f>SUMIFS(СВЦЭМ!$D$39:$D$782,СВЦЭМ!$A$39:$A$782,$A103,СВЦЭМ!$B$39:$B$782,B$83)+'СЕТ СН'!$H$11+СВЦЭМ!$D$10+'СЕТ СН'!$H$6-'СЕТ СН'!$H$23</f>
        <v>1249.7797778400002</v>
      </c>
      <c r="C103" s="36">
        <f>SUMIFS(СВЦЭМ!$D$39:$D$782,СВЦЭМ!$A$39:$A$782,$A103,СВЦЭМ!$B$39:$B$782,C$83)+'СЕТ СН'!$H$11+СВЦЭМ!$D$10+'СЕТ СН'!$H$6-'СЕТ СН'!$H$23</f>
        <v>1226.67203903</v>
      </c>
      <c r="D103" s="36">
        <f>SUMIFS(СВЦЭМ!$D$39:$D$782,СВЦЭМ!$A$39:$A$782,$A103,СВЦЭМ!$B$39:$B$782,D$83)+'СЕТ СН'!$H$11+СВЦЭМ!$D$10+'СЕТ СН'!$H$6-'СЕТ СН'!$H$23</f>
        <v>1181.5879257900001</v>
      </c>
      <c r="E103" s="36">
        <f>SUMIFS(СВЦЭМ!$D$39:$D$782,СВЦЭМ!$A$39:$A$782,$A103,СВЦЭМ!$B$39:$B$782,E$83)+'СЕТ СН'!$H$11+СВЦЭМ!$D$10+'СЕТ СН'!$H$6-'СЕТ СН'!$H$23</f>
        <v>1177.1712046500002</v>
      </c>
      <c r="F103" s="36">
        <f>SUMIFS(СВЦЭМ!$D$39:$D$782,СВЦЭМ!$A$39:$A$782,$A103,СВЦЭМ!$B$39:$B$782,F$83)+'СЕТ СН'!$H$11+СВЦЭМ!$D$10+'СЕТ СН'!$H$6-'СЕТ СН'!$H$23</f>
        <v>1179.21361546</v>
      </c>
      <c r="G103" s="36">
        <f>SUMIFS(СВЦЭМ!$D$39:$D$782,СВЦЭМ!$A$39:$A$782,$A103,СВЦЭМ!$B$39:$B$782,G$83)+'СЕТ СН'!$H$11+СВЦЭМ!$D$10+'СЕТ СН'!$H$6-'СЕТ СН'!$H$23</f>
        <v>1180.94854992</v>
      </c>
      <c r="H103" s="36">
        <f>SUMIFS(СВЦЭМ!$D$39:$D$782,СВЦЭМ!$A$39:$A$782,$A103,СВЦЭМ!$B$39:$B$782,H$83)+'СЕТ СН'!$H$11+СВЦЭМ!$D$10+'СЕТ СН'!$H$6-'СЕТ СН'!$H$23</f>
        <v>1221.96238636</v>
      </c>
      <c r="I103" s="36">
        <f>SUMIFS(СВЦЭМ!$D$39:$D$782,СВЦЭМ!$A$39:$A$782,$A103,СВЦЭМ!$B$39:$B$782,I$83)+'СЕТ СН'!$H$11+СВЦЭМ!$D$10+'СЕТ СН'!$H$6-'СЕТ СН'!$H$23</f>
        <v>1255.70354303</v>
      </c>
      <c r="J103" s="36">
        <f>SUMIFS(СВЦЭМ!$D$39:$D$782,СВЦЭМ!$A$39:$A$782,$A103,СВЦЭМ!$B$39:$B$782,J$83)+'СЕТ СН'!$H$11+СВЦЭМ!$D$10+'СЕТ СН'!$H$6-'СЕТ СН'!$H$23</f>
        <v>1217.2880643800002</v>
      </c>
      <c r="K103" s="36">
        <f>SUMIFS(СВЦЭМ!$D$39:$D$782,СВЦЭМ!$A$39:$A$782,$A103,СВЦЭМ!$B$39:$B$782,K$83)+'СЕТ СН'!$H$11+СВЦЭМ!$D$10+'СЕТ СН'!$H$6-'СЕТ СН'!$H$23</f>
        <v>1163.75276833</v>
      </c>
      <c r="L103" s="36">
        <f>SUMIFS(СВЦЭМ!$D$39:$D$782,СВЦЭМ!$A$39:$A$782,$A103,СВЦЭМ!$B$39:$B$782,L$83)+'СЕТ СН'!$H$11+СВЦЭМ!$D$10+'СЕТ СН'!$H$6-'СЕТ СН'!$H$23</f>
        <v>1169.1829253199999</v>
      </c>
      <c r="M103" s="36">
        <f>SUMIFS(СВЦЭМ!$D$39:$D$782,СВЦЭМ!$A$39:$A$782,$A103,СВЦЭМ!$B$39:$B$782,M$83)+'СЕТ СН'!$H$11+СВЦЭМ!$D$10+'СЕТ СН'!$H$6-'СЕТ СН'!$H$23</f>
        <v>1174.24534821</v>
      </c>
      <c r="N103" s="36">
        <f>SUMIFS(СВЦЭМ!$D$39:$D$782,СВЦЭМ!$A$39:$A$782,$A103,СВЦЭМ!$B$39:$B$782,N$83)+'СЕТ СН'!$H$11+СВЦЭМ!$D$10+'СЕТ СН'!$H$6-'СЕТ СН'!$H$23</f>
        <v>1192.0388573600001</v>
      </c>
      <c r="O103" s="36">
        <f>SUMIFS(СВЦЭМ!$D$39:$D$782,СВЦЭМ!$A$39:$A$782,$A103,СВЦЭМ!$B$39:$B$782,O$83)+'СЕТ СН'!$H$11+СВЦЭМ!$D$10+'СЕТ СН'!$H$6-'СЕТ СН'!$H$23</f>
        <v>1233.4541651299999</v>
      </c>
      <c r="P103" s="36">
        <f>SUMIFS(СВЦЭМ!$D$39:$D$782,СВЦЭМ!$A$39:$A$782,$A103,СВЦЭМ!$B$39:$B$782,P$83)+'СЕТ СН'!$H$11+СВЦЭМ!$D$10+'СЕТ СН'!$H$6-'СЕТ СН'!$H$23</f>
        <v>1252.01251639</v>
      </c>
      <c r="Q103" s="36">
        <f>SUMIFS(СВЦЭМ!$D$39:$D$782,СВЦЭМ!$A$39:$A$782,$A103,СВЦЭМ!$B$39:$B$782,Q$83)+'СЕТ СН'!$H$11+СВЦЭМ!$D$10+'СЕТ СН'!$H$6-'СЕТ СН'!$H$23</f>
        <v>1241.81689177</v>
      </c>
      <c r="R103" s="36">
        <f>SUMIFS(СВЦЭМ!$D$39:$D$782,СВЦЭМ!$A$39:$A$782,$A103,СВЦЭМ!$B$39:$B$782,R$83)+'СЕТ СН'!$H$11+СВЦЭМ!$D$10+'СЕТ СН'!$H$6-'СЕТ СН'!$H$23</f>
        <v>1245.9226454100001</v>
      </c>
      <c r="S103" s="36">
        <f>SUMIFS(СВЦЭМ!$D$39:$D$782,СВЦЭМ!$A$39:$A$782,$A103,СВЦЭМ!$B$39:$B$782,S$83)+'СЕТ СН'!$H$11+СВЦЭМ!$D$10+'СЕТ СН'!$H$6-'СЕТ СН'!$H$23</f>
        <v>1261.17479733</v>
      </c>
      <c r="T103" s="36">
        <f>SUMIFS(СВЦЭМ!$D$39:$D$782,СВЦЭМ!$A$39:$A$782,$A103,СВЦЭМ!$B$39:$B$782,T$83)+'СЕТ СН'!$H$11+СВЦЭМ!$D$10+'СЕТ СН'!$H$6-'СЕТ СН'!$H$23</f>
        <v>1203.08051929</v>
      </c>
      <c r="U103" s="36">
        <f>SUMIFS(СВЦЭМ!$D$39:$D$782,СВЦЭМ!$A$39:$A$782,$A103,СВЦЭМ!$B$39:$B$782,U$83)+'СЕТ СН'!$H$11+СВЦЭМ!$D$10+'СЕТ СН'!$H$6-'СЕТ СН'!$H$23</f>
        <v>1134.7101273399999</v>
      </c>
      <c r="V103" s="36">
        <f>SUMIFS(СВЦЭМ!$D$39:$D$782,СВЦЭМ!$A$39:$A$782,$A103,СВЦЭМ!$B$39:$B$782,V$83)+'СЕТ СН'!$H$11+СВЦЭМ!$D$10+'СЕТ СН'!$H$6-'СЕТ СН'!$H$23</f>
        <v>1098.20230369</v>
      </c>
      <c r="W103" s="36">
        <f>SUMIFS(СВЦЭМ!$D$39:$D$782,СВЦЭМ!$A$39:$A$782,$A103,СВЦЭМ!$B$39:$B$782,W$83)+'СЕТ СН'!$H$11+СВЦЭМ!$D$10+'СЕТ СН'!$H$6-'СЕТ СН'!$H$23</f>
        <v>1106.388295</v>
      </c>
      <c r="X103" s="36">
        <f>SUMIFS(СВЦЭМ!$D$39:$D$782,СВЦЭМ!$A$39:$A$782,$A103,СВЦЭМ!$B$39:$B$782,X$83)+'СЕТ СН'!$H$11+СВЦЭМ!$D$10+'СЕТ СН'!$H$6-'СЕТ СН'!$H$23</f>
        <v>1131.0111726999999</v>
      </c>
      <c r="Y103" s="36">
        <f>SUMIFS(СВЦЭМ!$D$39:$D$782,СВЦЭМ!$A$39:$A$782,$A103,СВЦЭМ!$B$39:$B$782,Y$83)+'СЕТ СН'!$H$11+СВЦЭМ!$D$10+'СЕТ СН'!$H$6-'СЕТ СН'!$H$23</f>
        <v>1192.0257670400001</v>
      </c>
    </row>
    <row r="104" spans="1:25" ht="15.75" x14ac:dyDescent="0.2">
      <c r="A104" s="35">
        <f t="shared" si="2"/>
        <v>44307</v>
      </c>
      <c r="B104" s="36">
        <f>SUMIFS(СВЦЭМ!$D$39:$D$782,СВЦЭМ!$A$39:$A$782,$A104,СВЦЭМ!$B$39:$B$782,B$83)+'СЕТ СН'!$H$11+СВЦЭМ!$D$10+'СЕТ СН'!$H$6-'СЕТ СН'!$H$23</f>
        <v>1210.10037367</v>
      </c>
      <c r="C104" s="36">
        <f>SUMIFS(СВЦЭМ!$D$39:$D$782,СВЦЭМ!$A$39:$A$782,$A104,СВЦЭМ!$B$39:$B$782,C$83)+'СЕТ СН'!$H$11+СВЦЭМ!$D$10+'СЕТ СН'!$H$6-'СЕТ СН'!$H$23</f>
        <v>1228.30862097</v>
      </c>
      <c r="D104" s="36">
        <f>SUMIFS(СВЦЭМ!$D$39:$D$782,СВЦЭМ!$A$39:$A$782,$A104,СВЦЭМ!$B$39:$B$782,D$83)+'СЕТ СН'!$H$11+СВЦЭМ!$D$10+'СЕТ СН'!$H$6-'СЕТ СН'!$H$23</f>
        <v>1177.6675153800002</v>
      </c>
      <c r="E104" s="36">
        <f>SUMIFS(СВЦЭМ!$D$39:$D$782,СВЦЭМ!$A$39:$A$782,$A104,СВЦЭМ!$B$39:$B$782,E$83)+'СЕТ СН'!$H$11+СВЦЭМ!$D$10+'СЕТ СН'!$H$6-'СЕТ СН'!$H$23</f>
        <v>1184.54997374</v>
      </c>
      <c r="F104" s="36">
        <f>SUMIFS(СВЦЭМ!$D$39:$D$782,СВЦЭМ!$A$39:$A$782,$A104,СВЦЭМ!$B$39:$B$782,F$83)+'СЕТ СН'!$H$11+СВЦЭМ!$D$10+'СЕТ СН'!$H$6-'СЕТ СН'!$H$23</f>
        <v>1185.7227759900002</v>
      </c>
      <c r="G104" s="36">
        <f>SUMIFS(СВЦЭМ!$D$39:$D$782,СВЦЭМ!$A$39:$A$782,$A104,СВЦЭМ!$B$39:$B$782,G$83)+'СЕТ СН'!$H$11+СВЦЭМ!$D$10+'СЕТ СН'!$H$6-'СЕТ СН'!$H$23</f>
        <v>1181.4606606299999</v>
      </c>
      <c r="H104" s="36">
        <f>SUMIFS(СВЦЭМ!$D$39:$D$782,СВЦЭМ!$A$39:$A$782,$A104,СВЦЭМ!$B$39:$B$782,H$83)+'СЕТ СН'!$H$11+СВЦЭМ!$D$10+'СЕТ СН'!$H$6-'СЕТ СН'!$H$23</f>
        <v>1212.1069981000001</v>
      </c>
      <c r="I104" s="36">
        <f>SUMIFS(СВЦЭМ!$D$39:$D$782,СВЦЭМ!$A$39:$A$782,$A104,СВЦЭМ!$B$39:$B$782,I$83)+'СЕТ СН'!$H$11+СВЦЭМ!$D$10+'СЕТ СН'!$H$6-'СЕТ СН'!$H$23</f>
        <v>1208.68968311</v>
      </c>
      <c r="J104" s="36">
        <f>SUMIFS(СВЦЭМ!$D$39:$D$782,СВЦЭМ!$A$39:$A$782,$A104,СВЦЭМ!$B$39:$B$782,J$83)+'СЕТ СН'!$H$11+СВЦЭМ!$D$10+'СЕТ СН'!$H$6-'СЕТ СН'!$H$23</f>
        <v>1178.29884548</v>
      </c>
      <c r="K104" s="36">
        <f>SUMIFS(СВЦЭМ!$D$39:$D$782,СВЦЭМ!$A$39:$A$782,$A104,СВЦЭМ!$B$39:$B$782,K$83)+'СЕТ СН'!$H$11+СВЦЭМ!$D$10+'СЕТ СН'!$H$6-'СЕТ СН'!$H$23</f>
        <v>1135.25805885</v>
      </c>
      <c r="L104" s="36">
        <f>SUMIFS(СВЦЭМ!$D$39:$D$782,СВЦЭМ!$A$39:$A$782,$A104,СВЦЭМ!$B$39:$B$782,L$83)+'СЕТ СН'!$H$11+СВЦЭМ!$D$10+'СЕТ СН'!$H$6-'СЕТ СН'!$H$23</f>
        <v>1138.21876023</v>
      </c>
      <c r="M104" s="36">
        <f>SUMIFS(СВЦЭМ!$D$39:$D$782,СВЦЭМ!$A$39:$A$782,$A104,СВЦЭМ!$B$39:$B$782,M$83)+'СЕТ СН'!$H$11+СВЦЭМ!$D$10+'СЕТ СН'!$H$6-'СЕТ СН'!$H$23</f>
        <v>1146.07397842</v>
      </c>
      <c r="N104" s="36">
        <f>SUMIFS(СВЦЭМ!$D$39:$D$782,СВЦЭМ!$A$39:$A$782,$A104,СВЦЭМ!$B$39:$B$782,N$83)+'СЕТ СН'!$H$11+СВЦЭМ!$D$10+'СЕТ СН'!$H$6-'СЕТ СН'!$H$23</f>
        <v>1164.9180263000001</v>
      </c>
      <c r="O104" s="36">
        <f>SUMIFS(СВЦЭМ!$D$39:$D$782,СВЦЭМ!$A$39:$A$782,$A104,СВЦЭМ!$B$39:$B$782,O$83)+'СЕТ СН'!$H$11+СВЦЭМ!$D$10+'СЕТ СН'!$H$6-'СЕТ СН'!$H$23</f>
        <v>1199.30948186</v>
      </c>
      <c r="P104" s="36">
        <f>SUMIFS(СВЦЭМ!$D$39:$D$782,СВЦЭМ!$A$39:$A$782,$A104,СВЦЭМ!$B$39:$B$782,P$83)+'СЕТ СН'!$H$11+СВЦЭМ!$D$10+'СЕТ СН'!$H$6-'СЕТ СН'!$H$23</f>
        <v>1214.44540459</v>
      </c>
      <c r="Q104" s="36">
        <f>SUMIFS(СВЦЭМ!$D$39:$D$782,СВЦЭМ!$A$39:$A$782,$A104,СВЦЭМ!$B$39:$B$782,Q$83)+'СЕТ СН'!$H$11+СВЦЭМ!$D$10+'СЕТ СН'!$H$6-'СЕТ СН'!$H$23</f>
        <v>1213.39194542</v>
      </c>
      <c r="R104" s="36">
        <f>SUMIFS(СВЦЭМ!$D$39:$D$782,СВЦЭМ!$A$39:$A$782,$A104,СВЦЭМ!$B$39:$B$782,R$83)+'СЕТ СН'!$H$11+СВЦЭМ!$D$10+'СЕТ СН'!$H$6-'СЕТ СН'!$H$23</f>
        <v>1200.0811271799998</v>
      </c>
      <c r="S104" s="36">
        <f>SUMIFS(СВЦЭМ!$D$39:$D$782,СВЦЭМ!$A$39:$A$782,$A104,СВЦЭМ!$B$39:$B$782,S$83)+'СЕТ СН'!$H$11+СВЦЭМ!$D$10+'СЕТ СН'!$H$6-'СЕТ СН'!$H$23</f>
        <v>1210.34776072</v>
      </c>
      <c r="T104" s="36">
        <f>SUMIFS(СВЦЭМ!$D$39:$D$782,СВЦЭМ!$A$39:$A$782,$A104,СВЦЭМ!$B$39:$B$782,T$83)+'СЕТ СН'!$H$11+СВЦЭМ!$D$10+'СЕТ СН'!$H$6-'СЕТ СН'!$H$23</f>
        <v>1165.38575552</v>
      </c>
      <c r="U104" s="36">
        <f>SUMIFS(СВЦЭМ!$D$39:$D$782,СВЦЭМ!$A$39:$A$782,$A104,СВЦЭМ!$B$39:$B$782,U$83)+'СЕТ СН'!$H$11+СВЦЭМ!$D$10+'СЕТ СН'!$H$6-'СЕТ СН'!$H$23</f>
        <v>1099.1087071100001</v>
      </c>
      <c r="V104" s="36">
        <f>SUMIFS(СВЦЭМ!$D$39:$D$782,СВЦЭМ!$A$39:$A$782,$A104,СВЦЭМ!$B$39:$B$782,V$83)+'СЕТ СН'!$H$11+СВЦЭМ!$D$10+'СЕТ СН'!$H$6-'СЕТ СН'!$H$23</f>
        <v>1065.9409194099999</v>
      </c>
      <c r="W104" s="36">
        <f>SUMIFS(СВЦЭМ!$D$39:$D$782,СВЦЭМ!$A$39:$A$782,$A104,СВЦЭМ!$B$39:$B$782,W$83)+'СЕТ СН'!$H$11+СВЦЭМ!$D$10+'СЕТ СН'!$H$6-'СЕТ СН'!$H$23</f>
        <v>1079.2338725099999</v>
      </c>
      <c r="X104" s="36">
        <f>SUMIFS(СВЦЭМ!$D$39:$D$782,СВЦЭМ!$A$39:$A$782,$A104,СВЦЭМ!$B$39:$B$782,X$83)+'СЕТ СН'!$H$11+СВЦЭМ!$D$10+'СЕТ СН'!$H$6-'СЕТ СН'!$H$23</f>
        <v>1102.8177796800001</v>
      </c>
      <c r="Y104" s="36">
        <f>SUMIFS(СВЦЭМ!$D$39:$D$782,СВЦЭМ!$A$39:$A$782,$A104,СВЦЭМ!$B$39:$B$782,Y$83)+'СЕТ СН'!$H$11+СВЦЭМ!$D$10+'СЕТ СН'!$H$6-'СЕТ СН'!$H$23</f>
        <v>1155.15639996</v>
      </c>
    </row>
    <row r="105" spans="1:25" ht="15.75" x14ac:dyDescent="0.2">
      <c r="A105" s="35">
        <f t="shared" si="2"/>
        <v>44308</v>
      </c>
      <c r="B105" s="36">
        <f>SUMIFS(СВЦЭМ!$D$39:$D$782,СВЦЭМ!$A$39:$A$782,$A105,СВЦЭМ!$B$39:$B$782,B$83)+'СЕТ СН'!$H$11+СВЦЭМ!$D$10+'СЕТ СН'!$H$6-'СЕТ СН'!$H$23</f>
        <v>1033.49279437</v>
      </c>
      <c r="C105" s="36">
        <f>SUMIFS(СВЦЭМ!$D$39:$D$782,СВЦЭМ!$A$39:$A$782,$A105,СВЦЭМ!$B$39:$B$782,C$83)+'СЕТ СН'!$H$11+СВЦЭМ!$D$10+'СЕТ СН'!$H$6-'СЕТ СН'!$H$23</f>
        <v>1087.65016578</v>
      </c>
      <c r="D105" s="36">
        <f>SUMIFS(СВЦЭМ!$D$39:$D$782,СВЦЭМ!$A$39:$A$782,$A105,СВЦЭМ!$B$39:$B$782,D$83)+'СЕТ СН'!$H$11+СВЦЭМ!$D$10+'СЕТ СН'!$H$6-'СЕТ СН'!$H$23</f>
        <v>1107.3941080499999</v>
      </c>
      <c r="E105" s="36">
        <f>SUMIFS(СВЦЭМ!$D$39:$D$782,СВЦЭМ!$A$39:$A$782,$A105,СВЦЭМ!$B$39:$B$782,E$83)+'СЕТ СН'!$H$11+СВЦЭМ!$D$10+'СЕТ СН'!$H$6-'СЕТ СН'!$H$23</f>
        <v>1110.8018148199999</v>
      </c>
      <c r="F105" s="36">
        <f>SUMIFS(СВЦЭМ!$D$39:$D$782,СВЦЭМ!$A$39:$A$782,$A105,СВЦЭМ!$B$39:$B$782,F$83)+'СЕТ СН'!$H$11+СВЦЭМ!$D$10+'СЕТ СН'!$H$6-'СЕТ СН'!$H$23</f>
        <v>1113.86794547</v>
      </c>
      <c r="G105" s="36">
        <f>SUMIFS(СВЦЭМ!$D$39:$D$782,СВЦЭМ!$A$39:$A$782,$A105,СВЦЭМ!$B$39:$B$782,G$83)+'СЕТ СН'!$H$11+СВЦЭМ!$D$10+'СЕТ СН'!$H$6-'СЕТ СН'!$H$23</f>
        <v>1106.9826950300001</v>
      </c>
      <c r="H105" s="36">
        <f>SUMIFS(СВЦЭМ!$D$39:$D$782,СВЦЭМ!$A$39:$A$782,$A105,СВЦЭМ!$B$39:$B$782,H$83)+'СЕТ СН'!$H$11+СВЦЭМ!$D$10+'СЕТ СН'!$H$6-'СЕТ СН'!$H$23</f>
        <v>1103.7801351399999</v>
      </c>
      <c r="I105" s="36">
        <f>SUMIFS(СВЦЭМ!$D$39:$D$782,СВЦЭМ!$A$39:$A$782,$A105,СВЦЭМ!$B$39:$B$782,I$83)+'СЕТ СН'!$H$11+СВЦЭМ!$D$10+'СЕТ СН'!$H$6-'СЕТ СН'!$H$23</f>
        <v>1047.5028870000001</v>
      </c>
      <c r="J105" s="36">
        <f>SUMIFS(СВЦЭМ!$D$39:$D$782,СВЦЭМ!$A$39:$A$782,$A105,СВЦЭМ!$B$39:$B$782,J$83)+'СЕТ СН'!$H$11+СВЦЭМ!$D$10+'СЕТ СН'!$H$6-'СЕТ СН'!$H$23</f>
        <v>994.22141525999996</v>
      </c>
      <c r="K105" s="36">
        <f>SUMIFS(СВЦЭМ!$D$39:$D$782,СВЦЭМ!$A$39:$A$782,$A105,СВЦЭМ!$B$39:$B$782,K$83)+'СЕТ СН'!$H$11+СВЦЭМ!$D$10+'СЕТ СН'!$H$6-'СЕТ СН'!$H$23</f>
        <v>951.55031642000006</v>
      </c>
      <c r="L105" s="36">
        <f>SUMIFS(СВЦЭМ!$D$39:$D$782,СВЦЭМ!$A$39:$A$782,$A105,СВЦЭМ!$B$39:$B$782,L$83)+'СЕТ СН'!$H$11+СВЦЭМ!$D$10+'СЕТ СН'!$H$6-'СЕТ СН'!$H$23</f>
        <v>959.85735179000005</v>
      </c>
      <c r="M105" s="36">
        <f>SUMIFS(СВЦЭМ!$D$39:$D$782,СВЦЭМ!$A$39:$A$782,$A105,СВЦЭМ!$B$39:$B$782,M$83)+'СЕТ СН'!$H$11+СВЦЭМ!$D$10+'СЕТ СН'!$H$6-'СЕТ СН'!$H$23</f>
        <v>959.29266478</v>
      </c>
      <c r="N105" s="36">
        <f>SUMIFS(СВЦЭМ!$D$39:$D$782,СВЦЭМ!$A$39:$A$782,$A105,СВЦЭМ!$B$39:$B$782,N$83)+'СЕТ СН'!$H$11+СВЦЭМ!$D$10+'СЕТ СН'!$H$6-'СЕТ СН'!$H$23</f>
        <v>978.15792232000001</v>
      </c>
      <c r="O105" s="36">
        <f>SUMIFS(СВЦЭМ!$D$39:$D$782,СВЦЭМ!$A$39:$A$782,$A105,СВЦЭМ!$B$39:$B$782,O$83)+'СЕТ СН'!$H$11+СВЦЭМ!$D$10+'СЕТ СН'!$H$6-'СЕТ СН'!$H$23</f>
        <v>1042.60824361</v>
      </c>
      <c r="P105" s="36">
        <f>SUMIFS(СВЦЭМ!$D$39:$D$782,СВЦЭМ!$A$39:$A$782,$A105,СВЦЭМ!$B$39:$B$782,P$83)+'СЕТ СН'!$H$11+СВЦЭМ!$D$10+'СЕТ СН'!$H$6-'СЕТ СН'!$H$23</f>
        <v>1043.7214451300001</v>
      </c>
      <c r="Q105" s="36">
        <f>SUMIFS(СВЦЭМ!$D$39:$D$782,СВЦЭМ!$A$39:$A$782,$A105,СВЦЭМ!$B$39:$B$782,Q$83)+'СЕТ СН'!$H$11+СВЦЭМ!$D$10+'СЕТ СН'!$H$6-'СЕТ СН'!$H$23</f>
        <v>1043.6977775300002</v>
      </c>
      <c r="R105" s="36">
        <f>SUMIFS(СВЦЭМ!$D$39:$D$782,СВЦЭМ!$A$39:$A$782,$A105,СВЦЭМ!$B$39:$B$782,R$83)+'СЕТ СН'!$H$11+СВЦЭМ!$D$10+'СЕТ СН'!$H$6-'СЕТ СН'!$H$23</f>
        <v>1028.9011279199999</v>
      </c>
      <c r="S105" s="36">
        <f>SUMIFS(СВЦЭМ!$D$39:$D$782,СВЦЭМ!$A$39:$A$782,$A105,СВЦЭМ!$B$39:$B$782,S$83)+'СЕТ СН'!$H$11+СВЦЭМ!$D$10+'СЕТ СН'!$H$6-'СЕТ СН'!$H$23</f>
        <v>1034.5394877600002</v>
      </c>
      <c r="T105" s="36">
        <f>SUMIFS(СВЦЭМ!$D$39:$D$782,СВЦЭМ!$A$39:$A$782,$A105,СВЦЭМ!$B$39:$B$782,T$83)+'СЕТ СН'!$H$11+СВЦЭМ!$D$10+'СЕТ СН'!$H$6-'СЕТ СН'!$H$23</f>
        <v>979.17447028000004</v>
      </c>
      <c r="U105" s="36">
        <f>SUMIFS(СВЦЭМ!$D$39:$D$782,СВЦЭМ!$A$39:$A$782,$A105,СВЦЭМ!$B$39:$B$782,U$83)+'СЕТ СН'!$H$11+СВЦЭМ!$D$10+'СЕТ СН'!$H$6-'СЕТ СН'!$H$23</f>
        <v>981.19688858000006</v>
      </c>
      <c r="V105" s="36">
        <f>SUMIFS(СВЦЭМ!$D$39:$D$782,СВЦЭМ!$A$39:$A$782,$A105,СВЦЭМ!$B$39:$B$782,V$83)+'СЕТ СН'!$H$11+СВЦЭМ!$D$10+'СЕТ СН'!$H$6-'СЕТ СН'!$H$23</f>
        <v>1013.79143421</v>
      </c>
      <c r="W105" s="36">
        <f>SUMIFS(СВЦЭМ!$D$39:$D$782,СВЦЭМ!$A$39:$A$782,$A105,СВЦЭМ!$B$39:$B$782,W$83)+'СЕТ СН'!$H$11+СВЦЭМ!$D$10+'СЕТ СН'!$H$6-'СЕТ СН'!$H$23</f>
        <v>1027.1637362400002</v>
      </c>
      <c r="X105" s="36">
        <f>SUMIFS(СВЦЭМ!$D$39:$D$782,СВЦЭМ!$A$39:$A$782,$A105,СВЦЭМ!$B$39:$B$782,X$83)+'СЕТ СН'!$H$11+СВЦЭМ!$D$10+'СЕТ СН'!$H$6-'СЕТ СН'!$H$23</f>
        <v>1003.3484699000001</v>
      </c>
      <c r="Y105" s="36">
        <f>SUMIFS(СВЦЭМ!$D$39:$D$782,СВЦЭМ!$A$39:$A$782,$A105,СВЦЭМ!$B$39:$B$782,Y$83)+'СЕТ СН'!$H$11+СВЦЭМ!$D$10+'СЕТ СН'!$H$6-'СЕТ СН'!$H$23</f>
        <v>985.28477811000005</v>
      </c>
    </row>
    <row r="106" spans="1:25" ht="15.75" x14ac:dyDescent="0.2">
      <c r="A106" s="35">
        <f t="shared" si="2"/>
        <v>44309</v>
      </c>
      <c r="B106" s="36">
        <f>SUMIFS(СВЦЭМ!$D$39:$D$782,СВЦЭМ!$A$39:$A$782,$A106,СВЦЭМ!$B$39:$B$782,B$83)+'СЕТ СН'!$H$11+СВЦЭМ!$D$10+'СЕТ СН'!$H$6-'СЕТ СН'!$H$23</f>
        <v>984.12347313999999</v>
      </c>
      <c r="C106" s="36">
        <f>SUMIFS(СВЦЭМ!$D$39:$D$782,СВЦЭМ!$A$39:$A$782,$A106,СВЦЭМ!$B$39:$B$782,C$83)+'СЕТ СН'!$H$11+СВЦЭМ!$D$10+'СЕТ СН'!$H$6-'СЕТ СН'!$H$23</f>
        <v>1037.25757019</v>
      </c>
      <c r="D106" s="36">
        <f>SUMIFS(СВЦЭМ!$D$39:$D$782,СВЦЭМ!$A$39:$A$782,$A106,СВЦЭМ!$B$39:$B$782,D$83)+'СЕТ СН'!$H$11+СВЦЭМ!$D$10+'СЕТ СН'!$H$6-'СЕТ СН'!$H$23</f>
        <v>1063.3532076900001</v>
      </c>
      <c r="E106" s="36">
        <f>SUMIFS(СВЦЭМ!$D$39:$D$782,СВЦЭМ!$A$39:$A$782,$A106,СВЦЭМ!$B$39:$B$782,E$83)+'СЕТ СН'!$H$11+СВЦЭМ!$D$10+'СЕТ СН'!$H$6-'СЕТ СН'!$H$23</f>
        <v>1064.06794285</v>
      </c>
      <c r="F106" s="36">
        <f>SUMIFS(СВЦЭМ!$D$39:$D$782,СВЦЭМ!$A$39:$A$782,$A106,СВЦЭМ!$B$39:$B$782,F$83)+'СЕТ СН'!$H$11+СВЦЭМ!$D$10+'СЕТ СН'!$H$6-'СЕТ СН'!$H$23</f>
        <v>1063.84056242</v>
      </c>
      <c r="G106" s="36">
        <f>SUMIFS(СВЦЭМ!$D$39:$D$782,СВЦЭМ!$A$39:$A$782,$A106,СВЦЭМ!$B$39:$B$782,G$83)+'СЕТ СН'!$H$11+СВЦЭМ!$D$10+'СЕТ СН'!$H$6-'СЕТ СН'!$H$23</f>
        <v>1049.30742517</v>
      </c>
      <c r="H106" s="36">
        <f>SUMIFS(СВЦЭМ!$D$39:$D$782,СВЦЭМ!$A$39:$A$782,$A106,СВЦЭМ!$B$39:$B$782,H$83)+'СЕТ СН'!$H$11+СВЦЭМ!$D$10+'СЕТ СН'!$H$6-'СЕТ СН'!$H$23</f>
        <v>1032.41108697</v>
      </c>
      <c r="I106" s="36">
        <f>SUMIFS(СВЦЭМ!$D$39:$D$782,СВЦЭМ!$A$39:$A$782,$A106,СВЦЭМ!$B$39:$B$782,I$83)+'СЕТ СН'!$H$11+СВЦЭМ!$D$10+'СЕТ СН'!$H$6-'СЕТ СН'!$H$23</f>
        <v>994.70772147000002</v>
      </c>
      <c r="J106" s="36">
        <f>SUMIFS(СВЦЭМ!$D$39:$D$782,СВЦЭМ!$A$39:$A$782,$A106,СВЦЭМ!$B$39:$B$782,J$83)+'СЕТ СН'!$H$11+СВЦЭМ!$D$10+'СЕТ СН'!$H$6-'СЕТ СН'!$H$23</f>
        <v>1001.85138397</v>
      </c>
      <c r="K106" s="36">
        <f>SUMIFS(СВЦЭМ!$D$39:$D$782,СВЦЭМ!$A$39:$A$782,$A106,СВЦЭМ!$B$39:$B$782,K$83)+'СЕТ СН'!$H$11+СВЦЭМ!$D$10+'СЕТ СН'!$H$6-'СЕТ СН'!$H$23</f>
        <v>966.12083619999999</v>
      </c>
      <c r="L106" s="36">
        <f>SUMIFS(СВЦЭМ!$D$39:$D$782,СВЦЭМ!$A$39:$A$782,$A106,СВЦЭМ!$B$39:$B$782,L$83)+'СЕТ СН'!$H$11+СВЦЭМ!$D$10+'СЕТ СН'!$H$6-'СЕТ СН'!$H$23</f>
        <v>970.61268007000001</v>
      </c>
      <c r="M106" s="36">
        <f>SUMIFS(СВЦЭМ!$D$39:$D$782,СВЦЭМ!$A$39:$A$782,$A106,СВЦЭМ!$B$39:$B$782,M$83)+'СЕТ СН'!$H$11+СВЦЭМ!$D$10+'СЕТ СН'!$H$6-'СЕТ СН'!$H$23</f>
        <v>961.81146357</v>
      </c>
      <c r="N106" s="36">
        <f>SUMIFS(СВЦЭМ!$D$39:$D$782,СВЦЭМ!$A$39:$A$782,$A106,СВЦЭМ!$B$39:$B$782,N$83)+'СЕТ СН'!$H$11+СВЦЭМ!$D$10+'СЕТ СН'!$H$6-'СЕТ СН'!$H$23</f>
        <v>971.14318434999996</v>
      </c>
      <c r="O106" s="36">
        <f>SUMIFS(СВЦЭМ!$D$39:$D$782,СВЦЭМ!$A$39:$A$782,$A106,СВЦЭМ!$B$39:$B$782,O$83)+'СЕТ СН'!$H$11+СВЦЭМ!$D$10+'СЕТ СН'!$H$6-'СЕТ СН'!$H$23</f>
        <v>1008.05539871</v>
      </c>
      <c r="P106" s="36">
        <f>SUMIFS(СВЦЭМ!$D$39:$D$782,СВЦЭМ!$A$39:$A$782,$A106,СВЦЭМ!$B$39:$B$782,P$83)+'СЕТ СН'!$H$11+СВЦЭМ!$D$10+'СЕТ СН'!$H$6-'СЕТ СН'!$H$23</f>
        <v>990.64827811999999</v>
      </c>
      <c r="Q106" s="36">
        <f>SUMIFS(СВЦЭМ!$D$39:$D$782,СВЦЭМ!$A$39:$A$782,$A106,СВЦЭМ!$B$39:$B$782,Q$83)+'СЕТ СН'!$H$11+СВЦЭМ!$D$10+'СЕТ СН'!$H$6-'СЕТ СН'!$H$23</f>
        <v>984.86986307999996</v>
      </c>
      <c r="R106" s="36">
        <f>SUMIFS(СВЦЭМ!$D$39:$D$782,СВЦЭМ!$A$39:$A$782,$A106,СВЦЭМ!$B$39:$B$782,R$83)+'СЕТ СН'!$H$11+СВЦЭМ!$D$10+'СЕТ СН'!$H$6-'СЕТ СН'!$H$23</f>
        <v>983.02390573000002</v>
      </c>
      <c r="S106" s="36">
        <f>SUMIFS(СВЦЭМ!$D$39:$D$782,СВЦЭМ!$A$39:$A$782,$A106,СВЦЭМ!$B$39:$B$782,S$83)+'СЕТ СН'!$H$11+СВЦЭМ!$D$10+'СЕТ СН'!$H$6-'СЕТ СН'!$H$23</f>
        <v>999.60360964999995</v>
      </c>
      <c r="T106" s="36">
        <f>SUMIFS(СВЦЭМ!$D$39:$D$782,СВЦЭМ!$A$39:$A$782,$A106,СВЦЭМ!$B$39:$B$782,T$83)+'СЕТ СН'!$H$11+СВЦЭМ!$D$10+'СЕТ СН'!$H$6-'СЕТ СН'!$H$23</f>
        <v>978.40388150000001</v>
      </c>
      <c r="U106" s="36">
        <f>SUMIFS(СВЦЭМ!$D$39:$D$782,СВЦЭМ!$A$39:$A$782,$A106,СВЦЭМ!$B$39:$B$782,U$83)+'СЕТ СН'!$H$11+СВЦЭМ!$D$10+'СЕТ СН'!$H$6-'СЕТ СН'!$H$23</f>
        <v>943.28188747000002</v>
      </c>
      <c r="V106" s="36">
        <f>SUMIFS(СВЦЭМ!$D$39:$D$782,СВЦЭМ!$A$39:$A$782,$A106,СВЦЭМ!$B$39:$B$782,V$83)+'СЕТ СН'!$H$11+СВЦЭМ!$D$10+'СЕТ СН'!$H$6-'СЕТ СН'!$H$23</f>
        <v>963.32411217000003</v>
      </c>
      <c r="W106" s="36">
        <f>SUMIFS(СВЦЭМ!$D$39:$D$782,СВЦЭМ!$A$39:$A$782,$A106,СВЦЭМ!$B$39:$B$782,W$83)+'СЕТ СН'!$H$11+СВЦЭМ!$D$10+'СЕТ СН'!$H$6-'СЕТ СН'!$H$23</f>
        <v>983.52490910000006</v>
      </c>
      <c r="X106" s="36">
        <f>SUMIFS(СВЦЭМ!$D$39:$D$782,СВЦЭМ!$A$39:$A$782,$A106,СВЦЭМ!$B$39:$B$782,X$83)+'СЕТ СН'!$H$11+СВЦЭМ!$D$10+'СЕТ СН'!$H$6-'СЕТ СН'!$H$23</f>
        <v>943.70346007000001</v>
      </c>
      <c r="Y106" s="36">
        <f>SUMIFS(СВЦЭМ!$D$39:$D$782,СВЦЭМ!$A$39:$A$782,$A106,СВЦЭМ!$B$39:$B$782,Y$83)+'СЕТ СН'!$H$11+СВЦЭМ!$D$10+'СЕТ СН'!$H$6-'СЕТ СН'!$H$23</f>
        <v>929.29633738999996</v>
      </c>
    </row>
    <row r="107" spans="1:25" ht="15.75" x14ac:dyDescent="0.2">
      <c r="A107" s="35">
        <f t="shared" si="2"/>
        <v>44310</v>
      </c>
      <c r="B107" s="36">
        <f>SUMIFS(СВЦЭМ!$D$39:$D$782,СВЦЭМ!$A$39:$A$782,$A107,СВЦЭМ!$B$39:$B$782,B$83)+'СЕТ СН'!$H$11+СВЦЭМ!$D$10+'СЕТ СН'!$H$6-'СЕТ СН'!$H$23</f>
        <v>1129.1367615899999</v>
      </c>
      <c r="C107" s="36">
        <f>SUMIFS(СВЦЭМ!$D$39:$D$782,СВЦЭМ!$A$39:$A$782,$A107,СВЦЭМ!$B$39:$B$782,C$83)+'СЕТ СН'!$H$11+СВЦЭМ!$D$10+'СЕТ СН'!$H$6-'СЕТ СН'!$H$23</f>
        <v>1214.84897793</v>
      </c>
      <c r="D107" s="36">
        <f>SUMIFS(СВЦЭМ!$D$39:$D$782,СВЦЭМ!$A$39:$A$782,$A107,СВЦЭМ!$B$39:$B$782,D$83)+'СЕТ СН'!$H$11+СВЦЭМ!$D$10+'СЕТ СН'!$H$6-'СЕТ СН'!$H$23</f>
        <v>1270.6368785500001</v>
      </c>
      <c r="E107" s="36">
        <f>SUMIFS(СВЦЭМ!$D$39:$D$782,СВЦЭМ!$A$39:$A$782,$A107,СВЦЭМ!$B$39:$B$782,E$83)+'СЕТ СН'!$H$11+СВЦЭМ!$D$10+'СЕТ СН'!$H$6-'СЕТ СН'!$H$23</f>
        <v>1262.14591883</v>
      </c>
      <c r="F107" s="36">
        <f>SUMIFS(СВЦЭМ!$D$39:$D$782,СВЦЭМ!$A$39:$A$782,$A107,СВЦЭМ!$B$39:$B$782,F$83)+'СЕТ СН'!$H$11+СВЦЭМ!$D$10+'СЕТ СН'!$H$6-'СЕТ СН'!$H$23</f>
        <v>1275.50540589</v>
      </c>
      <c r="G107" s="36">
        <f>SUMIFS(СВЦЭМ!$D$39:$D$782,СВЦЭМ!$A$39:$A$782,$A107,СВЦЭМ!$B$39:$B$782,G$83)+'СЕТ СН'!$H$11+СВЦЭМ!$D$10+'СЕТ СН'!$H$6-'СЕТ СН'!$H$23</f>
        <v>1250.7484435399999</v>
      </c>
      <c r="H107" s="36">
        <f>SUMIFS(СВЦЭМ!$D$39:$D$782,СВЦЭМ!$A$39:$A$782,$A107,СВЦЭМ!$B$39:$B$782,H$83)+'СЕТ СН'!$H$11+СВЦЭМ!$D$10+'СЕТ СН'!$H$6-'СЕТ СН'!$H$23</f>
        <v>1210.9995253300001</v>
      </c>
      <c r="I107" s="36">
        <f>SUMIFS(СВЦЭМ!$D$39:$D$782,СВЦЭМ!$A$39:$A$782,$A107,СВЦЭМ!$B$39:$B$782,I$83)+'СЕТ СН'!$H$11+СВЦЭМ!$D$10+'СЕТ СН'!$H$6-'СЕТ СН'!$H$23</f>
        <v>1170.5258205499999</v>
      </c>
      <c r="J107" s="36">
        <f>SUMIFS(СВЦЭМ!$D$39:$D$782,СВЦЭМ!$A$39:$A$782,$A107,СВЦЭМ!$B$39:$B$782,J$83)+'СЕТ СН'!$H$11+СВЦЭМ!$D$10+'СЕТ СН'!$H$6-'СЕТ СН'!$H$23</f>
        <v>1087.87545204</v>
      </c>
      <c r="K107" s="36">
        <f>SUMIFS(СВЦЭМ!$D$39:$D$782,СВЦЭМ!$A$39:$A$782,$A107,СВЦЭМ!$B$39:$B$782,K$83)+'СЕТ СН'!$H$11+СВЦЭМ!$D$10+'СЕТ СН'!$H$6-'СЕТ СН'!$H$23</f>
        <v>1024.46028297</v>
      </c>
      <c r="L107" s="36">
        <f>SUMIFS(СВЦЭМ!$D$39:$D$782,СВЦЭМ!$A$39:$A$782,$A107,СВЦЭМ!$B$39:$B$782,L$83)+'СЕТ СН'!$H$11+СВЦЭМ!$D$10+'СЕТ СН'!$H$6-'СЕТ СН'!$H$23</f>
        <v>1020.42638999</v>
      </c>
      <c r="M107" s="36">
        <f>SUMIFS(СВЦЭМ!$D$39:$D$782,СВЦЭМ!$A$39:$A$782,$A107,СВЦЭМ!$B$39:$B$782,M$83)+'СЕТ СН'!$H$11+СВЦЭМ!$D$10+'СЕТ СН'!$H$6-'СЕТ СН'!$H$23</f>
        <v>1033.2752854099999</v>
      </c>
      <c r="N107" s="36">
        <f>SUMIFS(СВЦЭМ!$D$39:$D$782,СВЦЭМ!$A$39:$A$782,$A107,СВЦЭМ!$B$39:$B$782,N$83)+'СЕТ СН'!$H$11+СВЦЭМ!$D$10+'СЕТ СН'!$H$6-'СЕТ СН'!$H$23</f>
        <v>1054.6619200800001</v>
      </c>
      <c r="O107" s="36">
        <f>SUMIFS(СВЦЭМ!$D$39:$D$782,СВЦЭМ!$A$39:$A$782,$A107,СВЦЭМ!$B$39:$B$782,O$83)+'СЕТ СН'!$H$11+СВЦЭМ!$D$10+'СЕТ СН'!$H$6-'СЕТ СН'!$H$23</f>
        <v>1111.22356676</v>
      </c>
      <c r="P107" s="36">
        <f>SUMIFS(СВЦЭМ!$D$39:$D$782,СВЦЭМ!$A$39:$A$782,$A107,СВЦЭМ!$B$39:$B$782,P$83)+'СЕТ СН'!$H$11+СВЦЭМ!$D$10+'СЕТ СН'!$H$6-'СЕТ СН'!$H$23</f>
        <v>1164.08700441</v>
      </c>
      <c r="Q107" s="36">
        <f>SUMIFS(СВЦЭМ!$D$39:$D$782,СВЦЭМ!$A$39:$A$782,$A107,СВЦЭМ!$B$39:$B$782,Q$83)+'СЕТ СН'!$H$11+СВЦЭМ!$D$10+'СЕТ СН'!$H$6-'СЕТ СН'!$H$23</f>
        <v>1169.74253602</v>
      </c>
      <c r="R107" s="36">
        <f>SUMIFS(СВЦЭМ!$D$39:$D$782,СВЦЭМ!$A$39:$A$782,$A107,СВЦЭМ!$B$39:$B$782,R$83)+'СЕТ СН'!$H$11+СВЦЭМ!$D$10+'СЕТ СН'!$H$6-'СЕТ СН'!$H$23</f>
        <v>1163.52067734</v>
      </c>
      <c r="S107" s="36">
        <f>SUMIFS(СВЦЭМ!$D$39:$D$782,СВЦЭМ!$A$39:$A$782,$A107,СВЦЭМ!$B$39:$B$782,S$83)+'СЕТ СН'!$H$11+СВЦЭМ!$D$10+'СЕТ СН'!$H$6-'СЕТ СН'!$H$23</f>
        <v>1142.40120013</v>
      </c>
      <c r="T107" s="36">
        <f>SUMIFS(СВЦЭМ!$D$39:$D$782,СВЦЭМ!$A$39:$A$782,$A107,СВЦЭМ!$B$39:$B$782,T$83)+'СЕТ СН'!$H$11+СВЦЭМ!$D$10+'СЕТ СН'!$H$6-'СЕТ СН'!$H$23</f>
        <v>1067.5526255099999</v>
      </c>
      <c r="U107" s="36">
        <f>SUMIFS(СВЦЭМ!$D$39:$D$782,СВЦЭМ!$A$39:$A$782,$A107,СВЦЭМ!$B$39:$B$782,U$83)+'СЕТ СН'!$H$11+СВЦЭМ!$D$10+'СЕТ СН'!$H$6-'СЕТ СН'!$H$23</f>
        <v>1005.2127941700001</v>
      </c>
      <c r="V107" s="36">
        <f>SUMIFS(СВЦЭМ!$D$39:$D$782,СВЦЭМ!$A$39:$A$782,$A107,СВЦЭМ!$B$39:$B$782,V$83)+'СЕТ СН'!$H$11+СВЦЭМ!$D$10+'СЕТ СН'!$H$6-'СЕТ СН'!$H$23</f>
        <v>954.68577772000003</v>
      </c>
      <c r="W107" s="36">
        <f>SUMIFS(СВЦЭМ!$D$39:$D$782,СВЦЭМ!$A$39:$A$782,$A107,СВЦЭМ!$B$39:$B$782,W$83)+'СЕТ СН'!$H$11+СВЦЭМ!$D$10+'СЕТ СН'!$H$6-'СЕТ СН'!$H$23</f>
        <v>980.16048851000005</v>
      </c>
      <c r="X107" s="36">
        <f>SUMIFS(СВЦЭМ!$D$39:$D$782,СВЦЭМ!$A$39:$A$782,$A107,СВЦЭМ!$B$39:$B$782,X$83)+'СЕТ СН'!$H$11+СВЦЭМ!$D$10+'СЕТ СН'!$H$6-'СЕТ СН'!$H$23</f>
        <v>1000.01248772</v>
      </c>
      <c r="Y107" s="36">
        <f>SUMIFS(СВЦЭМ!$D$39:$D$782,СВЦЭМ!$A$39:$A$782,$A107,СВЦЭМ!$B$39:$B$782,Y$83)+'СЕТ СН'!$H$11+СВЦЭМ!$D$10+'СЕТ СН'!$H$6-'СЕТ СН'!$H$23</f>
        <v>1055.6516740100001</v>
      </c>
    </row>
    <row r="108" spans="1:25" ht="15.75" x14ac:dyDescent="0.2">
      <c r="A108" s="35">
        <f t="shared" si="2"/>
        <v>44311</v>
      </c>
      <c r="B108" s="36">
        <f>SUMIFS(СВЦЭМ!$D$39:$D$782,СВЦЭМ!$A$39:$A$782,$A108,СВЦЭМ!$B$39:$B$782,B$83)+'СЕТ СН'!$H$11+СВЦЭМ!$D$10+'СЕТ СН'!$H$6-'СЕТ СН'!$H$23</f>
        <v>1087.8204673800001</v>
      </c>
      <c r="C108" s="36">
        <f>SUMIFS(СВЦЭМ!$D$39:$D$782,СВЦЭМ!$A$39:$A$782,$A108,СВЦЭМ!$B$39:$B$782,C$83)+'СЕТ СН'!$H$11+СВЦЭМ!$D$10+'СЕТ СН'!$H$6-'СЕТ СН'!$H$23</f>
        <v>1131.4358797700002</v>
      </c>
      <c r="D108" s="36">
        <f>SUMIFS(СВЦЭМ!$D$39:$D$782,СВЦЭМ!$A$39:$A$782,$A108,СВЦЭМ!$B$39:$B$782,D$83)+'СЕТ СН'!$H$11+СВЦЭМ!$D$10+'СЕТ СН'!$H$6-'СЕТ СН'!$H$23</f>
        <v>1083.48200062</v>
      </c>
      <c r="E108" s="36">
        <f>SUMIFS(СВЦЭМ!$D$39:$D$782,СВЦЭМ!$A$39:$A$782,$A108,СВЦЭМ!$B$39:$B$782,E$83)+'СЕТ СН'!$H$11+СВЦЭМ!$D$10+'СЕТ СН'!$H$6-'СЕТ СН'!$H$23</f>
        <v>1073.3741775399999</v>
      </c>
      <c r="F108" s="36">
        <f>SUMIFS(СВЦЭМ!$D$39:$D$782,СВЦЭМ!$A$39:$A$782,$A108,СВЦЭМ!$B$39:$B$782,F$83)+'СЕТ СН'!$H$11+СВЦЭМ!$D$10+'СЕТ СН'!$H$6-'СЕТ СН'!$H$23</f>
        <v>1072.2419038399998</v>
      </c>
      <c r="G108" s="36">
        <f>SUMIFS(СВЦЭМ!$D$39:$D$782,СВЦЭМ!$A$39:$A$782,$A108,СВЦЭМ!$B$39:$B$782,G$83)+'СЕТ СН'!$H$11+СВЦЭМ!$D$10+'СЕТ СН'!$H$6-'СЕТ СН'!$H$23</f>
        <v>1077.01302777</v>
      </c>
      <c r="H108" s="36">
        <f>SUMIFS(СВЦЭМ!$D$39:$D$782,СВЦЭМ!$A$39:$A$782,$A108,СВЦЭМ!$B$39:$B$782,H$83)+'СЕТ СН'!$H$11+СВЦЭМ!$D$10+'СЕТ СН'!$H$6-'СЕТ СН'!$H$23</f>
        <v>1083.0712368300001</v>
      </c>
      <c r="I108" s="36">
        <f>SUMIFS(СВЦЭМ!$D$39:$D$782,СВЦЭМ!$A$39:$A$782,$A108,СВЦЭМ!$B$39:$B$782,I$83)+'СЕТ СН'!$H$11+СВЦЭМ!$D$10+'СЕТ СН'!$H$6-'СЕТ СН'!$H$23</f>
        <v>1101.9513178500001</v>
      </c>
      <c r="J108" s="36">
        <f>SUMIFS(СВЦЭМ!$D$39:$D$782,СВЦЭМ!$A$39:$A$782,$A108,СВЦЭМ!$B$39:$B$782,J$83)+'СЕТ СН'!$H$11+СВЦЭМ!$D$10+'СЕТ СН'!$H$6-'СЕТ СН'!$H$23</f>
        <v>1049.38792653</v>
      </c>
      <c r="K108" s="36">
        <f>SUMIFS(СВЦЭМ!$D$39:$D$782,СВЦЭМ!$A$39:$A$782,$A108,СВЦЭМ!$B$39:$B$782,K$83)+'СЕТ СН'!$H$11+СВЦЭМ!$D$10+'СЕТ СН'!$H$6-'СЕТ СН'!$H$23</f>
        <v>985.36749073999999</v>
      </c>
      <c r="L108" s="36">
        <f>SUMIFS(СВЦЭМ!$D$39:$D$782,СВЦЭМ!$A$39:$A$782,$A108,СВЦЭМ!$B$39:$B$782,L$83)+'СЕТ СН'!$H$11+СВЦЭМ!$D$10+'СЕТ СН'!$H$6-'СЕТ СН'!$H$23</f>
        <v>991.22602556000004</v>
      </c>
      <c r="M108" s="36">
        <f>SUMIFS(СВЦЭМ!$D$39:$D$782,СВЦЭМ!$A$39:$A$782,$A108,СВЦЭМ!$B$39:$B$782,M$83)+'СЕТ СН'!$H$11+СВЦЭМ!$D$10+'СЕТ СН'!$H$6-'СЕТ СН'!$H$23</f>
        <v>988.99024858999996</v>
      </c>
      <c r="N108" s="36">
        <f>SUMIFS(СВЦЭМ!$D$39:$D$782,СВЦЭМ!$A$39:$A$782,$A108,СВЦЭМ!$B$39:$B$782,N$83)+'СЕТ СН'!$H$11+СВЦЭМ!$D$10+'СЕТ СН'!$H$6-'СЕТ СН'!$H$23</f>
        <v>1012.30662048</v>
      </c>
      <c r="O108" s="36">
        <f>SUMIFS(СВЦЭМ!$D$39:$D$782,СВЦЭМ!$A$39:$A$782,$A108,СВЦЭМ!$B$39:$B$782,O$83)+'СЕТ СН'!$H$11+СВЦЭМ!$D$10+'СЕТ СН'!$H$6-'СЕТ СН'!$H$23</f>
        <v>1074.18572969</v>
      </c>
      <c r="P108" s="36">
        <f>SUMIFS(СВЦЭМ!$D$39:$D$782,СВЦЭМ!$A$39:$A$782,$A108,СВЦЭМ!$B$39:$B$782,P$83)+'СЕТ СН'!$H$11+СВЦЭМ!$D$10+'СЕТ СН'!$H$6-'СЕТ СН'!$H$23</f>
        <v>1061.6372152399999</v>
      </c>
      <c r="Q108" s="36">
        <f>SUMIFS(СВЦЭМ!$D$39:$D$782,СВЦЭМ!$A$39:$A$782,$A108,СВЦЭМ!$B$39:$B$782,Q$83)+'СЕТ СН'!$H$11+СВЦЭМ!$D$10+'СЕТ СН'!$H$6-'СЕТ СН'!$H$23</f>
        <v>1036.1454043200001</v>
      </c>
      <c r="R108" s="36">
        <f>SUMIFS(СВЦЭМ!$D$39:$D$782,СВЦЭМ!$A$39:$A$782,$A108,СВЦЭМ!$B$39:$B$782,R$83)+'СЕТ СН'!$H$11+СВЦЭМ!$D$10+'СЕТ СН'!$H$6-'СЕТ СН'!$H$23</f>
        <v>1040.69414534</v>
      </c>
      <c r="S108" s="36">
        <f>SUMIFS(СВЦЭМ!$D$39:$D$782,СВЦЭМ!$A$39:$A$782,$A108,СВЦЭМ!$B$39:$B$782,S$83)+'СЕТ СН'!$H$11+СВЦЭМ!$D$10+'СЕТ СН'!$H$6-'СЕТ СН'!$H$23</f>
        <v>1065.3670274000001</v>
      </c>
      <c r="T108" s="36">
        <f>SUMIFS(СВЦЭМ!$D$39:$D$782,СВЦЭМ!$A$39:$A$782,$A108,СВЦЭМ!$B$39:$B$782,T$83)+'СЕТ СН'!$H$11+СВЦЭМ!$D$10+'СЕТ СН'!$H$6-'СЕТ СН'!$H$23</f>
        <v>1001.48010479</v>
      </c>
      <c r="U108" s="36">
        <f>SUMIFS(СВЦЭМ!$D$39:$D$782,СВЦЭМ!$A$39:$A$782,$A108,СВЦЭМ!$B$39:$B$782,U$83)+'СЕТ СН'!$H$11+СВЦЭМ!$D$10+'СЕТ СН'!$H$6-'СЕТ СН'!$H$23</f>
        <v>938.49460687999999</v>
      </c>
      <c r="V108" s="36">
        <f>SUMIFS(СВЦЭМ!$D$39:$D$782,СВЦЭМ!$A$39:$A$782,$A108,СВЦЭМ!$B$39:$B$782,V$83)+'СЕТ СН'!$H$11+СВЦЭМ!$D$10+'СЕТ СН'!$H$6-'СЕТ СН'!$H$23</f>
        <v>922.53533388000005</v>
      </c>
      <c r="W108" s="36">
        <f>SUMIFS(СВЦЭМ!$D$39:$D$782,СВЦЭМ!$A$39:$A$782,$A108,СВЦЭМ!$B$39:$B$782,W$83)+'СЕТ СН'!$H$11+СВЦЭМ!$D$10+'СЕТ СН'!$H$6-'СЕТ СН'!$H$23</f>
        <v>939.20971871000006</v>
      </c>
      <c r="X108" s="36">
        <f>SUMIFS(СВЦЭМ!$D$39:$D$782,СВЦЭМ!$A$39:$A$782,$A108,СВЦЭМ!$B$39:$B$782,X$83)+'СЕТ СН'!$H$11+СВЦЭМ!$D$10+'СЕТ СН'!$H$6-'СЕТ СН'!$H$23</f>
        <v>917.68915394999999</v>
      </c>
      <c r="Y108" s="36">
        <f>SUMIFS(СВЦЭМ!$D$39:$D$782,СВЦЭМ!$A$39:$A$782,$A108,СВЦЭМ!$B$39:$B$782,Y$83)+'СЕТ СН'!$H$11+СВЦЭМ!$D$10+'СЕТ СН'!$H$6-'СЕТ СН'!$H$23</f>
        <v>936.90828578000003</v>
      </c>
    </row>
    <row r="109" spans="1:25" ht="15.75" x14ac:dyDescent="0.2">
      <c r="A109" s="35">
        <f t="shared" si="2"/>
        <v>44312</v>
      </c>
      <c r="B109" s="36">
        <f>SUMIFS(СВЦЭМ!$D$39:$D$782,СВЦЭМ!$A$39:$A$782,$A109,СВЦЭМ!$B$39:$B$782,B$83)+'СЕТ СН'!$H$11+СВЦЭМ!$D$10+'СЕТ СН'!$H$6-'СЕТ СН'!$H$23</f>
        <v>1029.9295904599999</v>
      </c>
      <c r="C109" s="36">
        <f>SUMIFS(СВЦЭМ!$D$39:$D$782,СВЦЭМ!$A$39:$A$782,$A109,СВЦЭМ!$B$39:$B$782,C$83)+'СЕТ СН'!$H$11+СВЦЭМ!$D$10+'СЕТ СН'!$H$6-'СЕТ СН'!$H$23</f>
        <v>1037.01824272</v>
      </c>
      <c r="D109" s="36">
        <f>SUMIFS(СВЦЭМ!$D$39:$D$782,СВЦЭМ!$A$39:$A$782,$A109,СВЦЭМ!$B$39:$B$782,D$83)+'СЕТ СН'!$H$11+СВЦЭМ!$D$10+'СЕТ СН'!$H$6-'СЕТ СН'!$H$23</f>
        <v>1072.0767729200002</v>
      </c>
      <c r="E109" s="36">
        <f>SUMIFS(СВЦЭМ!$D$39:$D$782,СВЦЭМ!$A$39:$A$782,$A109,СВЦЭМ!$B$39:$B$782,E$83)+'СЕТ СН'!$H$11+СВЦЭМ!$D$10+'СЕТ СН'!$H$6-'СЕТ СН'!$H$23</f>
        <v>1069.7356620099999</v>
      </c>
      <c r="F109" s="36">
        <f>SUMIFS(СВЦЭМ!$D$39:$D$782,СВЦЭМ!$A$39:$A$782,$A109,СВЦЭМ!$B$39:$B$782,F$83)+'СЕТ СН'!$H$11+СВЦЭМ!$D$10+'СЕТ СН'!$H$6-'СЕТ СН'!$H$23</f>
        <v>1081.83082089</v>
      </c>
      <c r="G109" s="36">
        <f>SUMIFS(СВЦЭМ!$D$39:$D$782,СВЦЭМ!$A$39:$A$782,$A109,СВЦЭМ!$B$39:$B$782,G$83)+'СЕТ СН'!$H$11+СВЦЭМ!$D$10+'СЕТ СН'!$H$6-'СЕТ СН'!$H$23</f>
        <v>1094.2614631000001</v>
      </c>
      <c r="H109" s="36">
        <f>SUMIFS(СВЦЭМ!$D$39:$D$782,СВЦЭМ!$A$39:$A$782,$A109,СВЦЭМ!$B$39:$B$782,H$83)+'СЕТ СН'!$H$11+СВЦЭМ!$D$10+'СЕТ СН'!$H$6-'СЕТ СН'!$H$23</f>
        <v>1127.32360526</v>
      </c>
      <c r="I109" s="36">
        <f>SUMIFS(СВЦЭМ!$D$39:$D$782,СВЦЭМ!$A$39:$A$782,$A109,СВЦЭМ!$B$39:$B$782,I$83)+'СЕТ СН'!$H$11+СВЦЭМ!$D$10+'СЕТ СН'!$H$6-'СЕТ СН'!$H$23</f>
        <v>1074.8748335099999</v>
      </c>
      <c r="J109" s="36">
        <f>SUMIFS(СВЦЭМ!$D$39:$D$782,СВЦЭМ!$A$39:$A$782,$A109,СВЦЭМ!$B$39:$B$782,J$83)+'СЕТ СН'!$H$11+СВЦЭМ!$D$10+'СЕТ СН'!$H$6-'СЕТ СН'!$H$23</f>
        <v>1048.5952028500001</v>
      </c>
      <c r="K109" s="36">
        <f>SUMIFS(СВЦЭМ!$D$39:$D$782,СВЦЭМ!$A$39:$A$782,$A109,СВЦЭМ!$B$39:$B$782,K$83)+'СЕТ СН'!$H$11+СВЦЭМ!$D$10+'СЕТ СН'!$H$6-'СЕТ СН'!$H$23</f>
        <v>991.98967111000002</v>
      </c>
      <c r="L109" s="36">
        <f>SUMIFS(СВЦЭМ!$D$39:$D$782,СВЦЭМ!$A$39:$A$782,$A109,СВЦЭМ!$B$39:$B$782,L$83)+'СЕТ СН'!$H$11+СВЦЭМ!$D$10+'СЕТ СН'!$H$6-'СЕТ СН'!$H$23</f>
        <v>993.31377789999999</v>
      </c>
      <c r="M109" s="36">
        <f>SUMIFS(СВЦЭМ!$D$39:$D$782,СВЦЭМ!$A$39:$A$782,$A109,СВЦЭМ!$B$39:$B$782,M$83)+'СЕТ СН'!$H$11+СВЦЭМ!$D$10+'СЕТ СН'!$H$6-'СЕТ СН'!$H$23</f>
        <v>994.24435148999999</v>
      </c>
      <c r="N109" s="36">
        <f>SUMIFS(СВЦЭМ!$D$39:$D$782,СВЦЭМ!$A$39:$A$782,$A109,СВЦЭМ!$B$39:$B$782,N$83)+'СЕТ СН'!$H$11+СВЦЭМ!$D$10+'СЕТ СН'!$H$6-'СЕТ СН'!$H$23</f>
        <v>1019.4919845100001</v>
      </c>
      <c r="O109" s="36">
        <f>SUMIFS(СВЦЭМ!$D$39:$D$782,СВЦЭМ!$A$39:$A$782,$A109,СВЦЭМ!$B$39:$B$782,O$83)+'СЕТ СН'!$H$11+СВЦЭМ!$D$10+'СЕТ СН'!$H$6-'СЕТ СН'!$H$23</f>
        <v>1066.4435464799999</v>
      </c>
      <c r="P109" s="36">
        <f>SUMIFS(СВЦЭМ!$D$39:$D$782,СВЦЭМ!$A$39:$A$782,$A109,СВЦЭМ!$B$39:$B$782,P$83)+'СЕТ СН'!$H$11+СВЦЭМ!$D$10+'СЕТ СН'!$H$6-'СЕТ СН'!$H$23</f>
        <v>1112.7923795300001</v>
      </c>
      <c r="Q109" s="36">
        <f>SUMIFS(СВЦЭМ!$D$39:$D$782,СВЦЭМ!$A$39:$A$782,$A109,СВЦЭМ!$B$39:$B$782,Q$83)+'СЕТ СН'!$H$11+СВЦЭМ!$D$10+'СЕТ СН'!$H$6-'СЕТ СН'!$H$23</f>
        <v>1120.8507432500001</v>
      </c>
      <c r="R109" s="36">
        <f>SUMIFS(СВЦЭМ!$D$39:$D$782,СВЦЭМ!$A$39:$A$782,$A109,СВЦЭМ!$B$39:$B$782,R$83)+'СЕТ СН'!$H$11+СВЦЭМ!$D$10+'СЕТ СН'!$H$6-'СЕТ СН'!$H$23</f>
        <v>1102.0530523100001</v>
      </c>
      <c r="S109" s="36">
        <f>SUMIFS(СВЦЭМ!$D$39:$D$782,СВЦЭМ!$A$39:$A$782,$A109,СВЦЭМ!$B$39:$B$782,S$83)+'СЕТ СН'!$H$11+СВЦЭМ!$D$10+'СЕТ СН'!$H$6-'СЕТ СН'!$H$23</f>
        <v>1081.1573794199999</v>
      </c>
      <c r="T109" s="36">
        <f>SUMIFS(СВЦЭМ!$D$39:$D$782,СВЦЭМ!$A$39:$A$782,$A109,СВЦЭМ!$B$39:$B$782,T$83)+'СЕТ СН'!$H$11+СВЦЭМ!$D$10+'СЕТ СН'!$H$6-'СЕТ СН'!$H$23</f>
        <v>1024.9970836800001</v>
      </c>
      <c r="U109" s="36">
        <f>SUMIFS(СВЦЭМ!$D$39:$D$782,СВЦЭМ!$A$39:$A$782,$A109,СВЦЭМ!$B$39:$B$782,U$83)+'СЕТ СН'!$H$11+СВЦЭМ!$D$10+'СЕТ СН'!$H$6-'СЕТ СН'!$H$23</f>
        <v>974.57335624999996</v>
      </c>
      <c r="V109" s="36">
        <f>SUMIFS(СВЦЭМ!$D$39:$D$782,СВЦЭМ!$A$39:$A$782,$A109,СВЦЭМ!$B$39:$B$782,V$83)+'СЕТ СН'!$H$11+СВЦЭМ!$D$10+'СЕТ СН'!$H$6-'СЕТ СН'!$H$23</f>
        <v>972.11042599999996</v>
      </c>
      <c r="W109" s="36">
        <f>SUMIFS(СВЦЭМ!$D$39:$D$782,СВЦЭМ!$A$39:$A$782,$A109,СВЦЭМ!$B$39:$B$782,W$83)+'СЕТ СН'!$H$11+СВЦЭМ!$D$10+'СЕТ СН'!$H$6-'СЕТ СН'!$H$23</f>
        <v>985.07448684999997</v>
      </c>
      <c r="X109" s="36">
        <f>SUMIFS(СВЦЭМ!$D$39:$D$782,СВЦЭМ!$A$39:$A$782,$A109,СВЦЭМ!$B$39:$B$782,X$83)+'СЕТ СН'!$H$11+СВЦЭМ!$D$10+'СЕТ СН'!$H$6-'СЕТ СН'!$H$23</f>
        <v>982.28749389999996</v>
      </c>
      <c r="Y109" s="36">
        <f>SUMIFS(СВЦЭМ!$D$39:$D$782,СВЦЭМ!$A$39:$A$782,$A109,СВЦЭМ!$B$39:$B$782,Y$83)+'СЕТ СН'!$H$11+СВЦЭМ!$D$10+'СЕТ СН'!$H$6-'СЕТ СН'!$H$23</f>
        <v>1023.70898204</v>
      </c>
    </row>
    <row r="110" spans="1:25" ht="15.75" x14ac:dyDescent="0.2">
      <c r="A110" s="35">
        <f t="shared" si="2"/>
        <v>44313</v>
      </c>
      <c r="B110" s="36">
        <f>SUMIFS(СВЦЭМ!$D$39:$D$782,СВЦЭМ!$A$39:$A$782,$A110,СВЦЭМ!$B$39:$B$782,B$83)+'СЕТ СН'!$H$11+СВЦЭМ!$D$10+'СЕТ СН'!$H$6-'СЕТ СН'!$H$23</f>
        <v>1232.3183123599999</v>
      </c>
      <c r="C110" s="36">
        <f>SUMIFS(СВЦЭМ!$D$39:$D$782,СВЦЭМ!$A$39:$A$782,$A110,СВЦЭМ!$B$39:$B$782,C$83)+'СЕТ СН'!$H$11+СВЦЭМ!$D$10+'СЕТ СН'!$H$6-'СЕТ СН'!$H$23</f>
        <v>1307.1556229299999</v>
      </c>
      <c r="D110" s="36">
        <f>SUMIFS(СВЦЭМ!$D$39:$D$782,СВЦЭМ!$A$39:$A$782,$A110,СВЦЭМ!$B$39:$B$782,D$83)+'СЕТ СН'!$H$11+СВЦЭМ!$D$10+'СЕТ СН'!$H$6-'СЕТ СН'!$H$23</f>
        <v>1284.3156799400001</v>
      </c>
      <c r="E110" s="36">
        <f>SUMIFS(СВЦЭМ!$D$39:$D$782,СВЦЭМ!$A$39:$A$782,$A110,СВЦЭМ!$B$39:$B$782,E$83)+'СЕТ СН'!$H$11+СВЦЭМ!$D$10+'СЕТ СН'!$H$6-'СЕТ СН'!$H$23</f>
        <v>1281.1944078500001</v>
      </c>
      <c r="F110" s="36">
        <f>SUMIFS(СВЦЭМ!$D$39:$D$782,СВЦЭМ!$A$39:$A$782,$A110,СВЦЭМ!$B$39:$B$782,F$83)+'СЕТ СН'!$H$11+СВЦЭМ!$D$10+'СЕТ СН'!$H$6-'СЕТ СН'!$H$23</f>
        <v>1281.3205328700001</v>
      </c>
      <c r="G110" s="36">
        <f>SUMIFS(СВЦЭМ!$D$39:$D$782,СВЦЭМ!$A$39:$A$782,$A110,СВЦЭМ!$B$39:$B$782,G$83)+'СЕТ СН'!$H$11+СВЦЭМ!$D$10+'СЕТ СН'!$H$6-'СЕТ СН'!$H$23</f>
        <v>1290.7878486300001</v>
      </c>
      <c r="H110" s="36">
        <f>SUMIFS(СВЦЭМ!$D$39:$D$782,СВЦЭМ!$A$39:$A$782,$A110,СВЦЭМ!$B$39:$B$782,H$83)+'СЕТ СН'!$H$11+СВЦЭМ!$D$10+'СЕТ СН'!$H$6-'СЕТ СН'!$H$23</f>
        <v>1302.41692324</v>
      </c>
      <c r="I110" s="36">
        <f>SUMIFS(СВЦЭМ!$D$39:$D$782,СВЦЭМ!$A$39:$A$782,$A110,СВЦЭМ!$B$39:$B$782,I$83)+'СЕТ СН'!$H$11+СВЦЭМ!$D$10+'СЕТ СН'!$H$6-'СЕТ СН'!$H$23</f>
        <v>1240.1581551100001</v>
      </c>
      <c r="J110" s="36">
        <f>SUMIFS(СВЦЭМ!$D$39:$D$782,СВЦЭМ!$A$39:$A$782,$A110,СВЦЭМ!$B$39:$B$782,J$83)+'СЕТ СН'!$H$11+СВЦЭМ!$D$10+'СЕТ СН'!$H$6-'СЕТ СН'!$H$23</f>
        <v>1168.91340083</v>
      </c>
      <c r="K110" s="36">
        <f>SUMIFS(СВЦЭМ!$D$39:$D$782,СВЦЭМ!$A$39:$A$782,$A110,СВЦЭМ!$B$39:$B$782,K$83)+'СЕТ СН'!$H$11+СВЦЭМ!$D$10+'СЕТ СН'!$H$6-'СЕТ СН'!$H$23</f>
        <v>1123.4050161499999</v>
      </c>
      <c r="L110" s="36">
        <f>SUMIFS(СВЦЭМ!$D$39:$D$782,СВЦЭМ!$A$39:$A$782,$A110,СВЦЭМ!$B$39:$B$782,L$83)+'СЕТ СН'!$H$11+СВЦЭМ!$D$10+'СЕТ СН'!$H$6-'СЕТ СН'!$H$23</f>
        <v>1129.32821027</v>
      </c>
      <c r="M110" s="36">
        <f>SUMIFS(СВЦЭМ!$D$39:$D$782,СВЦЭМ!$A$39:$A$782,$A110,СВЦЭМ!$B$39:$B$782,M$83)+'СЕТ СН'!$H$11+СВЦЭМ!$D$10+'СЕТ СН'!$H$6-'СЕТ СН'!$H$23</f>
        <v>1139.65711951</v>
      </c>
      <c r="N110" s="36">
        <f>SUMIFS(СВЦЭМ!$D$39:$D$782,СВЦЭМ!$A$39:$A$782,$A110,СВЦЭМ!$B$39:$B$782,N$83)+'СЕТ СН'!$H$11+СВЦЭМ!$D$10+'СЕТ СН'!$H$6-'СЕТ СН'!$H$23</f>
        <v>1165.94329283</v>
      </c>
      <c r="O110" s="36">
        <f>SUMIFS(СВЦЭМ!$D$39:$D$782,СВЦЭМ!$A$39:$A$782,$A110,СВЦЭМ!$B$39:$B$782,O$83)+'СЕТ СН'!$H$11+СВЦЭМ!$D$10+'СЕТ СН'!$H$6-'СЕТ СН'!$H$23</f>
        <v>1213.68774024</v>
      </c>
      <c r="P110" s="36">
        <f>SUMIFS(СВЦЭМ!$D$39:$D$782,СВЦЭМ!$A$39:$A$782,$A110,СВЦЭМ!$B$39:$B$782,P$83)+'СЕТ СН'!$H$11+СВЦЭМ!$D$10+'СЕТ СН'!$H$6-'СЕТ СН'!$H$23</f>
        <v>1228.2949138699998</v>
      </c>
      <c r="Q110" s="36">
        <f>SUMIFS(СВЦЭМ!$D$39:$D$782,СВЦЭМ!$A$39:$A$782,$A110,СВЦЭМ!$B$39:$B$782,Q$83)+'СЕТ СН'!$H$11+СВЦЭМ!$D$10+'СЕТ СН'!$H$6-'СЕТ СН'!$H$23</f>
        <v>1213.6500885799999</v>
      </c>
      <c r="R110" s="36">
        <f>SUMIFS(СВЦЭМ!$D$39:$D$782,СВЦЭМ!$A$39:$A$782,$A110,СВЦЭМ!$B$39:$B$782,R$83)+'СЕТ СН'!$H$11+СВЦЭМ!$D$10+'СЕТ СН'!$H$6-'СЕТ СН'!$H$23</f>
        <v>1214.1302408899999</v>
      </c>
      <c r="S110" s="36">
        <f>SUMIFS(СВЦЭМ!$D$39:$D$782,СВЦЭМ!$A$39:$A$782,$A110,СВЦЭМ!$B$39:$B$782,S$83)+'СЕТ СН'!$H$11+СВЦЭМ!$D$10+'СЕТ СН'!$H$6-'СЕТ СН'!$H$23</f>
        <v>1234.09232963</v>
      </c>
      <c r="T110" s="36">
        <f>SUMIFS(СВЦЭМ!$D$39:$D$782,СВЦЭМ!$A$39:$A$782,$A110,СВЦЭМ!$B$39:$B$782,T$83)+'СЕТ СН'!$H$11+СВЦЭМ!$D$10+'СЕТ СН'!$H$6-'СЕТ СН'!$H$23</f>
        <v>1162.0655059400001</v>
      </c>
      <c r="U110" s="36">
        <f>SUMIFS(СВЦЭМ!$D$39:$D$782,СВЦЭМ!$A$39:$A$782,$A110,СВЦЭМ!$B$39:$B$782,U$83)+'СЕТ СН'!$H$11+СВЦЭМ!$D$10+'СЕТ СН'!$H$6-'СЕТ СН'!$H$23</f>
        <v>1088.2443518700002</v>
      </c>
      <c r="V110" s="36">
        <f>SUMIFS(СВЦЭМ!$D$39:$D$782,СВЦЭМ!$A$39:$A$782,$A110,СВЦЭМ!$B$39:$B$782,V$83)+'СЕТ СН'!$H$11+СВЦЭМ!$D$10+'СЕТ СН'!$H$6-'СЕТ СН'!$H$23</f>
        <v>1072.3968762</v>
      </c>
      <c r="W110" s="36">
        <f>SUMIFS(СВЦЭМ!$D$39:$D$782,СВЦЭМ!$A$39:$A$782,$A110,СВЦЭМ!$B$39:$B$782,W$83)+'СЕТ СН'!$H$11+СВЦЭМ!$D$10+'СЕТ СН'!$H$6-'СЕТ СН'!$H$23</f>
        <v>1080.1962127000002</v>
      </c>
      <c r="X110" s="36">
        <f>SUMIFS(СВЦЭМ!$D$39:$D$782,СВЦЭМ!$A$39:$A$782,$A110,СВЦЭМ!$B$39:$B$782,X$83)+'СЕТ СН'!$H$11+СВЦЭМ!$D$10+'СЕТ СН'!$H$6-'СЕТ СН'!$H$23</f>
        <v>1077.7272821400002</v>
      </c>
      <c r="Y110" s="36">
        <f>SUMIFS(СВЦЭМ!$D$39:$D$782,СВЦЭМ!$A$39:$A$782,$A110,СВЦЭМ!$B$39:$B$782,Y$83)+'СЕТ СН'!$H$11+СВЦЭМ!$D$10+'СЕТ СН'!$H$6-'СЕТ СН'!$H$23</f>
        <v>1113.6529112000001</v>
      </c>
    </row>
    <row r="111" spans="1:25" ht="15.75" x14ac:dyDescent="0.2">
      <c r="A111" s="35">
        <f t="shared" si="2"/>
        <v>44314</v>
      </c>
      <c r="B111" s="36">
        <f>SUMIFS(СВЦЭМ!$D$39:$D$782,СВЦЭМ!$A$39:$A$782,$A111,СВЦЭМ!$B$39:$B$782,B$83)+'СЕТ СН'!$H$11+СВЦЭМ!$D$10+'СЕТ СН'!$H$6-'СЕТ СН'!$H$23</f>
        <v>1231.6910300100001</v>
      </c>
      <c r="C111" s="36">
        <f>SUMIFS(СВЦЭМ!$D$39:$D$782,СВЦЭМ!$A$39:$A$782,$A111,СВЦЭМ!$B$39:$B$782,C$83)+'СЕТ СН'!$H$11+СВЦЭМ!$D$10+'СЕТ СН'!$H$6-'СЕТ СН'!$H$23</f>
        <v>1308.16187307</v>
      </c>
      <c r="D111" s="36">
        <f>SUMIFS(СВЦЭМ!$D$39:$D$782,СВЦЭМ!$A$39:$A$782,$A111,СВЦЭМ!$B$39:$B$782,D$83)+'СЕТ СН'!$H$11+СВЦЭМ!$D$10+'СЕТ СН'!$H$6-'СЕТ СН'!$H$23</f>
        <v>1329.3810134099999</v>
      </c>
      <c r="E111" s="36">
        <f>SUMIFS(СВЦЭМ!$D$39:$D$782,СВЦЭМ!$A$39:$A$782,$A111,СВЦЭМ!$B$39:$B$782,E$83)+'СЕТ СН'!$H$11+СВЦЭМ!$D$10+'СЕТ СН'!$H$6-'СЕТ СН'!$H$23</f>
        <v>1329.2804136899999</v>
      </c>
      <c r="F111" s="36">
        <f>SUMIFS(СВЦЭМ!$D$39:$D$782,СВЦЭМ!$A$39:$A$782,$A111,СВЦЭМ!$B$39:$B$782,F$83)+'СЕТ СН'!$H$11+СВЦЭМ!$D$10+'СЕТ СН'!$H$6-'СЕТ СН'!$H$23</f>
        <v>1338.31837984</v>
      </c>
      <c r="G111" s="36">
        <f>SUMIFS(СВЦЭМ!$D$39:$D$782,СВЦЭМ!$A$39:$A$782,$A111,СВЦЭМ!$B$39:$B$782,G$83)+'СЕТ СН'!$H$11+СВЦЭМ!$D$10+'СЕТ СН'!$H$6-'СЕТ СН'!$H$23</f>
        <v>1344.8496393099999</v>
      </c>
      <c r="H111" s="36">
        <f>SUMIFS(СВЦЭМ!$D$39:$D$782,СВЦЭМ!$A$39:$A$782,$A111,СВЦЭМ!$B$39:$B$782,H$83)+'СЕТ СН'!$H$11+СВЦЭМ!$D$10+'СЕТ СН'!$H$6-'СЕТ СН'!$H$23</f>
        <v>1335.56129698</v>
      </c>
      <c r="I111" s="36">
        <f>SUMIFS(СВЦЭМ!$D$39:$D$782,СВЦЭМ!$A$39:$A$782,$A111,СВЦЭМ!$B$39:$B$782,I$83)+'СЕТ СН'!$H$11+СВЦЭМ!$D$10+'СЕТ СН'!$H$6-'СЕТ СН'!$H$23</f>
        <v>1261.1979822000001</v>
      </c>
      <c r="J111" s="36">
        <f>SUMIFS(СВЦЭМ!$D$39:$D$782,СВЦЭМ!$A$39:$A$782,$A111,СВЦЭМ!$B$39:$B$782,J$83)+'СЕТ СН'!$H$11+СВЦЭМ!$D$10+'СЕТ СН'!$H$6-'СЕТ СН'!$H$23</f>
        <v>1189.22756</v>
      </c>
      <c r="K111" s="36">
        <f>SUMIFS(СВЦЭМ!$D$39:$D$782,СВЦЭМ!$A$39:$A$782,$A111,СВЦЭМ!$B$39:$B$782,K$83)+'СЕТ СН'!$H$11+СВЦЭМ!$D$10+'СЕТ СН'!$H$6-'СЕТ СН'!$H$23</f>
        <v>1133.0297077499999</v>
      </c>
      <c r="L111" s="36">
        <f>SUMIFS(СВЦЭМ!$D$39:$D$782,СВЦЭМ!$A$39:$A$782,$A111,СВЦЭМ!$B$39:$B$782,L$83)+'СЕТ СН'!$H$11+СВЦЭМ!$D$10+'СЕТ СН'!$H$6-'СЕТ СН'!$H$23</f>
        <v>1129.6249288899999</v>
      </c>
      <c r="M111" s="36">
        <f>SUMIFS(СВЦЭМ!$D$39:$D$782,СВЦЭМ!$A$39:$A$782,$A111,СВЦЭМ!$B$39:$B$782,M$83)+'СЕТ СН'!$H$11+СВЦЭМ!$D$10+'СЕТ СН'!$H$6-'СЕТ СН'!$H$23</f>
        <v>1143.1285967399999</v>
      </c>
      <c r="N111" s="36">
        <f>SUMIFS(СВЦЭМ!$D$39:$D$782,СВЦЭМ!$A$39:$A$782,$A111,СВЦЭМ!$B$39:$B$782,N$83)+'СЕТ СН'!$H$11+СВЦЭМ!$D$10+'СЕТ СН'!$H$6-'СЕТ СН'!$H$23</f>
        <v>1179.4500559600001</v>
      </c>
      <c r="O111" s="36">
        <f>SUMIFS(СВЦЭМ!$D$39:$D$782,СВЦЭМ!$A$39:$A$782,$A111,СВЦЭМ!$B$39:$B$782,O$83)+'СЕТ СН'!$H$11+СВЦЭМ!$D$10+'СЕТ СН'!$H$6-'СЕТ СН'!$H$23</f>
        <v>1217.2580900300002</v>
      </c>
      <c r="P111" s="36">
        <f>SUMIFS(СВЦЭМ!$D$39:$D$782,СВЦЭМ!$A$39:$A$782,$A111,СВЦЭМ!$B$39:$B$782,P$83)+'СЕТ СН'!$H$11+СВЦЭМ!$D$10+'СЕТ СН'!$H$6-'СЕТ СН'!$H$23</f>
        <v>1260.2111151199999</v>
      </c>
      <c r="Q111" s="36">
        <f>SUMIFS(СВЦЭМ!$D$39:$D$782,СВЦЭМ!$A$39:$A$782,$A111,СВЦЭМ!$B$39:$B$782,Q$83)+'СЕТ СН'!$H$11+СВЦЭМ!$D$10+'СЕТ СН'!$H$6-'СЕТ СН'!$H$23</f>
        <v>1261.60715615</v>
      </c>
      <c r="R111" s="36">
        <f>SUMIFS(СВЦЭМ!$D$39:$D$782,СВЦЭМ!$A$39:$A$782,$A111,СВЦЭМ!$B$39:$B$782,R$83)+'СЕТ СН'!$H$11+СВЦЭМ!$D$10+'СЕТ СН'!$H$6-'СЕТ СН'!$H$23</f>
        <v>1259.4197388</v>
      </c>
      <c r="S111" s="36">
        <f>SUMIFS(СВЦЭМ!$D$39:$D$782,СВЦЭМ!$A$39:$A$782,$A111,СВЦЭМ!$B$39:$B$782,S$83)+'СЕТ СН'!$H$11+СВЦЭМ!$D$10+'СЕТ СН'!$H$6-'СЕТ СН'!$H$23</f>
        <v>1265.43543004</v>
      </c>
      <c r="T111" s="36">
        <f>SUMIFS(СВЦЭМ!$D$39:$D$782,СВЦЭМ!$A$39:$A$782,$A111,СВЦЭМ!$B$39:$B$782,T$83)+'СЕТ СН'!$H$11+СВЦЭМ!$D$10+'СЕТ СН'!$H$6-'СЕТ СН'!$H$23</f>
        <v>1188.97282516</v>
      </c>
      <c r="U111" s="36">
        <f>SUMIFS(СВЦЭМ!$D$39:$D$782,СВЦЭМ!$A$39:$A$782,$A111,СВЦЭМ!$B$39:$B$782,U$83)+'СЕТ СН'!$H$11+СВЦЭМ!$D$10+'СЕТ СН'!$H$6-'СЕТ СН'!$H$23</f>
        <v>1123.1086647699999</v>
      </c>
      <c r="V111" s="36">
        <f>SUMIFS(СВЦЭМ!$D$39:$D$782,СВЦЭМ!$A$39:$A$782,$A111,СВЦЭМ!$B$39:$B$782,V$83)+'СЕТ СН'!$H$11+СВЦЭМ!$D$10+'СЕТ СН'!$H$6-'СЕТ СН'!$H$23</f>
        <v>1097.3526121</v>
      </c>
      <c r="W111" s="36">
        <f>SUMIFS(СВЦЭМ!$D$39:$D$782,СВЦЭМ!$A$39:$A$782,$A111,СВЦЭМ!$B$39:$B$782,W$83)+'СЕТ СН'!$H$11+СВЦЭМ!$D$10+'СЕТ СН'!$H$6-'СЕТ СН'!$H$23</f>
        <v>1113.96572287</v>
      </c>
      <c r="X111" s="36">
        <f>SUMIFS(СВЦЭМ!$D$39:$D$782,СВЦЭМ!$A$39:$A$782,$A111,СВЦЭМ!$B$39:$B$782,X$83)+'СЕТ СН'!$H$11+СВЦЭМ!$D$10+'СЕТ СН'!$H$6-'СЕТ СН'!$H$23</f>
        <v>1145.48608552</v>
      </c>
      <c r="Y111" s="36">
        <f>SUMIFS(СВЦЭМ!$D$39:$D$782,СВЦЭМ!$A$39:$A$782,$A111,СВЦЭМ!$B$39:$B$782,Y$83)+'СЕТ СН'!$H$11+СВЦЭМ!$D$10+'СЕТ СН'!$H$6-'СЕТ СН'!$H$23</f>
        <v>1203.6279477599999</v>
      </c>
    </row>
    <row r="112" spans="1:25" ht="15.75" x14ac:dyDescent="0.2">
      <c r="A112" s="35">
        <f t="shared" si="2"/>
        <v>44315</v>
      </c>
      <c r="B112" s="36">
        <f>SUMIFS(СВЦЭМ!$D$39:$D$782,СВЦЭМ!$A$39:$A$782,$A112,СВЦЭМ!$B$39:$B$782,B$83)+'СЕТ СН'!$H$11+СВЦЭМ!$D$10+'СЕТ СН'!$H$6-'СЕТ СН'!$H$23</f>
        <v>1238.45930069</v>
      </c>
      <c r="C112" s="36">
        <f>SUMIFS(СВЦЭМ!$D$39:$D$782,СВЦЭМ!$A$39:$A$782,$A112,СВЦЭМ!$B$39:$B$782,C$83)+'СЕТ СН'!$H$11+СВЦЭМ!$D$10+'СЕТ СН'!$H$6-'СЕТ СН'!$H$23</f>
        <v>1323.9158293800001</v>
      </c>
      <c r="D112" s="36">
        <f>SUMIFS(СВЦЭМ!$D$39:$D$782,СВЦЭМ!$A$39:$A$782,$A112,СВЦЭМ!$B$39:$B$782,D$83)+'СЕТ СН'!$H$11+СВЦЭМ!$D$10+'СЕТ СН'!$H$6-'СЕТ СН'!$H$23</f>
        <v>1326.64648726</v>
      </c>
      <c r="E112" s="36">
        <f>SUMIFS(СВЦЭМ!$D$39:$D$782,СВЦЭМ!$A$39:$A$782,$A112,СВЦЭМ!$B$39:$B$782,E$83)+'СЕТ СН'!$H$11+СВЦЭМ!$D$10+'СЕТ СН'!$H$6-'СЕТ СН'!$H$23</f>
        <v>1323.2145851099999</v>
      </c>
      <c r="F112" s="36">
        <f>SUMIFS(СВЦЭМ!$D$39:$D$782,СВЦЭМ!$A$39:$A$782,$A112,СВЦЭМ!$B$39:$B$782,F$83)+'СЕТ СН'!$H$11+СВЦЭМ!$D$10+'СЕТ СН'!$H$6-'СЕТ СН'!$H$23</f>
        <v>1334.5057777300001</v>
      </c>
      <c r="G112" s="36">
        <f>SUMIFS(СВЦЭМ!$D$39:$D$782,СВЦЭМ!$A$39:$A$782,$A112,СВЦЭМ!$B$39:$B$782,G$83)+'СЕТ СН'!$H$11+СВЦЭМ!$D$10+'СЕТ СН'!$H$6-'СЕТ СН'!$H$23</f>
        <v>1341.9322287499999</v>
      </c>
      <c r="H112" s="36">
        <f>SUMIFS(СВЦЭМ!$D$39:$D$782,СВЦЭМ!$A$39:$A$782,$A112,СВЦЭМ!$B$39:$B$782,H$83)+'СЕТ СН'!$H$11+СВЦЭМ!$D$10+'СЕТ СН'!$H$6-'СЕТ СН'!$H$23</f>
        <v>1342.09745802</v>
      </c>
      <c r="I112" s="36">
        <f>SUMIFS(СВЦЭМ!$D$39:$D$782,СВЦЭМ!$A$39:$A$782,$A112,СВЦЭМ!$B$39:$B$782,I$83)+'СЕТ СН'!$H$11+СВЦЭМ!$D$10+'СЕТ СН'!$H$6-'СЕТ СН'!$H$23</f>
        <v>1253.40809814</v>
      </c>
      <c r="J112" s="36">
        <f>SUMIFS(СВЦЭМ!$D$39:$D$782,СВЦЭМ!$A$39:$A$782,$A112,СВЦЭМ!$B$39:$B$782,J$83)+'СЕТ СН'!$H$11+СВЦЭМ!$D$10+'СЕТ СН'!$H$6-'СЕТ СН'!$H$23</f>
        <v>1194.5545014300001</v>
      </c>
      <c r="K112" s="36">
        <f>SUMIFS(СВЦЭМ!$D$39:$D$782,СВЦЭМ!$A$39:$A$782,$A112,СВЦЭМ!$B$39:$B$782,K$83)+'СЕТ СН'!$H$11+СВЦЭМ!$D$10+'СЕТ СН'!$H$6-'СЕТ СН'!$H$23</f>
        <v>1136.8149689900001</v>
      </c>
      <c r="L112" s="36">
        <f>SUMIFS(СВЦЭМ!$D$39:$D$782,СВЦЭМ!$A$39:$A$782,$A112,СВЦЭМ!$B$39:$B$782,L$83)+'СЕТ СН'!$H$11+СВЦЭМ!$D$10+'СЕТ СН'!$H$6-'СЕТ СН'!$H$23</f>
        <v>1141.04602976</v>
      </c>
      <c r="M112" s="36">
        <f>SUMIFS(СВЦЭМ!$D$39:$D$782,СВЦЭМ!$A$39:$A$782,$A112,СВЦЭМ!$B$39:$B$782,M$83)+'СЕТ СН'!$H$11+СВЦЭМ!$D$10+'СЕТ СН'!$H$6-'СЕТ СН'!$H$23</f>
        <v>1149.5843086899999</v>
      </c>
      <c r="N112" s="36">
        <f>SUMIFS(СВЦЭМ!$D$39:$D$782,СВЦЭМ!$A$39:$A$782,$A112,СВЦЭМ!$B$39:$B$782,N$83)+'СЕТ СН'!$H$11+СВЦЭМ!$D$10+'СЕТ СН'!$H$6-'СЕТ СН'!$H$23</f>
        <v>1177.7776480299999</v>
      </c>
      <c r="O112" s="36">
        <f>SUMIFS(СВЦЭМ!$D$39:$D$782,СВЦЭМ!$A$39:$A$782,$A112,СВЦЭМ!$B$39:$B$782,O$83)+'СЕТ СН'!$H$11+СВЦЭМ!$D$10+'СЕТ СН'!$H$6-'СЕТ СН'!$H$23</f>
        <v>1223.8331141400001</v>
      </c>
      <c r="P112" s="36">
        <f>SUMIFS(СВЦЭМ!$D$39:$D$782,СВЦЭМ!$A$39:$A$782,$A112,СВЦЭМ!$B$39:$B$782,P$83)+'СЕТ СН'!$H$11+СВЦЭМ!$D$10+'СЕТ СН'!$H$6-'СЕТ СН'!$H$23</f>
        <v>1258.7667268</v>
      </c>
      <c r="Q112" s="36">
        <f>SUMIFS(СВЦЭМ!$D$39:$D$782,СВЦЭМ!$A$39:$A$782,$A112,СВЦЭМ!$B$39:$B$782,Q$83)+'СЕТ СН'!$H$11+СВЦЭМ!$D$10+'СЕТ СН'!$H$6-'СЕТ СН'!$H$23</f>
        <v>1253.2873639300001</v>
      </c>
      <c r="R112" s="36">
        <f>SUMIFS(СВЦЭМ!$D$39:$D$782,СВЦЭМ!$A$39:$A$782,$A112,СВЦЭМ!$B$39:$B$782,R$83)+'СЕТ СН'!$H$11+СВЦЭМ!$D$10+'СЕТ СН'!$H$6-'СЕТ СН'!$H$23</f>
        <v>1255.70517806</v>
      </c>
      <c r="S112" s="36">
        <f>SUMIFS(СВЦЭМ!$D$39:$D$782,СВЦЭМ!$A$39:$A$782,$A112,СВЦЭМ!$B$39:$B$782,S$83)+'СЕТ СН'!$H$11+СВЦЭМ!$D$10+'СЕТ СН'!$H$6-'СЕТ СН'!$H$23</f>
        <v>1274.17128088</v>
      </c>
      <c r="T112" s="36">
        <f>SUMIFS(СВЦЭМ!$D$39:$D$782,СВЦЭМ!$A$39:$A$782,$A112,СВЦЭМ!$B$39:$B$782,T$83)+'СЕТ СН'!$H$11+СВЦЭМ!$D$10+'СЕТ СН'!$H$6-'СЕТ СН'!$H$23</f>
        <v>1192.2370814199999</v>
      </c>
      <c r="U112" s="36">
        <f>SUMIFS(СВЦЭМ!$D$39:$D$782,СВЦЭМ!$A$39:$A$782,$A112,СВЦЭМ!$B$39:$B$782,U$83)+'СЕТ СН'!$H$11+СВЦЭМ!$D$10+'СЕТ СН'!$H$6-'СЕТ СН'!$H$23</f>
        <v>1114.55938335</v>
      </c>
      <c r="V112" s="36">
        <f>SUMIFS(СВЦЭМ!$D$39:$D$782,СВЦЭМ!$A$39:$A$782,$A112,СВЦЭМ!$B$39:$B$782,V$83)+'СЕТ СН'!$H$11+СВЦЭМ!$D$10+'СЕТ СН'!$H$6-'СЕТ СН'!$H$23</f>
        <v>1086.3944381700001</v>
      </c>
      <c r="W112" s="36">
        <f>SUMIFS(СВЦЭМ!$D$39:$D$782,СВЦЭМ!$A$39:$A$782,$A112,СВЦЭМ!$B$39:$B$782,W$83)+'СЕТ СН'!$H$11+СВЦЭМ!$D$10+'СЕТ СН'!$H$6-'СЕТ СН'!$H$23</f>
        <v>1093.0276419699999</v>
      </c>
      <c r="X112" s="36">
        <f>SUMIFS(СВЦЭМ!$D$39:$D$782,СВЦЭМ!$A$39:$A$782,$A112,СВЦЭМ!$B$39:$B$782,X$83)+'СЕТ СН'!$H$11+СВЦЭМ!$D$10+'СЕТ СН'!$H$6-'СЕТ СН'!$H$23</f>
        <v>1114.72530904</v>
      </c>
      <c r="Y112" s="36">
        <f>SUMIFS(СВЦЭМ!$D$39:$D$782,СВЦЭМ!$A$39:$A$782,$A112,СВЦЭМ!$B$39:$B$782,Y$83)+'СЕТ СН'!$H$11+СВЦЭМ!$D$10+'СЕТ СН'!$H$6-'СЕТ СН'!$H$23</f>
        <v>1173.7011151000002</v>
      </c>
    </row>
    <row r="113" spans="1:27" ht="15.75" x14ac:dyDescent="0.2">
      <c r="A113" s="35">
        <f t="shared" si="2"/>
        <v>44316</v>
      </c>
      <c r="B113" s="36">
        <f>SUMIFS(СВЦЭМ!$D$39:$D$782,СВЦЭМ!$A$39:$A$782,$A113,СВЦЭМ!$B$39:$B$782,B$83)+'СЕТ СН'!$H$11+СВЦЭМ!$D$10+'СЕТ СН'!$H$6-'СЕТ СН'!$H$23</f>
        <v>1224.7938989699999</v>
      </c>
      <c r="C113" s="36">
        <f>SUMIFS(СВЦЭМ!$D$39:$D$782,СВЦЭМ!$A$39:$A$782,$A113,СВЦЭМ!$B$39:$B$782,C$83)+'СЕТ СН'!$H$11+СВЦЭМ!$D$10+'СЕТ СН'!$H$6-'СЕТ СН'!$H$23</f>
        <v>1299.19092499</v>
      </c>
      <c r="D113" s="36">
        <f>SUMIFS(СВЦЭМ!$D$39:$D$782,СВЦЭМ!$A$39:$A$782,$A113,СВЦЭМ!$B$39:$B$782,D$83)+'СЕТ СН'!$H$11+СВЦЭМ!$D$10+'СЕТ СН'!$H$6-'СЕТ СН'!$H$23</f>
        <v>1319.3243790199999</v>
      </c>
      <c r="E113" s="36">
        <f>SUMIFS(СВЦЭМ!$D$39:$D$782,СВЦЭМ!$A$39:$A$782,$A113,СВЦЭМ!$B$39:$B$782,E$83)+'СЕТ СН'!$H$11+СВЦЭМ!$D$10+'СЕТ СН'!$H$6-'СЕТ СН'!$H$23</f>
        <v>1315.1826682400001</v>
      </c>
      <c r="F113" s="36">
        <f>SUMIFS(СВЦЭМ!$D$39:$D$782,СВЦЭМ!$A$39:$A$782,$A113,СВЦЭМ!$B$39:$B$782,F$83)+'СЕТ СН'!$H$11+СВЦЭМ!$D$10+'СЕТ СН'!$H$6-'СЕТ СН'!$H$23</f>
        <v>1326.1803568800001</v>
      </c>
      <c r="G113" s="36">
        <f>SUMIFS(СВЦЭМ!$D$39:$D$782,СВЦЭМ!$A$39:$A$782,$A113,СВЦЭМ!$B$39:$B$782,G$83)+'СЕТ СН'!$H$11+СВЦЭМ!$D$10+'СЕТ СН'!$H$6-'СЕТ СН'!$H$23</f>
        <v>1341.5252886600001</v>
      </c>
      <c r="H113" s="36">
        <f>SUMIFS(СВЦЭМ!$D$39:$D$782,СВЦЭМ!$A$39:$A$782,$A113,СВЦЭМ!$B$39:$B$782,H$83)+'СЕТ СН'!$H$11+СВЦЭМ!$D$10+'СЕТ СН'!$H$6-'СЕТ СН'!$H$23</f>
        <v>1344.5176546499999</v>
      </c>
      <c r="I113" s="36">
        <f>SUMIFS(СВЦЭМ!$D$39:$D$782,СВЦЭМ!$A$39:$A$782,$A113,СВЦЭМ!$B$39:$B$782,I$83)+'СЕТ СН'!$H$11+СВЦЭМ!$D$10+'СЕТ СН'!$H$6-'СЕТ СН'!$H$23</f>
        <v>1274.2371380899999</v>
      </c>
      <c r="J113" s="36">
        <f>SUMIFS(СВЦЭМ!$D$39:$D$782,СВЦЭМ!$A$39:$A$782,$A113,СВЦЭМ!$B$39:$B$782,J$83)+'СЕТ СН'!$H$11+СВЦЭМ!$D$10+'СЕТ СН'!$H$6-'СЕТ СН'!$H$23</f>
        <v>1212.55409659</v>
      </c>
      <c r="K113" s="36">
        <f>SUMIFS(СВЦЭМ!$D$39:$D$782,СВЦЭМ!$A$39:$A$782,$A113,СВЦЭМ!$B$39:$B$782,K$83)+'СЕТ СН'!$H$11+СВЦЭМ!$D$10+'СЕТ СН'!$H$6-'СЕТ СН'!$H$23</f>
        <v>1181.18733838</v>
      </c>
      <c r="L113" s="36">
        <f>SUMIFS(СВЦЭМ!$D$39:$D$782,СВЦЭМ!$A$39:$A$782,$A113,СВЦЭМ!$B$39:$B$782,L$83)+'СЕТ СН'!$H$11+СВЦЭМ!$D$10+'СЕТ СН'!$H$6-'СЕТ СН'!$H$23</f>
        <v>1158.7577496600002</v>
      </c>
      <c r="M113" s="36">
        <f>SUMIFS(СВЦЭМ!$D$39:$D$782,СВЦЭМ!$A$39:$A$782,$A113,СВЦЭМ!$B$39:$B$782,M$83)+'СЕТ СН'!$H$11+СВЦЭМ!$D$10+'СЕТ СН'!$H$6-'СЕТ СН'!$H$23</f>
        <v>1166.00007581</v>
      </c>
      <c r="N113" s="36">
        <f>SUMIFS(СВЦЭМ!$D$39:$D$782,СВЦЭМ!$A$39:$A$782,$A113,СВЦЭМ!$B$39:$B$782,N$83)+'СЕТ СН'!$H$11+СВЦЭМ!$D$10+'СЕТ СН'!$H$6-'СЕТ СН'!$H$23</f>
        <v>1223.02277708</v>
      </c>
      <c r="O113" s="36">
        <f>SUMIFS(СВЦЭМ!$D$39:$D$782,СВЦЭМ!$A$39:$A$782,$A113,СВЦЭМ!$B$39:$B$782,O$83)+'СЕТ СН'!$H$11+СВЦЭМ!$D$10+'СЕТ СН'!$H$6-'СЕТ СН'!$H$23</f>
        <v>1258.93390795</v>
      </c>
      <c r="P113" s="36">
        <f>SUMIFS(СВЦЭМ!$D$39:$D$782,СВЦЭМ!$A$39:$A$782,$A113,СВЦЭМ!$B$39:$B$782,P$83)+'СЕТ СН'!$H$11+СВЦЭМ!$D$10+'СЕТ СН'!$H$6-'СЕТ СН'!$H$23</f>
        <v>1282.3984599200001</v>
      </c>
      <c r="Q113" s="36">
        <f>SUMIFS(СВЦЭМ!$D$39:$D$782,СВЦЭМ!$A$39:$A$782,$A113,СВЦЭМ!$B$39:$B$782,Q$83)+'СЕТ СН'!$H$11+СВЦЭМ!$D$10+'СЕТ СН'!$H$6-'СЕТ СН'!$H$23</f>
        <v>1277.4184</v>
      </c>
      <c r="R113" s="36">
        <f>SUMIFS(СВЦЭМ!$D$39:$D$782,СВЦЭМ!$A$39:$A$782,$A113,СВЦЭМ!$B$39:$B$782,R$83)+'СЕТ СН'!$H$11+СВЦЭМ!$D$10+'СЕТ СН'!$H$6-'СЕТ СН'!$H$23</f>
        <v>1268.94197766</v>
      </c>
      <c r="S113" s="36">
        <f>SUMIFS(СВЦЭМ!$D$39:$D$782,СВЦЭМ!$A$39:$A$782,$A113,СВЦЭМ!$B$39:$B$782,S$83)+'СЕТ СН'!$H$11+СВЦЭМ!$D$10+'СЕТ СН'!$H$6-'СЕТ СН'!$H$23</f>
        <v>1260.54565791</v>
      </c>
      <c r="T113" s="36">
        <f>SUMIFS(СВЦЭМ!$D$39:$D$782,СВЦЭМ!$A$39:$A$782,$A113,СВЦЭМ!$B$39:$B$782,T$83)+'СЕТ СН'!$H$11+СВЦЭМ!$D$10+'СЕТ СН'!$H$6-'СЕТ СН'!$H$23</f>
        <v>1177.4005711499999</v>
      </c>
      <c r="U113" s="36">
        <f>SUMIFS(СВЦЭМ!$D$39:$D$782,СВЦЭМ!$A$39:$A$782,$A113,СВЦЭМ!$B$39:$B$782,U$83)+'СЕТ СН'!$H$11+СВЦЭМ!$D$10+'СЕТ СН'!$H$6-'СЕТ СН'!$H$23</f>
        <v>1104.3932213100002</v>
      </c>
      <c r="V113" s="36">
        <f>SUMIFS(СВЦЭМ!$D$39:$D$782,СВЦЭМ!$A$39:$A$782,$A113,СВЦЭМ!$B$39:$B$782,V$83)+'СЕТ СН'!$H$11+СВЦЭМ!$D$10+'СЕТ СН'!$H$6-'СЕТ СН'!$H$23</f>
        <v>1076.88943692</v>
      </c>
      <c r="W113" s="36">
        <f>SUMIFS(СВЦЭМ!$D$39:$D$782,СВЦЭМ!$A$39:$A$782,$A113,СВЦЭМ!$B$39:$B$782,W$83)+'СЕТ СН'!$H$11+СВЦЭМ!$D$10+'СЕТ СН'!$H$6-'СЕТ СН'!$H$23</f>
        <v>1082.85596936</v>
      </c>
      <c r="X113" s="36">
        <f>SUMIFS(СВЦЭМ!$D$39:$D$782,СВЦЭМ!$A$39:$A$782,$A113,СВЦЭМ!$B$39:$B$782,X$83)+'СЕТ СН'!$H$11+СВЦЭМ!$D$10+'СЕТ СН'!$H$6-'СЕТ СН'!$H$23</f>
        <v>1118.9799846400001</v>
      </c>
      <c r="Y113" s="36">
        <f>SUMIFS(СВЦЭМ!$D$39:$D$782,СВЦЭМ!$A$39:$A$782,$A113,СВЦЭМ!$B$39:$B$782,Y$83)+'СЕТ СН'!$H$11+СВЦЭМ!$D$10+'СЕТ СН'!$H$6-'СЕТ СН'!$H$23</f>
        <v>1190.8589405600001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01.04.2021</v>
      </c>
      <c r="B120" s="36">
        <f>SUMIFS(СВЦЭМ!$D$39:$D$782,СВЦЭМ!$A$39:$A$782,$A120,СВЦЭМ!$B$39:$B$782,B$119)+'СЕТ СН'!$I$11+СВЦЭМ!$D$10+'СЕТ СН'!$I$6-'СЕТ СН'!$I$23</f>
        <v>1475.2828990200001</v>
      </c>
      <c r="C120" s="36">
        <f>SUMIFS(СВЦЭМ!$D$39:$D$782,СВЦЭМ!$A$39:$A$782,$A120,СВЦЭМ!$B$39:$B$782,C$119)+'СЕТ СН'!$I$11+СВЦЭМ!$D$10+'СЕТ СН'!$I$6-'СЕТ СН'!$I$23</f>
        <v>1546.5517010799999</v>
      </c>
      <c r="D120" s="36">
        <f>SUMIFS(СВЦЭМ!$D$39:$D$782,СВЦЭМ!$A$39:$A$782,$A120,СВЦЭМ!$B$39:$B$782,D$119)+'СЕТ СН'!$I$11+СВЦЭМ!$D$10+'СЕТ СН'!$I$6-'СЕТ СН'!$I$23</f>
        <v>1585.5135090700001</v>
      </c>
      <c r="E120" s="36">
        <f>SUMIFS(СВЦЭМ!$D$39:$D$782,СВЦЭМ!$A$39:$A$782,$A120,СВЦЭМ!$B$39:$B$782,E$119)+'СЕТ СН'!$I$11+СВЦЭМ!$D$10+'СЕТ СН'!$I$6-'СЕТ СН'!$I$23</f>
        <v>1585.38094621</v>
      </c>
      <c r="F120" s="36">
        <f>SUMIFS(СВЦЭМ!$D$39:$D$782,СВЦЭМ!$A$39:$A$782,$A120,СВЦЭМ!$B$39:$B$782,F$119)+'СЕТ СН'!$I$11+СВЦЭМ!$D$10+'СЕТ СН'!$I$6-'СЕТ СН'!$I$23</f>
        <v>1581.26650322</v>
      </c>
      <c r="G120" s="36">
        <f>SUMIFS(СВЦЭМ!$D$39:$D$782,СВЦЭМ!$A$39:$A$782,$A120,СВЦЭМ!$B$39:$B$782,G$119)+'СЕТ СН'!$I$11+СВЦЭМ!$D$10+'СЕТ СН'!$I$6-'СЕТ СН'!$I$23</f>
        <v>1573.2686522199999</v>
      </c>
      <c r="H120" s="36">
        <f>SUMIFS(СВЦЭМ!$D$39:$D$782,СВЦЭМ!$A$39:$A$782,$A120,СВЦЭМ!$B$39:$B$782,H$119)+'СЕТ СН'!$I$11+СВЦЭМ!$D$10+'СЕТ СН'!$I$6-'СЕТ СН'!$I$23</f>
        <v>1519.49747389</v>
      </c>
      <c r="I120" s="36">
        <f>SUMIFS(СВЦЭМ!$D$39:$D$782,СВЦЭМ!$A$39:$A$782,$A120,СВЦЭМ!$B$39:$B$782,I$119)+'СЕТ СН'!$I$11+СВЦЭМ!$D$10+'СЕТ СН'!$I$6-'СЕТ СН'!$I$23</f>
        <v>1490.9771874600001</v>
      </c>
      <c r="J120" s="36">
        <f>SUMIFS(СВЦЭМ!$D$39:$D$782,СВЦЭМ!$A$39:$A$782,$A120,СВЦЭМ!$B$39:$B$782,J$119)+'СЕТ СН'!$I$11+СВЦЭМ!$D$10+'СЕТ СН'!$I$6-'СЕТ СН'!$I$23</f>
        <v>1451.82350245</v>
      </c>
      <c r="K120" s="36">
        <f>SUMIFS(СВЦЭМ!$D$39:$D$782,СВЦЭМ!$A$39:$A$782,$A120,СВЦЭМ!$B$39:$B$782,K$119)+'СЕТ СН'!$I$11+СВЦЭМ!$D$10+'СЕТ СН'!$I$6-'СЕТ СН'!$I$23</f>
        <v>1389.2002934100001</v>
      </c>
      <c r="L120" s="36">
        <f>SUMIFS(СВЦЭМ!$D$39:$D$782,СВЦЭМ!$A$39:$A$782,$A120,СВЦЭМ!$B$39:$B$782,L$119)+'СЕТ СН'!$I$11+СВЦЭМ!$D$10+'СЕТ СН'!$I$6-'СЕТ СН'!$I$23</f>
        <v>1388.92875028</v>
      </c>
      <c r="M120" s="36">
        <f>SUMIFS(СВЦЭМ!$D$39:$D$782,СВЦЭМ!$A$39:$A$782,$A120,СВЦЭМ!$B$39:$B$782,M$119)+'СЕТ СН'!$I$11+СВЦЭМ!$D$10+'СЕТ СН'!$I$6-'СЕТ СН'!$I$23</f>
        <v>1392.2338932499999</v>
      </c>
      <c r="N120" s="36">
        <f>SUMIFS(СВЦЭМ!$D$39:$D$782,СВЦЭМ!$A$39:$A$782,$A120,СВЦЭМ!$B$39:$B$782,N$119)+'СЕТ СН'!$I$11+СВЦЭМ!$D$10+'СЕТ СН'!$I$6-'СЕТ СН'!$I$23</f>
        <v>1417.0775599799999</v>
      </c>
      <c r="O120" s="36">
        <f>SUMIFS(СВЦЭМ!$D$39:$D$782,СВЦЭМ!$A$39:$A$782,$A120,СВЦЭМ!$B$39:$B$782,O$119)+'СЕТ СН'!$I$11+СВЦЭМ!$D$10+'СЕТ СН'!$I$6-'СЕТ СН'!$I$23</f>
        <v>1451.69096309</v>
      </c>
      <c r="P120" s="36">
        <f>SUMIFS(СВЦЭМ!$D$39:$D$782,СВЦЭМ!$A$39:$A$782,$A120,СВЦЭМ!$B$39:$B$782,P$119)+'СЕТ СН'!$I$11+СВЦЭМ!$D$10+'СЕТ СН'!$I$6-'СЕТ СН'!$I$23</f>
        <v>1491.7367791099998</v>
      </c>
      <c r="Q120" s="36">
        <f>SUMIFS(СВЦЭМ!$D$39:$D$782,СВЦЭМ!$A$39:$A$782,$A120,СВЦЭМ!$B$39:$B$782,Q$119)+'СЕТ СН'!$I$11+СВЦЭМ!$D$10+'СЕТ СН'!$I$6-'СЕТ СН'!$I$23</f>
        <v>1514.8132114299999</v>
      </c>
      <c r="R120" s="36">
        <f>SUMIFS(СВЦЭМ!$D$39:$D$782,СВЦЭМ!$A$39:$A$782,$A120,СВЦЭМ!$B$39:$B$782,R$119)+'СЕТ СН'!$I$11+СВЦЭМ!$D$10+'СЕТ СН'!$I$6-'СЕТ СН'!$I$23</f>
        <v>1502.7764166699999</v>
      </c>
      <c r="S120" s="36">
        <f>SUMIFS(СВЦЭМ!$D$39:$D$782,СВЦЭМ!$A$39:$A$782,$A120,СВЦЭМ!$B$39:$B$782,S$119)+'СЕТ СН'!$I$11+СВЦЭМ!$D$10+'СЕТ СН'!$I$6-'СЕТ СН'!$I$23</f>
        <v>1486.14309452</v>
      </c>
      <c r="T120" s="36">
        <f>SUMIFS(СВЦЭМ!$D$39:$D$782,СВЦЭМ!$A$39:$A$782,$A120,СВЦЭМ!$B$39:$B$782,T$119)+'СЕТ СН'!$I$11+СВЦЭМ!$D$10+'СЕТ СН'!$I$6-'СЕТ СН'!$I$23</f>
        <v>1454.2924781900001</v>
      </c>
      <c r="U120" s="36">
        <f>SUMIFS(СВЦЭМ!$D$39:$D$782,СВЦЭМ!$A$39:$A$782,$A120,СВЦЭМ!$B$39:$B$782,U$119)+'СЕТ СН'!$I$11+СВЦЭМ!$D$10+'СЕТ СН'!$I$6-'СЕТ СН'!$I$23</f>
        <v>1392.9424586800001</v>
      </c>
      <c r="V120" s="36">
        <f>SUMIFS(СВЦЭМ!$D$39:$D$782,СВЦЭМ!$A$39:$A$782,$A120,СВЦЭМ!$B$39:$B$782,V$119)+'СЕТ СН'!$I$11+СВЦЭМ!$D$10+'СЕТ СН'!$I$6-'СЕТ СН'!$I$23</f>
        <v>1361.5509393499999</v>
      </c>
      <c r="W120" s="36">
        <f>SUMIFS(СВЦЭМ!$D$39:$D$782,СВЦЭМ!$A$39:$A$782,$A120,СВЦЭМ!$B$39:$B$782,W$119)+'СЕТ СН'!$I$11+СВЦЭМ!$D$10+'СЕТ СН'!$I$6-'СЕТ СН'!$I$23</f>
        <v>1352.24845405</v>
      </c>
      <c r="X120" s="36">
        <f>SUMIFS(СВЦЭМ!$D$39:$D$782,СВЦЭМ!$A$39:$A$782,$A120,СВЦЭМ!$B$39:$B$782,X$119)+'СЕТ СН'!$I$11+СВЦЭМ!$D$10+'СЕТ СН'!$I$6-'СЕТ СН'!$I$23</f>
        <v>1369.1511222300001</v>
      </c>
      <c r="Y120" s="36">
        <f>SUMIFS(СВЦЭМ!$D$39:$D$782,СВЦЭМ!$A$39:$A$782,$A120,СВЦЭМ!$B$39:$B$782,Y$119)+'СЕТ СН'!$I$11+СВЦЭМ!$D$10+'СЕТ СН'!$I$6-'СЕТ СН'!$I$23</f>
        <v>1386.9755282200001</v>
      </c>
      <c r="AA120" s="45"/>
    </row>
    <row r="121" spans="1:27" ht="15.75" x14ac:dyDescent="0.2">
      <c r="A121" s="35">
        <f>A120+1</f>
        <v>44288</v>
      </c>
      <c r="B121" s="36">
        <f>SUMIFS(СВЦЭМ!$D$39:$D$782,СВЦЭМ!$A$39:$A$782,$A121,СВЦЭМ!$B$39:$B$782,B$119)+'СЕТ СН'!$I$11+СВЦЭМ!$D$10+'СЕТ СН'!$I$6-'СЕТ СН'!$I$23</f>
        <v>1445.0114244399999</v>
      </c>
      <c r="C121" s="36">
        <f>SUMIFS(СВЦЭМ!$D$39:$D$782,СВЦЭМ!$A$39:$A$782,$A121,СВЦЭМ!$B$39:$B$782,C$119)+'СЕТ СН'!$I$11+СВЦЭМ!$D$10+'СЕТ СН'!$I$6-'СЕТ СН'!$I$23</f>
        <v>1493.6091910199998</v>
      </c>
      <c r="D121" s="36">
        <f>SUMIFS(СВЦЭМ!$D$39:$D$782,СВЦЭМ!$A$39:$A$782,$A121,СВЦЭМ!$B$39:$B$782,D$119)+'СЕТ СН'!$I$11+СВЦЭМ!$D$10+'СЕТ СН'!$I$6-'СЕТ СН'!$I$23</f>
        <v>1535.74154247</v>
      </c>
      <c r="E121" s="36">
        <f>SUMIFS(СВЦЭМ!$D$39:$D$782,СВЦЭМ!$A$39:$A$782,$A121,СВЦЭМ!$B$39:$B$782,E$119)+'СЕТ СН'!$I$11+СВЦЭМ!$D$10+'СЕТ СН'!$I$6-'СЕТ СН'!$I$23</f>
        <v>1546.7223004800001</v>
      </c>
      <c r="F121" s="36">
        <f>SUMIFS(СВЦЭМ!$D$39:$D$782,СВЦЭМ!$A$39:$A$782,$A121,СВЦЭМ!$B$39:$B$782,F$119)+'СЕТ СН'!$I$11+СВЦЭМ!$D$10+'СЕТ СН'!$I$6-'СЕТ СН'!$I$23</f>
        <v>1540.22125282</v>
      </c>
      <c r="G121" s="36">
        <f>SUMIFS(СВЦЭМ!$D$39:$D$782,СВЦЭМ!$A$39:$A$782,$A121,СВЦЭМ!$B$39:$B$782,G$119)+'СЕТ СН'!$I$11+СВЦЭМ!$D$10+'СЕТ СН'!$I$6-'СЕТ СН'!$I$23</f>
        <v>1514.4152898899999</v>
      </c>
      <c r="H121" s="36">
        <f>SUMIFS(СВЦЭМ!$D$39:$D$782,СВЦЭМ!$A$39:$A$782,$A121,СВЦЭМ!$B$39:$B$782,H$119)+'СЕТ СН'!$I$11+СВЦЭМ!$D$10+'СЕТ СН'!$I$6-'СЕТ СН'!$I$23</f>
        <v>1484.6246180000001</v>
      </c>
      <c r="I121" s="36">
        <f>SUMIFS(СВЦЭМ!$D$39:$D$782,СВЦЭМ!$A$39:$A$782,$A121,СВЦЭМ!$B$39:$B$782,I$119)+'СЕТ СН'!$I$11+СВЦЭМ!$D$10+'СЕТ СН'!$I$6-'СЕТ СН'!$I$23</f>
        <v>1459.5942214700001</v>
      </c>
      <c r="J121" s="36">
        <f>SUMIFS(СВЦЭМ!$D$39:$D$782,СВЦЭМ!$A$39:$A$782,$A121,СВЦЭМ!$B$39:$B$782,J$119)+'СЕТ СН'!$I$11+СВЦЭМ!$D$10+'СЕТ СН'!$I$6-'СЕТ СН'!$I$23</f>
        <v>1425.52710015</v>
      </c>
      <c r="K121" s="36">
        <f>SUMIFS(СВЦЭМ!$D$39:$D$782,СВЦЭМ!$A$39:$A$782,$A121,СВЦЭМ!$B$39:$B$782,K$119)+'СЕТ СН'!$I$11+СВЦЭМ!$D$10+'СЕТ СН'!$I$6-'СЕТ СН'!$I$23</f>
        <v>1401.3793504099999</v>
      </c>
      <c r="L121" s="36">
        <f>SUMIFS(СВЦЭМ!$D$39:$D$782,СВЦЭМ!$A$39:$A$782,$A121,СВЦЭМ!$B$39:$B$782,L$119)+'СЕТ СН'!$I$11+СВЦЭМ!$D$10+'СЕТ СН'!$I$6-'СЕТ СН'!$I$23</f>
        <v>1417.3938793899999</v>
      </c>
      <c r="M121" s="36">
        <f>SUMIFS(СВЦЭМ!$D$39:$D$782,СВЦЭМ!$A$39:$A$782,$A121,СВЦЭМ!$B$39:$B$782,M$119)+'СЕТ СН'!$I$11+СВЦЭМ!$D$10+'СЕТ СН'!$I$6-'СЕТ СН'!$I$23</f>
        <v>1406.1666692200001</v>
      </c>
      <c r="N121" s="36">
        <f>SUMIFS(СВЦЭМ!$D$39:$D$782,СВЦЭМ!$A$39:$A$782,$A121,СВЦЭМ!$B$39:$B$782,N$119)+'СЕТ СН'!$I$11+СВЦЭМ!$D$10+'СЕТ СН'!$I$6-'СЕТ СН'!$I$23</f>
        <v>1432.4262485100001</v>
      </c>
      <c r="O121" s="36">
        <f>SUMIFS(СВЦЭМ!$D$39:$D$782,СВЦЭМ!$A$39:$A$782,$A121,СВЦЭМ!$B$39:$B$782,O$119)+'СЕТ СН'!$I$11+СВЦЭМ!$D$10+'СЕТ СН'!$I$6-'СЕТ СН'!$I$23</f>
        <v>1463.58846941</v>
      </c>
      <c r="P121" s="36">
        <f>SUMIFS(СВЦЭМ!$D$39:$D$782,СВЦЭМ!$A$39:$A$782,$A121,СВЦЭМ!$B$39:$B$782,P$119)+'СЕТ СН'!$I$11+СВЦЭМ!$D$10+'СЕТ СН'!$I$6-'СЕТ СН'!$I$23</f>
        <v>1504.1296828499999</v>
      </c>
      <c r="Q121" s="36">
        <f>SUMIFS(СВЦЭМ!$D$39:$D$782,СВЦЭМ!$A$39:$A$782,$A121,СВЦЭМ!$B$39:$B$782,Q$119)+'СЕТ СН'!$I$11+СВЦЭМ!$D$10+'СЕТ СН'!$I$6-'СЕТ СН'!$I$23</f>
        <v>1519.3502114600001</v>
      </c>
      <c r="R121" s="36">
        <f>SUMIFS(СВЦЭМ!$D$39:$D$782,СВЦЭМ!$A$39:$A$782,$A121,СВЦЭМ!$B$39:$B$782,R$119)+'СЕТ СН'!$I$11+СВЦЭМ!$D$10+'СЕТ СН'!$I$6-'СЕТ СН'!$I$23</f>
        <v>1521.31910737</v>
      </c>
      <c r="S121" s="36">
        <f>SUMIFS(СВЦЭМ!$D$39:$D$782,СВЦЭМ!$A$39:$A$782,$A121,СВЦЭМ!$B$39:$B$782,S$119)+'СЕТ СН'!$I$11+СВЦЭМ!$D$10+'СЕТ СН'!$I$6-'СЕТ СН'!$I$23</f>
        <v>1516.10505233</v>
      </c>
      <c r="T121" s="36">
        <f>SUMIFS(СВЦЭМ!$D$39:$D$782,СВЦЭМ!$A$39:$A$782,$A121,СВЦЭМ!$B$39:$B$782,T$119)+'СЕТ СН'!$I$11+СВЦЭМ!$D$10+'СЕТ СН'!$I$6-'СЕТ СН'!$I$23</f>
        <v>1460.9020709599999</v>
      </c>
      <c r="U121" s="36">
        <f>SUMIFS(СВЦЭМ!$D$39:$D$782,СВЦЭМ!$A$39:$A$782,$A121,СВЦЭМ!$B$39:$B$782,U$119)+'СЕТ СН'!$I$11+СВЦЭМ!$D$10+'СЕТ СН'!$I$6-'СЕТ СН'!$I$23</f>
        <v>1396.5349432400001</v>
      </c>
      <c r="V121" s="36">
        <f>SUMIFS(СВЦЭМ!$D$39:$D$782,СВЦЭМ!$A$39:$A$782,$A121,СВЦЭМ!$B$39:$B$782,V$119)+'СЕТ СН'!$I$11+СВЦЭМ!$D$10+'СЕТ СН'!$I$6-'СЕТ СН'!$I$23</f>
        <v>1364.8279257900001</v>
      </c>
      <c r="W121" s="36">
        <f>SUMIFS(СВЦЭМ!$D$39:$D$782,СВЦЭМ!$A$39:$A$782,$A121,СВЦЭМ!$B$39:$B$782,W$119)+'СЕТ СН'!$I$11+СВЦЭМ!$D$10+'СЕТ СН'!$I$6-'СЕТ СН'!$I$23</f>
        <v>1363.64318592</v>
      </c>
      <c r="X121" s="36">
        <f>SUMIFS(СВЦЭМ!$D$39:$D$782,СВЦЭМ!$A$39:$A$782,$A121,СВЦЭМ!$B$39:$B$782,X$119)+'СЕТ СН'!$I$11+СВЦЭМ!$D$10+'СЕТ СН'!$I$6-'СЕТ СН'!$I$23</f>
        <v>1387.67894084</v>
      </c>
      <c r="Y121" s="36">
        <f>SUMIFS(СВЦЭМ!$D$39:$D$782,СВЦЭМ!$A$39:$A$782,$A121,СВЦЭМ!$B$39:$B$782,Y$119)+'СЕТ СН'!$I$11+СВЦЭМ!$D$10+'СЕТ СН'!$I$6-'СЕТ СН'!$I$23</f>
        <v>1428.14493296</v>
      </c>
    </row>
    <row r="122" spans="1:27" ht="15.75" x14ac:dyDescent="0.2">
      <c r="A122" s="35">
        <f t="shared" ref="A122:A150" si="3">A121+1</f>
        <v>44289</v>
      </c>
      <c r="B122" s="36">
        <f>SUMIFS(СВЦЭМ!$D$39:$D$782,СВЦЭМ!$A$39:$A$782,$A122,СВЦЭМ!$B$39:$B$782,B$119)+'СЕТ СН'!$I$11+СВЦЭМ!$D$10+'СЕТ СН'!$I$6-'СЕТ СН'!$I$23</f>
        <v>1509.7290066099999</v>
      </c>
      <c r="C122" s="36">
        <f>SUMIFS(СВЦЭМ!$D$39:$D$782,СВЦЭМ!$A$39:$A$782,$A122,СВЦЭМ!$B$39:$B$782,C$119)+'СЕТ СН'!$I$11+СВЦЭМ!$D$10+'СЕТ СН'!$I$6-'СЕТ СН'!$I$23</f>
        <v>1557.8650248700001</v>
      </c>
      <c r="D122" s="36">
        <f>SUMIFS(СВЦЭМ!$D$39:$D$782,СВЦЭМ!$A$39:$A$782,$A122,СВЦЭМ!$B$39:$B$782,D$119)+'СЕТ СН'!$I$11+СВЦЭМ!$D$10+'СЕТ СН'!$I$6-'СЕТ СН'!$I$23</f>
        <v>1588.9189422899999</v>
      </c>
      <c r="E122" s="36">
        <f>SUMIFS(СВЦЭМ!$D$39:$D$782,СВЦЭМ!$A$39:$A$782,$A122,СВЦЭМ!$B$39:$B$782,E$119)+'СЕТ СН'!$I$11+СВЦЭМ!$D$10+'СЕТ СН'!$I$6-'СЕТ СН'!$I$23</f>
        <v>1576.76852704</v>
      </c>
      <c r="F122" s="36">
        <f>SUMIFS(СВЦЭМ!$D$39:$D$782,СВЦЭМ!$A$39:$A$782,$A122,СВЦЭМ!$B$39:$B$782,F$119)+'СЕТ СН'!$I$11+СВЦЭМ!$D$10+'СЕТ СН'!$I$6-'СЕТ СН'!$I$23</f>
        <v>1590.30503013</v>
      </c>
      <c r="G122" s="36">
        <f>SUMIFS(СВЦЭМ!$D$39:$D$782,СВЦЭМ!$A$39:$A$782,$A122,СВЦЭМ!$B$39:$B$782,G$119)+'СЕТ СН'!$I$11+СВЦЭМ!$D$10+'СЕТ СН'!$I$6-'СЕТ СН'!$I$23</f>
        <v>1578.7786403099999</v>
      </c>
      <c r="H122" s="36">
        <f>SUMIFS(СВЦЭМ!$D$39:$D$782,СВЦЭМ!$A$39:$A$782,$A122,СВЦЭМ!$B$39:$B$782,H$119)+'СЕТ СН'!$I$11+СВЦЭМ!$D$10+'СЕТ СН'!$I$6-'СЕТ СН'!$I$23</f>
        <v>1503.81904829</v>
      </c>
      <c r="I122" s="36">
        <f>SUMIFS(СВЦЭМ!$D$39:$D$782,СВЦЭМ!$A$39:$A$782,$A122,СВЦЭМ!$B$39:$B$782,I$119)+'СЕТ СН'!$I$11+СВЦЭМ!$D$10+'СЕТ СН'!$I$6-'СЕТ СН'!$I$23</f>
        <v>1473.27527764</v>
      </c>
      <c r="J122" s="36">
        <f>SUMIFS(СВЦЭМ!$D$39:$D$782,СВЦЭМ!$A$39:$A$782,$A122,СВЦЭМ!$B$39:$B$782,J$119)+'СЕТ СН'!$I$11+СВЦЭМ!$D$10+'СЕТ СН'!$I$6-'СЕТ СН'!$I$23</f>
        <v>1419.74070523</v>
      </c>
      <c r="K122" s="36">
        <f>SUMIFS(СВЦЭМ!$D$39:$D$782,СВЦЭМ!$A$39:$A$782,$A122,СВЦЭМ!$B$39:$B$782,K$119)+'СЕТ СН'!$I$11+СВЦЭМ!$D$10+'СЕТ СН'!$I$6-'СЕТ СН'!$I$23</f>
        <v>1368.3320279700001</v>
      </c>
      <c r="L122" s="36">
        <f>SUMIFS(СВЦЭМ!$D$39:$D$782,СВЦЭМ!$A$39:$A$782,$A122,СВЦЭМ!$B$39:$B$782,L$119)+'СЕТ СН'!$I$11+СВЦЭМ!$D$10+'СЕТ СН'!$I$6-'СЕТ СН'!$I$23</f>
        <v>1375.7806301000001</v>
      </c>
      <c r="M122" s="36">
        <f>SUMIFS(СВЦЭМ!$D$39:$D$782,СВЦЭМ!$A$39:$A$782,$A122,СВЦЭМ!$B$39:$B$782,M$119)+'СЕТ СН'!$I$11+СВЦЭМ!$D$10+'СЕТ СН'!$I$6-'СЕТ СН'!$I$23</f>
        <v>1385.64436047</v>
      </c>
      <c r="N122" s="36">
        <f>SUMIFS(СВЦЭМ!$D$39:$D$782,СВЦЭМ!$A$39:$A$782,$A122,СВЦЭМ!$B$39:$B$782,N$119)+'СЕТ СН'!$I$11+СВЦЭМ!$D$10+'СЕТ СН'!$I$6-'СЕТ СН'!$I$23</f>
        <v>1416.1533379800001</v>
      </c>
      <c r="O122" s="36">
        <f>SUMIFS(СВЦЭМ!$D$39:$D$782,СВЦЭМ!$A$39:$A$782,$A122,СВЦЭМ!$B$39:$B$782,O$119)+'СЕТ СН'!$I$11+СВЦЭМ!$D$10+'СЕТ СН'!$I$6-'СЕТ СН'!$I$23</f>
        <v>1454.19092443</v>
      </c>
      <c r="P122" s="36">
        <f>SUMIFS(СВЦЭМ!$D$39:$D$782,СВЦЭМ!$A$39:$A$782,$A122,СВЦЭМ!$B$39:$B$782,P$119)+'СЕТ СН'!$I$11+СВЦЭМ!$D$10+'СЕТ СН'!$I$6-'СЕТ СН'!$I$23</f>
        <v>1501.9010317</v>
      </c>
      <c r="Q122" s="36">
        <f>SUMIFS(СВЦЭМ!$D$39:$D$782,СВЦЭМ!$A$39:$A$782,$A122,СВЦЭМ!$B$39:$B$782,Q$119)+'СЕТ СН'!$I$11+СВЦЭМ!$D$10+'СЕТ СН'!$I$6-'СЕТ СН'!$I$23</f>
        <v>1522.51763138</v>
      </c>
      <c r="R122" s="36">
        <f>SUMIFS(СВЦЭМ!$D$39:$D$782,СВЦЭМ!$A$39:$A$782,$A122,СВЦЭМ!$B$39:$B$782,R$119)+'СЕТ СН'!$I$11+СВЦЭМ!$D$10+'СЕТ СН'!$I$6-'СЕТ СН'!$I$23</f>
        <v>1513.3671150800001</v>
      </c>
      <c r="S122" s="36">
        <f>SUMIFS(СВЦЭМ!$D$39:$D$782,СВЦЭМ!$A$39:$A$782,$A122,СВЦЭМ!$B$39:$B$782,S$119)+'СЕТ СН'!$I$11+СВЦЭМ!$D$10+'СЕТ СН'!$I$6-'СЕТ СН'!$I$23</f>
        <v>1496.58323651</v>
      </c>
      <c r="T122" s="36">
        <f>SUMIFS(СВЦЭМ!$D$39:$D$782,СВЦЭМ!$A$39:$A$782,$A122,СВЦЭМ!$B$39:$B$782,T$119)+'СЕТ СН'!$I$11+СВЦЭМ!$D$10+'СЕТ СН'!$I$6-'СЕТ СН'!$I$23</f>
        <v>1425.5127386500001</v>
      </c>
      <c r="U122" s="36">
        <f>SUMIFS(СВЦЭМ!$D$39:$D$782,СВЦЭМ!$A$39:$A$782,$A122,СВЦЭМ!$B$39:$B$782,U$119)+'СЕТ СН'!$I$11+СВЦЭМ!$D$10+'СЕТ СН'!$I$6-'СЕТ СН'!$I$23</f>
        <v>1354.4911692800001</v>
      </c>
      <c r="V122" s="36">
        <f>SUMIFS(СВЦЭМ!$D$39:$D$782,СВЦЭМ!$A$39:$A$782,$A122,СВЦЭМ!$B$39:$B$782,V$119)+'СЕТ СН'!$I$11+СВЦЭМ!$D$10+'СЕТ СН'!$I$6-'СЕТ СН'!$I$23</f>
        <v>1332.4748034700001</v>
      </c>
      <c r="W122" s="36">
        <f>SUMIFS(СВЦЭМ!$D$39:$D$782,СВЦЭМ!$A$39:$A$782,$A122,СВЦЭМ!$B$39:$B$782,W$119)+'СЕТ СН'!$I$11+СВЦЭМ!$D$10+'СЕТ СН'!$I$6-'СЕТ СН'!$I$23</f>
        <v>1328.9549154599999</v>
      </c>
      <c r="X122" s="36">
        <f>SUMIFS(СВЦЭМ!$D$39:$D$782,СВЦЭМ!$A$39:$A$782,$A122,СВЦЭМ!$B$39:$B$782,X$119)+'СЕТ СН'!$I$11+СВЦЭМ!$D$10+'СЕТ СН'!$I$6-'СЕТ СН'!$I$23</f>
        <v>1350.61199177</v>
      </c>
      <c r="Y122" s="36">
        <f>SUMIFS(СВЦЭМ!$D$39:$D$782,СВЦЭМ!$A$39:$A$782,$A122,СВЦЭМ!$B$39:$B$782,Y$119)+'СЕТ СН'!$I$11+СВЦЭМ!$D$10+'СЕТ СН'!$I$6-'СЕТ СН'!$I$23</f>
        <v>1397.54435382</v>
      </c>
    </row>
    <row r="123" spans="1:27" ht="15.75" x14ac:dyDescent="0.2">
      <c r="A123" s="35">
        <f t="shared" si="3"/>
        <v>44290</v>
      </c>
      <c r="B123" s="36">
        <f>SUMIFS(СВЦЭМ!$D$39:$D$782,СВЦЭМ!$A$39:$A$782,$A123,СВЦЭМ!$B$39:$B$782,B$119)+'СЕТ СН'!$I$11+СВЦЭМ!$D$10+'СЕТ СН'!$I$6-'СЕТ СН'!$I$23</f>
        <v>1463.58137461</v>
      </c>
      <c r="C123" s="36">
        <f>SUMIFS(СВЦЭМ!$D$39:$D$782,СВЦЭМ!$A$39:$A$782,$A123,СВЦЭМ!$B$39:$B$782,C$119)+'СЕТ СН'!$I$11+СВЦЭМ!$D$10+'СЕТ СН'!$I$6-'СЕТ СН'!$I$23</f>
        <v>1534.6719094599998</v>
      </c>
      <c r="D123" s="36">
        <f>SUMIFS(СВЦЭМ!$D$39:$D$782,СВЦЭМ!$A$39:$A$782,$A123,СВЦЭМ!$B$39:$B$782,D$119)+'СЕТ СН'!$I$11+СВЦЭМ!$D$10+'СЕТ СН'!$I$6-'СЕТ СН'!$I$23</f>
        <v>1573.7747152699999</v>
      </c>
      <c r="E123" s="36">
        <f>SUMIFS(СВЦЭМ!$D$39:$D$782,СВЦЭМ!$A$39:$A$782,$A123,СВЦЭМ!$B$39:$B$782,E$119)+'СЕТ СН'!$I$11+СВЦЭМ!$D$10+'СЕТ СН'!$I$6-'СЕТ СН'!$I$23</f>
        <v>1580.0374280199999</v>
      </c>
      <c r="F123" s="36">
        <f>SUMIFS(СВЦЭМ!$D$39:$D$782,СВЦЭМ!$A$39:$A$782,$A123,СВЦЭМ!$B$39:$B$782,F$119)+'СЕТ СН'!$I$11+СВЦЭМ!$D$10+'СЕТ СН'!$I$6-'СЕТ СН'!$I$23</f>
        <v>1590.4967478999999</v>
      </c>
      <c r="G123" s="36">
        <f>SUMIFS(СВЦЭМ!$D$39:$D$782,СВЦЭМ!$A$39:$A$782,$A123,СВЦЭМ!$B$39:$B$782,G$119)+'СЕТ СН'!$I$11+СВЦЭМ!$D$10+'СЕТ СН'!$I$6-'СЕТ СН'!$I$23</f>
        <v>1582.5140274</v>
      </c>
      <c r="H123" s="36">
        <f>SUMIFS(СВЦЭМ!$D$39:$D$782,СВЦЭМ!$A$39:$A$782,$A123,СВЦЭМ!$B$39:$B$782,H$119)+'СЕТ СН'!$I$11+СВЦЭМ!$D$10+'СЕТ СН'!$I$6-'СЕТ СН'!$I$23</f>
        <v>1565.6470293099999</v>
      </c>
      <c r="I123" s="36">
        <f>SUMIFS(СВЦЭМ!$D$39:$D$782,СВЦЭМ!$A$39:$A$782,$A123,СВЦЭМ!$B$39:$B$782,I$119)+'СЕТ СН'!$I$11+СВЦЭМ!$D$10+'СЕТ СН'!$I$6-'СЕТ СН'!$I$23</f>
        <v>1513.12855816</v>
      </c>
      <c r="J123" s="36">
        <f>SUMIFS(СВЦЭМ!$D$39:$D$782,СВЦЭМ!$A$39:$A$782,$A123,СВЦЭМ!$B$39:$B$782,J$119)+'СЕТ СН'!$I$11+СВЦЭМ!$D$10+'СЕТ СН'!$I$6-'СЕТ СН'!$I$23</f>
        <v>1445.6009142299999</v>
      </c>
      <c r="K123" s="36">
        <f>SUMIFS(СВЦЭМ!$D$39:$D$782,СВЦЭМ!$A$39:$A$782,$A123,СВЦЭМ!$B$39:$B$782,K$119)+'СЕТ СН'!$I$11+СВЦЭМ!$D$10+'СЕТ СН'!$I$6-'СЕТ СН'!$I$23</f>
        <v>1383.6109901699999</v>
      </c>
      <c r="L123" s="36">
        <f>SUMIFS(СВЦЭМ!$D$39:$D$782,СВЦЭМ!$A$39:$A$782,$A123,СВЦЭМ!$B$39:$B$782,L$119)+'СЕТ СН'!$I$11+СВЦЭМ!$D$10+'СЕТ СН'!$I$6-'СЕТ СН'!$I$23</f>
        <v>1367.33734233</v>
      </c>
      <c r="M123" s="36">
        <f>SUMIFS(СВЦЭМ!$D$39:$D$782,СВЦЭМ!$A$39:$A$782,$A123,СВЦЭМ!$B$39:$B$782,M$119)+'СЕТ СН'!$I$11+СВЦЭМ!$D$10+'СЕТ СН'!$I$6-'СЕТ СН'!$I$23</f>
        <v>1372.3738213399999</v>
      </c>
      <c r="N123" s="36">
        <f>SUMIFS(СВЦЭМ!$D$39:$D$782,СВЦЭМ!$A$39:$A$782,$A123,СВЦЭМ!$B$39:$B$782,N$119)+'СЕТ СН'!$I$11+СВЦЭМ!$D$10+'СЕТ СН'!$I$6-'СЕТ СН'!$I$23</f>
        <v>1391.3429840700001</v>
      </c>
      <c r="O123" s="36">
        <f>SUMIFS(СВЦЭМ!$D$39:$D$782,СВЦЭМ!$A$39:$A$782,$A123,СВЦЭМ!$B$39:$B$782,O$119)+'СЕТ СН'!$I$11+СВЦЭМ!$D$10+'СЕТ СН'!$I$6-'СЕТ СН'!$I$23</f>
        <v>1421.8933621900001</v>
      </c>
      <c r="P123" s="36">
        <f>SUMIFS(СВЦЭМ!$D$39:$D$782,СВЦЭМ!$A$39:$A$782,$A123,СВЦЭМ!$B$39:$B$782,P$119)+'СЕТ СН'!$I$11+СВЦЭМ!$D$10+'СЕТ СН'!$I$6-'СЕТ СН'!$I$23</f>
        <v>1468.67280366</v>
      </c>
      <c r="Q123" s="36">
        <f>SUMIFS(СВЦЭМ!$D$39:$D$782,СВЦЭМ!$A$39:$A$782,$A123,СВЦЭМ!$B$39:$B$782,Q$119)+'СЕТ СН'!$I$11+СВЦЭМ!$D$10+'СЕТ СН'!$I$6-'СЕТ СН'!$I$23</f>
        <v>1495.4253005</v>
      </c>
      <c r="R123" s="36">
        <f>SUMIFS(СВЦЭМ!$D$39:$D$782,СВЦЭМ!$A$39:$A$782,$A123,СВЦЭМ!$B$39:$B$782,R$119)+'СЕТ СН'!$I$11+СВЦЭМ!$D$10+'СЕТ СН'!$I$6-'СЕТ СН'!$I$23</f>
        <v>1488.89687549</v>
      </c>
      <c r="S123" s="36">
        <f>SUMIFS(СВЦЭМ!$D$39:$D$782,СВЦЭМ!$A$39:$A$782,$A123,СВЦЭМ!$B$39:$B$782,S$119)+'СЕТ СН'!$I$11+СВЦЭМ!$D$10+'СЕТ СН'!$I$6-'СЕТ СН'!$I$23</f>
        <v>1459.6491033899999</v>
      </c>
      <c r="T123" s="36">
        <f>SUMIFS(СВЦЭМ!$D$39:$D$782,СВЦЭМ!$A$39:$A$782,$A123,СВЦЭМ!$B$39:$B$782,T$119)+'СЕТ СН'!$I$11+СВЦЭМ!$D$10+'СЕТ СН'!$I$6-'СЕТ СН'!$I$23</f>
        <v>1376.43593979</v>
      </c>
      <c r="U123" s="36">
        <f>SUMIFS(СВЦЭМ!$D$39:$D$782,СВЦЭМ!$A$39:$A$782,$A123,СВЦЭМ!$B$39:$B$782,U$119)+'СЕТ СН'!$I$11+СВЦЭМ!$D$10+'СЕТ СН'!$I$6-'СЕТ СН'!$I$23</f>
        <v>1311.1206290800001</v>
      </c>
      <c r="V123" s="36">
        <f>SUMIFS(СВЦЭМ!$D$39:$D$782,СВЦЭМ!$A$39:$A$782,$A123,СВЦЭМ!$B$39:$B$782,V$119)+'СЕТ СН'!$I$11+СВЦЭМ!$D$10+'СЕТ СН'!$I$6-'СЕТ СН'!$I$23</f>
        <v>1306.6843004300001</v>
      </c>
      <c r="W123" s="36">
        <f>SUMIFS(СВЦЭМ!$D$39:$D$782,СВЦЭМ!$A$39:$A$782,$A123,СВЦЭМ!$B$39:$B$782,W$119)+'СЕТ СН'!$I$11+СВЦЭМ!$D$10+'СЕТ СН'!$I$6-'СЕТ СН'!$I$23</f>
        <v>1318.7511249900001</v>
      </c>
      <c r="X123" s="36">
        <f>SUMIFS(СВЦЭМ!$D$39:$D$782,СВЦЭМ!$A$39:$A$782,$A123,СВЦЭМ!$B$39:$B$782,X$119)+'СЕТ СН'!$I$11+СВЦЭМ!$D$10+'СЕТ СН'!$I$6-'СЕТ СН'!$I$23</f>
        <v>1340.6473202500001</v>
      </c>
      <c r="Y123" s="36">
        <f>SUMIFS(СВЦЭМ!$D$39:$D$782,СВЦЭМ!$A$39:$A$782,$A123,СВЦЭМ!$B$39:$B$782,Y$119)+'СЕТ СН'!$I$11+СВЦЭМ!$D$10+'СЕТ СН'!$I$6-'СЕТ СН'!$I$23</f>
        <v>1383.6133649200001</v>
      </c>
    </row>
    <row r="124" spans="1:27" ht="15.75" x14ac:dyDescent="0.2">
      <c r="A124" s="35">
        <f t="shared" si="3"/>
        <v>44291</v>
      </c>
      <c r="B124" s="36">
        <f>SUMIFS(СВЦЭМ!$D$39:$D$782,СВЦЭМ!$A$39:$A$782,$A124,СВЦЭМ!$B$39:$B$782,B$119)+'СЕТ СН'!$I$11+СВЦЭМ!$D$10+'СЕТ СН'!$I$6-'СЕТ СН'!$I$23</f>
        <v>1455.7994863900001</v>
      </c>
      <c r="C124" s="36">
        <f>SUMIFS(СВЦЭМ!$D$39:$D$782,СВЦЭМ!$A$39:$A$782,$A124,СВЦЭМ!$B$39:$B$782,C$119)+'СЕТ СН'!$I$11+СВЦЭМ!$D$10+'СЕТ СН'!$I$6-'СЕТ СН'!$I$23</f>
        <v>1533.54256775</v>
      </c>
      <c r="D124" s="36">
        <f>SUMIFS(СВЦЭМ!$D$39:$D$782,СВЦЭМ!$A$39:$A$782,$A124,СВЦЭМ!$B$39:$B$782,D$119)+'СЕТ СН'!$I$11+СВЦЭМ!$D$10+'СЕТ СН'!$I$6-'СЕТ СН'!$I$23</f>
        <v>1581.5032683499999</v>
      </c>
      <c r="E124" s="36">
        <f>SUMIFS(СВЦЭМ!$D$39:$D$782,СВЦЭМ!$A$39:$A$782,$A124,СВЦЭМ!$B$39:$B$782,E$119)+'СЕТ СН'!$I$11+СВЦЭМ!$D$10+'СЕТ СН'!$I$6-'СЕТ СН'!$I$23</f>
        <v>1587.9984963100001</v>
      </c>
      <c r="F124" s="36">
        <f>SUMIFS(СВЦЭМ!$D$39:$D$782,СВЦЭМ!$A$39:$A$782,$A124,СВЦЭМ!$B$39:$B$782,F$119)+'СЕТ СН'!$I$11+СВЦЭМ!$D$10+'СЕТ СН'!$I$6-'СЕТ СН'!$I$23</f>
        <v>1591.10444682</v>
      </c>
      <c r="G124" s="36">
        <f>SUMIFS(СВЦЭМ!$D$39:$D$782,СВЦЭМ!$A$39:$A$782,$A124,СВЦЭМ!$B$39:$B$782,G$119)+'СЕТ СН'!$I$11+СВЦЭМ!$D$10+'СЕТ СН'!$I$6-'СЕТ СН'!$I$23</f>
        <v>1589.12613227</v>
      </c>
      <c r="H124" s="36">
        <f>SUMIFS(СВЦЭМ!$D$39:$D$782,СВЦЭМ!$A$39:$A$782,$A124,СВЦЭМ!$B$39:$B$782,H$119)+'СЕТ СН'!$I$11+СВЦЭМ!$D$10+'СЕТ СН'!$I$6-'СЕТ СН'!$I$23</f>
        <v>1543.13209891</v>
      </c>
      <c r="I124" s="36">
        <f>SUMIFS(СВЦЭМ!$D$39:$D$782,СВЦЭМ!$A$39:$A$782,$A124,СВЦЭМ!$B$39:$B$782,I$119)+'СЕТ СН'!$I$11+СВЦЭМ!$D$10+'СЕТ СН'!$I$6-'СЕТ СН'!$I$23</f>
        <v>1478.65351715</v>
      </c>
      <c r="J124" s="36">
        <f>SUMIFS(СВЦЭМ!$D$39:$D$782,СВЦЭМ!$A$39:$A$782,$A124,СВЦЭМ!$B$39:$B$782,J$119)+'СЕТ СН'!$I$11+СВЦЭМ!$D$10+'СЕТ СН'!$I$6-'СЕТ СН'!$I$23</f>
        <v>1444.2320838400001</v>
      </c>
      <c r="K124" s="36">
        <f>SUMIFS(СВЦЭМ!$D$39:$D$782,СВЦЭМ!$A$39:$A$782,$A124,СВЦЭМ!$B$39:$B$782,K$119)+'СЕТ СН'!$I$11+СВЦЭМ!$D$10+'СЕТ СН'!$I$6-'СЕТ СН'!$I$23</f>
        <v>1407.8299231599999</v>
      </c>
      <c r="L124" s="36">
        <f>SUMIFS(СВЦЭМ!$D$39:$D$782,СВЦЭМ!$A$39:$A$782,$A124,СВЦЭМ!$B$39:$B$782,L$119)+'СЕТ СН'!$I$11+СВЦЭМ!$D$10+'СЕТ СН'!$I$6-'СЕТ СН'!$I$23</f>
        <v>1422.0837803900001</v>
      </c>
      <c r="M124" s="36">
        <f>SUMIFS(СВЦЭМ!$D$39:$D$782,СВЦЭМ!$A$39:$A$782,$A124,СВЦЭМ!$B$39:$B$782,M$119)+'СЕТ СН'!$I$11+СВЦЭМ!$D$10+'СЕТ СН'!$I$6-'СЕТ СН'!$I$23</f>
        <v>1416.21743227</v>
      </c>
      <c r="N124" s="36">
        <f>SUMIFS(СВЦЭМ!$D$39:$D$782,СВЦЭМ!$A$39:$A$782,$A124,СВЦЭМ!$B$39:$B$782,N$119)+'СЕТ СН'!$I$11+СВЦЭМ!$D$10+'СЕТ СН'!$I$6-'СЕТ СН'!$I$23</f>
        <v>1417.30014893</v>
      </c>
      <c r="O124" s="36">
        <f>SUMIFS(СВЦЭМ!$D$39:$D$782,СВЦЭМ!$A$39:$A$782,$A124,СВЦЭМ!$B$39:$B$782,O$119)+'СЕТ СН'!$I$11+СВЦЭМ!$D$10+'СЕТ СН'!$I$6-'СЕТ СН'!$I$23</f>
        <v>1451.4907160299999</v>
      </c>
      <c r="P124" s="36">
        <f>SUMIFS(СВЦЭМ!$D$39:$D$782,СВЦЭМ!$A$39:$A$782,$A124,СВЦЭМ!$B$39:$B$782,P$119)+'СЕТ СН'!$I$11+СВЦЭМ!$D$10+'СЕТ СН'!$I$6-'СЕТ СН'!$I$23</f>
        <v>1497.3717974000001</v>
      </c>
      <c r="Q124" s="36">
        <f>SUMIFS(СВЦЭМ!$D$39:$D$782,СВЦЭМ!$A$39:$A$782,$A124,СВЦЭМ!$B$39:$B$782,Q$119)+'СЕТ СН'!$I$11+СВЦЭМ!$D$10+'СЕТ СН'!$I$6-'СЕТ СН'!$I$23</f>
        <v>1516.8176214499999</v>
      </c>
      <c r="R124" s="36">
        <f>SUMIFS(СВЦЭМ!$D$39:$D$782,СВЦЭМ!$A$39:$A$782,$A124,СВЦЭМ!$B$39:$B$782,R$119)+'СЕТ СН'!$I$11+СВЦЭМ!$D$10+'СЕТ СН'!$I$6-'СЕТ СН'!$I$23</f>
        <v>1506.9333923700001</v>
      </c>
      <c r="S124" s="36">
        <f>SUMIFS(СВЦЭМ!$D$39:$D$782,СВЦЭМ!$A$39:$A$782,$A124,СВЦЭМ!$B$39:$B$782,S$119)+'СЕТ СН'!$I$11+СВЦЭМ!$D$10+'СЕТ СН'!$I$6-'СЕТ СН'!$I$23</f>
        <v>1485.0905920299999</v>
      </c>
      <c r="T124" s="36">
        <f>SUMIFS(СВЦЭМ!$D$39:$D$782,СВЦЭМ!$A$39:$A$782,$A124,СВЦЭМ!$B$39:$B$782,T$119)+'СЕТ СН'!$I$11+СВЦЭМ!$D$10+'СЕТ СН'!$I$6-'СЕТ СН'!$I$23</f>
        <v>1426.35226874</v>
      </c>
      <c r="U124" s="36">
        <f>SUMIFS(СВЦЭМ!$D$39:$D$782,СВЦЭМ!$A$39:$A$782,$A124,СВЦЭМ!$B$39:$B$782,U$119)+'СЕТ СН'!$I$11+СВЦЭМ!$D$10+'СЕТ СН'!$I$6-'СЕТ СН'!$I$23</f>
        <v>1379.1735300600001</v>
      </c>
      <c r="V124" s="36">
        <f>SUMIFS(СВЦЭМ!$D$39:$D$782,СВЦЭМ!$A$39:$A$782,$A124,СВЦЭМ!$B$39:$B$782,V$119)+'СЕТ СН'!$I$11+СВЦЭМ!$D$10+'СЕТ СН'!$I$6-'СЕТ СН'!$I$23</f>
        <v>1375.52997409</v>
      </c>
      <c r="W124" s="36">
        <f>SUMIFS(СВЦЭМ!$D$39:$D$782,СВЦЭМ!$A$39:$A$782,$A124,СВЦЭМ!$B$39:$B$782,W$119)+'СЕТ СН'!$I$11+СВЦЭМ!$D$10+'СЕТ СН'!$I$6-'СЕТ СН'!$I$23</f>
        <v>1391.96895447</v>
      </c>
      <c r="X124" s="36">
        <f>SUMIFS(СВЦЭМ!$D$39:$D$782,СВЦЭМ!$A$39:$A$782,$A124,СВЦЭМ!$B$39:$B$782,X$119)+'СЕТ СН'!$I$11+СВЦЭМ!$D$10+'СЕТ СН'!$I$6-'СЕТ СН'!$I$23</f>
        <v>1375.4836193799999</v>
      </c>
      <c r="Y124" s="36">
        <f>SUMIFS(СВЦЭМ!$D$39:$D$782,СВЦЭМ!$A$39:$A$782,$A124,СВЦЭМ!$B$39:$B$782,Y$119)+'СЕТ СН'!$I$11+СВЦЭМ!$D$10+'СЕТ СН'!$I$6-'СЕТ СН'!$I$23</f>
        <v>1396.4467545800001</v>
      </c>
    </row>
    <row r="125" spans="1:27" ht="15.75" x14ac:dyDescent="0.2">
      <c r="A125" s="35">
        <f t="shared" si="3"/>
        <v>44292</v>
      </c>
      <c r="B125" s="36">
        <f>SUMIFS(СВЦЭМ!$D$39:$D$782,СВЦЭМ!$A$39:$A$782,$A125,СВЦЭМ!$B$39:$B$782,B$119)+'СЕТ СН'!$I$11+СВЦЭМ!$D$10+'СЕТ СН'!$I$6-'СЕТ СН'!$I$23</f>
        <v>1405.0190205900001</v>
      </c>
      <c r="C125" s="36">
        <f>SUMIFS(СВЦЭМ!$D$39:$D$782,СВЦЭМ!$A$39:$A$782,$A125,СВЦЭМ!$B$39:$B$782,C$119)+'СЕТ СН'!$I$11+СВЦЭМ!$D$10+'СЕТ СН'!$I$6-'СЕТ СН'!$I$23</f>
        <v>1468.3120758499999</v>
      </c>
      <c r="D125" s="36">
        <f>SUMIFS(СВЦЭМ!$D$39:$D$782,СВЦЭМ!$A$39:$A$782,$A125,СВЦЭМ!$B$39:$B$782,D$119)+'СЕТ СН'!$I$11+СВЦЭМ!$D$10+'СЕТ СН'!$I$6-'СЕТ СН'!$I$23</f>
        <v>1527.3632972</v>
      </c>
      <c r="E125" s="36">
        <f>SUMIFS(СВЦЭМ!$D$39:$D$782,СВЦЭМ!$A$39:$A$782,$A125,СВЦЭМ!$B$39:$B$782,E$119)+'СЕТ СН'!$I$11+СВЦЭМ!$D$10+'СЕТ СН'!$I$6-'СЕТ СН'!$I$23</f>
        <v>1534.9036933499999</v>
      </c>
      <c r="F125" s="36">
        <f>SUMIFS(СВЦЭМ!$D$39:$D$782,СВЦЭМ!$A$39:$A$782,$A125,СВЦЭМ!$B$39:$B$782,F$119)+'СЕТ СН'!$I$11+СВЦЭМ!$D$10+'СЕТ СН'!$I$6-'СЕТ СН'!$I$23</f>
        <v>1536.58297683</v>
      </c>
      <c r="G125" s="36">
        <f>SUMIFS(СВЦЭМ!$D$39:$D$782,СВЦЭМ!$A$39:$A$782,$A125,СВЦЭМ!$B$39:$B$782,G$119)+'СЕТ СН'!$I$11+СВЦЭМ!$D$10+'СЕТ СН'!$I$6-'СЕТ СН'!$I$23</f>
        <v>1529.49509235</v>
      </c>
      <c r="H125" s="36">
        <f>SUMIFS(СВЦЭМ!$D$39:$D$782,СВЦЭМ!$A$39:$A$782,$A125,СВЦЭМ!$B$39:$B$782,H$119)+'СЕТ СН'!$I$11+СВЦЭМ!$D$10+'СЕТ СН'!$I$6-'СЕТ СН'!$I$23</f>
        <v>1501.9272289999999</v>
      </c>
      <c r="I125" s="36">
        <f>SUMIFS(СВЦЭМ!$D$39:$D$782,СВЦЭМ!$A$39:$A$782,$A125,СВЦЭМ!$B$39:$B$782,I$119)+'СЕТ СН'!$I$11+СВЦЭМ!$D$10+'СЕТ СН'!$I$6-'СЕТ СН'!$I$23</f>
        <v>1448.1552441000001</v>
      </c>
      <c r="J125" s="36">
        <f>SUMIFS(СВЦЭМ!$D$39:$D$782,СВЦЭМ!$A$39:$A$782,$A125,СВЦЭМ!$B$39:$B$782,J$119)+'СЕТ СН'!$I$11+СВЦЭМ!$D$10+'СЕТ СН'!$I$6-'СЕТ СН'!$I$23</f>
        <v>1403.42215055</v>
      </c>
      <c r="K125" s="36">
        <f>SUMIFS(СВЦЭМ!$D$39:$D$782,СВЦЭМ!$A$39:$A$782,$A125,СВЦЭМ!$B$39:$B$782,K$119)+'СЕТ СН'!$I$11+СВЦЭМ!$D$10+'СЕТ СН'!$I$6-'СЕТ СН'!$I$23</f>
        <v>1368.8766748600001</v>
      </c>
      <c r="L125" s="36">
        <f>SUMIFS(СВЦЭМ!$D$39:$D$782,СВЦЭМ!$A$39:$A$782,$A125,СВЦЭМ!$B$39:$B$782,L$119)+'СЕТ СН'!$I$11+СВЦЭМ!$D$10+'СЕТ СН'!$I$6-'СЕТ СН'!$I$23</f>
        <v>1385.47053555</v>
      </c>
      <c r="M125" s="36">
        <f>SUMIFS(СВЦЭМ!$D$39:$D$782,СВЦЭМ!$A$39:$A$782,$A125,СВЦЭМ!$B$39:$B$782,M$119)+'СЕТ СН'!$I$11+СВЦЭМ!$D$10+'СЕТ СН'!$I$6-'СЕТ СН'!$I$23</f>
        <v>1399.42660531</v>
      </c>
      <c r="N125" s="36">
        <f>SUMIFS(СВЦЭМ!$D$39:$D$782,СВЦЭМ!$A$39:$A$782,$A125,СВЦЭМ!$B$39:$B$782,N$119)+'СЕТ СН'!$I$11+СВЦЭМ!$D$10+'СЕТ СН'!$I$6-'СЕТ СН'!$I$23</f>
        <v>1428.15759701</v>
      </c>
      <c r="O125" s="36">
        <f>SUMIFS(СВЦЭМ!$D$39:$D$782,СВЦЭМ!$A$39:$A$782,$A125,СВЦЭМ!$B$39:$B$782,O$119)+'СЕТ СН'!$I$11+СВЦЭМ!$D$10+'СЕТ СН'!$I$6-'СЕТ СН'!$I$23</f>
        <v>1467.66242199</v>
      </c>
      <c r="P125" s="36">
        <f>SUMIFS(СВЦЭМ!$D$39:$D$782,СВЦЭМ!$A$39:$A$782,$A125,СВЦЭМ!$B$39:$B$782,P$119)+'СЕТ СН'!$I$11+СВЦЭМ!$D$10+'СЕТ СН'!$I$6-'СЕТ СН'!$I$23</f>
        <v>1513.02519166</v>
      </c>
      <c r="Q125" s="36">
        <f>SUMIFS(СВЦЭМ!$D$39:$D$782,СВЦЭМ!$A$39:$A$782,$A125,СВЦЭМ!$B$39:$B$782,Q$119)+'СЕТ СН'!$I$11+СВЦЭМ!$D$10+'СЕТ СН'!$I$6-'СЕТ СН'!$I$23</f>
        <v>1522.0602344099998</v>
      </c>
      <c r="R125" s="36">
        <f>SUMIFS(СВЦЭМ!$D$39:$D$782,СВЦЭМ!$A$39:$A$782,$A125,СВЦЭМ!$B$39:$B$782,R$119)+'СЕТ СН'!$I$11+СВЦЭМ!$D$10+'СЕТ СН'!$I$6-'СЕТ СН'!$I$23</f>
        <v>1513.34445721</v>
      </c>
      <c r="S125" s="36">
        <f>SUMIFS(СВЦЭМ!$D$39:$D$782,СВЦЭМ!$A$39:$A$782,$A125,СВЦЭМ!$B$39:$B$782,S$119)+'СЕТ СН'!$I$11+СВЦЭМ!$D$10+'СЕТ СН'!$I$6-'СЕТ СН'!$I$23</f>
        <v>1495.5960823999999</v>
      </c>
      <c r="T125" s="36">
        <f>SUMIFS(СВЦЭМ!$D$39:$D$782,СВЦЭМ!$A$39:$A$782,$A125,СВЦЭМ!$B$39:$B$782,T$119)+'СЕТ СН'!$I$11+СВЦЭМ!$D$10+'СЕТ СН'!$I$6-'СЕТ СН'!$I$23</f>
        <v>1437.9006776200001</v>
      </c>
      <c r="U125" s="36">
        <f>SUMIFS(СВЦЭМ!$D$39:$D$782,СВЦЭМ!$A$39:$A$782,$A125,СВЦЭМ!$B$39:$B$782,U$119)+'СЕТ СН'!$I$11+СВЦЭМ!$D$10+'СЕТ СН'!$I$6-'СЕТ СН'!$I$23</f>
        <v>1361.37093516</v>
      </c>
      <c r="V125" s="36">
        <f>SUMIFS(СВЦЭМ!$D$39:$D$782,СВЦЭМ!$A$39:$A$782,$A125,СВЦЭМ!$B$39:$B$782,V$119)+'СЕТ СН'!$I$11+СВЦЭМ!$D$10+'СЕТ СН'!$I$6-'СЕТ СН'!$I$23</f>
        <v>1319.0153949600001</v>
      </c>
      <c r="W125" s="36">
        <f>SUMIFS(СВЦЭМ!$D$39:$D$782,СВЦЭМ!$A$39:$A$782,$A125,СВЦЭМ!$B$39:$B$782,W$119)+'СЕТ СН'!$I$11+СВЦЭМ!$D$10+'СЕТ СН'!$I$6-'СЕТ СН'!$I$23</f>
        <v>1333.36337581</v>
      </c>
      <c r="X125" s="36">
        <f>SUMIFS(СВЦЭМ!$D$39:$D$782,СВЦЭМ!$A$39:$A$782,$A125,СВЦЭМ!$B$39:$B$782,X$119)+'СЕТ СН'!$I$11+СВЦЭМ!$D$10+'СЕТ СН'!$I$6-'СЕТ СН'!$I$23</f>
        <v>1355.4163028299999</v>
      </c>
      <c r="Y125" s="36">
        <f>SUMIFS(СВЦЭМ!$D$39:$D$782,СВЦЭМ!$A$39:$A$782,$A125,СВЦЭМ!$B$39:$B$782,Y$119)+'СЕТ СН'!$I$11+СВЦЭМ!$D$10+'СЕТ СН'!$I$6-'СЕТ СН'!$I$23</f>
        <v>1409.74272492</v>
      </c>
    </row>
    <row r="126" spans="1:27" ht="15.75" x14ac:dyDescent="0.2">
      <c r="A126" s="35">
        <f t="shared" si="3"/>
        <v>44293</v>
      </c>
      <c r="B126" s="36">
        <f>SUMIFS(СВЦЭМ!$D$39:$D$782,СВЦЭМ!$A$39:$A$782,$A126,СВЦЭМ!$B$39:$B$782,B$119)+'СЕТ СН'!$I$11+СВЦЭМ!$D$10+'СЕТ СН'!$I$6-'СЕТ СН'!$I$23</f>
        <v>1487.2480922100001</v>
      </c>
      <c r="C126" s="36">
        <f>SUMIFS(СВЦЭМ!$D$39:$D$782,СВЦЭМ!$A$39:$A$782,$A126,СВЦЭМ!$B$39:$B$782,C$119)+'СЕТ СН'!$I$11+СВЦЭМ!$D$10+'СЕТ СН'!$I$6-'СЕТ СН'!$I$23</f>
        <v>1522.6883031</v>
      </c>
      <c r="D126" s="36">
        <f>SUMIFS(СВЦЭМ!$D$39:$D$782,СВЦЭМ!$A$39:$A$782,$A126,СВЦЭМ!$B$39:$B$782,D$119)+'СЕТ СН'!$I$11+СВЦЭМ!$D$10+'СЕТ СН'!$I$6-'СЕТ СН'!$I$23</f>
        <v>1486.3010871399999</v>
      </c>
      <c r="E126" s="36">
        <f>SUMIFS(СВЦЭМ!$D$39:$D$782,СВЦЭМ!$A$39:$A$782,$A126,СВЦЭМ!$B$39:$B$782,E$119)+'СЕТ СН'!$I$11+СВЦЭМ!$D$10+'СЕТ СН'!$I$6-'СЕТ СН'!$I$23</f>
        <v>1482.1767707700001</v>
      </c>
      <c r="F126" s="36">
        <f>SUMIFS(СВЦЭМ!$D$39:$D$782,СВЦЭМ!$A$39:$A$782,$A126,СВЦЭМ!$B$39:$B$782,F$119)+'СЕТ СН'!$I$11+СВЦЭМ!$D$10+'СЕТ СН'!$I$6-'СЕТ СН'!$I$23</f>
        <v>1485.6879090800001</v>
      </c>
      <c r="G126" s="36">
        <f>SUMIFS(СВЦЭМ!$D$39:$D$782,СВЦЭМ!$A$39:$A$782,$A126,СВЦЭМ!$B$39:$B$782,G$119)+'СЕТ СН'!$I$11+СВЦЭМ!$D$10+'СЕТ СН'!$I$6-'СЕТ СН'!$I$23</f>
        <v>1493.2120323499998</v>
      </c>
      <c r="H126" s="36">
        <f>SUMIFS(СВЦЭМ!$D$39:$D$782,СВЦЭМ!$A$39:$A$782,$A126,СВЦЭМ!$B$39:$B$782,H$119)+'СЕТ СН'!$I$11+СВЦЭМ!$D$10+'СЕТ СН'!$I$6-'СЕТ СН'!$I$23</f>
        <v>1528.86596775</v>
      </c>
      <c r="I126" s="36">
        <f>SUMIFS(СВЦЭМ!$D$39:$D$782,СВЦЭМ!$A$39:$A$782,$A126,СВЦЭМ!$B$39:$B$782,I$119)+'СЕТ СН'!$I$11+СВЦЭМ!$D$10+'СЕТ СН'!$I$6-'СЕТ СН'!$I$23</f>
        <v>1497.74447766</v>
      </c>
      <c r="J126" s="36">
        <f>SUMIFS(СВЦЭМ!$D$39:$D$782,СВЦЭМ!$A$39:$A$782,$A126,СВЦЭМ!$B$39:$B$782,J$119)+'СЕТ СН'!$I$11+СВЦЭМ!$D$10+'СЕТ СН'!$I$6-'СЕТ СН'!$I$23</f>
        <v>1450.9024425800001</v>
      </c>
      <c r="K126" s="36">
        <f>SUMIFS(СВЦЭМ!$D$39:$D$782,СВЦЭМ!$A$39:$A$782,$A126,СВЦЭМ!$B$39:$B$782,K$119)+'СЕТ СН'!$I$11+СВЦЭМ!$D$10+'СЕТ СН'!$I$6-'СЕТ СН'!$I$23</f>
        <v>1407.6052565100001</v>
      </c>
      <c r="L126" s="36">
        <f>SUMIFS(СВЦЭМ!$D$39:$D$782,СВЦЭМ!$A$39:$A$782,$A126,СВЦЭМ!$B$39:$B$782,L$119)+'СЕТ СН'!$I$11+СВЦЭМ!$D$10+'СЕТ СН'!$I$6-'СЕТ СН'!$I$23</f>
        <v>1413.6164319300001</v>
      </c>
      <c r="M126" s="36">
        <f>SUMIFS(СВЦЭМ!$D$39:$D$782,СВЦЭМ!$A$39:$A$782,$A126,СВЦЭМ!$B$39:$B$782,M$119)+'СЕТ СН'!$I$11+СВЦЭМ!$D$10+'СЕТ СН'!$I$6-'СЕТ СН'!$I$23</f>
        <v>1401.3691247100001</v>
      </c>
      <c r="N126" s="36">
        <f>SUMIFS(СВЦЭМ!$D$39:$D$782,СВЦЭМ!$A$39:$A$782,$A126,СВЦЭМ!$B$39:$B$782,N$119)+'СЕТ СН'!$I$11+СВЦЭМ!$D$10+'СЕТ СН'!$I$6-'СЕТ СН'!$I$23</f>
        <v>1427.1508569100001</v>
      </c>
      <c r="O126" s="36">
        <f>SUMIFS(СВЦЭМ!$D$39:$D$782,СВЦЭМ!$A$39:$A$782,$A126,СВЦЭМ!$B$39:$B$782,O$119)+'СЕТ СН'!$I$11+СВЦЭМ!$D$10+'СЕТ СН'!$I$6-'СЕТ СН'!$I$23</f>
        <v>1451.7319397399999</v>
      </c>
      <c r="P126" s="36">
        <f>SUMIFS(СВЦЭМ!$D$39:$D$782,СВЦЭМ!$A$39:$A$782,$A126,СВЦЭМ!$B$39:$B$782,P$119)+'СЕТ СН'!$I$11+СВЦЭМ!$D$10+'СЕТ СН'!$I$6-'СЕТ СН'!$I$23</f>
        <v>1490.7195222299999</v>
      </c>
      <c r="Q126" s="36">
        <f>SUMIFS(СВЦЭМ!$D$39:$D$782,СВЦЭМ!$A$39:$A$782,$A126,СВЦЭМ!$B$39:$B$782,Q$119)+'СЕТ СН'!$I$11+СВЦЭМ!$D$10+'СЕТ СН'!$I$6-'СЕТ СН'!$I$23</f>
        <v>1527.28436547</v>
      </c>
      <c r="R126" s="36">
        <f>SUMIFS(СВЦЭМ!$D$39:$D$782,СВЦЭМ!$A$39:$A$782,$A126,СВЦЭМ!$B$39:$B$782,R$119)+'СЕТ СН'!$I$11+СВЦЭМ!$D$10+'СЕТ СН'!$I$6-'СЕТ СН'!$I$23</f>
        <v>1527.6711491900001</v>
      </c>
      <c r="S126" s="36">
        <f>SUMIFS(СВЦЭМ!$D$39:$D$782,СВЦЭМ!$A$39:$A$782,$A126,СВЦЭМ!$B$39:$B$782,S$119)+'СЕТ СН'!$I$11+СВЦЭМ!$D$10+'СЕТ СН'!$I$6-'СЕТ СН'!$I$23</f>
        <v>1495.86580368</v>
      </c>
      <c r="T126" s="36">
        <f>SUMIFS(СВЦЭМ!$D$39:$D$782,СВЦЭМ!$A$39:$A$782,$A126,СВЦЭМ!$B$39:$B$782,T$119)+'СЕТ СН'!$I$11+СВЦЭМ!$D$10+'СЕТ СН'!$I$6-'СЕТ СН'!$I$23</f>
        <v>1421.3914502100001</v>
      </c>
      <c r="U126" s="36">
        <f>SUMIFS(СВЦЭМ!$D$39:$D$782,СВЦЭМ!$A$39:$A$782,$A126,СВЦЭМ!$B$39:$B$782,U$119)+'СЕТ СН'!$I$11+СВЦЭМ!$D$10+'СЕТ СН'!$I$6-'СЕТ СН'!$I$23</f>
        <v>1374.1835495600001</v>
      </c>
      <c r="V126" s="36">
        <f>SUMIFS(СВЦЭМ!$D$39:$D$782,СВЦЭМ!$A$39:$A$782,$A126,СВЦЭМ!$B$39:$B$782,V$119)+'СЕТ СН'!$I$11+СВЦЭМ!$D$10+'СЕТ СН'!$I$6-'СЕТ СН'!$I$23</f>
        <v>1358.4107560499999</v>
      </c>
      <c r="W126" s="36">
        <f>SUMIFS(СВЦЭМ!$D$39:$D$782,СВЦЭМ!$A$39:$A$782,$A126,СВЦЭМ!$B$39:$B$782,W$119)+'СЕТ СН'!$I$11+СВЦЭМ!$D$10+'СЕТ СН'!$I$6-'СЕТ СН'!$I$23</f>
        <v>1358.8926423099999</v>
      </c>
      <c r="X126" s="36">
        <f>SUMIFS(СВЦЭМ!$D$39:$D$782,СВЦЭМ!$A$39:$A$782,$A126,СВЦЭМ!$B$39:$B$782,X$119)+'СЕТ СН'!$I$11+СВЦЭМ!$D$10+'СЕТ СН'!$I$6-'СЕТ СН'!$I$23</f>
        <v>1372.3084572499999</v>
      </c>
      <c r="Y126" s="36">
        <f>SUMIFS(СВЦЭМ!$D$39:$D$782,СВЦЭМ!$A$39:$A$782,$A126,СВЦЭМ!$B$39:$B$782,Y$119)+'СЕТ СН'!$I$11+СВЦЭМ!$D$10+'СЕТ СН'!$I$6-'СЕТ СН'!$I$23</f>
        <v>1418.4789969000001</v>
      </c>
    </row>
    <row r="127" spans="1:27" ht="15.75" x14ac:dyDescent="0.2">
      <c r="A127" s="35">
        <f t="shared" si="3"/>
        <v>44294</v>
      </c>
      <c r="B127" s="36">
        <f>SUMIFS(СВЦЭМ!$D$39:$D$782,СВЦЭМ!$A$39:$A$782,$A127,СВЦЭМ!$B$39:$B$782,B$119)+'СЕТ СН'!$I$11+СВЦЭМ!$D$10+'СЕТ СН'!$I$6-'СЕТ СН'!$I$23</f>
        <v>1448.8767551999999</v>
      </c>
      <c r="C127" s="36">
        <f>SUMIFS(СВЦЭМ!$D$39:$D$782,СВЦЭМ!$A$39:$A$782,$A127,СВЦЭМ!$B$39:$B$782,C$119)+'СЕТ СН'!$I$11+СВЦЭМ!$D$10+'СЕТ СН'!$I$6-'СЕТ СН'!$I$23</f>
        <v>1515.2208403300001</v>
      </c>
      <c r="D127" s="36">
        <f>SUMIFS(СВЦЭМ!$D$39:$D$782,СВЦЭМ!$A$39:$A$782,$A127,СВЦЭМ!$B$39:$B$782,D$119)+'СЕТ СН'!$I$11+СВЦЭМ!$D$10+'СЕТ СН'!$I$6-'СЕТ СН'!$I$23</f>
        <v>1500.0028519299999</v>
      </c>
      <c r="E127" s="36">
        <f>SUMIFS(СВЦЭМ!$D$39:$D$782,СВЦЭМ!$A$39:$A$782,$A127,СВЦЭМ!$B$39:$B$782,E$119)+'СЕТ СН'!$I$11+СВЦЭМ!$D$10+'СЕТ СН'!$I$6-'СЕТ СН'!$I$23</f>
        <v>1494.8091429199999</v>
      </c>
      <c r="F127" s="36">
        <f>SUMIFS(СВЦЭМ!$D$39:$D$782,СВЦЭМ!$A$39:$A$782,$A127,СВЦЭМ!$B$39:$B$782,F$119)+'СЕТ СН'!$I$11+СВЦЭМ!$D$10+'СЕТ СН'!$I$6-'СЕТ СН'!$I$23</f>
        <v>1494.5555812299999</v>
      </c>
      <c r="G127" s="36">
        <f>SUMIFS(СВЦЭМ!$D$39:$D$782,СВЦЭМ!$A$39:$A$782,$A127,СВЦЭМ!$B$39:$B$782,G$119)+'СЕТ СН'!$I$11+СВЦЭМ!$D$10+'СЕТ СН'!$I$6-'СЕТ СН'!$I$23</f>
        <v>1506.8476230699998</v>
      </c>
      <c r="H127" s="36">
        <f>SUMIFS(СВЦЭМ!$D$39:$D$782,СВЦЭМ!$A$39:$A$782,$A127,СВЦЭМ!$B$39:$B$782,H$119)+'СЕТ СН'!$I$11+СВЦЭМ!$D$10+'СЕТ СН'!$I$6-'СЕТ СН'!$I$23</f>
        <v>1493.2691492899999</v>
      </c>
      <c r="I127" s="36">
        <f>SUMIFS(СВЦЭМ!$D$39:$D$782,СВЦЭМ!$A$39:$A$782,$A127,СВЦЭМ!$B$39:$B$782,I$119)+'СЕТ СН'!$I$11+СВЦЭМ!$D$10+'СЕТ СН'!$I$6-'СЕТ СН'!$I$23</f>
        <v>1447.66146499</v>
      </c>
      <c r="J127" s="36">
        <f>SUMIFS(СВЦЭМ!$D$39:$D$782,СВЦЭМ!$A$39:$A$782,$A127,СВЦЭМ!$B$39:$B$782,J$119)+'СЕТ СН'!$I$11+СВЦЭМ!$D$10+'СЕТ СН'!$I$6-'СЕТ СН'!$I$23</f>
        <v>1443.2346653300001</v>
      </c>
      <c r="K127" s="36">
        <f>SUMIFS(СВЦЭМ!$D$39:$D$782,СВЦЭМ!$A$39:$A$782,$A127,СВЦЭМ!$B$39:$B$782,K$119)+'СЕТ СН'!$I$11+СВЦЭМ!$D$10+'СЕТ СН'!$I$6-'СЕТ СН'!$I$23</f>
        <v>1424.91408757</v>
      </c>
      <c r="L127" s="36">
        <f>SUMIFS(СВЦЭМ!$D$39:$D$782,СВЦЭМ!$A$39:$A$782,$A127,СВЦЭМ!$B$39:$B$782,L$119)+'СЕТ СН'!$I$11+СВЦЭМ!$D$10+'СЕТ СН'!$I$6-'СЕТ СН'!$I$23</f>
        <v>1428.8620180299999</v>
      </c>
      <c r="M127" s="36">
        <f>SUMIFS(СВЦЭМ!$D$39:$D$782,СВЦЭМ!$A$39:$A$782,$A127,СВЦЭМ!$B$39:$B$782,M$119)+'СЕТ СН'!$I$11+СВЦЭМ!$D$10+'СЕТ СН'!$I$6-'СЕТ СН'!$I$23</f>
        <v>1436.7210439099999</v>
      </c>
      <c r="N127" s="36">
        <f>SUMIFS(СВЦЭМ!$D$39:$D$782,СВЦЭМ!$A$39:$A$782,$A127,СВЦЭМ!$B$39:$B$782,N$119)+'СЕТ СН'!$I$11+СВЦЭМ!$D$10+'СЕТ СН'!$I$6-'СЕТ СН'!$I$23</f>
        <v>1455.0847458800001</v>
      </c>
      <c r="O127" s="36">
        <f>SUMIFS(СВЦЭМ!$D$39:$D$782,СВЦЭМ!$A$39:$A$782,$A127,СВЦЭМ!$B$39:$B$782,O$119)+'СЕТ СН'!$I$11+СВЦЭМ!$D$10+'СЕТ СН'!$I$6-'СЕТ СН'!$I$23</f>
        <v>1459.86682621</v>
      </c>
      <c r="P127" s="36">
        <f>SUMIFS(СВЦЭМ!$D$39:$D$782,СВЦЭМ!$A$39:$A$782,$A127,СВЦЭМ!$B$39:$B$782,P$119)+'СЕТ СН'!$I$11+СВЦЭМ!$D$10+'СЕТ СН'!$I$6-'СЕТ СН'!$I$23</f>
        <v>1462.22240848</v>
      </c>
      <c r="Q127" s="36">
        <f>SUMIFS(СВЦЭМ!$D$39:$D$782,СВЦЭМ!$A$39:$A$782,$A127,СВЦЭМ!$B$39:$B$782,Q$119)+'СЕТ СН'!$I$11+СВЦЭМ!$D$10+'СЕТ СН'!$I$6-'СЕТ СН'!$I$23</f>
        <v>1483.4280704800001</v>
      </c>
      <c r="R127" s="36">
        <f>SUMIFS(СВЦЭМ!$D$39:$D$782,СВЦЭМ!$A$39:$A$782,$A127,СВЦЭМ!$B$39:$B$782,R$119)+'СЕТ СН'!$I$11+СВЦЭМ!$D$10+'СЕТ СН'!$I$6-'СЕТ СН'!$I$23</f>
        <v>1473.8879067</v>
      </c>
      <c r="S127" s="36">
        <f>SUMIFS(СВЦЭМ!$D$39:$D$782,СВЦЭМ!$A$39:$A$782,$A127,СВЦЭМ!$B$39:$B$782,S$119)+'СЕТ СН'!$I$11+СВЦЭМ!$D$10+'СЕТ СН'!$I$6-'СЕТ СН'!$I$23</f>
        <v>1459.6424952300001</v>
      </c>
      <c r="T127" s="36">
        <f>SUMIFS(СВЦЭМ!$D$39:$D$782,СВЦЭМ!$A$39:$A$782,$A127,СВЦЭМ!$B$39:$B$782,T$119)+'СЕТ СН'!$I$11+СВЦЭМ!$D$10+'СЕТ СН'!$I$6-'СЕТ СН'!$I$23</f>
        <v>1438.9377675000001</v>
      </c>
      <c r="U127" s="36">
        <f>SUMIFS(СВЦЭМ!$D$39:$D$782,СВЦЭМ!$A$39:$A$782,$A127,СВЦЭМ!$B$39:$B$782,U$119)+'СЕТ СН'!$I$11+СВЦЭМ!$D$10+'СЕТ СН'!$I$6-'СЕТ СН'!$I$23</f>
        <v>1375.0641311700001</v>
      </c>
      <c r="V127" s="36">
        <f>SUMIFS(СВЦЭМ!$D$39:$D$782,СВЦЭМ!$A$39:$A$782,$A127,СВЦЭМ!$B$39:$B$782,V$119)+'СЕТ СН'!$I$11+СВЦЭМ!$D$10+'СЕТ СН'!$I$6-'СЕТ СН'!$I$23</f>
        <v>1371.83366735</v>
      </c>
      <c r="W127" s="36">
        <f>SUMIFS(СВЦЭМ!$D$39:$D$782,СВЦЭМ!$A$39:$A$782,$A127,СВЦЭМ!$B$39:$B$782,W$119)+'СЕТ СН'!$I$11+СВЦЭМ!$D$10+'СЕТ СН'!$I$6-'СЕТ СН'!$I$23</f>
        <v>1390.0750707899999</v>
      </c>
      <c r="X127" s="36">
        <f>SUMIFS(СВЦЭМ!$D$39:$D$782,СВЦЭМ!$A$39:$A$782,$A127,СВЦЭМ!$B$39:$B$782,X$119)+'СЕТ СН'!$I$11+СВЦЭМ!$D$10+'СЕТ СН'!$I$6-'СЕТ СН'!$I$23</f>
        <v>1406.5122621400001</v>
      </c>
      <c r="Y127" s="36">
        <f>SUMIFS(СВЦЭМ!$D$39:$D$782,СВЦЭМ!$A$39:$A$782,$A127,СВЦЭМ!$B$39:$B$782,Y$119)+'СЕТ СН'!$I$11+СВЦЭМ!$D$10+'СЕТ СН'!$I$6-'СЕТ СН'!$I$23</f>
        <v>1443.9366632799999</v>
      </c>
    </row>
    <row r="128" spans="1:27" ht="15.75" x14ac:dyDescent="0.2">
      <c r="A128" s="35">
        <f t="shared" si="3"/>
        <v>44295</v>
      </c>
      <c r="B128" s="36">
        <f>SUMIFS(СВЦЭМ!$D$39:$D$782,СВЦЭМ!$A$39:$A$782,$A128,СВЦЭМ!$B$39:$B$782,B$119)+'СЕТ СН'!$I$11+СВЦЭМ!$D$10+'СЕТ СН'!$I$6-'СЕТ СН'!$I$23</f>
        <v>1423.03676038</v>
      </c>
      <c r="C128" s="36">
        <f>SUMIFS(СВЦЭМ!$D$39:$D$782,СВЦЭМ!$A$39:$A$782,$A128,СВЦЭМ!$B$39:$B$782,C$119)+'СЕТ СН'!$I$11+СВЦЭМ!$D$10+'СЕТ СН'!$I$6-'СЕТ СН'!$I$23</f>
        <v>1460.0579321800001</v>
      </c>
      <c r="D128" s="36">
        <f>SUMIFS(СВЦЭМ!$D$39:$D$782,СВЦЭМ!$A$39:$A$782,$A128,СВЦЭМ!$B$39:$B$782,D$119)+'СЕТ СН'!$I$11+СВЦЭМ!$D$10+'СЕТ СН'!$I$6-'СЕТ СН'!$I$23</f>
        <v>1493.8305708599999</v>
      </c>
      <c r="E128" s="36">
        <f>SUMIFS(СВЦЭМ!$D$39:$D$782,СВЦЭМ!$A$39:$A$782,$A128,СВЦЭМ!$B$39:$B$782,E$119)+'СЕТ СН'!$I$11+СВЦЭМ!$D$10+'СЕТ СН'!$I$6-'СЕТ СН'!$I$23</f>
        <v>1493.48722606</v>
      </c>
      <c r="F128" s="36">
        <f>SUMIFS(СВЦЭМ!$D$39:$D$782,СВЦЭМ!$A$39:$A$782,$A128,СВЦЭМ!$B$39:$B$782,F$119)+'СЕТ СН'!$I$11+СВЦЭМ!$D$10+'СЕТ СН'!$I$6-'СЕТ СН'!$I$23</f>
        <v>1493.14632491</v>
      </c>
      <c r="G128" s="36">
        <f>SUMIFS(СВЦЭМ!$D$39:$D$782,СВЦЭМ!$A$39:$A$782,$A128,СВЦЭМ!$B$39:$B$782,G$119)+'СЕТ СН'!$I$11+СВЦЭМ!$D$10+'СЕТ СН'!$I$6-'СЕТ СН'!$I$23</f>
        <v>1497.04462956</v>
      </c>
      <c r="H128" s="36">
        <f>SUMIFS(СВЦЭМ!$D$39:$D$782,СВЦЭМ!$A$39:$A$782,$A128,СВЦЭМ!$B$39:$B$782,H$119)+'СЕТ СН'!$I$11+СВЦЭМ!$D$10+'СЕТ СН'!$I$6-'СЕТ СН'!$I$23</f>
        <v>1483.0114864</v>
      </c>
      <c r="I128" s="36">
        <f>SUMIFS(СВЦЭМ!$D$39:$D$782,СВЦЭМ!$A$39:$A$782,$A128,СВЦЭМ!$B$39:$B$782,I$119)+'СЕТ СН'!$I$11+СВЦЭМ!$D$10+'СЕТ СН'!$I$6-'СЕТ СН'!$I$23</f>
        <v>1415.4537343500001</v>
      </c>
      <c r="J128" s="36">
        <f>SUMIFS(СВЦЭМ!$D$39:$D$782,СВЦЭМ!$A$39:$A$782,$A128,СВЦЭМ!$B$39:$B$782,J$119)+'СЕТ СН'!$I$11+СВЦЭМ!$D$10+'СЕТ СН'!$I$6-'СЕТ СН'!$I$23</f>
        <v>1421.93457343</v>
      </c>
      <c r="K128" s="36">
        <f>SUMIFS(СВЦЭМ!$D$39:$D$782,СВЦЭМ!$A$39:$A$782,$A128,СВЦЭМ!$B$39:$B$782,K$119)+'СЕТ СН'!$I$11+СВЦЭМ!$D$10+'СЕТ СН'!$I$6-'СЕТ СН'!$I$23</f>
        <v>1422.81512417</v>
      </c>
      <c r="L128" s="36">
        <f>SUMIFS(СВЦЭМ!$D$39:$D$782,СВЦЭМ!$A$39:$A$782,$A128,СВЦЭМ!$B$39:$B$782,L$119)+'СЕТ СН'!$I$11+СВЦЭМ!$D$10+'СЕТ СН'!$I$6-'СЕТ СН'!$I$23</f>
        <v>1426.5989072499999</v>
      </c>
      <c r="M128" s="36">
        <f>SUMIFS(СВЦЭМ!$D$39:$D$782,СВЦЭМ!$A$39:$A$782,$A128,СВЦЭМ!$B$39:$B$782,M$119)+'СЕТ СН'!$I$11+СВЦЭМ!$D$10+'СЕТ СН'!$I$6-'СЕТ СН'!$I$23</f>
        <v>1419.14245994</v>
      </c>
      <c r="N128" s="36">
        <f>SUMIFS(СВЦЭМ!$D$39:$D$782,СВЦЭМ!$A$39:$A$782,$A128,СВЦЭМ!$B$39:$B$782,N$119)+'СЕТ СН'!$I$11+СВЦЭМ!$D$10+'СЕТ СН'!$I$6-'СЕТ СН'!$I$23</f>
        <v>1439.14126315</v>
      </c>
      <c r="O128" s="36">
        <f>SUMIFS(СВЦЭМ!$D$39:$D$782,СВЦЭМ!$A$39:$A$782,$A128,СВЦЭМ!$B$39:$B$782,O$119)+'СЕТ СН'!$I$11+СВЦЭМ!$D$10+'СЕТ СН'!$I$6-'СЕТ СН'!$I$23</f>
        <v>1421.53593867</v>
      </c>
      <c r="P128" s="36">
        <f>SUMIFS(СВЦЭМ!$D$39:$D$782,СВЦЭМ!$A$39:$A$782,$A128,СВЦЭМ!$B$39:$B$782,P$119)+'СЕТ СН'!$I$11+СВЦЭМ!$D$10+'СЕТ СН'!$I$6-'СЕТ СН'!$I$23</f>
        <v>1445.6542193099999</v>
      </c>
      <c r="Q128" s="36">
        <f>SUMIFS(СВЦЭМ!$D$39:$D$782,СВЦЭМ!$A$39:$A$782,$A128,СВЦЭМ!$B$39:$B$782,Q$119)+'СЕТ СН'!$I$11+СВЦЭМ!$D$10+'СЕТ СН'!$I$6-'СЕТ СН'!$I$23</f>
        <v>1469.5648606</v>
      </c>
      <c r="R128" s="36">
        <f>SUMIFS(СВЦЭМ!$D$39:$D$782,СВЦЭМ!$A$39:$A$782,$A128,СВЦЭМ!$B$39:$B$782,R$119)+'СЕТ СН'!$I$11+СВЦЭМ!$D$10+'СЕТ СН'!$I$6-'СЕТ СН'!$I$23</f>
        <v>1453.5870284100001</v>
      </c>
      <c r="S128" s="36">
        <f>SUMIFS(СВЦЭМ!$D$39:$D$782,СВЦЭМ!$A$39:$A$782,$A128,СВЦЭМ!$B$39:$B$782,S$119)+'СЕТ СН'!$I$11+СВЦЭМ!$D$10+'СЕТ СН'!$I$6-'СЕТ СН'!$I$23</f>
        <v>1433.8238103599999</v>
      </c>
      <c r="T128" s="36">
        <f>SUMIFS(СВЦЭМ!$D$39:$D$782,СВЦЭМ!$A$39:$A$782,$A128,СВЦЭМ!$B$39:$B$782,T$119)+'СЕТ СН'!$I$11+СВЦЭМ!$D$10+'СЕТ СН'!$I$6-'СЕТ СН'!$I$23</f>
        <v>1430.9164906799999</v>
      </c>
      <c r="U128" s="36">
        <f>SUMIFS(СВЦЭМ!$D$39:$D$782,СВЦЭМ!$A$39:$A$782,$A128,СВЦЭМ!$B$39:$B$782,U$119)+'СЕТ СН'!$I$11+СВЦЭМ!$D$10+'СЕТ СН'!$I$6-'СЕТ СН'!$I$23</f>
        <v>1425.5378439200001</v>
      </c>
      <c r="V128" s="36">
        <f>SUMIFS(СВЦЭМ!$D$39:$D$782,СВЦЭМ!$A$39:$A$782,$A128,СВЦЭМ!$B$39:$B$782,V$119)+'СЕТ СН'!$I$11+СВЦЭМ!$D$10+'СЕТ СН'!$I$6-'СЕТ СН'!$I$23</f>
        <v>1436.6941479</v>
      </c>
      <c r="W128" s="36">
        <f>SUMIFS(СВЦЭМ!$D$39:$D$782,СВЦЭМ!$A$39:$A$782,$A128,СВЦЭМ!$B$39:$B$782,W$119)+'СЕТ СН'!$I$11+СВЦЭМ!$D$10+'СЕТ СН'!$I$6-'СЕТ СН'!$I$23</f>
        <v>1441.23671203</v>
      </c>
      <c r="X128" s="36">
        <f>SUMIFS(СВЦЭМ!$D$39:$D$782,СВЦЭМ!$A$39:$A$782,$A128,СВЦЭМ!$B$39:$B$782,X$119)+'СЕТ СН'!$I$11+СВЦЭМ!$D$10+'СЕТ СН'!$I$6-'СЕТ СН'!$I$23</f>
        <v>1425.9537925899999</v>
      </c>
      <c r="Y128" s="36">
        <f>SUMIFS(СВЦЭМ!$D$39:$D$782,СВЦЭМ!$A$39:$A$782,$A128,СВЦЭМ!$B$39:$B$782,Y$119)+'СЕТ СН'!$I$11+СВЦЭМ!$D$10+'СЕТ СН'!$I$6-'СЕТ СН'!$I$23</f>
        <v>1398.26078659</v>
      </c>
    </row>
    <row r="129" spans="1:25" ht="15.75" x14ac:dyDescent="0.2">
      <c r="A129" s="35">
        <f t="shared" si="3"/>
        <v>44296</v>
      </c>
      <c r="B129" s="36">
        <f>SUMIFS(СВЦЭМ!$D$39:$D$782,СВЦЭМ!$A$39:$A$782,$A129,СВЦЭМ!$B$39:$B$782,B$119)+'СЕТ СН'!$I$11+СВЦЭМ!$D$10+'СЕТ СН'!$I$6-'СЕТ СН'!$I$23</f>
        <v>1467.9195946100001</v>
      </c>
      <c r="C129" s="36">
        <f>SUMIFS(СВЦЭМ!$D$39:$D$782,СВЦЭМ!$A$39:$A$782,$A129,СВЦЭМ!$B$39:$B$782,C$119)+'СЕТ СН'!$I$11+СВЦЭМ!$D$10+'СЕТ СН'!$I$6-'СЕТ СН'!$I$23</f>
        <v>1509.0911386600001</v>
      </c>
      <c r="D129" s="36">
        <f>SUMIFS(СВЦЭМ!$D$39:$D$782,СВЦЭМ!$A$39:$A$782,$A129,СВЦЭМ!$B$39:$B$782,D$119)+'СЕТ СН'!$I$11+СВЦЭМ!$D$10+'СЕТ СН'!$I$6-'СЕТ СН'!$I$23</f>
        <v>1518.72999052</v>
      </c>
      <c r="E129" s="36">
        <f>SUMIFS(СВЦЭМ!$D$39:$D$782,СВЦЭМ!$A$39:$A$782,$A129,СВЦЭМ!$B$39:$B$782,E$119)+'СЕТ СН'!$I$11+СВЦЭМ!$D$10+'СЕТ СН'!$I$6-'СЕТ СН'!$I$23</f>
        <v>1502.3507094500001</v>
      </c>
      <c r="F129" s="36">
        <f>SUMIFS(СВЦЭМ!$D$39:$D$782,СВЦЭМ!$A$39:$A$782,$A129,СВЦЭМ!$B$39:$B$782,F$119)+'СЕТ СН'!$I$11+СВЦЭМ!$D$10+'СЕТ СН'!$I$6-'СЕТ СН'!$I$23</f>
        <v>1487.79406404</v>
      </c>
      <c r="G129" s="36">
        <f>SUMIFS(СВЦЭМ!$D$39:$D$782,СВЦЭМ!$A$39:$A$782,$A129,СВЦЭМ!$B$39:$B$782,G$119)+'СЕТ СН'!$I$11+СВЦЭМ!$D$10+'СЕТ СН'!$I$6-'СЕТ СН'!$I$23</f>
        <v>1490.94200867</v>
      </c>
      <c r="H129" s="36">
        <f>SUMIFS(СВЦЭМ!$D$39:$D$782,СВЦЭМ!$A$39:$A$782,$A129,СВЦЭМ!$B$39:$B$782,H$119)+'СЕТ СН'!$I$11+СВЦЭМ!$D$10+'СЕТ СН'!$I$6-'СЕТ СН'!$I$23</f>
        <v>1478.9769934000001</v>
      </c>
      <c r="I129" s="36">
        <f>SUMIFS(СВЦЭМ!$D$39:$D$782,СВЦЭМ!$A$39:$A$782,$A129,СВЦЭМ!$B$39:$B$782,I$119)+'СЕТ СН'!$I$11+СВЦЭМ!$D$10+'СЕТ СН'!$I$6-'СЕТ СН'!$I$23</f>
        <v>1446.08747483</v>
      </c>
      <c r="J129" s="36">
        <f>SUMIFS(СВЦЭМ!$D$39:$D$782,СВЦЭМ!$A$39:$A$782,$A129,СВЦЭМ!$B$39:$B$782,J$119)+'СЕТ СН'!$I$11+СВЦЭМ!$D$10+'СЕТ СН'!$I$6-'СЕТ СН'!$I$23</f>
        <v>1404.4063182</v>
      </c>
      <c r="K129" s="36">
        <f>SUMIFS(СВЦЭМ!$D$39:$D$782,СВЦЭМ!$A$39:$A$782,$A129,СВЦЭМ!$B$39:$B$782,K$119)+'СЕТ СН'!$I$11+СВЦЭМ!$D$10+'СЕТ СН'!$I$6-'СЕТ СН'!$I$23</f>
        <v>1347.74326877</v>
      </c>
      <c r="L129" s="36">
        <f>SUMIFS(СВЦЭМ!$D$39:$D$782,СВЦЭМ!$A$39:$A$782,$A129,СВЦЭМ!$B$39:$B$782,L$119)+'СЕТ СН'!$I$11+СВЦЭМ!$D$10+'СЕТ СН'!$I$6-'СЕТ СН'!$I$23</f>
        <v>1356.2586002800001</v>
      </c>
      <c r="M129" s="36">
        <f>SUMIFS(СВЦЭМ!$D$39:$D$782,СВЦЭМ!$A$39:$A$782,$A129,СВЦЭМ!$B$39:$B$782,M$119)+'СЕТ СН'!$I$11+СВЦЭМ!$D$10+'СЕТ СН'!$I$6-'СЕТ СН'!$I$23</f>
        <v>1374.17963126</v>
      </c>
      <c r="N129" s="36">
        <f>SUMIFS(СВЦЭМ!$D$39:$D$782,СВЦЭМ!$A$39:$A$782,$A129,СВЦЭМ!$B$39:$B$782,N$119)+'СЕТ СН'!$I$11+СВЦЭМ!$D$10+'СЕТ СН'!$I$6-'СЕТ СН'!$I$23</f>
        <v>1418.30431591</v>
      </c>
      <c r="O129" s="36">
        <f>SUMIFS(СВЦЭМ!$D$39:$D$782,СВЦЭМ!$A$39:$A$782,$A129,СВЦЭМ!$B$39:$B$782,O$119)+'СЕТ СН'!$I$11+СВЦЭМ!$D$10+'СЕТ СН'!$I$6-'СЕТ СН'!$I$23</f>
        <v>1442.6312518699999</v>
      </c>
      <c r="P129" s="36">
        <f>SUMIFS(СВЦЭМ!$D$39:$D$782,СВЦЭМ!$A$39:$A$782,$A129,СВЦЭМ!$B$39:$B$782,P$119)+'СЕТ СН'!$I$11+СВЦЭМ!$D$10+'СЕТ СН'!$I$6-'СЕТ СН'!$I$23</f>
        <v>1487.9895776200001</v>
      </c>
      <c r="Q129" s="36">
        <f>SUMIFS(СВЦЭМ!$D$39:$D$782,СВЦЭМ!$A$39:$A$782,$A129,СВЦЭМ!$B$39:$B$782,Q$119)+'СЕТ СН'!$I$11+СВЦЭМ!$D$10+'СЕТ СН'!$I$6-'СЕТ СН'!$I$23</f>
        <v>1501.3490247300001</v>
      </c>
      <c r="R129" s="36">
        <f>SUMIFS(СВЦЭМ!$D$39:$D$782,СВЦЭМ!$A$39:$A$782,$A129,СВЦЭМ!$B$39:$B$782,R$119)+'СЕТ СН'!$I$11+СВЦЭМ!$D$10+'СЕТ СН'!$I$6-'СЕТ СН'!$I$23</f>
        <v>1489.47041126</v>
      </c>
      <c r="S129" s="36">
        <f>SUMIFS(СВЦЭМ!$D$39:$D$782,СВЦЭМ!$A$39:$A$782,$A129,СВЦЭМ!$B$39:$B$782,S$119)+'СЕТ СН'!$I$11+СВЦЭМ!$D$10+'СЕТ СН'!$I$6-'СЕТ СН'!$I$23</f>
        <v>1442.60252008</v>
      </c>
      <c r="T129" s="36">
        <f>SUMIFS(СВЦЭМ!$D$39:$D$782,СВЦЭМ!$A$39:$A$782,$A129,СВЦЭМ!$B$39:$B$782,T$119)+'СЕТ СН'!$I$11+СВЦЭМ!$D$10+'СЕТ СН'!$I$6-'СЕТ СН'!$I$23</f>
        <v>1344.0468247200001</v>
      </c>
      <c r="U129" s="36">
        <f>SUMIFS(СВЦЭМ!$D$39:$D$782,СВЦЭМ!$A$39:$A$782,$A129,СВЦЭМ!$B$39:$B$782,U$119)+'СЕТ СН'!$I$11+СВЦЭМ!$D$10+'СЕТ СН'!$I$6-'СЕТ СН'!$I$23</f>
        <v>1278.61057108</v>
      </c>
      <c r="V129" s="36">
        <f>SUMIFS(СВЦЭМ!$D$39:$D$782,СВЦЭМ!$A$39:$A$782,$A129,СВЦЭМ!$B$39:$B$782,V$119)+'СЕТ СН'!$I$11+СВЦЭМ!$D$10+'СЕТ СН'!$I$6-'СЕТ СН'!$I$23</f>
        <v>1274.5717044099999</v>
      </c>
      <c r="W129" s="36">
        <f>SUMIFS(СВЦЭМ!$D$39:$D$782,СВЦЭМ!$A$39:$A$782,$A129,СВЦЭМ!$B$39:$B$782,W$119)+'СЕТ СН'!$I$11+СВЦЭМ!$D$10+'СЕТ СН'!$I$6-'СЕТ СН'!$I$23</f>
        <v>1287.05523507</v>
      </c>
      <c r="X129" s="36">
        <f>SUMIFS(СВЦЭМ!$D$39:$D$782,СВЦЭМ!$A$39:$A$782,$A129,СВЦЭМ!$B$39:$B$782,X$119)+'СЕТ СН'!$I$11+СВЦЭМ!$D$10+'СЕТ СН'!$I$6-'СЕТ СН'!$I$23</f>
        <v>1291.2971461300001</v>
      </c>
      <c r="Y129" s="36">
        <f>SUMIFS(СВЦЭМ!$D$39:$D$782,СВЦЭМ!$A$39:$A$782,$A129,СВЦЭМ!$B$39:$B$782,Y$119)+'СЕТ СН'!$I$11+СВЦЭМ!$D$10+'СЕТ СН'!$I$6-'СЕТ СН'!$I$23</f>
        <v>1331.7831365100001</v>
      </c>
    </row>
    <row r="130" spans="1:25" ht="15.75" x14ac:dyDescent="0.2">
      <c r="A130" s="35">
        <f t="shared" si="3"/>
        <v>44297</v>
      </c>
      <c r="B130" s="36">
        <f>SUMIFS(СВЦЭМ!$D$39:$D$782,СВЦЭМ!$A$39:$A$782,$A130,СВЦЭМ!$B$39:$B$782,B$119)+'СЕТ СН'!$I$11+СВЦЭМ!$D$10+'СЕТ СН'!$I$6-'СЕТ СН'!$I$23</f>
        <v>1409.2257479300001</v>
      </c>
      <c r="C130" s="36">
        <f>SUMIFS(СВЦЭМ!$D$39:$D$782,СВЦЭМ!$A$39:$A$782,$A130,СВЦЭМ!$B$39:$B$782,C$119)+'СЕТ СН'!$I$11+СВЦЭМ!$D$10+'СЕТ СН'!$I$6-'СЕТ СН'!$I$23</f>
        <v>1510.0014434699999</v>
      </c>
      <c r="D130" s="36">
        <f>SUMIFS(СВЦЭМ!$D$39:$D$782,СВЦЭМ!$A$39:$A$782,$A130,СВЦЭМ!$B$39:$B$782,D$119)+'СЕТ СН'!$I$11+СВЦЭМ!$D$10+'СЕТ СН'!$I$6-'СЕТ СН'!$I$23</f>
        <v>1579.8242305399999</v>
      </c>
      <c r="E130" s="36">
        <f>SUMIFS(СВЦЭМ!$D$39:$D$782,СВЦЭМ!$A$39:$A$782,$A130,СВЦЭМ!$B$39:$B$782,E$119)+'СЕТ СН'!$I$11+СВЦЭМ!$D$10+'СЕТ СН'!$I$6-'СЕТ СН'!$I$23</f>
        <v>1600.3911369800001</v>
      </c>
      <c r="F130" s="36">
        <f>SUMIFS(СВЦЭМ!$D$39:$D$782,СВЦЭМ!$A$39:$A$782,$A130,СВЦЭМ!$B$39:$B$782,F$119)+'СЕТ СН'!$I$11+СВЦЭМ!$D$10+'СЕТ СН'!$I$6-'СЕТ СН'!$I$23</f>
        <v>1615.4990901199999</v>
      </c>
      <c r="G130" s="36">
        <f>SUMIFS(СВЦЭМ!$D$39:$D$782,СВЦЭМ!$A$39:$A$782,$A130,СВЦЭМ!$B$39:$B$782,G$119)+'СЕТ СН'!$I$11+СВЦЭМ!$D$10+'СЕТ СН'!$I$6-'СЕТ СН'!$I$23</f>
        <v>1612.13277019</v>
      </c>
      <c r="H130" s="36">
        <f>SUMIFS(СВЦЭМ!$D$39:$D$782,СВЦЭМ!$A$39:$A$782,$A130,СВЦЭМ!$B$39:$B$782,H$119)+'СЕТ СН'!$I$11+СВЦЭМ!$D$10+'СЕТ СН'!$I$6-'СЕТ СН'!$I$23</f>
        <v>1595.94571013</v>
      </c>
      <c r="I130" s="36">
        <f>SUMIFS(СВЦЭМ!$D$39:$D$782,СВЦЭМ!$A$39:$A$782,$A130,СВЦЭМ!$B$39:$B$782,I$119)+'СЕТ СН'!$I$11+СВЦЭМ!$D$10+'СЕТ СН'!$I$6-'СЕТ СН'!$I$23</f>
        <v>1530.44696718</v>
      </c>
      <c r="J130" s="36">
        <f>SUMIFS(СВЦЭМ!$D$39:$D$782,СВЦЭМ!$A$39:$A$782,$A130,СВЦЭМ!$B$39:$B$782,J$119)+'СЕТ СН'!$I$11+СВЦЭМ!$D$10+'СЕТ СН'!$I$6-'СЕТ СН'!$I$23</f>
        <v>1471.2951432100001</v>
      </c>
      <c r="K130" s="36">
        <f>SUMIFS(СВЦЭМ!$D$39:$D$782,СВЦЭМ!$A$39:$A$782,$A130,СВЦЭМ!$B$39:$B$782,K$119)+'СЕТ СН'!$I$11+СВЦЭМ!$D$10+'СЕТ СН'!$I$6-'СЕТ СН'!$I$23</f>
        <v>1407.1730992099999</v>
      </c>
      <c r="L130" s="36">
        <f>SUMIFS(СВЦЭМ!$D$39:$D$782,СВЦЭМ!$A$39:$A$782,$A130,СВЦЭМ!$B$39:$B$782,L$119)+'СЕТ СН'!$I$11+СВЦЭМ!$D$10+'СЕТ СН'!$I$6-'СЕТ СН'!$I$23</f>
        <v>1404.59472504</v>
      </c>
      <c r="M130" s="36">
        <f>SUMIFS(СВЦЭМ!$D$39:$D$782,СВЦЭМ!$A$39:$A$782,$A130,СВЦЭМ!$B$39:$B$782,M$119)+'СЕТ СН'!$I$11+СВЦЭМ!$D$10+'СЕТ СН'!$I$6-'СЕТ СН'!$I$23</f>
        <v>1410.50376297</v>
      </c>
      <c r="N130" s="36">
        <f>SUMIFS(СВЦЭМ!$D$39:$D$782,СВЦЭМ!$A$39:$A$782,$A130,СВЦЭМ!$B$39:$B$782,N$119)+'СЕТ СН'!$I$11+СВЦЭМ!$D$10+'СЕТ СН'!$I$6-'СЕТ СН'!$I$23</f>
        <v>1438.31238201</v>
      </c>
      <c r="O130" s="36">
        <f>SUMIFS(СВЦЭМ!$D$39:$D$782,СВЦЭМ!$A$39:$A$782,$A130,СВЦЭМ!$B$39:$B$782,O$119)+'СЕТ СН'!$I$11+СВЦЭМ!$D$10+'СЕТ СН'!$I$6-'СЕТ СН'!$I$23</f>
        <v>1465.32015877</v>
      </c>
      <c r="P130" s="36">
        <f>SUMIFS(СВЦЭМ!$D$39:$D$782,СВЦЭМ!$A$39:$A$782,$A130,СВЦЭМ!$B$39:$B$782,P$119)+'СЕТ СН'!$I$11+СВЦЭМ!$D$10+'СЕТ СН'!$I$6-'СЕТ СН'!$I$23</f>
        <v>1514.2121663299999</v>
      </c>
      <c r="Q130" s="36">
        <f>SUMIFS(СВЦЭМ!$D$39:$D$782,СВЦЭМ!$A$39:$A$782,$A130,СВЦЭМ!$B$39:$B$782,Q$119)+'СЕТ СН'!$I$11+СВЦЭМ!$D$10+'СЕТ СН'!$I$6-'СЕТ СН'!$I$23</f>
        <v>1542.99018118</v>
      </c>
      <c r="R130" s="36">
        <f>SUMIFS(СВЦЭМ!$D$39:$D$782,СВЦЭМ!$A$39:$A$782,$A130,СВЦЭМ!$B$39:$B$782,R$119)+'СЕТ СН'!$I$11+СВЦЭМ!$D$10+'СЕТ СН'!$I$6-'СЕТ СН'!$I$23</f>
        <v>1528.34137513</v>
      </c>
      <c r="S130" s="36">
        <f>SUMIFS(СВЦЭМ!$D$39:$D$782,СВЦЭМ!$A$39:$A$782,$A130,СВЦЭМ!$B$39:$B$782,S$119)+'СЕТ СН'!$I$11+СВЦЭМ!$D$10+'СЕТ СН'!$I$6-'СЕТ СН'!$I$23</f>
        <v>1502.0490764199999</v>
      </c>
      <c r="T130" s="36">
        <f>SUMIFS(СВЦЭМ!$D$39:$D$782,СВЦЭМ!$A$39:$A$782,$A130,СВЦЭМ!$B$39:$B$782,T$119)+'СЕТ СН'!$I$11+СВЦЭМ!$D$10+'СЕТ СН'!$I$6-'СЕТ СН'!$I$23</f>
        <v>1434.3658983099999</v>
      </c>
      <c r="U130" s="36">
        <f>SUMIFS(СВЦЭМ!$D$39:$D$782,СВЦЭМ!$A$39:$A$782,$A130,СВЦЭМ!$B$39:$B$782,U$119)+'СЕТ СН'!$I$11+СВЦЭМ!$D$10+'СЕТ СН'!$I$6-'СЕТ СН'!$I$23</f>
        <v>1372.33818509</v>
      </c>
      <c r="V130" s="36">
        <f>SUMIFS(СВЦЭМ!$D$39:$D$782,СВЦЭМ!$A$39:$A$782,$A130,СВЦЭМ!$B$39:$B$782,V$119)+'СЕТ СН'!$I$11+СВЦЭМ!$D$10+'СЕТ СН'!$I$6-'СЕТ СН'!$I$23</f>
        <v>1352.35064721</v>
      </c>
      <c r="W130" s="36">
        <f>SUMIFS(СВЦЭМ!$D$39:$D$782,СВЦЭМ!$A$39:$A$782,$A130,СВЦЭМ!$B$39:$B$782,W$119)+'СЕТ СН'!$I$11+СВЦЭМ!$D$10+'СЕТ СН'!$I$6-'СЕТ СН'!$I$23</f>
        <v>1354.2736132800001</v>
      </c>
      <c r="X130" s="36">
        <f>SUMIFS(СВЦЭМ!$D$39:$D$782,СВЦЭМ!$A$39:$A$782,$A130,СВЦЭМ!$B$39:$B$782,X$119)+'СЕТ СН'!$I$11+СВЦЭМ!$D$10+'СЕТ СН'!$I$6-'СЕТ СН'!$I$23</f>
        <v>1353.5820022299999</v>
      </c>
      <c r="Y130" s="36">
        <f>SUMIFS(СВЦЭМ!$D$39:$D$782,СВЦЭМ!$A$39:$A$782,$A130,СВЦЭМ!$B$39:$B$782,Y$119)+'СЕТ СН'!$I$11+СВЦЭМ!$D$10+'СЕТ СН'!$I$6-'СЕТ СН'!$I$23</f>
        <v>1394.5835490300001</v>
      </c>
    </row>
    <row r="131" spans="1:25" ht="15.75" x14ac:dyDescent="0.2">
      <c r="A131" s="35">
        <f t="shared" si="3"/>
        <v>44298</v>
      </c>
      <c r="B131" s="36">
        <f>SUMIFS(СВЦЭМ!$D$39:$D$782,СВЦЭМ!$A$39:$A$782,$A131,СВЦЭМ!$B$39:$B$782,B$119)+'СЕТ СН'!$I$11+СВЦЭМ!$D$10+'СЕТ СН'!$I$6-'СЕТ СН'!$I$23</f>
        <v>1437.64488613</v>
      </c>
      <c r="C131" s="36">
        <f>SUMIFS(СВЦЭМ!$D$39:$D$782,СВЦЭМ!$A$39:$A$782,$A131,СВЦЭМ!$B$39:$B$782,C$119)+'СЕТ СН'!$I$11+СВЦЭМ!$D$10+'СЕТ СН'!$I$6-'СЕТ СН'!$I$23</f>
        <v>1496.51349712</v>
      </c>
      <c r="D131" s="36">
        <f>SUMIFS(СВЦЭМ!$D$39:$D$782,СВЦЭМ!$A$39:$A$782,$A131,СВЦЭМ!$B$39:$B$782,D$119)+'СЕТ СН'!$I$11+СВЦЭМ!$D$10+'СЕТ СН'!$I$6-'СЕТ СН'!$I$23</f>
        <v>1549.81459344</v>
      </c>
      <c r="E131" s="36">
        <f>SUMIFS(СВЦЭМ!$D$39:$D$782,СВЦЭМ!$A$39:$A$782,$A131,СВЦЭМ!$B$39:$B$782,E$119)+'СЕТ СН'!$I$11+СВЦЭМ!$D$10+'СЕТ СН'!$I$6-'СЕТ СН'!$I$23</f>
        <v>1609.7142298700001</v>
      </c>
      <c r="F131" s="36">
        <f>SUMIFS(СВЦЭМ!$D$39:$D$782,СВЦЭМ!$A$39:$A$782,$A131,СВЦЭМ!$B$39:$B$782,F$119)+'СЕТ СН'!$I$11+СВЦЭМ!$D$10+'СЕТ СН'!$I$6-'СЕТ СН'!$I$23</f>
        <v>1627.52220601</v>
      </c>
      <c r="G131" s="36">
        <f>SUMIFS(СВЦЭМ!$D$39:$D$782,СВЦЭМ!$A$39:$A$782,$A131,СВЦЭМ!$B$39:$B$782,G$119)+'СЕТ СН'!$I$11+СВЦЭМ!$D$10+'СЕТ СН'!$I$6-'СЕТ СН'!$I$23</f>
        <v>1603.7955557099999</v>
      </c>
      <c r="H131" s="36">
        <f>SUMIFS(СВЦЭМ!$D$39:$D$782,СВЦЭМ!$A$39:$A$782,$A131,СВЦЭМ!$B$39:$B$782,H$119)+'СЕТ СН'!$I$11+СВЦЭМ!$D$10+'СЕТ СН'!$I$6-'СЕТ СН'!$I$23</f>
        <v>1571.0212309599999</v>
      </c>
      <c r="I131" s="36">
        <f>SUMIFS(СВЦЭМ!$D$39:$D$782,СВЦЭМ!$A$39:$A$782,$A131,СВЦЭМ!$B$39:$B$782,I$119)+'СЕТ СН'!$I$11+СВЦЭМ!$D$10+'СЕТ СН'!$I$6-'СЕТ СН'!$I$23</f>
        <v>1506.0268096300001</v>
      </c>
      <c r="J131" s="36">
        <f>SUMIFS(СВЦЭМ!$D$39:$D$782,СВЦЭМ!$A$39:$A$782,$A131,СВЦЭМ!$B$39:$B$782,J$119)+'СЕТ СН'!$I$11+СВЦЭМ!$D$10+'СЕТ СН'!$I$6-'СЕТ СН'!$I$23</f>
        <v>1442.94694946</v>
      </c>
      <c r="K131" s="36">
        <f>SUMIFS(СВЦЭМ!$D$39:$D$782,СВЦЭМ!$A$39:$A$782,$A131,СВЦЭМ!$B$39:$B$782,K$119)+'СЕТ СН'!$I$11+СВЦЭМ!$D$10+'СЕТ СН'!$I$6-'СЕТ СН'!$I$23</f>
        <v>1400.5438187500001</v>
      </c>
      <c r="L131" s="36">
        <f>SUMIFS(СВЦЭМ!$D$39:$D$782,СВЦЭМ!$A$39:$A$782,$A131,СВЦЭМ!$B$39:$B$782,L$119)+'СЕТ СН'!$I$11+СВЦЭМ!$D$10+'СЕТ СН'!$I$6-'СЕТ СН'!$I$23</f>
        <v>1394.3315919199999</v>
      </c>
      <c r="M131" s="36">
        <f>SUMIFS(СВЦЭМ!$D$39:$D$782,СВЦЭМ!$A$39:$A$782,$A131,СВЦЭМ!$B$39:$B$782,M$119)+'СЕТ СН'!$I$11+СВЦЭМ!$D$10+'СЕТ СН'!$I$6-'СЕТ СН'!$I$23</f>
        <v>1403.7001523199999</v>
      </c>
      <c r="N131" s="36">
        <f>SUMIFS(СВЦЭМ!$D$39:$D$782,СВЦЭМ!$A$39:$A$782,$A131,СВЦЭМ!$B$39:$B$782,N$119)+'СЕТ СН'!$I$11+СВЦЭМ!$D$10+'СЕТ СН'!$I$6-'СЕТ СН'!$I$23</f>
        <v>1425.3975091100001</v>
      </c>
      <c r="O131" s="36">
        <f>SUMIFS(СВЦЭМ!$D$39:$D$782,СВЦЭМ!$A$39:$A$782,$A131,СВЦЭМ!$B$39:$B$782,O$119)+'СЕТ СН'!$I$11+СВЦЭМ!$D$10+'СЕТ СН'!$I$6-'СЕТ СН'!$I$23</f>
        <v>1464.1070744599999</v>
      </c>
      <c r="P131" s="36">
        <f>SUMIFS(СВЦЭМ!$D$39:$D$782,СВЦЭМ!$A$39:$A$782,$A131,СВЦЭМ!$B$39:$B$782,P$119)+'СЕТ СН'!$I$11+СВЦЭМ!$D$10+'СЕТ СН'!$I$6-'СЕТ СН'!$I$23</f>
        <v>1501.9568435599999</v>
      </c>
      <c r="Q131" s="36">
        <f>SUMIFS(СВЦЭМ!$D$39:$D$782,СВЦЭМ!$A$39:$A$782,$A131,СВЦЭМ!$B$39:$B$782,Q$119)+'СЕТ СН'!$I$11+СВЦЭМ!$D$10+'СЕТ СН'!$I$6-'СЕТ СН'!$I$23</f>
        <v>1521.62916602</v>
      </c>
      <c r="R131" s="36">
        <f>SUMIFS(СВЦЭМ!$D$39:$D$782,СВЦЭМ!$A$39:$A$782,$A131,СВЦЭМ!$B$39:$B$782,R$119)+'СЕТ СН'!$I$11+СВЦЭМ!$D$10+'СЕТ СН'!$I$6-'СЕТ СН'!$I$23</f>
        <v>1513.79023904</v>
      </c>
      <c r="S131" s="36">
        <f>SUMIFS(СВЦЭМ!$D$39:$D$782,СВЦЭМ!$A$39:$A$782,$A131,СВЦЭМ!$B$39:$B$782,S$119)+'СЕТ СН'!$I$11+СВЦЭМ!$D$10+'СЕТ СН'!$I$6-'СЕТ СН'!$I$23</f>
        <v>1495.9459946100001</v>
      </c>
      <c r="T131" s="36">
        <f>SUMIFS(СВЦЭМ!$D$39:$D$782,СВЦЭМ!$A$39:$A$782,$A131,СВЦЭМ!$B$39:$B$782,T$119)+'СЕТ СН'!$I$11+СВЦЭМ!$D$10+'СЕТ СН'!$I$6-'СЕТ СН'!$I$23</f>
        <v>1421.3547196300001</v>
      </c>
      <c r="U131" s="36">
        <f>SUMIFS(СВЦЭМ!$D$39:$D$782,СВЦЭМ!$A$39:$A$782,$A131,СВЦЭМ!$B$39:$B$782,U$119)+'СЕТ СН'!$I$11+СВЦЭМ!$D$10+'СЕТ СН'!$I$6-'СЕТ СН'!$I$23</f>
        <v>1373.97885784</v>
      </c>
      <c r="V131" s="36">
        <f>SUMIFS(СВЦЭМ!$D$39:$D$782,СВЦЭМ!$A$39:$A$782,$A131,СВЦЭМ!$B$39:$B$782,V$119)+'СЕТ СН'!$I$11+СВЦЭМ!$D$10+'СЕТ СН'!$I$6-'СЕТ СН'!$I$23</f>
        <v>1360.1665298400001</v>
      </c>
      <c r="W131" s="36">
        <f>SUMIFS(СВЦЭМ!$D$39:$D$782,СВЦЭМ!$A$39:$A$782,$A131,СВЦЭМ!$B$39:$B$782,W$119)+'СЕТ СН'!$I$11+СВЦЭМ!$D$10+'СЕТ СН'!$I$6-'СЕТ СН'!$I$23</f>
        <v>1354.7603909300001</v>
      </c>
      <c r="X131" s="36">
        <f>SUMIFS(СВЦЭМ!$D$39:$D$782,СВЦЭМ!$A$39:$A$782,$A131,СВЦЭМ!$B$39:$B$782,X$119)+'СЕТ СН'!$I$11+СВЦЭМ!$D$10+'СЕТ СН'!$I$6-'СЕТ СН'!$I$23</f>
        <v>1370.9062880199999</v>
      </c>
      <c r="Y131" s="36">
        <f>SUMIFS(СВЦЭМ!$D$39:$D$782,СВЦЭМ!$A$39:$A$782,$A131,СВЦЭМ!$B$39:$B$782,Y$119)+'СЕТ СН'!$I$11+СВЦЭМ!$D$10+'СЕТ СН'!$I$6-'СЕТ СН'!$I$23</f>
        <v>1410.9600197100001</v>
      </c>
    </row>
    <row r="132" spans="1:25" ht="15.75" x14ac:dyDescent="0.2">
      <c r="A132" s="35">
        <f t="shared" si="3"/>
        <v>44299</v>
      </c>
      <c r="B132" s="36">
        <f>SUMIFS(СВЦЭМ!$D$39:$D$782,СВЦЭМ!$A$39:$A$782,$A132,СВЦЭМ!$B$39:$B$782,B$119)+'СЕТ СН'!$I$11+СВЦЭМ!$D$10+'СЕТ СН'!$I$6-'СЕТ СН'!$I$23</f>
        <v>1485.38466885</v>
      </c>
      <c r="C132" s="36">
        <f>SUMIFS(СВЦЭМ!$D$39:$D$782,СВЦЭМ!$A$39:$A$782,$A132,СВЦЭМ!$B$39:$B$782,C$119)+'СЕТ СН'!$I$11+СВЦЭМ!$D$10+'СЕТ СН'!$I$6-'СЕТ СН'!$I$23</f>
        <v>1540.95058337</v>
      </c>
      <c r="D132" s="36">
        <f>SUMIFS(СВЦЭМ!$D$39:$D$782,СВЦЭМ!$A$39:$A$782,$A132,СВЦЭМ!$B$39:$B$782,D$119)+'СЕТ СН'!$I$11+СВЦЭМ!$D$10+'СЕТ СН'!$I$6-'СЕТ СН'!$I$23</f>
        <v>1564.6954298999999</v>
      </c>
      <c r="E132" s="36">
        <f>SUMIFS(СВЦЭМ!$D$39:$D$782,СВЦЭМ!$A$39:$A$782,$A132,СВЦЭМ!$B$39:$B$782,E$119)+'СЕТ СН'!$I$11+СВЦЭМ!$D$10+'СЕТ СН'!$I$6-'СЕТ СН'!$I$23</f>
        <v>1575.49106631</v>
      </c>
      <c r="F132" s="36">
        <f>SUMIFS(СВЦЭМ!$D$39:$D$782,СВЦЭМ!$A$39:$A$782,$A132,СВЦЭМ!$B$39:$B$782,F$119)+'СЕТ СН'!$I$11+СВЦЭМ!$D$10+'СЕТ СН'!$I$6-'СЕТ СН'!$I$23</f>
        <v>1585.3475501</v>
      </c>
      <c r="G132" s="36">
        <f>SUMIFS(СВЦЭМ!$D$39:$D$782,СВЦЭМ!$A$39:$A$782,$A132,СВЦЭМ!$B$39:$B$782,G$119)+'СЕТ СН'!$I$11+СВЦЭМ!$D$10+'СЕТ СН'!$I$6-'СЕТ СН'!$I$23</f>
        <v>1564.3393832899999</v>
      </c>
      <c r="H132" s="36">
        <f>SUMIFS(СВЦЭМ!$D$39:$D$782,СВЦЭМ!$A$39:$A$782,$A132,СВЦЭМ!$B$39:$B$782,H$119)+'СЕТ СН'!$I$11+СВЦЭМ!$D$10+'СЕТ СН'!$I$6-'СЕТ СН'!$I$23</f>
        <v>1526.2340571699999</v>
      </c>
      <c r="I132" s="36">
        <f>SUMIFS(СВЦЭМ!$D$39:$D$782,СВЦЭМ!$A$39:$A$782,$A132,СВЦЭМ!$B$39:$B$782,I$119)+'СЕТ СН'!$I$11+СВЦЭМ!$D$10+'СЕТ СН'!$I$6-'СЕТ СН'!$I$23</f>
        <v>1478.56602294</v>
      </c>
      <c r="J132" s="36">
        <f>SUMIFS(СВЦЭМ!$D$39:$D$782,СВЦЭМ!$A$39:$A$782,$A132,СВЦЭМ!$B$39:$B$782,J$119)+'СЕТ СН'!$I$11+СВЦЭМ!$D$10+'СЕТ СН'!$I$6-'СЕТ СН'!$I$23</f>
        <v>1451.3788116999999</v>
      </c>
      <c r="K132" s="36">
        <f>SUMIFS(СВЦЭМ!$D$39:$D$782,СВЦЭМ!$A$39:$A$782,$A132,СВЦЭМ!$B$39:$B$782,K$119)+'СЕТ СН'!$I$11+СВЦЭМ!$D$10+'СЕТ СН'!$I$6-'СЕТ СН'!$I$23</f>
        <v>1428.14836074</v>
      </c>
      <c r="L132" s="36">
        <f>SUMIFS(СВЦЭМ!$D$39:$D$782,СВЦЭМ!$A$39:$A$782,$A132,СВЦЭМ!$B$39:$B$782,L$119)+'СЕТ СН'!$I$11+СВЦЭМ!$D$10+'СЕТ СН'!$I$6-'СЕТ СН'!$I$23</f>
        <v>1435.36583075</v>
      </c>
      <c r="M132" s="36">
        <f>SUMIFS(СВЦЭМ!$D$39:$D$782,СВЦЭМ!$A$39:$A$782,$A132,СВЦЭМ!$B$39:$B$782,M$119)+'СЕТ СН'!$I$11+СВЦЭМ!$D$10+'СЕТ СН'!$I$6-'СЕТ СН'!$I$23</f>
        <v>1440.55394318</v>
      </c>
      <c r="N132" s="36">
        <f>SUMIFS(СВЦЭМ!$D$39:$D$782,СВЦЭМ!$A$39:$A$782,$A132,СВЦЭМ!$B$39:$B$782,N$119)+'СЕТ СН'!$I$11+СВЦЭМ!$D$10+'СЕТ СН'!$I$6-'СЕТ СН'!$I$23</f>
        <v>1452.82934675</v>
      </c>
      <c r="O132" s="36">
        <f>SUMIFS(СВЦЭМ!$D$39:$D$782,СВЦЭМ!$A$39:$A$782,$A132,СВЦЭМ!$B$39:$B$782,O$119)+'СЕТ СН'!$I$11+СВЦЭМ!$D$10+'СЕТ СН'!$I$6-'СЕТ СН'!$I$23</f>
        <v>1481.99478112</v>
      </c>
      <c r="P132" s="36">
        <f>SUMIFS(СВЦЭМ!$D$39:$D$782,СВЦЭМ!$A$39:$A$782,$A132,СВЦЭМ!$B$39:$B$782,P$119)+'СЕТ СН'!$I$11+СВЦЭМ!$D$10+'СЕТ СН'!$I$6-'СЕТ СН'!$I$23</f>
        <v>1523.43002551</v>
      </c>
      <c r="Q132" s="36">
        <f>SUMIFS(СВЦЭМ!$D$39:$D$782,СВЦЭМ!$A$39:$A$782,$A132,СВЦЭМ!$B$39:$B$782,Q$119)+'СЕТ СН'!$I$11+СВЦЭМ!$D$10+'СЕТ СН'!$I$6-'СЕТ СН'!$I$23</f>
        <v>1541.91818597</v>
      </c>
      <c r="R132" s="36">
        <f>SUMIFS(СВЦЭМ!$D$39:$D$782,СВЦЭМ!$A$39:$A$782,$A132,СВЦЭМ!$B$39:$B$782,R$119)+'СЕТ СН'!$I$11+СВЦЭМ!$D$10+'СЕТ СН'!$I$6-'СЕТ СН'!$I$23</f>
        <v>1531.31477187</v>
      </c>
      <c r="S132" s="36">
        <f>SUMIFS(СВЦЭМ!$D$39:$D$782,СВЦЭМ!$A$39:$A$782,$A132,СВЦЭМ!$B$39:$B$782,S$119)+'СЕТ СН'!$I$11+СВЦЭМ!$D$10+'СЕТ СН'!$I$6-'СЕТ СН'!$I$23</f>
        <v>1515.9502569199999</v>
      </c>
      <c r="T132" s="36">
        <f>SUMIFS(СВЦЭМ!$D$39:$D$782,СВЦЭМ!$A$39:$A$782,$A132,СВЦЭМ!$B$39:$B$782,T$119)+'СЕТ СН'!$I$11+СВЦЭМ!$D$10+'СЕТ СН'!$I$6-'СЕТ СН'!$I$23</f>
        <v>1458.2149129100001</v>
      </c>
      <c r="U132" s="36">
        <f>SUMIFS(СВЦЭМ!$D$39:$D$782,СВЦЭМ!$A$39:$A$782,$A132,СВЦЭМ!$B$39:$B$782,U$119)+'СЕТ СН'!$I$11+СВЦЭМ!$D$10+'СЕТ СН'!$I$6-'СЕТ СН'!$I$23</f>
        <v>1406.1296026299999</v>
      </c>
      <c r="V132" s="36">
        <f>SUMIFS(СВЦЭМ!$D$39:$D$782,СВЦЭМ!$A$39:$A$782,$A132,СВЦЭМ!$B$39:$B$782,V$119)+'СЕТ СН'!$I$11+СВЦЭМ!$D$10+'СЕТ СН'!$I$6-'СЕТ СН'!$I$23</f>
        <v>1377.7987423300001</v>
      </c>
      <c r="W132" s="36">
        <f>SUMIFS(СВЦЭМ!$D$39:$D$782,СВЦЭМ!$A$39:$A$782,$A132,СВЦЭМ!$B$39:$B$782,W$119)+'СЕТ СН'!$I$11+СВЦЭМ!$D$10+'СЕТ СН'!$I$6-'СЕТ СН'!$I$23</f>
        <v>1397.2045788</v>
      </c>
      <c r="X132" s="36">
        <f>SUMIFS(СВЦЭМ!$D$39:$D$782,СВЦЭМ!$A$39:$A$782,$A132,СВЦЭМ!$B$39:$B$782,X$119)+'СЕТ СН'!$I$11+СВЦЭМ!$D$10+'СЕТ СН'!$I$6-'СЕТ СН'!$I$23</f>
        <v>1430.1967419499999</v>
      </c>
      <c r="Y132" s="36">
        <f>SUMIFS(СВЦЭМ!$D$39:$D$782,СВЦЭМ!$A$39:$A$782,$A132,СВЦЭМ!$B$39:$B$782,Y$119)+'СЕТ СН'!$I$11+СВЦЭМ!$D$10+'СЕТ СН'!$I$6-'СЕТ СН'!$I$23</f>
        <v>1482.4944399799999</v>
      </c>
    </row>
    <row r="133" spans="1:25" ht="15.75" x14ac:dyDescent="0.2">
      <c r="A133" s="35">
        <f t="shared" si="3"/>
        <v>44300</v>
      </c>
      <c r="B133" s="36">
        <f>SUMIFS(СВЦЭМ!$D$39:$D$782,СВЦЭМ!$A$39:$A$782,$A133,СВЦЭМ!$B$39:$B$782,B$119)+'СЕТ СН'!$I$11+СВЦЭМ!$D$10+'СЕТ СН'!$I$6-'СЕТ СН'!$I$23</f>
        <v>1508.2041036099999</v>
      </c>
      <c r="C133" s="36">
        <f>SUMIFS(СВЦЭМ!$D$39:$D$782,СВЦЭМ!$A$39:$A$782,$A133,СВЦЭМ!$B$39:$B$782,C$119)+'СЕТ СН'!$I$11+СВЦЭМ!$D$10+'СЕТ СН'!$I$6-'СЕТ СН'!$I$23</f>
        <v>1577.5212637299999</v>
      </c>
      <c r="D133" s="36">
        <f>SUMIFS(СВЦЭМ!$D$39:$D$782,СВЦЭМ!$A$39:$A$782,$A133,СВЦЭМ!$B$39:$B$782,D$119)+'СЕТ СН'!$I$11+СВЦЭМ!$D$10+'СЕТ СН'!$I$6-'СЕТ СН'!$I$23</f>
        <v>1624.2956219999999</v>
      </c>
      <c r="E133" s="36">
        <f>SUMIFS(СВЦЭМ!$D$39:$D$782,СВЦЭМ!$A$39:$A$782,$A133,СВЦЭМ!$B$39:$B$782,E$119)+'СЕТ СН'!$I$11+СВЦЭМ!$D$10+'СЕТ СН'!$I$6-'СЕТ СН'!$I$23</f>
        <v>1630.3735733399999</v>
      </c>
      <c r="F133" s="36">
        <f>SUMIFS(СВЦЭМ!$D$39:$D$782,СВЦЭМ!$A$39:$A$782,$A133,СВЦЭМ!$B$39:$B$782,F$119)+'СЕТ СН'!$I$11+СВЦЭМ!$D$10+'СЕТ СН'!$I$6-'СЕТ СН'!$I$23</f>
        <v>1641.5895322399999</v>
      </c>
      <c r="G133" s="36">
        <f>SUMIFS(СВЦЭМ!$D$39:$D$782,СВЦЭМ!$A$39:$A$782,$A133,СВЦЭМ!$B$39:$B$782,G$119)+'СЕТ СН'!$I$11+СВЦЭМ!$D$10+'СЕТ СН'!$I$6-'СЕТ СН'!$I$23</f>
        <v>1627.7070413500001</v>
      </c>
      <c r="H133" s="36">
        <f>SUMIFS(СВЦЭМ!$D$39:$D$782,СВЦЭМ!$A$39:$A$782,$A133,СВЦЭМ!$B$39:$B$782,H$119)+'СЕТ СН'!$I$11+СВЦЭМ!$D$10+'СЕТ СН'!$I$6-'СЕТ СН'!$I$23</f>
        <v>1591.1872784</v>
      </c>
      <c r="I133" s="36">
        <f>SUMIFS(СВЦЭМ!$D$39:$D$782,СВЦЭМ!$A$39:$A$782,$A133,СВЦЭМ!$B$39:$B$782,I$119)+'СЕТ СН'!$I$11+СВЦЭМ!$D$10+'СЕТ СН'!$I$6-'СЕТ СН'!$I$23</f>
        <v>1539.6091415599999</v>
      </c>
      <c r="J133" s="36">
        <f>SUMIFS(СВЦЭМ!$D$39:$D$782,СВЦЭМ!$A$39:$A$782,$A133,СВЦЭМ!$B$39:$B$782,J$119)+'СЕТ СН'!$I$11+СВЦЭМ!$D$10+'СЕТ СН'!$I$6-'СЕТ СН'!$I$23</f>
        <v>1480.6256204900001</v>
      </c>
      <c r="K133" s="36">
        <f>SUMIFS(СВЦЭМ!$D$39:$D$782,СВЦЭМ!$A$39:$A$782,$A133,СВЦЭМ!$B$39:$B$782,K$119)+'СЕТ СН'!$I$11+СВЦЭМ!$D$10+'СЕТ СН'!$I$6-'СЕТ СН'!$I$23</f>
        <v>1424.5805068</v>
      </c>
      <c r="L133" s="36">
        <f>SUMIFS(СВЦЭМ!$D$39:$D$782,СВЦЭМ!$A$39:$A$782,$A133,СВЦЭМ!$B$39:$B$782,L$119)+'СЕТ СН'!$I$11+СВЦЭМ!$D$10+'СЕТ СН'!$I$6-'СЕТ СН'!$I$23</f>
        <v>1419.6698002800001</v>
      </c>
      <c r="M133" s="36">
        <f>SUMIFS(СВЦЭМ!$D$39:$D$782,СВЦЭМ!$A$39:$A$782,$A133,СВЦЭМ!$B$39:$B$782,M$119)+'СЕТ СН'!$I$11+СВЦЭМ!$D$10+'СЕТ СН'!$I$6-'СЕТ СН'!$I$23</f>
        <v>1427.09944997</v>
      </c>
      <c r="N133" s="36">
        <f>SUMIFS(СВЦЭМ!$D$39:$D$782,СВЦЭМ!$A$39:$A$782,$A133,СВЦЭМ!$B$39:$B$782,N$119)+'СЕТ СН'!$I$11+СВЦЭМ!$D$10+'СЕТ СН'!$I$6-'СЕТ СН'!$I$23</f>
        <v>1454.3215452500001</v>
      </c>
      <c r="O133" s="36">
        <f>SUMIFS(СВЦЭМ!$D$39:$D$782,СВЦЭМ!$A$39:$A$782,$A133,СВЦЭМ!$B$39:$B$782,O$119)+'СЕТ СН'!$I$11+СВЦЭМ!$D$10+'СЕТ СН'!$I$6-'СЕТ СН'!$I$23</f>
        <v>1482.69496854</v>
      </c>
      <c r="P133" s="36">
        <f>SUMIFS(СВЦЭМ!$D$39:$D$782,СВЦЭМ!$A$39:$A$782,$A133,СВЦЭМ!$B$39:$B$782,P$119)+'СЕТ СН'!$I$11+СВЦЭМ!$D$10+'СЕТ СН'!$I$6-'СЕТ СН'!$I$23</f>
        <v>1522.9702365799999</v>
      </c>
      <c r="Q133" s="36">
        <f>SUMIFS(СВЦЭМ!$D$39:$D$782,СВЦЭМ!$A$39:$A$782,$A133,СВЦЭМ!$B$39:$B$782,Q$119)+'СЕТ СН'!$I$11+СВЦЭМ!$D$10+'СЕТ СН'!$I$6-'СЕТ СН'!$I$23</f>
        <v>1548.33933428</v>
      </c>
      <c r="R133" s="36">
        <f>SUMIFS(СВЦЭМ!$D$39:$D$782,СВЦЭМ!$A$39:$A$782,$A133,СВЦЭМ!$B$39:$B$782,R$119)+'СЕТ СН'!$I$11+СВЦЭМ!$D$10+'СЕТ СН'!$I$6-'СЕТ СН'!$I$23</f>
        <v>1531.0483597899999</v>
      </c>
      <c r="S133" s="36">
        <f>SUMIFS(СВЦЭМ!$D$39:$D$782,СВЦЭМ!$A$39:$A$782,$A133,СВЦЭМ!$B$39:$B$782,S$119)+'СЕТ СН'!$I$11+СВЦЭМ!$D$10+'СЕТ СН'!$I$6-'СЕТ СН'!$I$23</f>
        <v>1510.3325332999998</v>
      </c>
      <c r="T133" s="36">
        <f>SUMIFS(СВЦЭМ!$D$39:$D$782,СВЦЭМ!$A$39:$A$782,$A133,СВЦЭМ!$B$39:$B$782,T$119)+'СЕТ СН'!$I$11+СВЦЭМ!$D$10+'СЕТ СН'!$I$6-'СЕТ СН'!$I$23</f>
        <v>1452.8371951199999</v>
      </c>
      <c r="U133" s="36">
        <f>SUMIFS(СВЦЭМ!$D$39:$D$782,СВЦЭМ!$A$39:$A$782,$A133,СВЦЭМ!$B$39:$B$782,U$119)+'СЕТ СН'!$I$11+СВЦЭМ!$D$10+'СЕТ СН'!$I$6-'СЕТ СН'!$I$23</f>
        <v>1402.6126609299999</v>
      </c>
      <c r="V133" s="36">
        <f>SUMIFS(СВЦЭМ!$D$39:$D$782,СВЦЭМ!$A$39:$A$782,$A133,СВЦЭМ!$B$39:$B$782,V$119)+'СЕТ СН'!$I$11+СВЦЭМ!$D$10+'СЕТ СН'!$I$6-'СЕТ СН'!$I$23</f>
        <v>1372.1892187200001</v>
      </c>
      <c r="W133" s="36">
        <f>SUMIFS(СВЦЭМ!$D$39:$D$782,СВЦЭМ!$A$39:$A$782,$A133,СВЦЭМ!$B$39:$B$782,W$119)+'СЕТ СН'!$I$11+СВЦЭМ!$D$10+'СЕТ СН'!$I$6-'СЕТ СН'!$I$23</f>
        <v>1383.14669233</v>
      </c>
      <c r="X133" s="36">
        <f>SUMIFS(СВЦЭМ!$D$39:$D$782,СВЦЭМ!$A$39:$A$782,$A133,СВЦЭМ!$B$39:$B$782,X$119)+'СЕТ СН'!$I$11+СВЦЭМ!$D$10+'СЕТ СН'!$I$6-'СЕТ СН'!$I$23</f>
        <v>1410.80469148</v>
      </c>
      <c r="Y133" s="36">
        <f>SUMIFS(СВЦЭМ!$D$39:$D$782,СВЦЭМ!$A$39:$A$782,$A133,СВЦЭМ!$B$39:$B$782,Y$119)+'СЕТ СН'!$I$11+СВЦЭМ!$D$10+'СЕТ СН'!$I$6-'СЕТ СН'!$I$23</f>
        <v>1453.6662123000001</v>
      </c>
    </row>
    <row r="134" spans="1:25" ht="15.75" x14ac:dyDescent="0.2">
      <c r="A134" s="35">
        <f t="shared" si="3"/>
        <v>44301</v>
      </c>
      <c r="B134" s="36">
        <f>SUMIFS(СВЦЭМ!$D$39:$D$782,СВЦЭМ!$A$39:$A$782,$A134,СВЦЭМ!$B$39:$B$782,B$119)+'СЕТ СН'!$I$11+СВЦЭМ!$D$10+'СЕТ СН'!$I$6-'СЕТ СН'!$I$23</f>
        <v>1479.1768816700001</v>
      </c>
      <c r="C134" s="36">
        <f>SUMIFS(СВЦЭМ!$D$39:$D$782,СВЦЭМ!$A$39:$A$782,$A134,СВЦЭМ!$B$39:$B$782,C$119)+'СЕТ СН'!$I$11+СВЦЭМ!$D$10+'СЕТ СН'!$I$6-'СЕТ СН'!$I$23</f>
        <v>1557.5925731499999</v>
      </c>
      <c r="D134" s="36">
        <f>SUMIFS(СВЦЭМ!$D$39:$D$782,СВЦЭМ!$A$39:$A$782,$A134,СВЦЭМ!$B$39:$B$782,D$119)+'СЕТ СН'!$I$11+СВЦЭМ!$D$10+'СЕТ СН'!$I$6-'СЕТ СН'!$I$23</f>
        <v>1614.66711661</v>
      </c>
      <c r="E134" s="36">
        <f>SUMIFS(СВЦЭМ!$D$39:$D$782,СВЦЭМ!$A$39:$A$782,$A134,СВЦЭМ!$B$39:$B$782,E$119)+'СЕТ СН'!$I$11+СВЦЭМ!$D$10+'СЕТ СН'!$I$6-'СЕТ СН'!$I$23</f>
        <v>1620.4647861799999</v>
      </c>
      <c r="F134" s="36">
        <f>SUMIFS(СВЦЭМ!$D$39:$D$782,СВЦЭМ!$A$39:$A$782,$A134,СВЦЭМ!$B$39:$B$782,F$119)+'СЕТ СН'!$I$11+СВЦЭМ!$D$10+'СЕТ СН'!$I$6-'СЕТ СН'!$I$23</f>
        <v>1628.8725870399999</v>
      </c>
      <c r="G134" s="36">
        <f>SUMIFS(СВЦЭМ!$D$39:$D$782,СВЦЭМ!$A$39:$A$782,$A134,СВЦЭМ!$B$39:$B$782,G$119)+'СЕТ СН'!$I$11+СВЦЭМ!$D$10+'СЕТ СН'!$I$6-'СЕТ СН'!$I$23</f>
        <v>1607.2965849499999</v>
      </c>
      <c r="H134" s="36">
        <f>SUMIFS(СВЦЭМ!$D$39:$D$782,СВЦЭМ!$A$39:$A$782,$A134,СВЦЭМ!$B$39:$B$782,H$119)+'СЕТ СН'!$I$11+СВЦЭМ!$D$10+'СЕТ СН'!$I$6-'СЕТ СН'!$I$23</f>
        <v>1556.2166587199999</v>
      </c>
      <c r="I134" s="36">
        <f>SUMIFS(СВЦЭМ!$D$39:$D$782,СВЦЭМ!$A$39:$A$782,$A134,СВЦЭМ!$B$39:$B$782,I$119)+'СЕТ СН'!$I$11+СВЦЭМ!$D$10+'СЕТ СН'!$I$6-'СЕТ СН'!$I$23</f>
        <v>1493.0643558299998</v>
      </c>
      <c r="J134" s="36">
        <f>SUMIFS(СВЦЭМ!$D$39:$D$782,СВЦЭМ!$A$39:$A$782,$A134,СВЦЭМ!$B$39:$B$782,J$119)+'СЕТ СН'!$I$11+СВЦЭМ!$D$10+'СЕТ СН'!$I$6-'СЕТ СН'!$I$23</f>
        <v>1446.68536509</v>
      </c>
      <c r="K134" s="36">
        <f>SUMIFS(СВЦЭМ!$D$39:$D$782,СВЦЭМ!$A$39:$A$782,$A134,СВЦЭМ!$B$39:$B$782,K$119)+'СЕТ СН'!$I$11+СВЦЭМ!$D$10+'СЕТ СН'!$I$6-'СЕТ СН'!$I$23</f>
        <v>1408.7461041199999</v>
      </c>
      <c r="L134" s="36">
        <f>SUMIFS(СВЦЭМ!$D$39:$D$782,СВЦЭМ!$A$39:$A$782,$A134,СВЦЭМ!$B$39:$B$782,L$119)+'СЕТ СН'!$I$11+СВЦЭМ!$D$10+'СЕТ СН'!$I$6-'СЕТ СН'!$I$23</f>
        <v>1431.6022609300001</v>
      </c>
      <c r="M134" s="36">
        <f>SUMIFS(СВЦЭМ!$D$39:$D$782,СВЦЭМ!$A$39:$A$782,$A134,СВЦЭМ!$B$39:$B$782,M$119)+'СЕТ СН'!$I$11+СВЦЭМ!$D$10+'СЕТ СН'!$I$6-'СЕТ СН'!$I$23</f>
        <v>1418.61949043</v>
      </c>
      <c r="N134" s="36">
        <f>SUMIFS(СВЦЭМ!$D$39:$D$782,СВЦЭМ!$A$39:$A$782,$A134,СВЦЭМ!$B$39:$B$782,N$119)+'СЕТ СН'!$I$11+СВЦЭМ!$D$10+'СЕТ СН'!$I$6-'СЕТ СН'!$I$23</f>
        <v>1441.55966319</v>
      </c>
      <c r="O134" s="36">
        <f>SUMIFS(СВЦЭМ!$D$39:$D$782,СВЦЭМ!$A$39:$A$782,$A134,СВЦЭМ!$B$39:$B$782,O$119)+'СЕТ СН'!$I$11+СВЦЭМ!$D$10+'СЕТ СН'!$I$6-'СЕТ СН'!$I$23</f>
        <v>1481.3978721999999</v>
      </c>
      <c r="P134" s="36">
        <f>SUMIFS(СВЦЭМ!$D$39:$D$782,СВЦЭМ!$A$39:$A$782,$A134,СВЦЭМ!$B$39:$B$782,P$119)+'СЕТ СН'!$I$11+СВЦЭМ!$D$10+'СЕТ СН'!$I$6-'СЕТ СН'!$I$23</f>
        <v>1521.41946856</v>
      </c>
      <c r="Q134" s="36">
        <f>SUMIFS(СВЦЭМ!$D$39:$D$782,СВЦЭМ!$A$39:$A$782,$A134,СВЦЭМ!$B$39:$B$782,Q$119)+'СЕТ СН'!$I$11+СВЦЭМ!$D$10+'СЕТ СН'!$I$6-'СЕТ СН'!$I$23</f>
        <v>1535.9339817499999</v>
      </c>
      <c r="R134" s="36">
        <f>SUMIFS(СВЦЭМ!$D$39:$D$782,СВЦЭМ!$A$39:$A$782,$A134,СВЦЭМ!$B$39:$B$782,R$119)+'СЕТ СН'!$I$11+СВЦЭМ!$D$10+'СЕТ СН'!$I$6-'СЕТ СН'!$I$23</f>
        <v>1519.60766513</v>
      </c>
      <c r="S134" s="36">
        <f>SUMIFS(СВЦЭМ!$D$39:$D$782,СВЦЭМ!$A$39:$A$782,$A134,СВЦЭМ!$B$39:$B$782,S$119)+'СЕТ СН'!$I$11+СВЦЭМ!$D$10+'СЕТ СН'!$I$6-'СЕТ СН'!$I$23</f>
        <v>1506.87131389</v>
      </c>
      <c r="T134" s="36">
        <f>SUMIFS(СВЦЭМ!$D$39:$D$782,СВЦЭМ!$A$39:$A$782,$A134,СВЦЭМ!$B$39:$B$782,T$119)+'СЕТ СН'!$I$11+СВЦЭМ!$D$10+'СЕТ СН'!$I$6-'СЕТ СН'!$I$23</f>
        <v>1432.66027829</v>
      </c>
      <c r="U134" s="36">
        <f>SUMIFS(СВЦЭМ!$D$39:$D$782,СВЦЭМ!$A$39:$A$782,$A134,СВЦЭМ!$B$39:$B$782,U$119)+'СЕТ СН'!$I$11+СВЦЭМ!$D$10+'СЕТ СН'!$I$6-'СЕТ СН'!$I$23</f>
        <v>1379.8790555600001</v>
      </c>
      <c r="V134" s="36">
        <f>SUMIFS(СВЦЭМ!$D$39:$D$782,СВЦЭМ!$A$39:$A$782,$A134,СВЦЭМ!$B$39:$B$782,V$119)+'СЕТ СН'!$I$11+СВЦЭМ!$D$10+'СЕТ СН'!$I$6-'СЕТ СН'!$I$23</f>
        <v>1342.95580206</v>
      </c>
      <c r="W134" s="36">
        <f>SUMIFS(СВЦЭМ!$D$39:$D$782,СВЦЭМ!$A$39:$A$782,$A134,СВЦЭМ!$B$39:$B$782,W$119)+'СЕТ СН'!$I$11+СВЦЭМ!$D$10+'СЕТ СН'!$I$6-'СЕТ СН'!$I$23</f>
        <v>1349.7451855700001</v>
      </c>
      <c r="X134" s="36">
        <f>SUMIFS(СВЦЭМ!$D$39:$D$782,СВЦЭМ!$A$39:$A$782,$A134,СВЦЭМ!$B$39:$B$782,X$119)+'СЕТ СН'!$I$11+СВЦЭМ!$D$10+'СЕТ СН'!$I$6-'СЕТ СН'!$I$23</f>
        <v>1374.85429961</v>
      </c>
      <c r="Y134" s="36">
        <f>SUMIFS(СВЦЭМ!$D$39:$D$782,СВЦЭМ!$A$39:$A$782,$A134,СВЦЭМ!$B$39:$B$782,Y$119)+'СЕТ СН'!$I$11+СВЦЭМ!$D$10+'СЕТ СН'!$I$6-'СЕТ СН'!$I$23</f>
        <v>1433.8847596099999</v>
      </c>
    </row>
    <row r="135" spans="1:25" ht="15.75" x14ac:dyDescent="0.2">
      <c r="A135" s="35">
        <f t="shared" si="3"/>
        <v>44302</v>
      </c>
      <c r="B135" s="36">
        <f>SUMIFS(СВЦЭМ!$D$39:$D$782,СВЦЭМ!$A$39:$A$782,$A135,СВЦЭМ!$B$39:$B$782,B$119)+'СЕТ СН'!$I$11+СВЦЭМ!$D$10+'СЕТ СН'!$I$6-'СЕТ СН'!$I$23</f>
        <v>1506.4088877199999</v>
      </c>
      <c r="C135" s="36">
        <f>SUMIFS(СВЦЭМ!$D$39:$D$782,СВЦЭМ!$A$39:$A$782,$A135,СВЦЭМ!$B$39:$B$782,C$119)+'СЕТ СН'!$I$11+СВЦЭМ!$D$10+'СЕТ СН'!$I$6-'СЕТ СН'!$I$23</f>
        <v>1566.86915595</v>
      </c>
      <c r="D135" s="36">
        <f>SUMIFS(СВЦЭМ!$D$39:$D$782,СВЦЭМ!$A$39:$A$782,$A135,СВЦЭМ!$B$39:$B$782,D$119)+'СЕТ СН'!$I$11+СВЦЭМ!$D$10+'СЕТ СН'!$I$6-'СЕТ СН'!$I$23</f>
        <v>1614.0149360299999</v>
      </c>
      <c r="E135" s="36">
        <f>SUMIFS(СВЦЭМ!$D$39:$D$782,СВЦЭМ!$A$39:$A$782,$A135,СВЦЭМ!$B$39:$B$782,E$119)+'СЕТ СН'!$I$11+СВЦЭМ!$D$10+'СЕТ СН'!$I$6-'СЕТ СН'!$I$23</f>
        <v>1622.6454149900001</v>
      </c>
      <c r="F135" s="36">
        <f>SUMIFS(СВЦЭМ!$D$39:$D$782,СВЦЭМ!$A$39:$A$782,$A135,СВЦЭМ!$B$39:$B$782,F$119)+'СЕТ СН'!$I$11+СВЦЭМ!$D$10+'СЕТ СН'!$I$6-'СЕТ СН'!$I$23</f>
        <v>1638.3520934200001</v>
      </c>
      <c r="G135" s="36">
        <f>SUMIFS(СВЦЭМ!$D$39:$D$782,СВЦЭМ!$A$39:$A$782,$A135,СВЦЭМ!$B$39:$B$782,G$119)+'СЕТ СН'!$I$11+СВЦЭМ!$D$10+'СЕТ СН'!$I$6-'СЕТ СН'!$I$23</f>
        <v>1617.4950286399999</v>
      </c>
      <c r="H135" s="36">
        <f>SUMIFS(СВЦЭМ!$D$39:$D$782,СВЦЭМ!$A$39:$A$782,$A135,СВЦЭМ!$B$39:$B$782,H$119)+'СЕТ СН'!$I$11+СВЦЭМ!$D$10+'СЕТ СН'!$I$6-'СЕТ СН'!$I$23</f>
        <v>1577.80425403</v>
      </c>
      <c r="I135" s="36">
        <f>SUMIFS(СВЦЭМ!$D$39:$D$782,СВЦЭМ!$A$39:$A$782,$A135,СВЦЭМ!$B$39:$B$782,I$119)+'СЕТ СН'!$I$11+СВЦЭМ!$D$10+'СЕТ СН'!$I$6-'СЕТ СН'!$I$23</f>
        <v>1515.1055699399999</v>
      </c>
      <c r="J135" s="36">
        <f>SUMIFS(СВЦЭМ!$D$39:$D$782,СВЦЭМ!$A$39:$A$782,$A135,СВЦЭМ!$B$39:$B$782,J$119)+'СЕТ СН'!$I$11+СВЦЭМ!$D$10+'СЕТ СН'!$I$6-'СЕТ СН'!$I$23</f>
        <v>1451.12850329</v>
      </c>
      <c r="K135" s="36">
        <f>SUMIFS(СВЦЭМ!$D$39:$D$782,СВЦЭМ!$A$39:$A$782,$A135,СВЦЭМ!$B$39:$B$782,K$119)+'СЕТ СН'!$I$11+СВЦЭМ!$D$10+'СЕТ СН'!$I$6-'СЕТ СН'!$I$23</f>
        <v>1400.66017874</v>
      </c>
      <c r="L135" s="36">
        <f>SUMIFS(СВЦЭМ!$D$39:$D$782,СВЦЭМ!$A$39:$A$782,$A135,СВЦЭМ!$B$39:$B$782,L$119)+'СЕТ СН'!$I$11+СВЦЭМ!$D$10+'СЕТ СН'!$I$6-'СЕТ СН'!$I$23</f>
        <v>1405.28641111</v>
      </c>
      <c r="M135" s="36">
        <f>SUMIFS(СВЦЭМ!$D$39:$D$782,СВЦЭМ!$A$39:$A$782,$A135,СВЦЭМ!$B$39:$B$782,M$119)+'СЕТ СН'!$I$11+СВЦЭМ!$D$10+'СЕТ СН'!$I$6-'СЕТ СН'!$I$23</f>
        <v>1411.4287517499999</v>
      </c>
      <c r="N135" s="36">
        <f>SUMIFS(СВЦЭМ!$D$39:$D$782,СВЦЭМ!$A$39:$A$782,$A135,СВЦЭМ!$B$39:$B$782,N$119)+'СЕТ СН'!$I$11+СВЦЭМ!$D$10+'СЕТ СН'!$I$6-'СЕТ СН'!$I$23</f>
        <v>1433.68902654</v>
      </c>
      <c r="O135" s="36">
        <f>SUMIFS(СВЦЭМ!$D$39:$D$782,СВЦЭМ!$A$39:$A$782,$A135,СВЦЭМ!$B$39:$B$782,O$119)+'СЕТ СН'!$I$11+СВЦЭМ!$D$10+'СЕТ СН'!$I$6-'СЕТ СН'!$I$23</f>
        <v>1464.3980700899999</v>
      </c>
      <c r="P135" s="36">
        <f>SUMIFS(СВЦЭМ!$D$39:$D$782,СВЦЭМ!$A$39:$A$782,$A135,СВЦЭМ!$B$39:$B$782,P$119)+'СЕТ СН'!$I$11+СВЦЭМ!$D$10+'СЕТ СН'!$I$6-'СЕТ СН'!$I$23</f>
        <v>1499.3315285399999</v>
      </c>
      <c r="Q135" s="36">
        <f>SUMIFS(СВЦЭМ!$D$39:$D$782,СВЦЭМ!$A$39:$A$782,$A135,СВЦЭМ!$B$39:$B$782,Q$119)+'СЕТ СН'!$I$11+СВЦЭМ!$D$10+'СЕТ СН'!$I$6-'СЕТ СН'!$I$23</f>
        <v>1525.10821059</v>
      </c>
      <c r="R135" s="36">
        <f>SUMIFS(СВЦЭМ!$D$39:$D$782,СВЦЭМ!$A$39:$A$782,$A135,СВЦЭМ!$B$39:$B$782,R$119)+'СЕТ СН'!$I$11+СВЦЭМ!$D$10+'СЕТ СН'!$I$6-'СЕТ СН'!$I$23</f>
        <v>1509.18056845</v>
      </c>
      <c r="S135" s="36">
        <f>SUMIFS(СВЦЭМ!$D$39:$D$782,СВЦЭМ!$A$39:$A$782,$A135,СВЦЭМ!$B$39:$B$782,S$119)+'СЕТ СН'!$I$11+СВЦЭМ!$D$10+'СЕТ СН'!$I$6-'СЕТ СН'!$I$23</f>
        <v>1458.50332637</v>
      </c>
      <c r="T135" s="36">
        <f>SUMIFS(СВЦЭМ!$D$39:$D$782,СВЦЭМ!$A$39:$A$782,$A135,СВЦЭМ!$B$39:$B$782,T$119)+'СЕТ СН'!$I$11+СВЦЭМ!$D$10+'СЕТ СН'!$I$6-'СЕТ СН'!$I$23</f>
        <v>1371.9814070499999</v>
      </c>
      <c r="U135" s="36">
        <f>SUMIFS(СВЦЭМ!$D$39:$D$782,СВЦЭМ!$A$39:$A$782,$A135,СВЦЭМ!$B$39:$B$782,U$119)+'СЕТ СН'!$I$11+СВЦЭМ!$D$10+'СЕТ СН'!$I$6-'СЕТ СН'!$I$23</f>
        <v>1305.0573047800001</v>
      </c>
      <c r="V135" s="36">
        <f>SUMIFS(СВЦЭМ!$D$39:$D$782,СВЦЭМ!$A$39:$A$782,$A135,СВЦЭМ!$B$39:$B$782,V$119)+'СЕТ СН'!$I$11+СВЦЭМ!$D$10+'СЕТ СН'!$I$6-'СЕТ СН'!$I$23</f>
        <v>1289.9756507</v>
      </c>
      <c r="W135" s="36">
        <f>SUMIFS(СВЦЭМ!$D$39:$D$782,СВЦЭМ!$A$39:$A$782,$A135,СВЦЭМ!$B$39:$B$782,W$119)+'СЕТ СН'!$I$11+СВЦЭМ!$D$10+'СЕТ СН'!$I$6-'СЕТ СН'!$I$23</f>
        <v>1301.4089299500001</v>
      </c>
      <c r="X135" s="36">
        <f>SUMIFS(СВЦЭМ!$D$39:$D$782,СВЦЭМ!$A$39:$A$782,$A135,СВЦЭМ!$B$39:$B$782,X$119)+'СЕТ СН'!$I$11+СВЦЭМ!$D$10+'СЕТ СН'!$I$6-'СЕТ СН'!$I$23</f>
        <v>1323.78034108</v>
      </c>
      <c r="Y135" s="36">
        <f>SUMIFS(СВЦЭМ!$D$39:$D$782,СВЦЭМ!$A$39:$A$782,$A135,СВЦЭМ!$B$39:$B$782,Y$119)+'СЕТ СН'!$I$11+СВЦЭМ!$D$10+'СЕТ СН'!$I$6-'СЕТ СН'!$I$23</f>
        <v>1367.1752006300001</v>
      </c>
    </row>
    <row r="136" spans="1:25" ht="15.75" x14ac:dyDescent="0.2">
      <c r="A136" s="35">
        <f t="shared" si="3"/>
        <v>44303</v>
      </c>
      <c r="B136" s="36">
        <f>SUMIFS(СВЦЭМ!$D$39:$D$782,СВЦЭМ!$A$39:$A$782,$A136,СВЦЭМ!$B$39:$B$782,B$119)+'СЕТ СН'!$I$11+СВЦЭМ!$D$10+'СЕТ СН'!$I$6-'СЕТ СН'!$I$23</f>
        <v>1423.8975272499999</v>
      </c>
      <c r="C136" s="36">
        <f>SUMIFS(СВЦЭМ!$D$39:$D$782,СВЦЭМ!$A$39:$A$782,$A136,СВЦЭМ!$B$39:$B$782,C$119)+'СЕТ СН'!$I$11+СВЦЭМ!$D$10+'СЕТ СН'!$I$6-'СЕТ СН'!$I$23</f>
        <v>1475.4671742600001</v>
      </c>
      <c r="D136" s="36">
        <f>SUMIFS(СВЦЭМ!$D$39:$D$782,СВЦЭМ!$A$39:$A$782,$A136,СВЦЭМ!$B$39:$B$782,D$119)+'СЕТ СН'!$I$11+СВЦЭМ!$D$10+'СЕТ СН'!$I$6-'СЕТ СН'!$I$23</f>
        <v>1497.97906061</v>
      </c>
      <c r="E136" s="36">
        <f>SUMIFS(СВЦЭМ!$D$39:$D$782,СВЦЭМ!$A$39:$A$782,$A136,СВЦЭМ!$B$39:$B$782,E$119)+'СЕТ СН'!$I$11+СВЦЭМ!$D$10+'СЕТ СН'!$I$6-'СЕТ СН'!$I$23</f>
        <v>1495.46731731</v>
      </c>
      <c r="F136" s="36">
        <f>SUMIFS(СВЦЭМ!$D$39:$D$782,СВЦЭМ!$A$39:$A$782,$A136,СВЦЭМ!$B$39:$B$782,F$119)+'СЕТ СН'!$I$11+СВЦЭМ!$D$10+'СЕТ СН'!$I$6-'СЕТ СН'!$I$23</f>
        <v>1533.3680323499998</v>
      </c>
      <c r="G136" s="36">
        <f>SUMIFS(СВЦЭМ!$D$39:$D$782,СВЦЭМ!$A$39:$A$782,$A136,СВЦЭМ!$B$39:$B$782,G$119)+'СЕТ СН'!$I$11+СВЦЭМ!$D$10+'СЕТ СН'!$I$6-'СЕТ СН'!$I$23</f>
        <v>1535.2375728299999</v>
      </c>
      <c r="H136" s="36">
        <f>SUMIFS(СВЦЭМ!$D$39:$D$782,СВЦЭМ!$A$39:$A$782,$A136,СВЦЭМ!$B$39:$B$782,H$119)+'СЕТ СН'!$I$11+СВЦЭМ!$D$10+'СЕТ СН'!$I$6-'СЕТ СН'!$I$23</f>
        <v>1526.2217817000001</v>
      </c>
      <c r="I136" s="36">
        <f>SUMIFS(СВЦЭМ!$D$39:$D$782,СВЦЭМ!$A$39:$A$782,$A136,СВЦЭМ!$B$39:$B$782,I$119)+'СЕТ СН'!$I$11+СВЦЭМ!$D$10+'СЕТ СН'!$I$6-'СЕТ СН'!$I$23</f>
        <v>1473.76744117</v>
      </c>
      <c r="J136" s="36">
        <f>SUMIFS(СВЦЭМ!$D$39:$D$782,СВЦЭМ!$A$39:$A$782,$A136,СВЦЭМ!$B$39:$B$782,J$119)+'СЕТ СН'!$I$11+СВЦЭМ!$D$10+'СЕТ СН'!$I$6-'СЕТ СН'!$I$23</f>
        <v>1399.11505291</v>
      </c>
      <c r="K136" s="36">
        <f>SUMIFS(СВЦЭМ!$D$39:$D$782,СВЦЭМ!$A$39:$A$782,$A136,СВЦЭМ!$B$39:$B$782,K$119)+'СЕТ СН'!$I$11+СВЦЭМ!$D$10+'СЕТ СН'!$I$6-'СЕТ СН'!$I$23</f>
        <v>1344.9510463300001</v>
      </c>
      <c r="L136" s="36">
        <f>SUMIFS(СВЦЭМ!$D$39:$D$782,СВЦЭМ!$A$39:$A$782,$A136,СВЦЭМ!$B$39:$B$782,L$119)+'СЕТ СН'!$I$11+СВЦЭМ!$D$10+'СЕТ СН'!$I$6-'СЕТ СН'!$I$23</f>
        <v>1350.5221001899999</v>
      </c>
      <c r="M136" s="36">
        <f>SUMIFS(СВЦЭМ!$D$39:$D$782,СВЦЭМ!$A$39:$A$782,$A136,СВЦЭМ!$B$39:$B$782,M$119)+'СЕТ СН'!$I$11+СВЦЭМ!$D$10+'СЕТ СН'!$I$6-'СЕТ СН'!$I$23</f>
        <v>1368.16378895</v>
      </c>
      <c r="N136" s="36">
        <f>SUMIFS(СВЦЭМ!$D$39:$D$782,СВЦЭМ!$A$39:$A$782,$A136,СВЦЭМ!$B$39:$B$782,N$119)+'СЕТ СН'!$I$11+СВЦЭМ!$D$10+'СЕТ СН'!$I$6-'СЕТ СН'!$I$23</f>
        <v>1498.8553993199998</v>
      </c>
      <c r="O136" s="36">
        <f>SUMIFS(СВЦЭМ!$D$39:$D$782,СВЦЭМ!$A$39:$A$782,$A136,СВЦЭМ!$B$39:$B$782,O$119)+'СЕТ СН'!$I$11+СВЦЭМ!$D$10+'СЕТ СН'!$I$6-'СЕТ СН'!$I$23</f>
        <v>1589.8500192700001</v>
      </c>
      <c r="P136" s="36">
        <f>SUMIFS(СВЦЭМ!$D$39:$D$782,СВЦЭМ!$A$39:$A$782,$A136,СВЦЭМ!$B$39:$B$782,P$119)+'СЕТ СН'!$I$11+СВЦЭМ!$D$10+'СЕТ СН'!$I$6-'СЕТ СН'!$I$23</f>
        <v>1580.5010544899999</v>
      </c>
      <c r="Q136" s="36">
        <f>SUMIFS(СВЦЭМ!$D$39:$D$782,СВЦЭМ!$A$39:$A$782,$A136,СВЦЭМ!$B$39:$B$782,Q$119)+'СЕТ СН'!$I$11+СВЦЭМ!$D$10+'СЕТ СН'!$I$6-'СЕТ СН'!$I$23</f>
        <v>1575.2007649299999</v>
      </c>
      <c r="R136" s="36">
        <f>SUMIFS(СВЦЭМ!$D$39:$D$782,СВЦЭМ!$A$39:$A$782,$A136,СВЦЭМ!$B$39:$B$782,R$119)+'СЕТ СН'!$I$11+СВЦЭМ!$D$10+'СЕТ СН'!$I$6-'СЕТ СН'!$I$23</f>
        <v>1573.5597859499999</v>
      </c>
      <c r="S136" s="36">
        <f>SUMIFS(СВЦЭМ!$D$39:$D$782,СВЦЭМ!$A$39:$A$782,$A136,СВЦЭМ!$B$39:$B$782,S$119)+'СЕТ СН'!$I$11+СВЦЭМ!$D$10+'СЕТ СН'!$I$6-'СЕТ СН'!$I$23</f>
        <v>1560.1404442999999</v>
      </c>
      <c r="T136" s="36">
        <f>SUMIFS(СВЦЭМ!$D$39:$D$782,СВЦЭМ!$A$39:$A$782,$A136,СВЦЭМ!$B$39:$B$782,T$119)+'СЕТ СН'!$I$11+СВЦЭМ!$D$10+'СЕТ СН'!$I$6-'СЕТ СН'!$I$23</f>
        <v>1403.5529409800001</v>
      </c>
      <c r="U136" s="36">
        <f>SUMIFS(СВЦЭМ!$D$39:$D$782,СВЦЭМ!$A$39:$A$782,$A136,СВЦЭМ!$B$39:$B$782,U$119)+'СЕТ СН'!$I$11+СВЦЭМ!$D$10+'СЕТ СН'!$I$6-'СЕТ СН'!$I$23</f>
        <v>1340.0583401700001</v>
      </c>
      <c r="V136" s="36">
        <f>SUMIFS(СВЦЭМ!$D$39:$D$782,СВЦЭМ!$A$39:$A$782,$A136,СВЦЭМ!$B$39:$B$782,V$119)+'СЕТ СН'!$I$11+СВЦЭМ!$D$10+'СЕТ СН'!$I$6-'СЕТ СН'!$I$23</f>
        <v>1321.0099780099999</v>
      </c>
      <c r="W136" s="36">
        <f>SUMIFS(СВЦЭМ!$D$39:$D$782,СВЦЭМ!$A$39:$A$782,$A136,СВЦЭМ!$B$39:$B$782,W$119)+'СЕТ СН'!$I$11+СВЦЭМ!$D$10+'СЕТ СН'!$I$6-'СЕТ СН'!$I$23</f>
        <v>1328.8785845100001</v>
      </c>
      <c r="X136" s="36">
        <f>SUMIFS(СВЦЭМ!$D$39:$D$782,СВЦЭМ!$A$39:$A$782,$A136,СВЦЭМ!$B$39:$B$782,X$119)+'СЕТ СН'!$I$11+СВЦЭМ!$D$10+'СЕТ СН'!$I$6-'СЕТ СН'!$I$23</f>
        <v>1362.00477529</v>
      </c>
      <c r="Y136" s="36">
        <f>SUMIFS(СВЦЭМ!$D$39:$D$782,СВЦЭМ!$A$39:$A$782,$A136,СВЦЭМ!$B$39:$B$782,Y$119)+'СЕТ СН'!$I$11+СВЦЭМ!$D$10+'СЕТ СН'!$I$6-'СЕТ СН'!$I$23</f>
        <v>1412.7924520399999</v>
      </c>
    </row>
    <row r="137" spans="1:25" ht="15.75" x14ac:dyDescent="0.2">
      <c r="A137" s="35">
        <f t="shared" si="3"/>
        <v>44304</v>
      </c>
      <c r="B137" s="36">
        <f>SUMIFS(СВЦЭМ!$D$39:$D$782,СВЦЭМ!$A$39:$A$782,$A137,СВЦЭМ!$B$39:$B$782,B$119)+'СЕТ СН'!$I$11+СВЦЭМ!$D$10+'СЕТ СН'!$I$6-'СЕТ СН'!$I$23</f>
        <v>1433.6814130600001</v>
      </c>
      <c r="C137" s="36">
        <f>SUMIFS(СВЦЭМ!$D$39:$D$782,СВЦЭМ!$A$39:$A$782,$A137,СВЦЭМ!$B$39:$B$782,C$119)+'СЕТ СН'!$I$11+СВЦЭМ!$D$10+'СЕТ СН'!$I$6-'СЕТ СН'!$I$23</f>
        <v>1488.3403559000001</v>
      </c>
      <c r="D137" s="36">
        <f>SUMIFS(СВЦЭМ!$D$39:$D$782,СВЦЭМ!$A$39:$A$782,$A137,СВЦЭМ!$B$39:$B$782,D$119)+'СЕТ СН'!$I$11+СВЦЭМ!$D$10+'СЕТ СН'!$I$6-'СЕТ СН'!$I$23</f>
        <v>1503.3068483899999</v>
      </c>
      <c r="E137" s="36">
        <f>SUMIFS(СВЦЭМ!$D$39:$D$782,СВЦЭМ!$A$39:$A$782,$A137,СВЦЭМ!$B$39:$B$782,E$119)+'СЕТ СН'!$I$11+СВЦЭМ!$D$10+'СЕТ СН'!$I$6-'СЕТ СН'!$I$23</f>
        <v>1495.8530652899999</v>
      </c>
      <c r="F137" s="36">
        <f>SUMIFS(СВЦЭМ!$D$39:$D$782,СВЦЭМ!$A$39:$A$782,$A137,СВЦЭМ!$B$39:$B$782,F$119)+'СЕТ СН'!$I$11+СВЦЭМ!$D$10+'СЕТ СН'!$I$6-'СЕТ СН'!$I$23</f>
        <v>1517.67243259</v>
      </c>
      <c r="G137" s="36">
        <f>SUMIFS(СВЦЭМ!$D$39:$D$782,СВЦЭМ!$A$39:$A$782,$A137,СВЦЭМ!$B$39:$B$782,G$119)+'СЕТ СН'!$I$11+СВЦЭМ!$D$10+'СЕТ СН'!$I$6-'СЕТ СН'!$I$23</f>
        <v>1518.59214473</v>
      </c>
      <c r="H137" s="36">
        <f>SUMIFS(СВЦЭМ!$D$39:$D$782,СВЦЭМ!$A$39:$A$782,$A137,СВЦЭМ!$B$39:$B$782,H$119)+'СЕТ СН'!$I$11+СВЦЭМ!$D$10+'СЕТ СН'!$I$6-'СЕТ СН'!$I$23</f>
        <v>1516.46903982</v>
      </c>
      <c r="I137" s="36">
        <f>SUMIFS(СВЦЭМ!$D$39:$D$782,СВЦЭМ!$A$39:$A$782,$A137,СВЦЭМ!$B$39:$B$782,I$119)+'СЕТ СН'!$I$11+СВЦЭМ!$D$10+'СЕТ СН'!$I$6-'СЕТ СН'!$I$23</f>
        <v>1468.1554722200001</v>
      </c>
      <c r="J137" s="36">
        <f>SUMIFS(СВЦЭМ!$D$39:$D$782,СВЦЭМ!$A$39:$A$782,$A137,СВЦЭМ!$B$39:$B$782,J$119)+'СЕТ СН'!$I$11+СВЦЭМ!$D$10+'СЕТ СН'!$I$6-'СЕТ СН'!$I$23</f>
        <v>1411.20776692</v>
      </c>
      <c r="K137" s="36">
        <f>SUMIFS(СВЦЭМ!$D$39:$D$782,СВЦЭМ!$A$39:$A$782,$A137,СВЦЭМ!$B$39:$B$782,K$119)+'СЕТ СН'!$I$11+СВЦЭМ!$D$10+'СЕТ СН'!$I$6-'СЕТ СН'!$I$23</f>
        <v>1346.4215355900001</v>
      </c>
      <c r="L137" s="36">
        <f>SUMIFS(СВЦЭМ!$D$39:$D$782,СВЦЭМ!$A$39:$A$782,$A137,СВЦЭМ!$B$39:$B$782,L$119)+'СЕТ СН'!$I$11+СВЦЭМ!$D$10+'СЕТ СН'!$I$6-'СЕТ СН'!$I$23</f>
        <v>1337.84206595</v>
      </c>
      <c r="M137" s="36">
        <f>SUMIFS(СВЦЭМ!$D$39:$D$782,СВЦЭМ!$A$39:$A$782,$A137,СВЦЭМ!$B$39:$B$782,M$119)+'СЕТ СН'!$I$11+СВЦЭМ!$D$10+'СЕТ СН'!$I$6-'СЕТ СН'!$I$23</f>
        <v>1352.2951119300001</v>
      </c>
      <c r="N137" s="36">
        <f>SUMIFS(СВЦЭМ!$D$39:$D$782,СВЦЭМ!$A$39:$A$782,$A137,СВЦЭМ!$B$39:$B$782,N$119)+'СЕТ СН'!$I$11+СВЦЭМ!$D$10+'СЕТ СН'!$I$6-'СЕТ СН'!$I$23</f>
        <v>1450.33116419</v>
      </c>
      <c r="O137" s="36">
        <f>SUMIFS(СВЦЭМ!$D$39:$D$782,СВЦЭМ!$A$39:$A$782,$A137,СВЦЭМ!$B$39:$B$782,O$119)+'СЕТ СН'!$I$11+СВЦЭМ!$D$10+'СЕТ СН'!$I$6-'СЕТ СН'!$I$23</f>
        <v>1559.9810921799999</v>
      </c>
      <c r="P137" s="36">
        <f>SUMIFS(СВЦЭМ!$D$39:$D$782,СВЦЭМ!$A$39:$A$782,$A137,СВЦЭМ!$B$39:$B$782,P$119)+'СЕТ СН'!$I$11+СВЦЭМ!$D$10+'СЕТ СН'!$I$6-'СЕТ СН'!$I$23</f>
        <v>1547.06103106</v>
      </c>
      <c r="Q137" s="36">
        <f>SUMIFS(СВЦЭМ!$D$39:$D$782,СВЦЭМ!$A$39:$A$782,$A137,СВЦЭМ!$B$39:$B$782,Q$119)+'СЕТ СН'!$I$11+СВЦЭМ!$D$10+'СЕТ СН'!$I$6-'СЕТ СН'!$I$23</f>
        <v>1540.74997472</v>
      </c>
      <c r="R137" s="36">
        <f>SUMIFS(СВЦЭМ!$D$39:$D$782,СВЦЭМ!$A$39:$A$782,$A137,СВЦЭМ!$B$39:$B$782,R$119)+'СЕТ СН'!$I$11+СВЦЭМ!$D$10+'СЕТ СН'!$I$6-'СЕТ СН'!$I$23</f>
        <v>1541.83058355</v>
      </c>
      <c r="S137" s="36">
        <f>SUMIFS(СВЦЭМ!$D$39:$D$782,СВЦЭМ!$A$39:$A$782,$A137,СВЦЭМ!$B$39:$B$782,S$119)+'СЕТ СН'!$I$11+СВЦЭМ!$D$10+'СЕТ СН'!$I$6-'СЕТ СН'!$I$23</f>
        <v>1525.90018865</v>
      </c>
      <c r="T137" s="36">
        <f>SUMIFS(СВЦЭМ!$D$39:$D$782,СВЦЭМ!$A$39:$A$782,$A137,СВЦЭМ!$B$39:$B$782,T$119)+'СЕТ СН'!$I$11+СВЦЭМ!$D$10+'СЕТ СН'!$I$6-'СЕТ СН'!$I$23</f>
        <v>1360.78236838</v>
      </c>
      <c r="U137" s="36">
        <f>SUMIFS(СВЦЭМ!$D$39:$D$782,СВЦЭМ!$A$39:$A$782,$A137,СВЦЭМ!$B$39:$B$782,U$119)+'СЕТ СН'!$I$11+СВЦЭМ!$D$10+'СЕТ СН'!$I$6-'СЕТ СН'!$I$23</f>
        <v>1280.5118251000001</v>
      </c>
      <c r="V137" s="36">
        <f>SUMIFS(СВЦЭМ!$D$39:$D$782,СВЦЭМ!$A$39:$A$782,$A137,СВЦЭМ!$B$39:$B$782,V$119)+'СЕТ СН'!$I$11+СВЦЭМ!$D$10+'СЕТ СН'!$I$6-'СЕТ СН'!$I$23</f>
        <v>1250.6727102300001</v>
      </c>
      <c r="W137" s="36">
        <f>SUMIFS(СВЦЭМ!$D$39:$D$782,СВЦЭМ!$A$39:$A$782,$A137,СВЦЭМ!$B$39:$B$782,W$119)+'СЕТ СН'!$I$11+СВЦЭМ!$D$10+'СЕТ СН'!$I$6-'СЕТ СН'!$I$23</f>
        <v>1254.22972121</v>
      </c>
      <c r="X137" s="36">
        <f>SUMIFS(СВЦЭМ!$D$39:$D$782,СВЦЭМ!$A$39:$A$782,$A137,СВЦЭМ!$B$39:$B$782,X$119)+'СЕТ СН'!$I$11+СВЦЭМ!$D$10+'СЕТ СН'!$I$6-'СЕТ СН'!$I$23</f>
        <v>1291.7116897999999</v>
      </c>
      <c r="Y137" s="36">
        <f>SUMIFS(СВЦЭМ!$D$39:$D$782,СВЦЭМ!$A$39:$A$782,$A137,СВЦЭМ!$B$39:$B$782,Y$119)+'СЕТ СН'!$I$11+СВЦЭМ!$D$10+'СЕТ СН'!$I$6-'СЕТ СН'!$I$23</f>
        <v>1324.70833739</v>
      </c>
    </row>
    <row r="138" spans="1:25" ht="15.75" x14ac:dyDescent="0.2">
      <c r="A138" s="35">
        <f t="shared" si="3"/>
        <v>44305</v>
      </c>
      <c r="B138" s="36">
        <f>SUMIFS(СВЦЭМ!$D$39:$D$782,СВЦЭМ!$A$39:$A$782,$A138,СВЦЭМ!$B$39:$B$782,B$119)+'СЕТ СН'!$I$11+СВЦЭМ!$D$10+'СЕТ СН'!$I$6-'СЕТ СН'!$I$23</f>
        <v>1499.43323891</v>
      </c>
      <c r="C138" s="36">
        <f>SUMIFS(СВЦЭМ!$D$39:$D$782,СВЦЭМ!$A$39:$A$782,$A138,СВЦЭМ!$B$39:$B$782,C$119)+'СЕТ СН'!$I$11+СВЦЭМ!$D$10+'СЕТ СН'!$I$6-'СЕТ СН'!$I$23</f>
        <v>1543.3248517899999</v>
      </c>
      <c r="D138" s="36">
        <f>SUMIFS(СВЦЭМ!$D$39:$D$782,СВЦЭМ!$A$39:$A$782,$A138,СВЦЭМ!$B$39:$B$782,D$119)+'СЕТ СН'!$I$11+СВЦЭМ!$D$10+'СЕТ СН'!$I$6-'СЕТ СН'!$I$23</f>
        <v>1583.73872112</v>
      </c>
      <c r="E138" s="36">
        <f>SUMIFS(СВЦЭМ!$D$39:$D$782,СВЦЭМ!$A$39:$A$782,$A138,СВЦЭМ!$B$39:$B$782,E$119)+'СЕТ СН'!$I$11+СВЦЭМ!$D$10+'СЕТ СН'!$I$6-'СЕТ СН'!$I$23</f>
        <v>1582.8936551499999</v>
      </c>
      <c r="F138" s="36">
        <f>SUMIFS(СВЦЭМ!$D$39:$D$782,СВЦЭМ!$A$39:$A$782,$A138,СВЦЭМ!$B$39:$B$782,F$119)+'СЕТ СН'!$I$11+СВЦЭМ!$D$10+'СЕТ СН'!$I$6-'СЕТ СН'!$I$23</f>
        <v>1589.9199733099999</v>
      </c>
      <c r="G138" s="36">
        <f>SUMIFS(СВЦЭМ!$D$39:$D$782,СВЦЭМ!$A$39:$A$782,$A138,СВЦЭМ!$B$39:$B$782,G$119)+'СЕТ СН'!$I$11+СВЦЭМ!$D$10+'СЕТ СН'!$I$6-'СЕТ СН'!$I$23</f>
        <v>1587.7548588699999</v>
      </c>
      <c r="H138" s="36">
        <f>SUMIFS(СВЦЭМ!$D$39:$D$782,СВЦЭМ!$A$39:$A$782,$A138,СВЦЭМ!$B$39:$B$782,H$119)+'СЕТ СН'!$I$11+СВЦЭМ!$D$10+'СЕТ СН'!$I$6-'СЕТ СН'!$I$23</f>
        <v>1549.437594</v>
      </c>
      <c r="I138" s="36">
        <f>SUMIFS(СВЦЭМ!$D$39:$D$782,СВЦЭМ!$A$39:$A$782,$A138,СВЦЭМ!$B$39:$B$782,I$119)+'СЕТ СН'!$I$11+СВЦЭМ!$D$10+'СЕТ СН'!$I$6-'СЕТ СН'!$I$23</f>
        <v>1472.70186749</v>
      </c>
      <c r="J138" s="36">
        <f>SUMIFS(СВЦЭМ!$D$39:$D$782,СВЦЭМ!$A$39:$A$782,$A138,СВЦЭМ!$B$39:$B$782,J$119)+'СЕТ СН'!$I$11+СВЦЭМ!$D$10+'СЕТ СН'!$I$6-'СЕТ СН'!$I$23</f>
        <v>1408.69635543</v>
      </c>
      <c r="K138" s="36">
        <f>SUMIFS(СВЦЭМ!$D$39:$D$782,СВЦЭМ!$A$39:$A$782,$A138,СВЦЭМ!$B$39:$B$782,K$119)+'СЕТ СН'!$I$11+СВЦЭМ!$D$10+'СЕТ СН'!$I$6-'СЕТ СН'!$I$23</f>
        <v>1348.3952078500001</v>
      </c>
      <c r="L138" s="36">
        <f>SUMIFS(СВЦЭМ!$D$39:$D$782,СВЦЭМ!$A$39:$A$782,$A138,СВЦЭМ!$B$39:$B$782,L$119)+'СЕТ СН'!$I$11+СВЦЭМ!$D$10+'СЕТ СН'!$I$6-'СЕТ СН'!$I$23</f>
        <v>1342.97565534</v>
      </c>
      <c r="M138" s="36">
        <f>SUMIFS(СВЦЭМ!$D$39:$D$782,СВЦЭМ!$A$39:$A$782,$A138,СВЦЭМ!$B$39:$B$782,M$119)+'СЕТ СН'!$I$11+СВЦЭМ!$D$10+'СЕТ СН'!$I$6-'СЕТ СН'!$I$23</f>
        <v>1366.31036277</v>
      </c>
      <c r="N138" s="36">
        <f>SUMIFS(СВЦЭМ!$D$39:$D$782,СВЦЭМ!$A$39:$A$782,$A138,СВЦЭМ!$B$39:$B$782,N$119)+'СЕТ СН'!$I$11+СВЦЭМ!$D$10+'СЕТ СН'!$I$6-'СЕТ СН'!$I$23</f>
        <v>1401.50532327</v>
      </c>
      <c r="O138" s="36">
        <f>SUMIFS(СВЦЭМ!$D$39:$D$782,СВЦЭМ!$A$39:$A$782,$A138,СВЦЭМ!$B$39:$B$782,O$119)+'СЕТ СН'!$I$11+СВЦЭМ!$D$10+'СЕТ СН'!$I$6-'СЕТ СН'!$I$23</f>
        <v>1447.22028942</v>
      </c>
      <c r="P138" s="36">
        <f>SUMIFS(СВЦЭМ!$D$39:$D$782,СВЦЭМ!$A$39:$A$782,$A138,СВЦЭМ!$B$39:$B$782,P$119)+'СЕТ СН'!$I$11+СВЦЭМ!$D$10+'СЕТ СН'!$I$6-'СЕТ СН'!$I$23</f>
        <v>1494.10688289</v>
      </c>
      <c r="Q138" s="36">
        <f>SUMIFS(СВЦЭМ!$D$39:$D$782,СВЦЭМ!$A$39:$A$782,$A138,СВЦЭМ!$B$39:$B$782,Q$119)+'СЕТ СН'!$I$11+СВЦЭМ!$D$10+'СЕТ СН'!$I$6-'СЕТ СН'!$I$23</f>
        <v>1510.7522013399998</v>
      </c>
      <c r="R138" s="36">
        <f>SUMIFS(СВЦЭМ!$D$39:$D$782,СВЦЭМ!$A$39:$A$782,$A138,СВЦЭМ!$B$39:$B$782,R$119)+'СЕТ СН'!$I$11+СВЦЭМ!$D$10+'СЕТ СН'!$I$6-'СЕТ СН'!$I$23</f>
        <v>1499.9028936300001</v>
      </c>
      <c r="S138" s="36">
        <f>SUMIFS(СВЦЭМ!$D$39:$D$782,СВЦЭМ!$A$39:$A$782,$A138,СВЦЭМ!$B$39:$B$782,S$119)+'СЕТ СН'!$I$11+СВЦЭМ!$D$10+'СЕТ СН'!$I$6-'СЕТ СН'!$I$23</f>
        <v>1479.1185877600001</v>
      </c>
      <c r="T138" s="36">
        <f>SUMIFS(СВЦЭМ!$D$39:$D$782,СВЦЭМ!$A$39:$A$782,$A138,СВЦЭМ!$B$39:$B$782,T$119)+'СЕТ СН'!$I$11+СВЦЭМ!$D$10+'СЕТ СН'!$I$6-'СЕТ СН'!$I$23</f>
        <v>1422.02499298</v>
      </c>
      <c r="U138" s="36">
        <f>SUMIFS(СВЦЭМ!$D$39:$D$782,СВЦЭМ!$A$39:$A$782,$A138,СВЦЭМ!$B$39:$B$782,U$119)+'СЕТ СН'!$I$11+СВЦЭМ!$D$10+'СЕТ СН'!$I$6-'СЕТ СН'!$I$23</f>
        <v>1375.6702007599999</v>
      </c>
      <c r="V138" s="36">
        <f>SUMIFS(СВЦЭМ!$D$39:$D$782,СВЦЭМ!$A$39:$A$782,$A138,СВЦЭМ!$B$39:$B$782,V$119)+'СЕТ СН'!$I$11+СВЦЭМ!$D$10+'СЕТ СН'!$I$6-'СЕТ СН'!$I$23</f>
        <v>1347.20299052</v>
      </c>
      <c r="W138" s="36">
        <f>SUMIFS(СВЦЭМ!$D$39:$D$782,СВЦЭМ!$A$39:$A$782,$A138,СВЦЭМ!$B$39:$B$782,W$119)+'СЕТ СН'!$I$11+СВЦЭМ!$D$10+'СЕТ СН'!$I$6-'СЕТ СН'!$I$23</f>
        <v>1359.02147042</v>
      </c>
      <c r="X138" s="36">
        <f>SUMIFS(СВЦЭМ!$D$39:$D$782,СВЦЭМ!$A$39:$A$782,$A138,СВЦЭМ!$B$39:$B$782,X$119)+'СЕТ СН'!$I$11+СВЦЭМ!$D$10+'СЕТ СН'!$I$6-'СЕТ СН'!$I$23</f>
        <v>1390.5907510500001</v>
      </c>
      <c r="Y138" s="36">
        <f>SUMIFS(СВЦЭМ!$D$39:$D$782,СВЦЭМ!$A$39:$A$782,$A138,СВЦЭМ!$B$39:$B$782,Y$119)+'СЕТ СН'!$I$11+СВЦЭМ!$D$10+'СЕТ СН'!$I$6-'СЕТ СН'!$I$23</f>
        <v>1433.70430743</v>
      </c>
    </row>
    <row r="139" spans="1:25" ht="15.75" x14ac:dyDescent="0.2">
      <c r="A139" s="35">
        <f t="shared" si="3"/>
        <v>44306</v>
      </c>
      <c r="B139" s="36">
        <f>SUMIFS(СВЦЭМ!$D$39:$D$782,СВЦЭМ!$A$39:$A$782,$A139,СВЦЭМ!$B$39:$B$782,B$119)+'СЕТ СН'!$I$11+СВЦЭМ!$D$10+'СЕТ СН'!$I$6-'СЕТ СН'!$I$23</f>
        <v>1543.8297778400001</v>
      </c>
      <c r="C139" s="36">
        <f>SUMIFS(СВЦЭМ!$D$39:$D$782,СВЦЭМ!$A$39:$A$782,$A139,СВЦЭМ!$B$39:$B$782,C$119)+'СЕТ СН'!$I$11+СВЦЭМ!$D$10+'СЕТ СН'!$I$6-'СЕТ СН'!$I$23</f>
        <v>1520.7220390299999</v>
      </c>
      <c r="D139" s="36">
        <f>SUMIFS(СВЦЭМ!$D$39:$D$782,СВЦЭМ!$A$39:$A$782,$A139,СВЦЭМ!$B$39:$B$782,D$119)+'СЕТ СН'!$I$11+СВЦЭМ!$D$10+'СЕТ СН'!$I$6-'СЕТ СН'!$I$23</f>
        <v>1475.6379257900001</v>
      </c>
      <c r="E139" s="36">
        <f>SUMIFS(СВЦЭМ!$D$39:$D$782,СВЦЭМ!$A$39:$A$782,$A139,СВЦЭМ!$B$39:$B$782,E$119)+'СЕТ СН'!$I$11+СВЦЭМ!$D$10+'СЕТ СН'!$I$6-'СЕТ СН'!$I$23</f>
        <v>1471.2212046500001</v>
      </c>
      <c r="F139" s="36">
        <f>SUMIFS(СВЦЭМ!$D$39:$D$782,СВЦЭМ!$A$39:$A$782,$A139,СВЦЭМ!$B$39:$B$782,F$119)+'СЕТ СН'!$I$11+СВЦЭМ!$D$10+'СЕТ СН'!$I$6-'СЕТ СН'!$I$23</f>
        <v>1473.26361546</v>
      </c>
      <c r="G139" s="36">
        <f>SUMIFS(СВЦЭМ!$D$39:$D$782,СВЦЭМ!$A$39:$A$782,$A139,СВЦЭМ!$B$39:$B$782,G$119)+'СЕТ СН'!$I$11+СВЦЭМ!$D$10+'СЕТ СН'!$I$6-'СЕТ СН'!$I$23</f>
        <v>1474.99854992</v>
      </c>
      <c r="H139" s="36">
        <f>SUMIFS(СВЦЭМ!$D$39:$D$782,СВЦЭМ!$A$39:$A$782,$A139,СВЦЭМ!$B$39:$B$782,H$119)+'СЕТ СН'!$I$11+СВЦЭМ!$D$10+'СЕТ СН'!$I$6-'СЕТ СН'!$I$23</f>
        <v>1516.0123863599999</v>
      </c>
      <c r="I139" s="36">
        <f>SUMIFS(СВЦЭМ!$D$39:$D$782,СВЦЭМ!$A$39:$A$782,$A139,СВЦЭМ!$B$39:$B$782,I$119)+'СЕТ СН'!$I$11+СВЦЭМ!$D$10+'СЕТ СН'!$I$6-'СЕТ СН'!$I$23</f>
        <v>1549.7535430299999</v>
      </c>
      <c r="J139" s="36">
        <f>SUMIFS(СВЦЭМ!$D$39:$D$782,СВЦЭМ!$A$39:$A$782,$A139,СВЦЭМ!$B$39:$B$782,J$119)+'СЕТ СН'!$I$11+СВЦЭМ!$D$10+'СЕТ СН'!$I$6-'СЕТ СН'!$I$23</f>
        <v>1511.3380643800001</v>
      </c>
      <c r="K139" s="36">
        <f>SUMIFS(СВЦЭМ!$D$39:$D$782,СВЦЭМ!$A$39:$A$782,$A139,СВЦЭМ!$B$39:$B$782,K$119)+'СЕТ СН'!$I$11+СВЦЭМ!$D$10+'СЕТ СН'!$I$6-'СЕТ СН'!$I$23</f>
        <v>1457.8027683299999</v>
      </c>
      <c r="L139" s="36">
        <f>SUMIFS(СВЦЭМ!$D$39:$D$782,СВЦЭМ!$A$39:$A$782,$A139,СВЦЭМ!$B$39:$B$782,L$119)+'СЕТ СН'!$I$11+СВЦЭМ!$D$10+'СЕТ СН'!$I$6-'СЕТ СН'!$I$23</f>
        <v>1463.23292532</v>
      </c>
      <c r="M139" s="36">
        <f>SUMIFS(СВЦЭМ!$D$39:$D$782,СВЦЭМ!$A$39:$A$782,$A139,СВЦЭМ!$B$39:$B$782,M$119)+'СЕТ СН'!$I$11+СВЦЭМ!$D$10+'СЕТ СН'!$I$6-'СЕТ СН'!$I$23</f>
        <v>1468.2953482099999</v>
      </c>
      <c r="N139" s="36">
        <f>SUMIFS(СВЦЭМ!$D$39:$D$782,СВЦЭМ!$A$39:$A$782,$A139,СВЦЭМ!$B$39:$B$782,N$119)+'СЕТ СН'!$I$11+СВЦЭМ!$D$10+'СЕТ СН'!$I$6-'СЕТ СН'!$I$23</f>
        <v>1486.08885736</v>
      </c>
      <c r="O139" s="36">
        <f>SUMIFS(СВЦЭМ!$D$39:$D$782,СВЦЭМ!$A$39:$A$782,$A139,СВЦЭМ!$B$39:$B$782,O$119)+'СЕТ СН'!$I$11+СВЦЭМ!$D$10+'СЕТ СН'!$I$6-'СЕТ СН'!$I$23</f>
        <v>1527.5041651299998</v>
      </c>
      <c r="P139" s="36">
        <f>SUMIFS(СВЦЭМ!$D$39:$D$782,СВЦЭМ!$A$39:$A$782,$A139,СВЦЭМ!$B$39:$B$782,P$119)+'СЕТ СН'!$I$11+СВЦЭМ!$D$10+'СЕТ СН'!$I$6-'СЕТ СН'!$I$23</f>
        <v>1546.0625163899999</v>
      </c>
      <c r="Q139" s="36">
        <f>SUMIFS(СВЦЭМ!$D$39:$D$782,СВЦЭМ!$A$39:$A$782,$A139,СВЦЭМ!$B$39:$B$782,Q$119)+'СЕТ СН'!$I$11+СВЦЭМ!$D$10+'СЕТ СН'!$I$6-'СЕТ СН'!$I$23</f>
        <v>1535.8668917699999</v>
      </c>
      <c r="R139" s="36">
        <f>SUMIFS(СВЦЭМ!$D$39:$D$782,СВЦЭМ!$A$39:$A$782,$A139,СВЦЭМ!$B$39:$B$782,R$119)+'СЕТ СН'!$I$11+СВЦЭМ!$D$10+'СЕТ СН'!$I$6-'СЕТ СН'!$I$23</f>
        <v>1539.97264541</v>
      </c>
      <c r="S139" s="36">
        <f>SUMIFS(СВЦЭМ!$D$39:$D$782,СВЦЭМ!$A$39:$A$782,$A139,СВЦЭМ!$B$39:$B$782,S$119)+'СЕТ СН'!$I$11+СВЦЭМ!$D$10+'СЕТ СН'!$I$6-'СЕТ СН'!$I$23</f>
        <v>1555.22479733</v>
      </c>
      <c r="T139" s="36">
        <f>SUMIFS(СВЦЭМ!$D$39:$D$782,СВЦЭМ!$A$39:$A$782,$A139,СВЦЭМ!$B$39:$B$782,T$119)+'СЕТ СН'!$I$11+СВЦЭМ!$D$10+'СЕТ СН'!$I$6-'СЕТ СН'!$I$23</f>
        <v>1497.1305192899999</v>
      </c>
      <c r="U139" s="36">
        <f>SUMIFS(СВЦЭМ!$D$39:$D$782,СВЦЭМ!$A$39:$A$782,$A139,СВЦЭМ!$B$39:$B$782,U$119)+'СЕТ СН'!$I$11+СВЦЭМ!$D$10+'СЕТ СН'!$I$6-'СЕТ СН'!$I$23</f>
        <v>1428.7601273400001</v>
      </c>
      <c r="V139" s="36">
        <f>SUMIFS(СВЦЭМ!$D$39:$D$782,СВЦЭМ!$A$39:$A$782,$A139,СВЦЭМ!$B$39:$B$782,V$119)+'СЕТ СН'!$I$11+СВЦЭМ!$D$10+'СЕТ СН'!$I$6-'СЕТ СН'!$I$23</f>
        <v>1392.25230369</v>
      </c>
      <c r="W139" s="36">
        <f>SUMIFS(СВЦЭМ!$D$39:$D$782,СВЦЭМ!$A$39:$A$782,$A139,СВЦЭМ!$B$39:$B$782,W$119)+'СЕТ СН'!$I$11+СВЦЭМ!$D$10+'СЕТ СН'!$I$6-'СЕТ СН'!$I$23</f>
        <v>1400.4382949999999</v>
      </c>
      <c r="X139" s="36">
        <f>SUMIFS(СВЦЭМ!$D$39:$D$782,СВЦЭМ!$A$39:$A$782,$A139,СВЦЭМ!$B$39:$B$782,X$119)+'СЕТ СН'!$I$11+СВЦЭМ!$D$10+'СЕТ СН'!$I$6-'СЕТ СН'!$I$23</f>
        <v>1425.0611727</v>
      </c>
      <c r="Y139" s="36">
        <f>SUMIFS(СВЦЭМ!$D$39:$D$782,СВЦЭМ!$A$39:$A$782,$A139,СВЦЭМ!$B$39:$B$782,Y$119)+'СЕТ СН'!$I$11+СВЦЭМ!$D$10+'СЕТ СН'!$I$6-'СЕТ СН'!$I$23</f>
        <v>1486.0757670400001</v>
      </c>
    </row>
    <row r="140" spans="1:25" ht="15.75" x14ac:dyDescent="0.2">
      <c r="A140" s="35">
        <f t="shared" si="3"/>
        <v>44307</v>
      </c>
      <c r="B140" s="36">
        <f>SUMIFS(СВЦЭМ!$D$39:$D$782,СВЦЭМ!$A$39:$A$782,$A140,СВЦЭМ!$B$39:$B$782,B$119)+'СЕТ СН'!$I$11+СВЦЭМ!$D$10+'СЕТ СН'!$I$6-'СЕТ СН'!$I$23</f>
        <v>1504.1503736699999</v>
      </c>
      <c r="C140" s="36">
        <f>SUMIFS(СВЦЭМ!$D$39:$D$782,СВЦЭМ!$A$39:$A$782,$A140,СВЦЭМ!$B$39:$B$782,C$119)+'СЕТ СН'!$I$11+СВЦЭМ!$D$10+'СЕТ СН'!$I$6-'СЕТ СН'!$I$23</f>
        <v>1522.3586209699999</v>
      </c>
      <c r="D140" s="36">
        <f>SUMIFS(СВЦЭМ!$D$39:$D$782,СВЦЭМ!$A$39:$A$782,$A140,СВЦЭМ!$B$39:$B$782,D$119)+'СЕТ СН'!$I$11+СВЦЭМ!$D$10+'СЕТ СН'!$I$6-'СЕТ СН'!$I$23</f>
        <v>1471.7175153800001</v>
      </c>
      <c r="E140" s="36">
        <f>SUMIFS(СВЦЭМ!$D$39:$D$782,СВЦЭМ!$A$39:$A$782,$A140,СВЦЭМ!$B$39:$B$782,E$119)+'СЕТ СН'!$I$11+СВЦЭМ!$D$10+'СЕТ СН'!$I$6-'СЕТ СН'!$I$23</f>
        <v>1478.59997374</v>
      </c>
      <c r="F140" s="36">
        <f>SUMIFS(СВЦЭМ!$D$39:$D$782,СВЦЭМ!$A$39:$A$782,$A140,СВЦЭМ!$B$39:$B$782,F$119)+'СЕТ СН'!$I$11+СВЦЭМ!$D$10+'СЕТ СН'!$I$6-'СЕТ СН'!$I$23</f>
        <v>1479.7727759900001</v>
      </c>
      <c r="G140" s="36">
        <f>SUMIFS(СВЦЭМ!$D$39:$D$782,СВЦЭМ!$A$39:$A$782,$A140,СВЦЭМ!$B$39:$B$782,G$119)+'СЕТ СН'!$I$11+СВЦЭМ!$D$10+'СЕТ СН'!$I$6-'СЕТ СН'!$I$23</f>
        <v>1475.5106606300001</v>
      </c>
      <c r="H140" s="36">
        <f>SUMIFS(СВЦЭМ!$D$39:$D$782,СВЦЭМ!$A$39:$A$782,$A140,СВЦЭМ!$B$39:$B$782,H$119)+'СЕТ СН'!$I$11+СВЦЭМ!$D$10+'СЕТ СН'!$I$6-'СЕТ СН'!$I$23</f>
        <v>1506.1569981</v>
      </c>
      <c r="I140" s="36">
        <f>SUMIFS(СВЦЭМ!$D$39:$D$782,СВЦЭМ!$A$39:$A$782,$A140,СВЦЭМ!$B$39:$B$782,I$119)+'СЕТ СН'!$I$11+СВЦЭМ!$D$10+'СЕТ СН'!$I$6-'СЕТ СН'!$I$23</f>
        <v>1502.73968311</v>
      </c>
      <c r="J140" s="36">
        <f>SUMIFS(СВЦЭМ!$D$39:$D$782,СВЦЭМ!$A$39:$A$782,$A140,СВЦЭМ!$B$39:$B$782,J$119)+'СЕТ СН'!$I$11+СВЦЭМ!$D$10+'СЕТ СН'!$I$6-'СЕТ СН'!$I$23</f>
        <v>1472.3488454799999</v>
      </c>
      <c r="K140" s="36">
        <f>SUMIFS(СВЦЭМ!$D$39:$D$782,СВЦЭМ!$A$39:$A$782,$A140,СВЦЭМ!$B$39:$B$782,K$119)+'СЕТ СН'!$I$11+СВЦЭМ!$D$10+'СЕТ СН'!$I$6-'СЕТ СН'!$I$23</f>
        <v>1429.30805885</v>
      </c>
      <c r="L140" s="36">
        <f>SUMIFS(СВЦЭМ!$D$39:$D$782,СВЦЭМ!$A$39:$A$782,$A140,СВЦЭМ!$B$39:$B$782,L$119)+'СЕТ СН'!$I$11+СВЦЭМ!$D$10+'СЕТ СН'!$I$6-'СЕТ СН'!$I$23</f>
        <v>1432.26876023</v>
      </c>
      <c r="M140" s="36">
        <f>SUMIFS(СВЦЭМ!$D$39:$D$782,СВЦЭМ!$A$39:$A$782,$A140,СВЦЭМ!$B$39:$B$782,M$119)+'СЕТ СН'!$I$11+СВЦЭМ!$D$10+'СЕТ СН'!$I$6-'СЕТ СН'!$I$23</f>
        <v>1440.12397842</v>
      </c>
      <c r="N140" s="36">
        <f>SUMIFS(СВЦЭМ!$D$39:$D$782,СВЦЭМ!$A$39:$A$782,$A140,СВЦЭМ!$B$39:$B$782,N$119)+'СЕТ СН'!$I$11+СВЦЭМ!$D$10+'СЕТ СН'!$I$6-'СЕТ СН'!$I$23</f>
        <v>1458.9680263</v>
      </c>
      <c r="O140" s="36">
        <f>SUMIFS(СВЦЭМ!$D$39:$D$782,СВЦЭМ!$A$39:$A$782,$A140,СВЦЭМ!$B$39:$B$782,O$119)+'СЕТ СН'!$I$11+СВЦЭМ!$D$10+'СЕТ СН'!$I$6-'СЕТ СН'!$I$23</f>
        <v>1493.35948186</v>
      </c>
      <c r="P140" s="36">
        <f>SUMIFS(СВЦЭМ!$D$39:$D$782,СВЦЭМ!$A$39:$A$782,$A140,СВЦЭМ!$B$39:$B$782,P$119)+'СЕТ СН'!$I$11+СВЦЭМ!$D$10+'СЕТ СН'!$I$6-'СЕТ СН'!$I$23</f>
        <v>1508.4954045899999</v>
      </c>
      <c r="Q140" s="36">
        <f>SUMIFS(СВЦЭМ!$D$39:$D$782,СВЦЭМ!$A$39:$A$782,$A140,СВЦЭМ!$B$39:$B$782,Q$119)+'СЕТ СН'!$I$11+СВЦЭМ!$D$10+'СЕТ СН'!$I$6-'СЕТ СН'!$I$23</f>
        <v>1507.4419454199999</v>
      </c>
      <c r="R140" s="36">
        <f>SUMIFS(СВЦЭМ!$D$39:$D$782,СВЦЭМ!$A$39:$A$782,$A140,СВЦЭМ!$B$39:$B$782,R$119)+'СЕТ СН'!$I$11+СВЦЭМ!$D$10+'СЕТ СН'!$I$6-'СЕТ СН'!$I$23</f>
        <v>1494.1311271799998</v>
      </c>
      <c r="S140" s="36">
        <f>SUMIFS(СВЦЭМ!$D$39:$D$782,СВЦЭМ!$A$39:$A$782,$A140,СВЦЭМ!$B$39:$B$782,S$119)+'СЕТ СН'!$I$11+СВЦЭМ!$D$10+'СЕТ СН'!$I$6-'СЕТ СН'!$I$23</f>
        <v>1504.39776072</v>
      </c>
      <c r="T140" s="36">
        <f>SUMIFS(СВЦЭМ!$D$39:$D$782,СВЦЭМ!$A$39:$A$782,$A140,СВЦЭМ!$B$39:$B$782,T$119)+'СЕТ СН'!$I$11+СВЦЭМ!$D$10+'СЕТ СН'!$I$6-'СЕТ СН'!$I$23</f>
        <v>1459.4357555199999</v>
      </c>
      <c r="U140" s="36">
        <f>SUMIFS(СВЦЭМ!$D$39:$D$782,СВЦЭМ!$A$39:$A$782,$A140,СВЦЭМ!$B$39:$B$782,U$119)+'СЕТ СН'!$I$11+СВЦЭМ!$D$10+'СЕТ СН'!$I$6-'СЕТ СН'!$I$23</f>
        <v>1393.15870711</v>
      </c>
      <c r="V140" s="36">
        <f>SUMIFS(СВЦЭМ!$D$39:$D$782,СВЦЭМ!$A$39:$A$782,$A140,СВЦЭМ!$B$39:$B$782,V$119)+'СЕТ СН'!$I$11+СВЦЭМ!$D$10+'СЕТ СН'!$I$6-'СЕТ СН'!$I$23</f>
        <v>1359.9909194100001</v>
      </c>
      <c r="W140" s="36">
        <f>SUMIFS(СВЦЭМ!$D$39:$D$782,СВЦЭМ!$A$39:$A$782,$A140,СВЦЭМ!$B$39:$B$782,W$119)+'СЕТ СН'!$I$11+СВЦЭМ!$D$10+'СЕТ СН'!$I$6-'СЕТ СН'!$I$23</f>
        <v>1373.28387251</v>
      </c>
      <c r="X140" s="36">
        <f>SUMIFS(СВЦЭМ!$D$39:$D$782,СВЦЭМ!$A$39:$A$782,$A140,СВЦЭМ!$B$39:$B$782,X$119)+'СЕТ СН'!$I$11+СВЦЭМ!$D$10+'СЕТ СН'!$I$6-'СЕТ СН'!$I$23</f>
        <v>1396.86777968</v>
      </c>
      <c r="Y140" s="36">
        <f>SUMIFS(СВЦЭМ!$D$39:$D$782,СВЦЭМ!$A$39:$A$782,$A140,СВЦЭМ!$B$39:$B$782,Y$119)+'СЕТ СН'!$I$11+СВЦЭМ!$D$10+'СЕТ СН'!$I$6-'СЕТ СН'!$I$23</f>
        <v>1449.20639996</v>
      </c>
    </row>
    <row r="141" spans="1:25" ht="15.75" x14ac:dyDescent="0.2">
      <c r="A141" s="35">
        <f t="shared" si="3"/>
        <v>44308</v>
      </c>
      <c r="B141" s="36">
        <f>SUMIFS(СВЦЭМ!$D$39:$D$782,СВЦЭМ!$A$39:$A$782,$A141,СВЦЭМ!$B$39:$B$782,B$119)+'СЕТ СН'!$I$11+СВЦЭМ!$D$10+'СЕТ СН'!$I$6-'СЕТ СН'!$I$23</f>
        <v>1327.5427943699999</v>
      </c>
      <c r="C141" s="36">
        <f>SUMIFS(СВЦЭМ!$D$39:$D$782,СВЦЭМ!$A$39:$A$782,$A141,СВЦЭМ!$B$39:$B$782,C$119)+'СЕТ СН'!$I$11+СВЦЭМ!$D$10+'СЕТ СН'!$I$6-'СЕТ СН'!$I$23</f>
        <v>1381.7001657800001</v>
      </c>
      <c r="D141" s="36">
        <f>SUMIFS(СВЦЭМ!$D$39:$D$782,СВЦЭМ!$A$39:$A$782,$A141,СВЦЭМ!$B$39:$B$782,D$119)+'СЕТ СН'!$I$11+СВЦЭМ!$D$10+'СЕТ СН'!$I$6-'СЕТ СН'!$I$23</f>
        <v>1401.4441080500001</v>
      </c>
      <c r="E141" s="36">
        <f>SUMIFS(СВЦЭМ!$D$39:$D$782,СВЦЭМ!$A$39:$A$782,$A141,СВЦЭМ!$B$39:$B$782,E$119)+'СЕТ СН'!$I$11+СВЦЭМ!$D$10+'СЕТ СН'!$I$6-'СЕТ СН'!$I$23</f>
        <v>1404.8518148200001</v>
      </c>
      <c r="F141" s="36">
        <f>SUMIFS(СВЦЭМ!$D$39:$D$782,СВЦЭМ!$A$39:$A$782,$A141,СВЦЭМ!$B$39:$B$782,F$119)+'СЕТ СН'!$I$11+СВЦЭМ!$D$10+'СЕТ СН'!$I$6-'СЕТ СН'!$I$23</f>
        <v>1407.9179454699999</v>
      </c>
      <c r="G141" s="36">
        <f>SUMIFS(СВЦЭМ!$D$39:$D$782,СВЦЭМ!$A$39:$A$782,$A141,СВЦЭМ!$B$39:$B$782,G$119)+'СЕТ СН'!$I$11+СВЦЭМ!$D$10+'СЕТ СН'!$I$6-'СЕТ СН'!$I$23</f>
        <v>1401.03269503</v>
      </c>
      <c r="H141" s="36">
        <f>SUMIFS(СВЦЭМ!$D$39:$D$782,СВЦЭМ!$A$39:$A$782,$A141,СВЦЭМ!$B$39:$B$782,H$119)+'СЕТ СН'!$I$11+СВЦЭМ!$D$10+'СЕТ СН'!$I$6-'СЕТ СН'!$I$23</f>
        <v>1397.83013514</v>
      </c>
      <c r="I141" s="36">
        <f>SUMIFS(СВЦЭМ!$D$39:$D$782,СВЦЭМ!$A$39:$A$782,$A141,СВЦЭМ!$B$39:$B$782,I$119)+'СЕТ СН'!$I$11+СВЦЭМ!$D$10+'СЕТ СН'!$I$6-'СЕТ СН'!$I$23</f>
        <v>1341.5528870000001</v>
      </c>
      <c r="J141" s="36">
        <f>SUMIFS(СВЦЭМ!$D$39:$D$782,СВЦЭМ!$A$39:$A$782,$A141,СВЦЭМ!$B$39:$B$782,J$119)+'СЕТ СН'!$I$11+СВЦЭМ!$D$10+'СЕТ СН'!$I$6-'СЕТ СН'!$I$23</f>
        <v>1288.2714152599999</v>
      </c>
      <c r="K141" s="36">
        <f>SUMIFS(СВЦЭМ!$D$39:$D$782,СВЦЭМ!$A$39:$A$782,$A141,СВЦЭМ!$B$39:$B$782,K$119)+'СЕТ СН'!$I$11+СВЦЭМ!$D$10+'СЕТ СН'!$I$6-'СЕТ СН'!$I$23</f>
        <v>1245.6003164200001</v>
      </c>
      <c r="L141" s="36">
        <f>SUMIFS(СВЦЭМ!$D$39:$D$782,СВЦЭМ!$A$39:$A$782,$A141,СВЦЭМ!$B$39:$B$782,L$119)+'СЕТ СН'!$I$11+СВЦЭМ!$D$10+'СЕТ СН'!$I$6-'СЕТ СН'!$I$23</f>
        <v>1253.9073517900001</v>
      </c>
      <c r="M141" s="36">
        <f>SUMIFS(СВЦЭМ!$D$39:$D$782,СВЦЭМ!$A$39:$A$782,$A141,СВЦЭМ!$B$39:$B$782,M$119)+'СЕТ СН'!$I$11+СВЦЭМ!$D$10+'СЕТ СН'!$I$6-'СЕТ СН'!$I$23</f>
        <v>1253.34266478</v>
      </c>
      <c r="N141" s="36">
        <f>SUMIFS(СВЦЭМ!$D$39:$D$782,СВЦЭМ!$A$39:$A$782,$A141,СВЦЭМ!$B$39:$B$782,N$119)+'СЕТ СН'!$I$11+СВЦЭМ!$D$10+'СЕТ СН'!$I$6-'СЕТ СН'!$I$23</f>
        <v>1272.2079223200001</v>
      </c>
      <c r="O141" s="36">
        <f>SUMIFS(СВЦЭМ!$D$39:$D$782,СВЦЭМ!$A$39:$A$782,$A141,СВЦЭМ!$B$39:$B$782,O$119)+'СЕТ СН'!$I$11+СВЦЭМ!$D$10+'СЕТ СН'!$I$6-'СЕТ СН'!$I$23</f>
        <v>1336.65824361</v>
      </c>
      <c r="P141" s="36">
        <f>SUMIFS(СВЦЭМ!$D$39:$D$782,СВЦЭМ!$A$39:$A$782,$A141,СВЦЭМ!$B$39:$B$782,P$119)+'СЕТ СН'!$I$11+СВЦЭМ!$D$10+'СЕТ СН'!$I$6-'СЕТ СН'!$I$23</f>
        <v>1337.7714451300001</v>
      </c>
      <c r="Q141" s="36">
        <f>SUMIFS(СВЦЭМ!$D$39:$D$782,СВЦЭМ!$A$39:$A$782,$A141,СВЦЭМ!$B$39:$B$782,Q$119)+'СЕТ СН'!$I$11+СВЦЭМ!$D$10+'СЕТ СН'!$I$6-'СЕТ СН'!$I$23</f>
        <v>1337.7477775300001</v>
      </c>
      <c r="R141" s="36">
        <f>SUMIFS(СВЦЭМ!$D$39:$D$782,СВЦЭМ!$A$39:$A$782,$A141,СВЦЭМ!$B$39:$B$782,R$119)+'СЕТ СН'!$I$11+СВЦЭМ!$D$10+'СЕТ СН'!$I$6-'СЕТ СН'!$I$23</f>
        <v>1322.9511279200001</v>
      </c>
      <c r="S141" s="36">
        <f>SUMIFS(СВЦЭМ!$D$39:$D$782,СВЦЭМ!$A$39:$A$782,$A141,СВЦЭМ!$B$39:$B$782,S$119)+'СЕТ СН'!$I$11+СВЦЭМ!$D$10+'СЕТ СН'!$I$6-'СЕТ СН'!$I$23</f>
        <v>1328.5894877600001</v>
      </c>
      <c r="T141" s="36">
        <f>SUMIFS(СВЦЭМ!$D$39:$D$782,СВЦЭМ!$A$39:$A$782,$A141,СВЦЭМ!$B$39:$B$782,T$119)+'СЕТ СН'!$I$11+СВЦЭМ!$D$10+'СЕТ СН'!$I$6-'СЕТ СН'!$I$23</f>
        <v>1273.2244702800001</v>
      </c>
      <c r="U141" s="36">
        <f>SUMIFS(СВЦЭМ!$D$39:$D$782,СВЦЭМ!$A$39:$A$782,$A141,СВЦЭМ!$B$39:$B$782,U$119)+'СЕТ СН'!$I$11+СВЦЭМ!$D$10+'СЕТ СН'!$I$6-'СЕТ СН'!$I$23</f>
        <v>1275.2468885800001</v>
      </c>
      <c r="V141" s="36">
        <f>SUMIFS(СВЦЭМ!$D$39:$D$782,СВЦЭМ!$A$39:$A$782,$A141,СВЦЭМ!$B$39:$B$782,V$119)+'СЕТ СН'!$I$11+СВЦЭМ!$D$10+'СЕТ СН'!$I$6-'СЕТ СН'!$I$23</f>
        <v>1307.84143421</v>
      </c>
      <c r="W141" s="36">
        <f>SUMIFS(СВЦЭМ!$D$39:$D$782,СВЦЭМ!$A$39:$A$782,$A141,СВЦЭМ!$B$39:$B$782,W$119)+'СЕТ СН'!$I$11+СВЦЭМ!$D$10+'СЕТ СН'!$I$6-'СЕТ СН'!$I$23</f>
        <v>1321.2137362400001</v>
      </c>
      <c r="X141" s="36">
        <f>SUMIFS(СВЦЭМ!$D$39:$D$782,СВЦЭМ!$A$39:$A$782,$A141,СВЦЭМ!$B$39:$B$782,X$119)+'СЕТ СН'!$I$11+СВЦЭМ!$D$10+'СЕТ СН'!$I$6-'СЕТ СН'!$I$23</f>
        <v>1297.3984699</v>
      </c>
      <c r="Y141" s="36">
        <f>SUMIFS(СВЦЭМ!$D$39:$D$782,СВЦЭМ!$A$39:$A$782,$A141,СВЦЭМ!$B$39:$B$782,Y$119)+'СЕТ СН'!$I$11+СВЦЭМ!$D$10+'СЕТ СН'!$I$6-'СЕТ СН'!$I$23</f>
        <v>1279.3347781100001</v>
      </c>
    </row>
    <row r="142" spans="1:25" ht="15.75" x14ac:dyDescent="0.2">
      <c r="A142" s="35">
        <f t="shared" si="3"/>
        <v>44309</v>
      </c>
      <c r="B142" s="36">
        <f>SUMIFS(СВЦЭМ!$D$39:$D$782,СВЦЭМ!$A$39:$A$782,$A142,СВЦЭМ!$B$39:$B$782,B$119)+'СЕТ СН'!$I$11+СВЦЭМ!$D$10+'СЕТ СН'!$I$6-'СЕТ СН'!$I$23</f>
        <v>1278.1734731399999</v>
      </c>
      <c r="C142" s="36">
        <f>SUMIFS(СВЦЭМ!$D$39:$D$782,СВЦЭМ!$A$39:$A$782,$A142,СВЦЭМ!$B$39:$B$782,C$119)+'СЕТ СН'!$I$11+СВЦЭМ!$D$10+'СЕТ СН'!$I$6-'СЕТ СН'!$I$23</f>
        <v>1331.30757019</v>
      </c>
      <c r="D142" s="36">
        <f>SUMIFS(СВЦЭМ!$D$39:$D$782,СВЦЭМ!$A$39:$A$782,$A142,СВЦЭМ!$B$39:$B$782,D$119)+'СЕТ СН'!$I$11+СВЦЭМ!$D$10+'СЕТ СН'!$I$6-'СЕТ СН'!$I$23</f>
        <v>1357.40320769</v>
      </c>
      <c r="E142" s="36">
        <f>SUMIFS(СВЦЭМ!$D$39:$D$782,СВЦЭМ!$A$39:$A$782,$A142,СВЦЭМ!$B$39:$B$782,E$119)+'СЕТ СН'!$I$11+СВЦЭМ!$D$10+'СЕТ СН'!$I$6-'СЕТ СН'!$I$23</f>
        <v>1358.11794285</v>
      </c>
      <c r="F142" s="36">
        <f>SUMIFS(СВЦЭМ!$D$39:$D$782,СВЦЭМ!$A$39:$A$782,$A142,СВЦЭМ!$B$39:$B$782,F$119)+'СЕТ СН'!$I$11+СВЦЭМ!$D$10+'СЕТ СН'!$I$6-'СЕТ СН'!$I$23</f>
        <v>1357.8905624199999</v>
      </c>
      <c r="G142" s="36">
        <f>SUMIFS(СВЦЭМ!$D$39:$D$782,СВЦЭМ!$A$39:$A$782,$A142,СВЦЭМ!$B$39:$B$782,G$119)+'СЕТ СН'!$I$11+СВЦЭМ!$D$10+'СЕТ СН'!$I$6-'СЕТ СН'!$I$23</f>
        <v>1343.3574251699999</v>
      </c>
      <c r="H142" s="36">
        <f>SUMIFS(СВЦЭМ!$D$39:$D$782,СВЦЭМ!$A$39:$A$782,$A142,СВЦЭМ!$B$39:$B$782,H$119)+'СЕТ СН'!$I$11+СВЦЭМ!$D$10+'СЕТ СН'!$I$6-'СЕТ СН'!$I$23</f>
        <v>1326.46108697</v>
      </c>
      <c r="I142" s="36">
        <f>SUMIFS(СВЦЭМ!$D$39:$D$782,СВЦЭМ!$A$39:$A$782,$A142,СВЦЭМ!$B$39:$B$782,I$119)+'СЕТ СН'!$I$11+СВЦЭМ!$D$10+'СЕТ СН'!$I$6-'СЕТ СН'!$I$23</f>
        <v>1288.75772147</v>
      </c>
      <c r="J142" s="36">
        <f>SUMIFS(СВЦЭМ!$D$39:$D$782,СВЦЭМ!$A$39:$A$782,$A142,СВЦЭМ!$B$39:$B$782,J$119)+'СЕТ СН'!$I$11+СВЦЭМ!$D$10+'СЕТ СН'!$I$6-'СЕТ СН'!$I$23</f>
        <v>1295.9013839700001</v>
      </c>
      <c r="K142" s="36">
        <f>SUMIFS(СВЦЭМ!$D$39:$D$782,СВЦЭМ!$A$39:$A$782,$A142,СВЦЭМ!$B$39:$B$782,K$119)+'СЕТ СН'!$I$11+СВЦЭМ!$D$10+'СЕТ СН'!$I$6-'СЕТ СН'!$I$23</f>
        <v>1260.1708361999999</v>
      </c>
      <c r="L142" s="36">
        <f>SUMIFS(СВЦЭМ!$D$39:$D$782,СВЦЭМ!$A$39:$A$782,$A142,СВЦЭМ!$B$39:$B$782,L$119)+'СЕТ СН'!$I$11+СВЦЭМ!$D$10+'СЕТ СН'!$I$6-'СЕТ СН'!$I$23</f>
        <v>1264.6626800700001</v>
      </c>
      <c r="M142" s="36">
        <f>SUMIFS(СВЦЭМ!$D$39:$D$782,СВЦЭМ!$A$39:$A$782,$A142,СВЦЭМ!$B$39:$B$782,M$119)+'СЕТ СН'!$I$11+СВЦЭМ!$D$10+'СЕТ СН'!$I$6-'СЕТ СН'!$I$23</f>
        <v>1255.8614635700001</v>
      </c>
      <c r="N142" s="36">
        <f>SUMIFS(СВЦЭМ!$D$39:$D$782,СВЦЭМ!$A$39:$A$782,$A142,СВЦЭМ!$B$39:$B$782,N$119)+'СЕТ СН'!$I$11+СВЦЭМ!$D$10+'СЕТ СН'!$I$6-'СЕТ СН'!$I$23</f>
        <v>1265.1931843499999</v>
      </c>
      <c r="O142" s="36">
        <f>SUMIFS(СВЦЭМ!$D$39:$D$782,СВЦЭМ!$A$39:$A$782,$A142,СВЦЭМ!$B$39:$B$782,O$119)+'СЕТ СН'!$I$11+СВЦЭМ!$D$10+'СЕТ СН'!$I$6-'СЕТ СН'!$I$23</f>
        <v>1302.1053987099999</v>
      </c>
      <c r="P142" s="36">
        <f>SUMIFS(СВЦЭМ!$D$39:$D$782,СВЦЭМ!$A$39:$A$782,$A142,СВЦЭМ!$B$39:$B$782,P$119)+'СЕТ СН'!$I$11+СВЦЭМ!$D$10+'СЕТ СН'!$I$6-'СЕТ СН'!$I$23</f>
        <v>1284.6982781199999</v>
      </c>
      <c r="Q142" s="36">
        <f>SUMIFS(СВЦЭМ!$D$39:$D$782,СВЦЭМ!$A$39:$A$782,$A142,СВЦЭМ!$B$39:$B$782,Q$119)+'СЕТ СН'!$I$11+СВЦЭМ!$D$10+'СЕТ СН'!$I$6-'СЕТ СН'!$I$23</f>
        <v>1278.9198630799999</v>
      </c>
      <c r="R142" s="36">
        <f>SUMIFS(СВЦЭМ!$D$39:$D$782,СВЦЭМ!$A$39:$A$782,$A142,СВЦЭМ!$B$39:$B$782,R$119)+'СЕТ СН'!$I$11+СВЦЭМ!$D$10+'СЕТ СН'!$I$6-'СЕТ СН'!$I$23</f>
        <v>1277.07390573</v>
      </c>
      <c r="S142" s="36">
        <f>SUMIFS(СВЦЭМ!$D$39:$D$782,СВЦЭМ!$A$39:$A$782,$A142,СВЦЭМ!$B$39:$B$782,S$119)+'СЕТ СН'!$I$11+СВЦЭМ!$D$10+'СЕТ СН'!$I$6-'СЕТ СН'!$I$23</f>
        <v>1293.6536096499999</v>
      </c>
      <c r="T142" s="36">
        <f>SUMIFS(СВЦЭМ!$D$39:$D$782,СВЦЭМ!$A$39:$A$782,$A142,СВЦЭМ!$B$39:$B$782,T$119)+'СЕТ СН'!$I$11+СВЦЭМ!$D$10+'СЕТ СН'!$I$6-'СЕТ СН'!$I$23</f>
        <v>1272.4538815000001</v>
      </c>
      <c r="U142" s="36">
        <f>SUMIFS(СВЦЭМ!$D$39:$D$782,СВЦЭМ!$A$39:$A$782,$A142,СВЦЭМ!$B$39:$B$782,U$119)+'СЕТ СН'!$I$11+СВЦЭМ!$D$10+'СЕТ СН'!$I$6-'СЕТ СН'!$I$23</f>
        <v>1237.3318874700001</v>
      </c>
      <c r="V142" s="36">
        <f>SUMIFS(СВЦЭМ!$D$39:$D$782,СВЦЭМ!$A$39:$A$782,$A142,СВЦЭМ!$B$39:$B$782,V$119)+'СЕТ СН'!$I$11+СВЦЭМ!$D$10+'СЕТ СН'!$I$6-'СЕТ СН'!$I$23</f>
        <v>1257.37411217</v>
      </c>
      <c r="W142" s="36">
        <f>SUMIFS(СВЦЭМ!$D$39:$D$782,СВЦЭМ!$A$39:$A$782,$A142,СВЦЭМ!$B$39:$B$782,W$119)+'СЕТ СН'!$I$11+СВЦЭМ!$D$10+'СЕТ СН'!$I$6-'СЕТ СН'!$I$23</f>
        <v>1277.5749091</v>
      </c>
      <c r="X142" s="36">
        <f>SUMIFS(СВЦЭМ!$D$39:$D$782,СВЦЭМ!$A$39:$A$782,$A142,СВЦЭМ!$B$39:$B$782,X$119)+'СЕТ СН'!$I$11+СВЦЭМ!$D$10+'СЕТ СН'!$I$6-'СЕТ СН'!$I$23</f>
        <v>1237.7534600700001</v>
      </c>
      <c r="Y142" s="36">
        <f>SUMIFS(СВЦЭМ!$D$39:$D$782,СВЦЭМ!$A$39:$A$782,$A142,СВЦЭМ!$B$39:$B$782,Y$119)+'СЕТ СН'!$I$11+СВЦЭМ!$D$10+'СЕТ СН'!$I$6-'СЕТ СН'!$I$23</f>
        <v>1223.3463373899999</v>
      </c>
    </row>
    <row r="143" spans="1:25" ht="15.75" x14ac:dyDescent="0.2">
      <c r="A143" s="35">
        <f t="shared" si="3"/>
        <v>44310</v>
      </c>
      <c r="B143" s="36">
        <f>SUMIFS(СВЦЭМ!$D$39:$D$782,СВЦЭМ!$A$39:$A$782,$A143,СВЦЭМ!$B$39:$B$782,B$119)+'СЕТ СН'!$I$11+СВЦЭМ!$D$10+'СЕТ СН'!$I$6-'СЕТ СН'!$I$23</f>
        <v>1423.1867615900001</v>
      </c>
      <c r="C143" s="36">
        <f>SUMIFS(СВЦЭМ!$D$39:$D$782,СВЦЭМ!$A$39:$A$782,$A143,СВЦЭМ!$B$39:$B$782,C$119)+'СЕТ СН'!$I$11+СВЦЭМ!$D$10+'СЕТ СН'!$I$6-'СЕТ СН'!$I$23</f>
        <v>1508.89897793</v>
      </c>
      <c r="D143" s="36">
        <f>SUMIFS(СВЦЭМ!$D$39:$D$782,СВЦЭМ!$A$39:$A$782,$A143,СВЦЭМ!$B$39:$B$782,D$119)+'СЕТ СН'!$I$11+СВЦЭМ!$D$10+'СЕТ СН'!$I$6-'СЕТ СН'!$I$23</f>
        <v>1564.6868785500001</v>
      </c>
      <c r="E143" s="36">
        <f>SUMIFS(СВЦЭМ!$D$39:$D$782,СВЦЭМ!$A$39:$A$782,$A143,СВЦЭМ!$B$39:$B$782,E$119)+'СЕТ СН'!$I$11+СВЦЭМ!$D$10+'СЕТ СН'!$I$6-'СЕТ СН'!$I$23</f>
        <v>1556.19591883</v>
      </c>
      <c r="F143" s="36">
        <f>SUMIFS(СВЦЭМ!$D$39:$D$782,СВЦЭМ!$A$39:$A$782,$A143,СВЦЭМ!$B$39:$B$782,F$119)+'СЕТ СН'!$I$11+СВЦЭМ!$D$10+'СЕТ СН'!$I$6-'СЕТ СН'!$I$23</f>
        <v>1569.55540589</v>
      </c>
      <c r="G143" s="36">
        <f>SUMIFS(СВЦЭМ!$D$39:$D$782,СВЦЭМ!$A$39:$A$782,$A143,СВЦЭМ!$B$39:$B$782,G$119)+'СЕТ СН'!$I$11+СВЦЭМ!$D$10+'СЕТ СН'!$I$6-'СЕТ СН'!$I$23</f>
        <v>1544.7984435399999</v>
      </c>
      <c r="H143" s="36">
        <f>SUMIFS(СВЦЭМ!$D$39:$D$782,СВЦЭМ!$A$39:$A$782,$A143,СВЦЭМ!$B$39:$B$782,H$119)+'СЕТ СН'!$I$11+СВЦЭМ!$D$10+'СЕТ СН'!$I$6-'СЕТ СН'!$I$23</f>
        <v>1505.0495253300001</v>
      </c>
      <c r="I143" s="36">
        <f>SUMIFS(СВЦЭМ!$D$39:$D$782,СВЦЭМ!$A$39:$A$782,$A143,СВЦЭМ!$B$39:$B$782,I$119)+'СЕТ СН'!$I$11+СВЦЭМ!$D$10+'СЕТ СН'!$I$6-'СЕТ СН'!$I$23</f>
        <v>1464.5758205500001</v>
      </c>
      <c r="J143" s="36">
        <f>SUMIFS(СВЦЭМ!$D$39:$D$782,СВЦЭМ!$A$39:$A$782,$A143,СВЦЭМ!$B$39:$B$782,J$119)+'СЕТ СН'!$I$11+СВЦЭМ!$D$10+'СЕТ СН'!$I$6-'СЕТ СН'!$I$23</f>
        <v>1381.92545204</v>
      </c>
      <c r="K143" s="36">
        <f>SUMIFS(СВЦЭМ!$D$39:$D$782,СВЦЭМ!$A$39:$A$782,$A143,СВЦЭМ!$B$39:$B$782,K$119)+'СЕТ СН'!$I$11+СВЦЭМ!$D$10+'СЕТ СН'!$I$6-'СЕТ СН'!$I$23</f>
        <v>1318.5102829699999</v>
      </c>
      <c r="L143" s="36">
        <f>SUMIFS(СВЦЭМ!$D$39:$D$782,СВЦЭМ!$A$39:$A$782,$A143,СВЦЭМ!$B$39:$B$782,L$119)+'СЕТ СН'!$I$11+СВЦЭМ!$D$10+'СЕТ СН'!$I$6-'СЕТ СН'!$I$23</f>
        <v>1314.4763899899999</v>
      </c>
      <c r="M143" s="36">
        <f>SUMIFS(СВЦЭМ!$D$39:$D$782,СВЦЭМ!$A$39:$A$782,$A143,СВЦЭМ!$B$39:$B$782,M$119)+'СЕТ СН'!$I$11+СВЦЭМ!$D$10+'СЕТ СН'!$I$6-'СЕТ СН'!$I$23</f>
        <v>1327.3252854100001</v>
      </c>
      <c r="N143" s="36">
        <f>SUMIFS(СВЦЭМ!$D$39:$D$782,СВЦЭМ!$A$39:$A$782,$A143,СВЦЭМ!$B$39:$B$782,N$119)+'СЕТ СН'!$I$11+СВЦЭМ!$D$10+'СЕТ СН'!$I$6-'СЕТ СН'!$I$23</f>
        <v>1348.71192008</v>
      </c>
      <c r="O143" s="36">
        <f>SUMIFS(СВЦЭМ!$D$39:$D$782,СВЦЭМ!$A$39:$A$782,$A143,СВЦЭМ!$B$39:$B$782,O$119)+'СЕТ СН'!$I$11+СВЦЭМ!$D$10+'СЕТ СН'!$I$6-'СЕТ СН'!$I$23</f>
        <v>1405.27356676</v>
      </c>
      <c r="P143" s="36">
        <f>SUMIFS(СВЦЭМ!$D$39:$D$782,СВЦЭМ!$A$39:$A$782,$A143,СВЦЭМ!$B$39:$B$782,P$119)+'СЕТ СН'!$I$11+СВЦЭМ!$D$10+'СЕТ СН'!$I$6-'СЕТ СН'!$I$23</f>
        <v>1458.1370044099999</v>
      </c>
      <c r="Q143" s="36">
        <f>SUMIFS(СВЦЭМ!$D$39:$D$782,СВЦЭМ!$A$39:$A$782,$A143,СВЦЭМ!$B$39:$B$782,Q$119)+'СЕТ СН'!$I$11+СВЦЭМ!$D$10+'СЕТ СН'!$I$6-'СЕТ СН'!$I$23</f>
        <v>1463.7925360199999</v>
      </c>
      <c r="R143" s="36">
        <f>SUMIFS(СВЦЭМ!$D$39:$D$782,СВЦЭМ!$A$39:$A$782,$A143,СВЦЭМ!$B$39:$B$782,R$119)+'СЕТ СН'!$I$11+СВЦЭМ!$D$10+'СЕТ СН'!$I$6-'СЕТ СН'!$I$23</f>
        <v>1457.57067734</v>
      </c>
      <c r="S143" s="36">
        <f>SUMIFS(СВЦЭМ!$D$39:$D$782,СВЦЭМ!$A$39:$A$782,$A143,СВЦЭМ!$B$39:$B$782,S$119)+'СЕТ СН'!$I$11+СВЦЭМ!$D$10+'СЕТ СН'!$I$6-'СЕТ СН'!$I$23</f>
        <v>1436.45120013</v>
      </c>
      <c r="T143" s="36">
        <f>SUMIFS(СВЦЭМ!$D$39:$D$782,СВЦЭМ!$A$39:$A$782,$A143,СВЦЭМ!$B$39:$B$782,T$119)+'СЕТ СН'!$I$11+СВЦЭМ!$D$10+'СЕТ СН'!$I$6-'СЕТ СН'!$I$23</f>
        <v>1361.6026255100001</v>
      </c>
      <c r="U143" s="36">
        <f>SUMIFS(СВЦЭМ!$D$39:$D$782,СВЦЭМ!$A$39:$A$782,$A143,СВЦЭМ!$B$39:$B$782,U$119)+'СЕТ СН'!$I$11+СВЦЭМ!$D$10+'СЕТ СН'!$I$6-'СЕТ СН'!$I$23</f>
        <v>1299.26279417</v>
      </c>
      <c r="V143" s="36">
        <f>SUMIFS(СВЦЭМ!$D$39:$D$782,СВЦЭМ!$A$39:$A$782,$A143,СВЦЭМ!$B$39:$B$782,V$119)+'СЕТ СН'!$I$11+СВЦЭМ!$D$10+'СЕТ СН'!$I$6-'СЕТ СН'!$I$23</f>
        <v>1248.73577772</v>
      </c>
      <c r="W143" s="36">
        <f>SUMIFS(СВЦЭМ!$D$39:$D$782,СВЦЭМ!$A$39:$A$782,$A143,СВЦЭМ!$B$39:$B$782,W$119)+'СЕТ СН'!$I$11+СВЦЭМ!$D$10+'СЕТ СН'!$I$6-'СЕТ СН'!$I$23</f>
        <v>1274.21048851</v>
      </c>
      <c r="X143" s="36">
        <f>SUMIFS(СВЦЭМ!$D$39:$D$782,СВЦЭМ!$A$39:$A$782,$A143,СВЦЭМ!$B$39:$B$782,X$119)+'СЕТ СН'!$I$11+СВЦЭМ!$D$10+'СЕТ СН'!$I$6-'СЕТ СН'!$I$23</f>
        <v>1294.06248772</v>
      </c>
      <c r="Y143" s="36">
        <f>SUMIFS(СВЦЭМ!$D$39:$D$782,СВЦЭМ!$A$39:$A$782,$A143,СВЦЭМ!$B$39:$B$782,Y$119)+'СЕТ СН'!$I$11+СВЦЭМ!$D$10+'СЕТ СН'!$I$6-'СЕТ СН'!$I$23</f>
        <v>1349.70167401</v>
      </c>
    </row>
    <row r="144" spans="1:25" ht="15.75" x14ac:dyDescent="0.2">
      <c r="A144" s="35">
        <f t="shared" si="3"/>
        <v>44311</v>
      </c>
      <c r="B144" s="36">
        <f>SUMIFS(СВЦЭМ!$D$39:$D$782,СВЦЭМ!$A$39:$A$782,$A144,СВЦЭМ!$B$39:$B$782,B$119)+'СЕТ СН'!$I$11+СВЦЭМ!$D$10+'СЕТ СН'!$I$6-'СЕТ СН'!$I$23</f>
        <v>1381.87046738</v>
      </c>
      <c r="C144" s="36">
        <f>SUMIFS(СВЦЭМ!$D$39:$D$782,СВЦЭМ!$A$39:$A$782,$A144,СВЦЭМ!$B$39:$B$782,C$119)+'СЕТ СН'!$I$11+СВЦЭМ!$D$10+'СЕТ СН'!$I$6-'СЕТ СН'!$I$23</f>
        <v>1425.4858797700001</v>
      </c>
      <c r="D144" s="36">
        <f>SUMIFS(СВЦЭМ!$D$39:$D$782,СВЦЭМ!$A$39:$A$782,$A144,СВЦЭМ!$B$39:$B$782,D$119)+'СЕТ СН'!$I$11+СВЦЭМ!$D$10+'СЕТ СН'!$I$6-'СЕТ СН'!$I$23</f>
        <v>1377.53200062</v>
      </c>
      <c r="E144" s="36">
        <f>SUMIFS(СВЦЭМ!$D$39:$D$782,СВЦЭМ!$A$39:$A$782,$A144,СВЦЭМ!$B$39:$B$782,E$119)+'СЕТ СН'!$I$11+СВЦЭМ!$D$10+'СЕТ СН'!$I$6-'СЕТ СН'!$I$23</f>
        <v>1367.4241775400001</v>
      </c>
      <c r="F144" s="36">
        <f>SUMIFS(СВЦЭМ!$D$39:$D$782,СВЦЭМ!$A$39:$A$782,$A144,СВЦЭМ!$B$39:$B$782,F$119)+'СЕТ СН'!$I$11+СВЦЭМ!$D$10+'СЕТ СН'!$I$6-'СЕТ СН'!$I$23</f>
        <v>1366.29190384</v>
      </c>
      <c r="G144" s="36">
        <f>SUMIFS(СВЦЭМ!$D$39:$D$782,СВЦЭМ!$A$39:$A$782,$A144,СВЦЭМ!$B$39:$B$782,G$119)+'СЕТ СН'!$I$11+СВЦЭМ!$D$10+'СЕТ СН'!$I$6-'СЕТ СН'!$I$23</f>
        <v>1371.06302777</v>
      </c>
      <c r="H144" s="36">
        <f>SUMIFS(СВЦЭМ!$D$39:$D$782,СВЦЭМ!$A$39:$A$782,$A144,СВЦЭМ!$B$39:$B$782,H$119)+'СЕТ СН'!$I$11+СВЦЭМ!$D$10+'СЕТ СН'!$I$6-'СЕТ СН'!$I$23</f>
        <v>1377.12123683</v>
      </c>
      <c r="I144" s="36">
        <f>SUMIFS(СВЦЭМ!$D$39:$D$782,СВЦЭМ!$A$39:$A$782,$A144,СВЦЭМ!$B$39:$B$782,I$119)+'СЕТ СН'!$I$11+СВЦЭМ!$D$10+'СЕТ СН'!$I$6-'СЕТ СН'!$I$23</f>
        <v>1396.0013178500001</v>
      </c>
      <c r="J144" s="36">
        <f>SUMIFS(СВЦЭМ!$D$39:$D$782,СВЦЭМ!$A$39:$A$782,$A144,СВЦЭМ!$B$39:$B$782,J$119)+'СЕТ СН'!$I$11+СВЦЭМ!$D$10+'СЕТ СН'!$I$6-'СЕТ СН'!$I$23</f>
        <v>1343.4379265299999</v>
      </c>
      <c r="K144" s="36">
        <f>SUMIFS(СВЦЭМ!$D$39:$D$782,СВЦЭМ!$A$39:$A$782,$A144,СВЦЭМ!$B$39:$B$782,K$119)+'СЕТ СН'!$I$11+СВЦЭМ!$D$10+'СЕТ СН'!$I$6-'СЕТ СН'!$I$23</f>
        <v>1279.4174907399999</v>
      </c>
      <c r="L144" s="36">
        <f>SUMIFS(СВЦЭМ!$D$39:$D$782,СВЦЭМ!$A$39:$A$782,$A144,СВЦЭМ!$B$39:$B$782,L$119)+'СЕТ СН'!$I$11+СВЦЭМ!$D$10+'СЕТ СН'!$I$6-'СЕТ СН'!$I$23</f>
        <v>1285.2760255600001</v>
      </c>
      <c r="M144" s="36">
        <f>SUMIFS(СВЦЭМ!$D$39:$D$782,СВЦЭМ!$A$39:$A$782,$A144,СВЦЭМ!$B$39:$B$782,M$119)+'СЕТ СН'!$I$11+СВЦЭМ!$D$10+'СЕТ СН'!$I$6-'СЕТ СН'!$I$23</f>
        <v>1283.0402485899999</v>
      </c>
      <c r="N144" s="36">
        <f>SUMIFS(СВЦЭМ!$D$39:$D$782,СВЦЭМ!$A$39:$A$782,$A144,СВЦЭМ!$B$39:$B$782,N$119)+'СЕТ СН'!$I$11+СВЦЭМ!$D$10+'СЕТ СН'!$I$6-'СЕТ СН'!$I$23</f>
        <v>1306.3566204799999</v>
      </c>
      <c r="O144" s="36">
        <f>SUMIFS(СВЦЭМ!$D$39:$D$782,СВЦЭМ!$A$39:$A$782,$A144,СВЦЭМ!$B$39:$B$782,O$119)+'СЕТ СН'!$I$11+СВЦЭМ!$D$10+'СЕТ СН'!$I$6-'СЕТ СН'!$I$23</f>
        <v>1368.23572969</v>
      </c>
      <c r="P144" s="36">
        <f>SUMIFS(СВЦЭМ!$D$39:$D$782,СВЦЭМ!$A$39:$A$782,$A144,СВЦЭМ!$B$39:$B$782,P$119)+'СЕТ СН'!$I$11+СВЦЭМ!$D$10+'СЕТ СН'!$I$6-'СЕТ СН'!$I$23</f>
        <v>1355.6872152400001</v>
      </c>
      <c r="Q144" s="36">
        <f>SUMIFS(СВЦЭМ!$D$39:$D$782,СВЦЭМ!$A$39:$A$782,$A144,СВЦЭМ!$B$39:$B$782,Q$119)+'СЕТ СН'!$I$11+СВЦЭМ!$D$10+'СЕТ СН'!$I$6-'СЕТ СН'!$I$23</f>
        <v>1330.1954043200001</v>
      </c>
      <c r="R144" s="36">
        <f>SUMIFS(СВЦЭМ!$D$39:$D$782,СВЦЭМ!$A$39:$A$782,$A144,СВЦЭМ!$B$39:$B$782,R$119)+'СЕТ СН'!$I$11+СВЦЭМ!$D$10+'СЕТ СН'!$I$6-'СЕТ СН'!$I$23</f>
        <v>1334.7441453399999</v>
      </c>
      <c r="S144" s="36">
        <f>SUMIFS(СВЦЭМ!$D$39:$D$782,СВЦЭМ!$A$39:$A$782,$A144,СВЦЭМ!$B$39:$B$782,S$119)+'СЕТ СН'!$I$11+СВЦЭМ!$D$10+'СЕТ СН'!$I$6-'СЕТ СН'!$I$23</f>
        <v>1359.4170274000001</v>
      </c>
      <c r="T144" s="36">
        <f>SUMIFS(СВЦЭМ!$D$39:$D$782,СВЦЭМ!$A$39:$A$782,$A144,СВЦЭМ!$B$39:$B$782,T$119)+'СЕТ СН'!$I$11+СВЦЭМ!$D$10+'СЕТ СН'!$I$6-'СЕТ СН'!$I$23</f>
        <v>1295.53010479</v>
      </c>
      <c r="U144" s="36">
        <f>SUMIFS(СВЦЭМ!$D$39:$D$782,СВЦЭМ!$A$39:$A$782,$A144,СВЦЭМ!$B$39:$B$782,U$119)+'СЕТ СН'!$I$11+СВЦЭМ!$D$10+'СЕТ СН'!$I$6-'СЕТ СН'!$I$23</f>
        <v>1232.5446068799999</v>
      </c>
      <c r="V144" s="36">
        <f>SUMIFS(СВЦЭМ!$D$39:$D$782,СВЦЭМ!$A$39:$A$782,$A144,СВЦЭМ!$B$39:$B$782,V$119)+'СЕТ СН'!$I$11+СВЦЭМ!$D$10+'СЕТ СН'!$I$6-'СЕТ СН'!$I$23</f>
        <v>1216.58533388</v>
      </c>
      <c r="W144" s="36">
        <f>SUMIFS(СВЦЭМ!$D$39:$D$782,СВЦЭМ!$A$39:$A$782,$A144,СВЦЭМ!$B$39:$B$782,W$119)+'СЕТ СН'!$I$11+СВЦЭМ!$D$10+'СЕТ СН'!$I$6-'СЕТ СН'!$I$23</f>
        <v>1233.25971871</v>
      </c>
      <c r="X144" s="36">
        <f>SUMIFS(СВЦЭМ!$D$39:$D$782,СВЦЭМ!$A$39:$A$782,$A144,СВЦЭМ!$B$39:$B$782,X$119)+'СЕТ СН'!$I$11+СВЦЭМ!$D$10+'СЕТ СН'!$I$6-'СЕТ СН'!$I$23</f>
        <v>1211.7391539499999</v>
      </c>
      <c r="Y144" s="36">
        <f>SUMIFS(СВЦЭМ!$D$39:$D$782,СВЦЭМ!$A$39:$A$782,$A144,СВЦЭМ!$B$39:$B$782,Y$119)+'СЕТ СН'!$I$11+СВЦЭМ!$D$10+'СЕТ СН'!$I$6-'СЕТ СН'!$I$23</f>
        <v>1230.9582857800001</v>
      </c>
    </row>
    <row r="145" spans="1:27" ht="15.75" x14ac:dyDescent="0.2">
      <c r="A145" s="35">
        <f t="shared" si="3"/>
        <v>44312</v>
      </c>
      <c r="B145" s="36">
        <f>SUMIFS(СВЦЭМ!$D$39:$D$782,СВЦЭМ!$A$39:$A$782,$A145,СВЦЭМ!$B$39:$B$782,B$119)+'СЕТ СН'!$I$11+СВЦЭМ!$D$10+'СЕТ СН'!$I$6-'СЕТ СН'!$I$23</f>
        <v>1323.9795904600001</v>
      </c>
      <c r="C145" s="36">
        <f>SUMIFS(СВЦЭМ!$D$39:$D$782,СВЦЭМ!$A$39:$A$782,$A145,СВЦЭМ!$B$39:$B$782,C$119)+'СЕТ СН'!$I$11+СВЦЭМ!$D$10+'СЕТ СН'!$I$6-'СЕТ СН'!$I$23</f>
        <v>1331.0682427199999</v>
      </c>
      <c r="D145" s="36">
        <f>SUMIFS(СВЦЭМ!$D$39:$D$782,СВЦЭМ!$A$39:$A$782,$A145,СВЦЭМ!$B$39:$B$782,D$119)+'СЕТ СН'!$I$11+СВЦЭМ!$D$10+'СЕТ СН'!$I$6-'СЕТ СН'!$I$23</f>
        <v>1366.1267729200001</v>
      </c>
      <c r="E145" s="36">
        <f>SUMIFS(СВЦЭМ!$D$39:$D$782,СВЦЭМ!$A$39:$A$782,$A145,СВЦЭМ!$B$39:$B$782,E$119)+'СЕТ СН'!$I$11+СВЦЭМ!$D$10+'СЕТ СН'!$I$6-'СЕТ СН'!$I$23</f>
        <v>1363.7856620100001</v>
      </c>
      <c r="F145" s="36">
        <f>SUMIFS(СВЦЭМ!$D$39:$D$782,СВЦЭМ!$A$39:$A$782,$A145,СВЦЭМ!$B$39:$B$782,F$119)+'СЕТ СН'!$I$11+СВЦЭМ!$D$10+'СЕТ СН'!$I$6-'СЕТ СН'!$I$23</f>
        <v>1375.88082089</v>
      </c>
      <c r="G145" s="36">
        <f>SUMIFS(СВЦЭМ!$D$39:$D$782,СВЦЭМ!$A$39:$A$782,$A145,СВЦЭМ!$B$39:$B$782,G$119)+'СЕТ СН'!$I$11+СВЦЭМ!$D$10+'СЕТ СН'!$I$6-'СЕТ СН'!$I$23</f>
        <v>1388.3114631000001</v>
      </c>
      <c r="H145" s="36">
        <f>SUMIFS(СВЦЭМ!$D$39:$D$782,СВЦЭМ!$A$39:$A$782,$A145,СВЦЭМ!$B$39:$B$782,H$119)+'СЕТ СН'!$I$11+СВЦЭМ!$D$10+'СЕТ СН'!$I$6-'СЕТ СН'!$I$23</f>
        <v>1421.37360526</v>
      </c>
      <c r="I145" s="36">
        <f>SUMIFS(СВЦЭМ!$D$39:$D$782,СВЦЭМ!$A$39:$A$782,$A145,СВЦЭМ!$B$39:$B$782,I$119)+'СЕТ СН'!$I$11+СВЦЭМ!$D$10+'СЕТ СН'!$I$6-'СЕТ СН'!$I$23</f>
        <v>1368.9248335100001</v>
      </c>
      <c r="J145" s="36">
        <f>SUMIFS(СВЦЭМ!$D$39:$D$782,СВЦЭМ!$A$39:$A$782,$A145,СВЦЭМ!$B$39:$B$782,J$119)+'СЕТ СН'!$I$11+СВЦЭМ!$D$10+'СЕТ СН'!$I$6-'СЕТ СН'!$I$23</f>
        <v>1342.64520285</v>
      </c>
      <c r="K145" s="36">
        <f>SUMIFS(СВЦЭМ!$D$39:$D$782,СВЦЭМ!$A$39:$A$782,$A145,СВЦЭМ!$B$39:$B$782,K$119)+'СЕТ СН'!$I$11+СВЦЭМ!$D$10+'СЕТ СН'!$I$6-'СЕТ СН'!$I$23</f>
        <v>1286.03967111</v>
      </c>
      <c r="L145" s="36">
        <f>SUMIFS(СВЦЭМ!$D$39:$D$782,СВЦЭМ!$A$39:$A$782,$A145,СВЦЭМ!$B$39:$B$782,L$119)+'СЕТ СН'!$I$11+СВЦЭМ!$D$10+'СЕТ СН'!$I$6-'СЕТ СН'!$I$23</f>
        <v>1287.3637779000001</v>
      </c>
      <c r="M145" s="36">
        <f>SUMIFS(СВЦЭМ!$D$39:$D$782,СВЦЭМ!$A$39:$A$782,$A145,СВЦЭМ!$B$39:$B$782,M$119)+'СЕТ СН'!$I$11+СВЦЭМ!$D$10+'СЕТ СН'!$I$6-'СЕТ СН'!$I$23</f>
        <v>1288.2943514900001</v>
      </c>
      <c r="N145" s="36">
        <f>SUMIFS(СВЦЭМ!$D$39:$D$782,СВЦЭМ!$A$39:$A$782,$A145,СВЦЭМ!$B$39:$B$782,N$119)+'СЕТ СН'!$I$11+СВЦЭМ!$D$10+'СЕТ СН'!$I$6-'СЕТ СН'!$I$23</f>
        <v>1313.54198451</v>
      </c>
      <c r="O145" s="36">
        <f>SUMIFS(СВЦЭМ!$D$39:$D$782,СВЦЭМ!$A$39:$A$782,$A145,СВЦЭМ!$B$39:$B$782,O$119)+'СЕТ СН'!$I$11+СВЦЭМ!$D$10+'СЕТ СН'!$I$6-'СЕТ СН'!$I$23</f>
        <v>1360.4935464800001</v>
      </c>
      <c r="P145" s="36">
        <f>SUMIFS(СВЦЭМ!$D$39:$D$782,СВЦЭМ!$A$39:$A$782,$A145,СВЦЭМ!$B$39:$B$782,P$119)+'СЕТ СН'!$I$11+СВЦЭМ!$D$10+'СЕТ СН'!$I$6-'СЕТ СН'!$I$23</f>
        <v>1406.84237953</v>
      </c>
      <c r="Q145" s="36">
        <f>SUMIFS(СВЦЭМ!$D$39:$D$782,СВЦЭМ!$A$39:$A$782,$A145,СВЦЭМ!$B$39:$B$782,Q$119)+'СЕТ СН'!$I$11+СВЦЭМ!$D$10+'СЕТ СН'!$I$6-'СЕТ СН'!$I$23</f>
        <v>1414.90074325</v>
      </c>
      <c r="R145" s="36">
        <f>SUMIFS(СВЦЭМ!$D$39:$D$782,СВЦЭМ!$A$39:$A$782,$A145,СВЦЭМ!$B$39:$B$782,R$119)+'СЕТ СН'!$I$11+СВЦЭМ!$D$10+'СЕТ СН'!$I$6-'СЕТ СН'!$I$23</f>
        <v>1396.1030523100001</v>
      </c>
      <c r="S145" s="36">
        <f>SUMIFS(СВЦЭМ!$D$39:$D$782,СВЦЭМ!$A$39:$A$782,$A145,СВЦЭМ!$B$39:$B$782,S$119)+'СЕТ СН'!$I$11+СВЦЭМ!$D$10+'СЕТ СН'!$I$6-'СЕТ СН'!$I$23</f>
        <v>1375.2073794200001</v>
      </c>
      <c r="T145" s="36">
        <f>SUMIFS(СВЦЭМ!$D$39:$D$782,СВЦЭМ!$A$39:$A$782,$A145,СВЦЭМ!$B$39:$B$782,T$119)+'СЕТ СН'!$I$11+СВЦЭМ!$D$10+'СЕТ СН'!$I$6-'СЕТ СН'!$I$23</f>
        <v>1319.04708368</v>
      </c>
      <c r="U145" s="36">
        <f>SUMIFS(СВЦЭМ!$D$39:$D$782,СВЦЭМ!$A$39:$A$782,$A145,СВЦЭМ!$B$39:$B$782,U$119)+'СЕТ СН'!$I$11+СВЦЭМ!$D$10+'СЕТ СН'!$I$6-'СЕТ СН'!$I$23</f>
        <v>1268.6233562499999</v>
      </c>
      <c r="V145" s="36">
        <f>SUMIFS(СВЦЭМ!$D$39:$D$782,СВЦЭМ!$A$39:$A$782,$A145,СВЦЭМ!$B$39:$B$782,V$119)+'СЕТ СН'!$I$11+СВЦЭМ!$D$10+'СЕТ СН'!$I$6-'СЕТ СН'!$I$23</f>
        <v>1266.1604259999999</v>
      </c>
      <c r="W145" s="36">
        <f>SUMIFS(СВЦЭМ!$D$39:$D$782,СВЦЭМ!$A$39:$A$782,$A145,СВЦЭМ!$B$39:$B$782,W$119)+'СЕТ СН'!$I$11+СВЦЭМ!$D$10+'СЕТ СН'!$I$6-'СЕТ СН'!$I$23</f>
        <v>1279.12448685</v>
      </c>
      <c r="X145" s="36">
        <f>SUMIFS(СВЦЭМ!$D$39:$D$782,СВЦЭМ!$A$39:$A$782,$A145,СВЦЭМ!$B$39:$B$782,X$119)+'СЕТ СН'!$I$11+СВЦЭМ!$D$10+'СЕТ СН'!$I$6-'СЕТ СН'!$I$23</f>
        <v>1276.3374939</v>
      </c>
      <c r="Y145" s="36">
        <f>SUMIFS(СВЦЭМ!$D$39:$D$782,СВЦЭМ!$A$39:$A$782,$A145,СВЦЭМ!$B$39:$B$782,Y$119)+'СЕТ СН'!$I$11+СВЦЭМ!$D$10+'СЕТ СН'!$I$6-'СЕТ СН'!$I$23</f>
        <v>1317.7589820400001</v>
      </c>
    </row>
    <row r="146" spans="1:27" ht="15.75" x14ac:dyDescent="0.2">
      <c r="A146" s="35">
        <f t="shared" si="3"/>
        <v>44313</v>
      </c>
      <c r="B146" s="36">
        <f>SUMIFS(СВЦЭМ!$D$39:$D$782,СВЦЭМ!$A$39:$A$782,$A146,СВЦЭМ!$B$39:$B$782,B$119)+'СЕТ СН'!$I$11+СВЦЭМ!$D$10+'СЕТ СН'!$I$6-'СЕТ СН'!$I$23</f>
        <v>1526.3683123599999</v>
      </c>
      <c r="C146" s="36">
        <f>SUMIFS(СВЦЭМ!$D$39:$D$782,СВЦЭМ!$A$39:$A$782,$A146,СВЦЭМ!$B$39:$B$782,C$119)+'СЕТ СН'!$I$11+СВЦЭМ!$D$10+'СЕТ СН'!$I$6-'СЕТ СН'!$I$23</f>
        <v>1601.2056229299999</v>
      </c>
      <c r="D146" s="36">
        <f>SUMIFS(СВЦЭМ!$D$39:$D$782,СВЦЭМ!$A$39:$A$782,$A146,СВЦЭМ!$B$39:$B$782,D$119)+'СЕТ СН'!$I$11+СВЦЭМ!$D$10+'СЕТ СН'!$I$6-'СЕТ СН'!$I$23</f>
        <v>1578.3656799400001</v>
      </c>
      <c r="E146" s="36">
        <f>SUMIFS(СВЦЭМ!$D$39:$D$782,СВЦЭМ!$A$39:$A$782,$A146,СВЦЭМ!$B$39:$B$782,E$119)+'СЕТ СН'!$I$11+СВЦЭМ!$D$10+'СЕТ СН'!$I$6-'СЕТ СН'!$I$23</f>
        <v>1575.24440785</v>
      </c>
      <c r="F146" s="36">
        <f>SUMIFS(СВЦЭМ!$D$39:$D$782,СВЦЭМ!$A$39:$A$782,$A146,СВЦЭМ!$B$39:$B$782,F$119)+'СЕТ СН'!$I$11+СВЦЭМ!$D$10+'СЕТ СН'!$I$6-'СЕТ СН'!$I$23</f>
        <v>1575.37053287</v>
      </c>
      <c r="G146" s="36">
        <f>SUMIFS(СВЦЭМ!$D$39:$D$782,СВЦЭМ!$A$39:$A$782,$A146,СВЦЭМ!$B$39:$B$782,G$119)+'СЕТ СН'!$I$11+СВЦЭМ!$D$10+'СЕТ СН'!$I$6-'СЕТ СН'!$I$23</f>
        <v>1584.8378486300001</v>
      </c>
      <c r="H146" s="36">
        <f>SUMIFS(СВЦЭМ!$D$39:$D$782,СВЦЭМ!$A$39:$A$782,$A146,СВЦЭМ!$B$39:$B$782,H$119)+'СЕТ СН'!$I$11+СВЦЭМ!$D$10+'СЕТ СН'!$I$6-'СЕТ СН'!$I$23</f>
        <v>1596.4669232399999</v>
      </c>
      <c r="I146" s="36">
        <f>SUMIFS(СВЦЭМ!$D$39:$D$782,СВЦЭМ!$A$39:$A$782,$A146,СВЦЭМ!$B$39:$B$782,I$119)+'СЕТ СН'!$I$11+СВЦЭМ!$D$10+'СЕТ СН'!$I$6-'СЕТ СН'!$I$23</f>
        <v>1534.20815511</v>
      </c>
      <c r="J146" s="36">
        <f>SUMIFS(СВЦЭМ!$D$39:$D$782,СВЦЭМ!$A$39:$A$782,$A146,СВЦЭМ!$B$39:$B$782,J$119)+'СЕТ СН'!$I$11+СВЦЭМ!$D$10+'СЕТ СН'!$I$6-'СЕТ СН'!$I$23</f>
        <v>1462.96340083</v>
      </c>
      <c r="K146" s="36">
        <f>SUMIFS(СВЦЭМ!$D$39:$D$782,СВЦЭМ!$A$39:$A$782,$A146,СВЦЭМ!$B$39:$B$782,K$119)+'СЕТ СН'!$I$11+СВЦЭМ!$D$10+'СЕТ СН'!$I$6-'СЕТ СН'!$I$23</f>
        <v>1417.4550161500001</v>
      </c>
      <c r="L146" s="36">
        <f>SUMIFS(СВЦЭМ!$D$39:$D$782,СВЦЭМ!$A$39:$A$782,$A146,СВЦЭМ!$B$39:$B$782,L$119)+'СЕТ СН'!$I$11+СВЦЭМ!$D$10+'СЕТ СН'!$I$6-'СЕТ СН'!$I$23</f>
        <v>1423.37821027</v>
      </c>
      <c r="M146" s="36">
        <f>SUMIFS(СВЦЭМ!$D$39:$D$782,СВЦЭМ!$A$39:$A$782,$A146,СВЦЭМ!$B$39:$B$782,M$119)+'СЕТ СН'!$I$11+СВЦЭМ!$D$10+'СЕТ СН'!$I$6-'СЕТ СН'!$I$23</f>
        <v>1433.70711951</v>
      </c>
      <c r="N146" s="36">
        <f>SUMIFS(СВЦЭМ!$D$39:$D$782,СВЦЭМ!$A$39:$A$782,$A146,СВЦЭМ!$B$39:$B$782,N$119)+'СЕТ СН'!$I$11+СВЦЭМ!$D$10+'СЕТ СН'!$I$6-'СЕТ СН'!$I$23</f>
        <v>1459.99329283</v>
      </c>
      <c r="O146" s="36">
        <f>SUMIFS(СВЦЭМ!$D$39:$D$782,СВЦЭМ!$A$39:$A$782,$A146,СВЦЭМ!$B$39:$B$782,O$119)+'СЕТ СН'!$I$11+СВЦЭМ!$D$10+'СЕТ СН'!$I$6-'СЕТ СН'!$I$23</f>
        <v>1507.73774024</v>
      </c>
      <c r="P146" s="36">
        <f>SUMIFS(СВЦЭМ!$D$39:$D$782,СВЦЭМ!$A$39:$A$782,$A146,СВЦЭМ!$B$39:$B$782,P$119)+'СЕТ СН'!$I$11+СВЦЭМ!$D$10+'СЕТ СН'!$I$6-'СЕТ СН'!$I$23</f>
        <v>1522.3449138699998</v>
      </c>
      <c r="Q146" s="36">
        <f>SUMIFS(СВЦЭМ!$D$39:$D$782,СВЦЭМ!$A$39:$A$782,$A146,СВЦЭМ!$B$39:$B$782,Q$119)+'СЕТ СН'!$I$11+СВЦЭМ!$D$10+'СЕТ СН'!$I$6-'СЕТ СН'!$I$23</f>
        <v>1507.7000885799998</v>
      </c>
      <c r="R146" s="36">
        <f>SUMIFS(СВЦЭМ!$D$39:$D$782,СВЦЭМ!$A$39:$A$782,$A146,СВЦЭМ!$B$39:$B$782,R$119)+'СЕТ СН'!$I$11+СВЦЭМ!$D$10+'СЕТ СН'!$I$6-'СЕТ СН'!$I$23</f>
        <v>1508.1802408899998</v>
      </c>
      <c r="S146" s="36">
        <f>SUMIFS(СВЦЭМ!$D$39:$D$782,СВЦЭМ!$A$39:$A$782,$A146,СВЦЭМ!$B$39:$B$782,S$119)+'СЕТ СН'!$I$11+СВЦЭМ!$D$10+'СЕТ СН'!$I$6-'СЕТ СН'!$I$23</f>
        <v>1528.1423296299999</v>
      </c>
      <c r="T146" s="36">
        <f>SUMIFS(СВЦЭМ!$D$39:$D$782,СВЦЭМ!$A$39:$A$782,$A146,СВЦЭМ!$B$39:$B$782,T$119)+'СЕТ СН'!$I$11+СВЦЭМ!$D$10+'СЕТ СН'!$I$6-'СЕТ СН'!$I$23</f>
        <v>1456.11550594</v>
      </c>
      <c r="U146" s="36">
        <f>SUMIFS(СВЦЭМ!$D$39:$D$782,СВЦЭМ!$A$39:$A$782,$A146,СВЦЭМ!$B$39:$B$782,U$119)+'СЕТ СН'!$I$11+СВЦЭМ!$D$10+'СЕТ СН'!$I$6-'СЕТ СН'!$I$23</f>
        <v>1382.2943518700001</v>
      </c>
      <c r="V146" s="36">
        <f>SUMIFS(СВЦЭМ!$D$39:$D$782,СВЦЭМ!$A$39:$A$782,$A146,СВЦЭМ!$B$39:$B$782,V$119)+'СЕТ СН'!$I$11+СВЦЭМ!$D$10+'СЕТ СН'!$I$6-'СЕТ СН'!$I$23</f>
        <v>1366.4468762000001</v>
      </c>
      <c r="W146" s="36">
        <f>SUMIFS(СВЦЭМ!$D$39:$D$782,СВЦЭМ!$A$39:$A$782,$A146,СВЦЭМ!$B$39:$B$782,W$119)+'СЕТ СН'!$I$11+СВЦЭМ!$D$10+'СЕТ СН'!$I$6-'СЕТ СН'!$I$23</f>
        <v>1374.2462127000001</v>
      </c>
      <c r="X146" s="36">
        <f>SUMIFS(СВЦЭМ!$D$39:$D$782,СВЦЭМ!$A$39:$A$782,$A146,СВЦЭМ!$B$39:$B$782,X$119)+'СЕТ СН'!$I$11+СВЦЭМ!$D$10+'СЕТ СН'!$I$6-'СЕТ СН'!$I$23</f>
        <v>1371.7772821400001</v>
      </c>
      <c r="Y146" s="36">
        <f>SUMIFS(СВЦЭМ!$D$39:$D$782,СВЦЭМ!$A$39:$A$782,$A146,СВЦЭМ!$B$39:$B$782,Y$119)+'СЕТ СН'!$I$11+СВЦЭМ!$D$10+'СЕТ СН'!$I$6-'СЕТ СН'!$I$23</f>
        <v>1407.7029112</v>
      </c>
    </row>
    <row r="147" spans="1:27" ht="15.75" x14ac:dyDescent="0.2">
      <c r="A147" s="35">
        <f t="shared" si="3"/>
        <v>44314</v>
      </c>
      <c r="B147" s="36">
        <f>SUMIFS(СВЦЭМ!$D$39:$D$782,СВЦЭМ!$A$39:$A$782,$A147,СВЦЭМ!$B$39:$B$782,B$119)+'СЕТ СН'!$I$11+СВЦЭМ!$D$10+'СЕТ СН'!$I$6-'СЕТ СН'!$I$23</f>
        <v>1525.74103001</v>
      </c>
      <c r="C147" s="36">
        <f>SUMIFS(СВЦЭМ!$D$39:$D$782,СВЦЭМ!$A$39:$A$782,$A147,СВЦЭМ!$B$39:$B$782,C$119)+'СЕТ СН'!$I$11+СВЦЭМ!$D$10+'СЕТ СН'!$I$6-'СЕТ СН'!$I$23</f>
        <v>1602.2118730699999</v>
      </c>
      <c r="D147" s="36">
        <f>SUMIFS(СВЦЭМ!$D$39:$D$782,СВЦЭМ!$A$39:$A$782,$A147,СВЦЭМ!$B$39:$B$782,D$119)+'СЕТ СН'!$I$11+СВЦЭМ!$D$10+'СЕТ СН'!$I$6-'СЕТ СН'!$I$23</f>
        <v>1623.4310134099999</v>
      </c>
      <c r="E147" s="36">
        <f>SUMIFS(СВЦЭМ!$D$39:$D$782,СВЦЭМ!$A$39:$A$782,$A147,СВЦЭМ!$B$39:$B$782,E$119)+'СЕТ СН'!$I$11+СВЦЭМ!$D$10+'СЕТ СН'!$I$6-'СЕТ СН'!$I$23</f>
        <v>1623.3304136899999</v>
      </c>
      <c r="F147" s="36">
        <f>SUMIFS(СВЦЭМ!$D$39:$D$782,СВЦЭМ!$A$39:$A$782,$A147,СВЦЭМ!$B$39:$B$782,F$119)+'СЕТ СН'!$I$11+СВЦЭМ!$D$10+'СЕТ СН'!$I$6-'СЕТ СН'!$I$23</f>
        <v>1632.36837984</v>
      </c>
      <c r="G147" s="36">
        <f>SUMIFS(СВЦЭМ!$D$39:$D$782,СВЦЭМ!$A$39:$A$782,$A147,СВЦЭМ!$B$39:$B$782,G$119)+'СЕТ СН'!$I$11+СВЦЭМ!$D$10+'СЕТ СН'!$I$6-'СЕТ СН'!$I$23</f>
        <v>1638.8996393099999</v>
      </c>
      <c r="H147" s="36">
        <f>SUMIFS(СВЦЭМ!$D$39:$D$782,СВЦЭМ!$A$39:$A$782,$A147,СВЦЭМ!$B$39:$B$782,H$119)+'СЕТ СН'!$I$11+СВЦЭМ!$D$10+'СЕТ СН'!$I$6-'СЕТ СН'!$I$23</f>
        <v>1629.6112969799999</v>
      </c>
      <c r="I147" s="36">
        <f>SUMIFS(СВЦЭМ!$D$39:$D$782,СВЦЭМ!$A$39:$A$782,$A147,СВЦЭМ!$B$39:$B$782,I$119)+'СЕТ СН'!$I$11+СВЦЭМ!$D$10+'СЕТ СН'!$I$6-'СЕТ СН'!$I$23</f>
        <v>1555.2479822</v>
      </c>
      <c r="J147" s="36">
        <f>SUMIFS(СВЦЭМ!$D$39:$D$782,СВЦЭМ!$A$39:$A$782,$A147,СВЦЭМ!$B$39:$B$782,J$119)+'СЕТ СН'!$I$11+СВЦЭМ!$D$10+'СЕТ СН'!$I$6-'СЕТ СН'!$I$23</f>
        <v>1483.27756</v>
      </c>
      <c r="K147" s="36">
        <f>SUMIFS(СВЦЭМ!$D$39:$D$782,СВЦЭМ!$A$39:$A$782,$A147,СВЦЭМ!$B$39:$B$782,K$119)+'СЕТ СН'!$I$11+СВЦЭМ!$D$10+'СЕТ СН'!$I$6-'СЕТ СН'!$I$23</f>
        <v>1427.0797077500001</v>
      </c>
      <c r="L147" s="36">
        <f>SUMIFS(СВЦЭМ!$D$39:$D$782,СВЦЭМ!$A$39:$A$782,$A147,СВЦЭМ!$B$39:$B$782,L$119)+'СЕТ СН'!$I$11+СВЦЭМ!$D$10+'СЕТ СН'!$I$6-'СЕТ СН'!$I$23</f>
        <v>1423.67492889</v>
      </c>
      <c r="M147" s="36">
        <f>SUMIFS(СВЦЭМ!$D$39:$D$782,СВЦЭМ!$A$39:$A$782,$A147,СВЦЭМ!$B$39:$B$782,M$119)+'СЕТ СН'!$I$11+СВЦЭМ!$D$10+'СЕТ СН'!$I$6-'СЕТ СН'!$I$23</f>
        <v>1437.1785967400001</v>
      </c>
      <c r="N147" s="36">
        <f>SUMIFS(СВЦЭМ!$D$39:$D$782,СВЦЭМ!$A$39:$A$782,$A147,СВЦЭМ!$B$39:$B$782,N$119)+'СЕТ СН'!$I$11+СВЦЭМ!$D$10+'СЕТ СН'!$I$6-'СЕТ СН'!$I$23</f>
        <v>1473.5000559600001</v>
      </c>
      <c r="O147" s="36">
        <f>SUMIFS(СВЦЭМ!$D$39:$D$782,СВЦЭМ!$A$39:$A$782,$A147,СВЦЭМ!$B$39:$B$782,O$119)+'СЕТ СН'!$I$11+СВЦЭМ!$D$10+'СЕТ СН'!$I$6-'СЕТ СН'!$I$23</f>
        <v>1511.3080900300001</v>
      </c>
      <c r="P147" s="36">
        <f>SUMIFS(СВЦЭМ!$D$39:$D$782,СВЦЭМ!$A$39:$A$782,$A147,СВЦЭМ!$B$39:$B$782,P$119)+'СЕТ СН'!$I$11+СВЦЭМ!$D$10+'СЕТ СН'!$I$6-'СЕТ СН'!$I$23</f>
        <v>1554.2611151199999</v>
      </c>
      <c r="Q147" s="36">
        <f>SUMIFS(СВЦЭМ!$D$39:$D$782,СВЦЭМ!$A$39:$A$782,$A147,СВЦЭМ!$B$39:$B$782,Q$119)+'СЕТ СН'!$I$11+СВЦЭМ!$D$10+'СЕТ СН'!$I$6-'СЕТ СН'!$I$23</f>
        <v>1555.65715615</v>
      </c>
      <c r="R147" s="36">
        <f>SUMIFS(СВЦЭМ!$D$39:$D$782,СВЦЭМ!$A$39:$A$782,$A147,СВЦЭМ!$B$39:$B$782,R$119)+'СЕТ СН'!$I$11+СВЦЭМ!$D$10+'СЕТ СН'!$I$6-'СЕТ СН'!$I$23</f>
        <v>1553.4697388</v>
      </c>
      <c r="S147" s="36">
        <f>SUMIFS(СВЦЭМ!$D$39:$D$782,СВЦЭМ!$A$39:$A$782,$A147,СВЦЭМ!$B$39:$B$782,S$119)+'СЕТ СН'!$I$11+СВЦЭМ!$D$10+'СЕТ СН'!$I$6-'СЕТ СН'!$I$23</f>
        <v>1559.48543004</v>
      </c>
      <c r="T147" s="36">
        <f>SUMIFS(СВЦЭМ!$D$39:$D$782,СВЦЭМ!$A$39:$A$782,$A147,СВЦЭМ!$B$39:$B$782,T$119)+'СЕТ СН'!$I$11+СВЦЭМ!$D$10+'СЕТ СН'!$I$6-'СЕТ СН'!$I$23</f>
        <v>1483.0228251599999</v>
      </c>
      <c r="U147" s="36">
        <f>SUMIFS(СВЦЭМ!$D$39:$D$782,СВЦЭМ!$A$39:$A$782,$A147,СВЦЭМ!$B$39:$B$782,U$119)+'СЕТ СН'!$I$11+СВЦЭМ!$D$10+'СЕТ СН'!$I$6-'СЕТ СН'!$I$23</f>
        <v>1417.1586647700001</v>
      </c>
      <c r="V147" s="36">
        <f>SUMIFS(СВЦЭМ!$D$39:$D$782,СВЦЭМ!$A$39:$A$782,$A147,СВЦЭМ!$B$39:$B$782,V$119)+'СЕТ СН'!$I$11+СВЦЭМ!$D$10+'СЕТ СН'!$I$6-'СЕТ СН'!$I$23</f>
        <v>1391.4026120999999</v>
      </c>
      <c r="W147" s="36">
        <f>SUMIFS(СВЦЭМ!$D$39:$D$782,СВЦЭМ!$A$39:$A$782,$A147,СВЦЭМ!$B$39:$B$782,W$119)+'СЕТ СН'!$I$11+СВЦЭМ!$D$10+'СЕТ СН'!$I$6-'СЕТ СН'!$I$23</f>
        <v>1408.01572287</v>
      </c>
      <c r="X147" s="36">
        <f>SUMIFS(СВЦЭМ!$D$39:$D$782,СВЦЭМ!$A$39:$A$782,$A147,СВЦЭМ!$B$39:$B$782,X$119)+'СЕТ СН'!$I$11+СВЦЭМ!$D$10+'СЕТ СН'!$I$6-'СЕТ СН'!$I$23</f>
        <v>1439.5360855199999</v>
      </c>
      <c r="Y147" s="36">
        <f>SUMIFS(СВЦЭМ!$D$39:$D$782,СВЦЭМ!$A$39:$A$782,$A147,СВЦЭМ!$B$39:$B$782,Y$119)+'СЕТ СН'!$I$11+СВЦЭМ!$D$10+'СЕТ СН'!$I$6-'СЕТ СН'!$I$23</f>
        <v>1497.6779477599998</v>
      </c>
    </row>
    <row r="148" spans="1:27" ht="15.75" x14ac:dyDescent="0.2">
      <c r="A148" s="35">
        <f t="shared" si="3"/>
        <v>44315</v>
      </c>
      <c r="B148" s="36">
        <f>SUMIFS(СВЦЭМ!$D$39:$D$782,СВЦЭМ!$A$39:$A$782,$A148,СВЦЭМ!$B$39:$B$782,B$119)+'СЕТ СН'!$I$11+СВЦЭМ!$D$10+'СЕТ СН'!$I$6-'СЕТ СН'!$I$23</f>
        <v>1532.5093006899999</v>
      </c>
      <c r="C148" s="36">
        <f>SUMIFS(СВЦЭМ!$D$39:$D$782,СВЦЭМ!$A$39:$A$782,$A148,СВЦЭМ!$B$39:$B$782,C$119)+'СЕТ СН'!$I$11+СВЦЭМ!$D$10+'СЕТ СН'!$I$6-'СЕТ СН'!$I$23</f>
        <v>1617.9658293800001</v>
      </c>
      <c r="D148" s="36">
        <f>SUMIFS(СВЦЭМ!$D$39:$D$782,СВЦЭМ!$A$39:$A$782,$A148,СВЦЭМ!$B$39:$B$782,D$119)+'СЕТ СН'!$I$11+СВЦЭМ!$D$10+'СЕТ СН'!$I$6-'СЕТ СН'!$I$23</f>
        <v>1620.6964872599999</v>
      </c>
      <c r="E148" s="36">
        <f>SUMIFS(СВЦЭМ!$D$39:$D$782,СВЦЭМ!$A$39:$A$782,$A148,СВЦЭМ!$B$39:$B$782,E$119)+'СЕТ СН'!$I$11+СВЦЭМ!$D$10+'СЕТ СН'!$I$6-'СЕТ СН'!$I$23</f>
        <v>1617.2645851099999</v>
      </c>
      <c r="F148" s="36">
        <f>SUMIFS(СВЦЭМ!$D$39:$D$782,СВЦЭМ!$A$39:$A$782,$A148,СВЦЭМ!$B$39:$B$782,F$119)+'СЕТ СН'!$I$11+СВЦЭМ!$D$10+'СЕТ СН'!$I$6-'СЕТ СН'!$I$23</f>
        <v>1628.55577773</v>
      </c>
      <c r="G148" s="36">
        <f>SUMIFS(СВЦЭМ!$D$39:$D$782,СВЦЭМ!$A$39:$A$782,$A148,СВЦЭМ!$B$39:$B$782,G$119)+'СЕТ СН'!$I$11+СВЦЭМ!$D$10+'СЕТ СН'!$I$6-'СЕТ СН'!$I$23</f>
        <v>1635.9822287499999</v>
      </c>
      <c r="H148" s="36">
        <f>SUMIFS(СВЦЭМ!$D$39:$D$782,СВЦЭМ!$A$39:$A$782,$A148,СВЦЭМ!$B$39:$B$782,H$119)+'СЕТ СН'!$I$11+СВЦЭМ!$D$10+'СЕТ СН'!$I$6-'СЕТ СН'!$I$23</f>
        <v>1636.1474580199999</v>
      </c>
      <c r="I148" s="36">
        <f>SUMIFS(СВЦЭМ!$D$39:$D$782,СВЦЭМ!$A$39:$A$782,$A148,СВЦЭМ!$B$39:$B$782,I$119)+'СЕТ СН'!$I$11+СВЦЭМ!$D$10+'СЕТ СН'!$I$6-'СЕТ СН'!$I$23</f>
        <v>1547.4580981399999</v>
      </c>
      <c r="J148" s="36">
        <f>SUMIFS(СВЦЭМ!$D$39:$D$782,СВЦЭМ!$A$39:$A$782,$A148,СВЦЭМ!$B$39:$B$782,J$119)+'СЕТ СН'!$I$11+СВЦЭМ!$D$10+'СЕТ СН'!$I$6-'СЕТ СН'!$I$23</f>
        <v>1488.60450143</v>
      </c>
      <c r="K148" s="36">
        <f>SUMIFS(СВЦЭМ!$D$39:$D$782,СВЦЭМ!$A$39:$A$782,$A148,СВЦЭМ!$B$39:$B$782,K$119)+'СЕТ СН'!$I$11+СВЦЭМ!$D$10+'СЕТ СН'!$I$6-'СЕТ СН'!$I$23</f>
        <v>1430.8649689900001</v>
      </c>
      <c r="L148" s="36">
        <f>SUMIFS(СВЦЭМ!$D$39:$D$782,СВЦЭМ!$A$39:$A$782,$A148,СВЦЭМ!$B$39:$B$782,L$119)+'СЕТ СН'!$I$11+СВЦЭМ!$D$10+'СЕТ СН'!$I$6-'СЕТ СН'!$I$23</f>
        <v>1435.09602976</v>
      </c>
      <c r="M148" s="36">
        <f>SUMIFS(СВЦЭМ!$D$39:$D$782,СВЦЭМ!$A$39:$A$782,$A148,СВЦЭМ!$B$39:$B$782,M$119)+'СЕТ СН'!$I$11+СВЦЭМ!$D$10+'СЕТ СН'!$I$6-'СЕТ СН'!$I$23</f>
        <v>1443.6343086900001</v>
      </c>
      <c r="N148" s="36">
        <f>SUMIFS(СВЦЭМ!$D$39:$D$782,СВЦЭМ!$A$39:$A$782,$A148,СВЦЭМ!$B$39:$B$782,N$119)+'СЕТ СН'!$I$11+СВЦЭМ!$D$10+'СЕТ СН'!$I$6-'СЕТ СН'!$I$23</f>
        <v>1471.8276480300001</v>
      </c>
      <c r="O148" s="36">
        <f>SUMIFS(СВЦЭМ!$D$39:$D$782,СВЦЭМ!$A$39:$A$782,$A148,СВЦЭМ!$B$39:$B$782,O$119)+'СЕТ СН'!$I$11+СВЦЭМ!$D$10+'СЕТ СН'!$I$6-'СЕТ СН'!$I$23</f>
        <v>1517.8831141400001</v>
      </c>
      <c r="P148" s="36">
        <f>SUMIFS(СВЦЭМ!$D$39:$D$782,СВЦЭМ!$A$39:$A$782,$A148,СВЦЭМ!$B$39:$B$782,P$119)+'СЕТ СН'!$I$11+СВЦЭМ!$D$10+'СЕТ СН'!$I$6-'СЕТ СН'!$I$23</f>
        <v>1552.8167268</v>
      </c>
      <c r="Q148" s="36">
        <f>SUMIFS(СВЦЭМ!$D$39:$D$782,СВЦЭМ!$A$39:$A$782,$A148,СВЦЭМ!$B$39:$B$782,Q$119)+'СЕТ СН'!$I$11+СВЦЭМ!$D$10+'СЕТ СН'!$I$6-'СЕТ СН'!$I$23</f>
        <v>1547.33736393</v>
      </c>
      <c r="R148" s="36">
        <f>SUMIFS(СВЦЭМ!$D$39:$D$782,СВЦЭМ!$A$39:$A$782,$A148,СВЦЭМ!$B$39:$B$782,R$119)+'СЕТ СН'!$I$11+СВЦЭМ!$D$10+'СЕТ СН'!$I$6-'СЕТ СН'!$I$23</f>
        <v>1549.7551780599999</v>
      </c>
      <c r="S148" s="36">
        <f>SUMIFS(СВЦЭМ!$D$39:$D$782,СВЦЭМ!$A$39:$A$782,$A148,СВЦЭМ!$B$39:$B$782,S$119)+'СЕТ СН'!$I$11+СВЦЭМ!$D$10+'СЕТ СН'!$I$6-'СЕТ СН'!$I$23</f>
        <v>1568.22128088</v>
      </c>
      <c r="T148" s="36">
        <f>SUMIFS(СВЦЭМ!$D$39:$D$782,СВЦЭМ!$A$39:$A$782,$A148,СВЦЭМ!$B$39:$B$782,T$119)+'СЕТ СН'!$I$11+СВЦЭМ!$D$10+'СЕТ СН'!$I$6-'СЕТ СН'!$I$23</f>
        <v>1486.28708142</v>
      </c>
      <c r="U148" s="36">
        <f>SUMIFS(СВЦЭМ!$D$39:$D$782,СВЦЭМ!$A$39:$A$782,$A148,СВЦЭМ!$B$39:$B$782,U$119)+'СЕТ СН'!$I$11+СВЦЭМ!$D$10+'СЕТ СН'!$I$6-'СЕТ СН'!$I$23</f>
        <v>1408.6093833499999</v>
      </c>
      <c r="V148" s="36">
        <f>SUMIFS(СВЦЭМ!$D$39:$D$782,СВЦЭМ!$A$39:$A$782,$A148,СВЦЭМ!$B$39:$B$782,V$119)+'СЕТ СН'!$I$11+СВЦЭМ!$D$10+'СЕТ СН'!$I$6-'СЕТ СН'!$I$23</f>
        <v>1380.44443817</v>
      </c>
      <c r="W148" s="36">
        <f>SUMIFS(СВЦЭМ!$D$39:$D$782,СВЦЭМ!$A$39:$A$782,$A148,СВЦЭМ!$B$39:$B$782,W$119)+'СЕТ СН'!$I$11+СВЦЭМ!$D$10+'СЕТ СН'!$I$6-'СЕТ СН'!$I$23</f>
        <v>1387.0776419700001</v>
      </c>
      <c r="X148" s="36">
        <f>SUMIFS(СВЦЭМ!$D$39:$D$782,СВЦЭМ!$A$39:$A$782,$A148,СВЦЭМ!$B$39:$B$782,X$119)+'СЕТ СН'!$I$11+СВЦЭМ!$D$10+'СЕТ СН'!$I$6-'СЕТ СН'!$I$23</f>
        <v>1408.7753090399999</v>
      </c>
      <c r="Y148" s="36">
        <f>SUMIFS(СВЦЭМ!$D$39:$D$782,СВЦЭМ!$A$39:$A$782,$A148,СВЦЭМ!$B$39:$B$782,Y$119)+'СЕТ СН'!$I$11+СВЦЭМ!$D$10+'СЕТ СН'!$I$6-'СЕТ СН'!$I$23</f>
        <v>1467.7511151000001</v>
      </c>
    </row>
    <row r="149" spans="1:27" ht="15.75" x14ac:dyDescent="0.2">
      <c r="A149" s="35">
        <f t="shared" si="3"/>
        <v>44316</v>
      </c>
      <c r="B149" s="36">
        <f>SUMIFS(СВЦЭМ!$D$39:$D$782,СВЦЭМ!$A$39:$A$782,$A149,СВЦЭМ!$B$39:$B$782,B$119)+'СЕТ СН'!$I$11+СВЦЭМ!$D$10+'СЕТ СН'!$I$6-'СЕТ СН'!$I$23</f>
        <v>1518.8438989699998</v>
      </c>
      <c r="C149" s="36">
        <f>SUMIFS(СВЦЭМ!$D$39:$D$782,СВЦЭМ!$A$39:$A$782,$A149,СВЦЭМ!$B$39:$B$782,C$119)+'СЕТ СН'!$I$11+СВЦЭМ!$D$10+'СЕТ СН'!$I$6-'СЕТ СН'!$I$23</f>
        <v>1593.2409249899999</v>
      </c>
      <c r="D149" s="36">
        <f>SUMIFS(СВЦЭМ!$D$39:$D$782,СВЦЭМ!$A$39:$A$782,$A149,СВЦЭМ!$B$39:$B$782,D$119)+'СЕТ СН'!$I$11+СВЦЭМ!$D$10+'СЕТ СН'!$I$6-'СЕТ СН'!$I$23</f>
        <v>1613.3743790199999</v>
      </c>
      <c r="E149" s="36">
        <f>SUMIFS(СВЦЭМ!$D$39:$D$782,СВЦЭМ!$A$39:$A$782,$A149,СВЦЭМ!$B$39:$B$782,E$119)+'СЕТ СН'!$I$11+СВЦЭМ!$D$10+'СЕТ СН'!$I$6-'СЕТ СН'!$I$23</f>
        <v>1609.2326682400001</v>
      </c>
      <c r="F149" s="36">
        <f>SUMIFS(СВЦЭМ!$D$39:$D$782,СВЦЭМ!$A$39:$A$782,$A149,СВЦЭМ!$B$39:$B$782,F$119)+'СЕТ СН'!$I$11+СВЦЭМ!$D$10+'СЕТ СН'!$I$6-'СЕТ СН'!$I$23</f>
        <v>1620.23035688</v>
      </c>
      <c r="G149" s="36">
        <f>SUMIFS(СВЦЭМ!$D$39:$D$782,СВЦЭМ!$A$39:$A$782,$A149,СВЦЭМ!$B$39:$B$782,G$119)+'СЕТ СН'!$I$11+СВЦЭМ!$D$10+'СЕТ СН'!$I$6-'СЕТ СН'!$I$23</f>
        <v>1635.5752886600001</v>
      </c>
      <c r="H149" s="36">
        <f>SUMIFS(СВЦЭМ!$D$39:$D$782,СВЦЭМ!$A$39:$A$782,$A149,СВЦЭМ!$B$39:$B$782,H$119)+'СЕТ СН'!$I$11+СВЦЭМ!$D$10+'СЕТ СН'!$I$6-'СЕТ СН'!$I$23</f>
        <v>1638.5676546499999</v>
      </c>
      <c r="I149" s="36">
        <f>SUMIFS(СВЦЭМ!$D$39:$D$782,СВЦЭМ!$A$39:$A$782,$A149,СВЦЭМ!$B$39:$B$782,I$119)+'СЕТ СН'!$I$11+СВЦЭМ!$D$10+'СЕТ СН'!$I$6-'СЕТ СН'!$I$23</f>
        <v>1568.2871380899999</v>
      </c>
      <c r="J149" s="36">
        <f>SUMIFS(СВЦЭМ!$D$39:$D$782,СВЦЭМ!$A$39:$A$782,$A149,СВЦЭМ!$B$39:$B$782,J$119)+'СЕТ СН'!$I$11+СВЦЭМ!$D$10+'СЕТ СН'!$I$6-'СЕТ СН'!$I$23</f>
        <v>1506.6040965899999</v>
      </c>
      <c r="K149" s="36">
        <f>SUMIFS(СВЦЭМ!$D$39:$D$782,СВЦЭМ!$A$39:$A$782,$A149,СВЦЭМ!$B$39:$B$782,K$119)+'СЕТ СН'!$I$11+СВЦЭМ!$D$10+'СЕТ СН'!$I$6-'СЕТ СН'!$I$23</f>
        <v>1475.23733838</v>
      </c>
      <c r="L149" s="36">
        <f>SUMIFS(СВЦЭМ!$D$39:$D$782,СВЦЭМ!$A$39:$A$782,$A149,СВЦЭМ!$B$39:$B$782,L$119)+'СЕТ СН'!$I$11+СВЦЭМ!$D$10+'СЕТ СН'!$I$6-'СЕТ СН'!$I$23</f>
        <v>1452.8077496600001</v>
      </c>
      <c r="M149" s="36">
        <f>SUMIFS(СВЦЭМ!$D$39:$D$782,СВЦЭМ!$A$39:$A$782,$A149,СВЦЭМ!$B$39:$B$782,M$119)+'СЕТ СН'!$I$11+СВЦЭМ!$D$10+'СЕТ СН'!$I$6-'СЕТ СН'!$I$23</f>
        <v>1460.05007581</v>
      </c>
      <c r="N149" s="36">
        <f>SUMIFS(СВЦЭМ!$D$39:$D$782,СВЦЭМ!$A$39:$A$782,$A149,СВЦЭМ!$B$39:$B$782,N$119)+'СЕТ СН'!$I$11+СВЦЭМ!$D$10+'СЕТ СН'!$I$6-'СЕТ СН'!$I$23</f>
        <v>1517.0727770799999</v>
      </c>
      <c r="O149" s="36">
        <f>SUMIFS(СВЦЭМ!$D$39:$D$782,СВЦЭМ!$A$39:$A$782,$A149,СВЦЭМ!$B$39:$B$782,O$119)+'СЕТ СН'!$I$11+СВЦЭМ!$D$10+'СЕТ СН'!$I$6-'СЕТ СН'!$I$23</f>
        <v>1552.98390795</v>
      </c>
      <c r="P149" s="36">
        <f>SUMIFS(СВЦЭМ!$D$39:$D$782,СВЦЭМ!$A$39:$A$782,$A149,СВЦЭМ!$B$39:$B$782,P$119)+'СЕТ СН'!$I$11+СВЦЭМ!$D$10+'СЕТ СН'!$I$6-'СЕТ СН'!$I$23</f>
        <v>1576.44845992</v>
      </c>
      <c r="Q149" s="36">
        <f>SUMIFS(СВЦЭМ!$D$39:$D$782,СВЦЭМ!$A$39:$A$782,$A149,СВЦЭМ!$B$39:$B$782,Q$119)+'СЕТ СН'!$I$11+СВЦЭМ!$D$10+'СЕТ СН'!$I$6-'СЕТ СН'!$I$23</f>
        <v>1571.4684</v>
      </c>
      <c r="R149" s="36">
        <f>SUMIFS(СВЦЭМ!$D$39:$D$782,СВЦЭМ!$A$39:$A$782,$A149,СВЦЭМ!$B$39:$B$782,R$119)+'СЕТ СН'!$I$11+СВЦЭМ!$D$10+'СЕТ СН'!$I$6-'СЕТ СН'!$I$23</f>
        <v>1562.99197766</v>
      </c>
      <c r="S149" s="36">
        <f>SUMIFS(СВЦЭМ!$D$39:$D$782,СВЦЭМ!$A$39:$A$782,$A149,СВЦЭМ!$B$39:$B$782,S$119)+'СЕТ СН'!$I$11+СВЦЭМ!$D$10+'СЕТ СН'!$I$6-'СЕТ СН'!$I$23</f>
        <v>1554.59565791</v>
      </c>
      <c r="T149" s="36">
        <f>SUMIFS(СВЦЭМ!$D$39:$D$782,СВЦЭМ!$A$39:$A$782,$A149,СВЦЭМ!$B$39:$B$782,T$119)+'СЕТ СН'!$I$11+СВЦЭМ!$D$10+'СЕТ СН'!$I$6-'СЕТ СН'!$I$23</f>
        <v>1471.4505711500001</v>
      </c>
      <c r="U149" s="36">
        <f>SUMIFS(СВЦЭМ!$D$39:$D$782,СВЦЭМ!$A$39:$A$782,$A149,СВЦЭМ!$B$39:$B$782,U$119)+'СЕТ СН'!$I$11+СВЦЭМ!$D$10+'СЕТ СН'!$I$6-'СЕТ СН'!$I$23</f>
        <v>1398.4432213100001</v>
      </c>
      <c r="V149" s="36">
        <f>SUMIFS(СВЦЭМ!$D$39:$D$782,СВЦЭМ!$A$39:$A$782,$A149,СВЦЭМ!$B$39:$B$782,V$119)+'СЕТ СН'!$I$11+СВЦЭМ!$D$10+'СЕТ СН'!$I$6-'СЕТ СН'!$I$23</f>
        <v>1370.9394369199999</v>
      </c>
      <c r="W149" s="36">
        <f>SUMIFS(СВЦЭМ!$D$39:$D$782,СВЦЭМ!$A$39:$A$782,$A149,СВЦЭМ!$B$39:$B$782,W$119)+'СЕТ СН'!$I$11+СВЦЭМ!$D$10+'СЕТ СН'!$I$6-'СЕТ СН'!$I$23</f>
        <v>1376.90596936</v>
      </c>
      <c r="X149" s="36">
        <f>SUMIFS(СВЦЭМ!$D$39:$D$782,СВЦЭМ!$A$39:$A$782,$A149,СВЦЭМ!$B$39:$B$782,X$119)+'СЕТ СН'!$I$11+СВЦЭМ!$D$10+'СЕТ СН'!$I$6-'СЕТ СН'!$I$23</f>
        <v>1413.0299846400001</v>
      </c>
      <c r="Y149" s="36">
        <f>SUMIFS(СВЦЭМ!$D$39:$D$782,СВЦЭМ!$A$39:$A$782,$A149,СВЦЭМ!$B$39:$B$782,Y$119)+'СЕТ СН'!$I$11+СВЦЭМ!$D$10+'СЕТ СН'!$I$6-'СЕТ СН'!$I$23</f>
        <v>1484.90894056</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01.04.2021</v>
      </c>
      <c r="B156" s="36">
        <f>SUMIFS(СВЦЭМ!$E$39:$E$782,СВЦЭМ!$A$39:$A$782,$A156,СВЦЭМ!$B$39:$B$782,B$155)+'СЕТ СН'!$F$12</f>
        <v>165.56834513000001</v>
      </c>
      <c r="C156" s="36">
        <f>SUMIFS(СВЦЭМ!$E$39:$E$782,СВЦЭМ!$A$39:$A$782,$A156,СВЦЭМ!$B$39:$B$782,C$155)+'СЕТ СН'!$F$12</f>
        <v>177.93052961000001</v>
      </c>
      <c r="D156" s="36">
        <f>SUMIFS(СВЦЭМ!$E$39:$E$782,СВЦЭМ!$A$39:$A$782,$A156,СВЦЭМ!$B$39:$B$782,D$155)+'СЕТ СН'!$F$12</f>
        <v>184.68878910999999</v>
      </c>
      <c r="E156" s="36">
        <f>SUMIFS(СВЦЭМ!$E$39:$E$782,СВЦЭМ!$A$39:$A$782,$A156,СВЦЭМ!$B$39:$B$782,E$155)+'СЕТ СН'!$F$12</f>
        <v>184.66579494000001</v>
      </c>
      <c r="F156" s="36">
        <f>SUMIFS(СВЦЭМ!$E$39:$E$782,СВЦЭМ!$A$39:$A$782,$A156,СВЦЭМ!$B$39:$B$782,F$155)+'СЕТ СН'!$F$12</f>
        <v>183.95210954999999</v>
      </c>
      <c r="G156" s="36">
        <f>SUMIFS(СВЦЭМ!$E$39:$E$782,СВЦЭМ!$A$39:$A$782,$A156,СВЦЭМ!$B$39:$B$782,G$155)+'СЕТ СН'!$F$12</f>
        <v>182.56481375000001</v>
      </c>
      <c r="H156" s="36">
        <f>SUMIFS(СВЦЭМ!$E$39:$E$782,СВЦЭМ!$A$39:$A$782,$A156,СВЦЭМ!$B$39:$B$782,H$155)+'СЕТ СН'!$F$12</f>
        <v>173.23774205999999</v>
      </c>
      <c r="I156" s="36">
        <f>SUMIFS(СВЦЭМ!$E$39:$E$782,СВЦЭМ!$A$39:$A$782,$A156,СВЦЭМ!$B$39:$B$782,I$155)+'СЕТ СН'!$F$12</f>
        <v>168.29065395999999</v>
      </c>
      <c r="J156" s="36">
        <f>SUMIFS(СВЦЭМ!$E$39:$E$782,СВЦЭМ!$A$39:$A$782,$A156,СВЦЭМ!$B$39:$B$782,J$155)+'СЕТ СН'!$F$12</f>
        <v>161.49911176000001</v>
      </c>
      <c r="K156" s="36">
        <f>SUMIFS(СВЦЭМ!$E$39:$E$782,СВЦЭМ!$A$39:$A$782,$A156,СВЦЭМ!$B$39:$B$782,K$155)+'СЕТ СН'!$F$12</f>
        <v>150.63657947999999</v>
      </c>
      <c r="L156" s="36">
        <f>SUMIFS(СВЦЭМ!$E$39:$E$782,СВЦЭМ!$A$39:$A$782,$A156,СВЦЭМ!$B$39:$B$782,L$155)+'СЕТ СН'!$F$12</f>
        <v>150.58947800000001</v>
      </c>
      <c r="M156" s="36">
        <f>SUMIFS(СВЦЭМ!$E$39:$E$782,СВЦЭМ!$A$39:$A$782,$A156,СВЦЭМ!$B$39:$B$782,M$155)+'СЕТ СН'!$F$12</f>
        <v>151.16278337</v>
      </c>
      <c r="N156" s="36">
        <f>SUMIFS(СВЦЭМ!$E$39:$E$782,СВЦЭМ!$A$39:$A$782,$A156,СВЦЭМ!$B$39:$B$782,N$155)+'СЕТ СН'!$F$12</f>
        <v>155.47213027000001</v>
      </c>
      <c r="O156" s="36">
        <f>SUMIFS(СВЦЭМ!$E$39:$E$782,СВЦЭМ!$A$39:$A$782,$A156,СВЦЭМ!$B$39:$B$782,O$155)+'СЕТ СН'!$F$12</f>
        <v>161.47612167</v>
      </c>
      <c r="P156" s="36">
        <f>SUMIFS(СВЦЭМ!$E$39:$E$782,СВЦЭМ!$A$39:$A$782,$A156,СВЦЭМ!$B$39:$B$782,P$155)+'СЕТ СН'!$F$12</f>
        <v>168.42241164000001</v>
      </c>
      <c r="Q156" s="36">
        <f>SUMIFS(СВЦЭМ!$E$39:$E$782,СВЦЭМ!$A$39:$A$782,$A156,СВЦЭМ!$B$39:$B$782,Q$155)+'СЕТ СН'!$F$12</f>
        <v>172.42521658999999</v>
      </c>
      <c r="R156" s="36">
        <f>SUMIFS(СВЦЭМ!$E$39:$E$782,СВЦЭМ!$A$39:$A$782,$A156,СВЦЭМ!$B$39:$B$782,R$155)+'СЕТ СН'!$F$12</f>
        <v>170.33733139</v>
      </c>
      <c r="S156" s="36">
        <f>SUMIFS(СВЦЭМ!$E$39:$E$782,СВЦЭМ!$A$39:$A$782,$A156,СВЦЭМ!$B$39:$B$782,S$155)+'СЕТ СН'!$F$12</f>
        <v>167.45213910999999</v>
      </c>
      <c r="T156" s="36">
        <f>SUMIFS(СВЦЭМ!$E$39:$E$782,СВЦЭМ!$A$39:$A$782,$A156,СВЦЭМ!$B$39:$B$782,T$155)+'СЕТ СН'!$F$12</f>
        <v>161.92737675999999</v>
      </c>
      <c r="U156" s="36">
        <f>SUMIFS(СВЦЭМ!$E$39:$E$782,СВЦЭМ!$A$39:$A$782,$A156,СВЦЭМ!$B$39:$B$782,U$155)+'СЕТ СН'!$F$12</f>
        <v>151.28569010999999</v>
      </c>
      <c r="V156" s="36">
        <f>SUMIFS(СВЦЭМ!$E$39:$E$782,СВЦЭМ!$A$39:$A$782,$A156,СВЦЭМ!$B$39:$B$782,V$155)+'СЕТ СН'!$F$12</f>
        <v>145.84056207</v>
      </c>
      <c r="W156" s="36">
        <f>SUMIFS(СВЦЭМ!$E$39:$E$782,СВЦЭМ!$A$39:$A$782,$A156,СВЦЭМ!$B$39:$B$782,W$155)+'СЕТ СН'!$F$12</f>
        <v>144.22696626999999</v>
      </c>
      <c r="X156" s="36">
        <f>SUMIFS(СВЦЭМ!$E$39:$E$782,СВЦЭМ!$A$39:$A$782,$A156,СВЦЭМ!$B$39:$B$782,X$155)+'СЕТ СН'!$F$12</f>
        <v>147.15887892000001</v>
      </c>
      <c r="Y156" s="36">
        <f>SUMIFS(СВЦЭМ!$E$39:$E$782,СВЦЭМ!$A$39:$A$782,$A156,СВЦЭМ!$B$39:$B$782,Y$155)+'СЕТ СН'!$F$12</f>
        <v>150.25067489</v>
      </c>
      <c r="AA156" s="45"/>
    </row>
    <row r="157" spans="1:27" ht="15.75" x14ac:dyDescent="0.2">
      <c r="A157" s="35">
        <f>A156+1</f>
        <v>44288</v>
      </c>
      <c r="B157" s="36">
        <f>SUMIFS(СВЦЭМ!$E$39:$E$782,СВЦЭМ!$A$39:$A$782,$A157,СВЦЭМ!$B$39:$B$782,B$155)+'СЕТ СН'!$F$12</f>
        <v>160.31749844999999</v>
      </c>
      <c r="C157" s="36">
        <f>SUMIFS(СВЦЭМ!$E$39:$E$782,СВЦЭМ!$A$39:$A$782,$A157,СВЦЭМ!$B$39:$B$782,C$155)+'СЕТ СН'!$F$12</f>
        <v>168.74719754</v>
      </c>
      <c r="D157" s="36">
        <f>SUMIFS(СВЦЭМ!$E$39:$E$782,СВЦЭМ!$A$39:$A$782,$A157,СВЦЭМ!$B$39:$B$782,D$155)+'СЕТ СН'!$F$12</f>
        <v>176.05541496000001</v>
      </c>
      <c r="E157" s="36">
        <f>SUMIFS(СВЦЭМ!$E$39:$E$782,СВЦЭМ!$A$39:$A$782,$A157,СВЦЭМ!$B$39:$B$782,E$155)+'СЕТ СН'!$F$12</f>
        <v>177.96012153999999</v>
      </c>
      <c r="F157" s="36">
        <f>SUMIFS(СВЦЭМ!$E$39:$E$782,СВЦЭМ!$A$39:$A$782,$A157,СВЦЭМ!$B$39:$B$782,F$155)+'СЕТ СН'!$F$12</f>
        <v>176.83245911</v>
      </c>
      <c r="G157" s="36">
        <f>SUMIFS(СВЦЭМ!$E$39:$E$782,СВЦЭМ!$A$39:$A$782,$A157,СВЦЭМ!$B$39:$B$782,G$155)+'СЕТ СН'!$F$12</f>
        <v>172.35619369</v>
      </c>
      <c r="H157" s="36">
        <f>SUMIFS(СВЦЭМ!$E$39:$E$782,СВЦЭМ!$A$39:$A$782,$A157,СВЦЭМ!$B$39:$B$782,H$155)+'СЕТ СН'!$F$12</f>
        <v>167.18874635</v>
      </c>
      <c r="I157" s="36">
        <f>SUMIFS(СВЦЭМ!$E$39:$E$782,СВЦЭМ!$A$39:$A$782,$A157,СВЦЭМ!$B$39:$B$782,I$155)+'СЕТ СН'!$F$12</f>
        <v>162.84700956</v>
      </c>
      <c r="J157" s="36">
        <f>SUMIFS(СВЦЭМ!$E$39:$E$782,СВЦЭМ!$A$39:$A$782,$A157,СВЦЭМ!$B$39:$B$782,J$155)+'СЕТ СН'!$F$12</f>
        <v>156.93777542000001</v>
      </c>
      <c r="K157" s="36">
        <f>SUMIFS(СВЦЭМ!$E$39:$E$782,СВЦЭМ!$A$39:$A$782,$A157,СВЦЭМ!$B$39:$B$782,K$155)+'СЕТ СН'!$F$12</f>
        <v>152.74914129000001</v>
      </c>
      <c r="L157" s="36">
        <f>SUMIFS(СВЦЭМ!$E$39:$E$782,СВЦЭМ!$A$39:$A$782,$A157,СВЦЭМ!$B$39:$B$782,L$155)+'СЕТ СН'!$F$12</f>
        <v>155.52699858</v>
      </c>
      <c r="M157" s="36">
        <f>SUMIFS(СВЦЭМ!$E$39:$E$782,СВЦЭМ!$A$39:$A$782,$A157,СВЦЭМ!$B$39:$B$782,M$155)+'СЕТ СН'!$F$12</f>
        <v>153.57954276000001</v>
      </c>
      <c r="N157" s="36">
        <f>SUMIFS(СВЦЭМ!$E$39:$E$782,СВЦЭМ!$A$39:$A$782,$A157,СВЦЭМ!$B$39:$B$782,N$155)+'СЕТ СН'!$F$12</f>
        <v>158.13449183</v>
      </c>
      <c r="O157" s="36">
        <f>SUMIFS(СВЦЭМ!$E$39:$E$782,СВЦЭМ!$A$39:$A$782,$A157,СВЦЭМ!$B$39:$B$782,O$155)+'СЕТ СН'!$F$12</f>
        <v>163.53984610000001</v>
      </c>
      <c r="P157" s="36">
        <f>SUMIFS(СВЦЭМ!$E$39:$E$782,СВЦЭМ!$A$39:$A$782,$A157,СВЦЭМ!$B$39:$B$782,P$155)+'СЕТ СН'!$F$12</f>
        <v>170.572067</v>
      </c>
      <c r="Q157" s="36">
        <f>SUMIFS(СВЦЭМ!$E$39:$E$782,СВЦЭМ!$A$39:$A$782,$A157,СВЦЭМ!$B$39:$B$782,Q$155)+'СЕТ СН'!$F$12</f>
        <v>173.21219812999999</v>
      </c>
      <c r="R157" s="36">
        <f>SUMIFS(СВЦЭМ!$E$39:$E$782,СВЦЭМ!$A$39:$A$782,$A157,СВЦЭМ!$B$39:$B$782,R$155)+'СЕТ СН'!$F$12</f>
        <v>173.55372</v>
      </c>
      <c r="S157" s="36">
        <f>SUMIFS(СВЦЭМ!$E$39:$E$782,СВЦЭМ!$A$39:$A$782,$A157,СВЦЭМ!$B$39:$B$782,S$155)+'СЕТ СН'!$F$12</f>
        <v>172.64929746999999</v>
      </c>
      <c r="T157" s="36">
        <f>SUMIFS(СВЦЭМ!$E$39:$E$782,СВЦЭМ!$A$39:$A$782,$A157,СВЦЭМ!$B$39:$B$782,T$155)+'СЕТ СН'!$F$12</f>
        <v>163.07386726999999</v>
      </c>
      <c r="U157" s="36">
        <f>SUMIFS(СВЦЭМ!$E$39:$E$782,СВЦЭМ!$A$39:$A$782,$A157,СВЦЭМ!$B$39:$B$782,U$155)+'СЕТ СН'!$F$12</f>
        <v>151.90883735</v>
      </c>
      <c r="V157" s="36">
        <f>SUMIFS(СВЦЭМ!$E$39:$E$782,СВЦЭМ!$A$39:$A$782,$A157,СВЦЭМ!$B$39:$B$782,V$155)+'СЕТ СН'!$F$12</f>
        <v>146.40898344999999</v>
      </c>
      <c r="W157" s="36">
        <f>SUMIFS(СВЦЭМ!$E$39:$E$782,СВЦЭМ!$A$39:$A$782,$A157,СВЦЭМ!$B$39:$B$782,W$155)+'СЕТ СН'!$F$12</f>
        <v>146.20348016</v>
      </c>
      <c r="X157" s="36">
        <f>SUMIFS(СВЦЭМ!$E$39:$E$782,СВЦЭМ!$A$39:$A$782,$A157,СВЦЭМ!$B$39:$B$782,X$155)+'СЕТ СН'!$F$12</f>
        <v>150.37268784</v>
      </c>
      <c r="Y157" s="36">
        <f>SUMIFS(СВЦЭМ!$E$39:$E$782,СВЦЭМ!$A$39:$A$782,$A157,СВЦЭМ!$B$39:$B$782,Y$155)+'СЕТ СН'!$F$12</f>
        <v>157.39186096</v>
      </c>
    </row>
    <row r="158" spans="1:27" ht="15.75" x14ac:dyDescent="0.2">
      <c r="A158" s="35">
        <f t="shared" ref="A158:A186" si="4">A157+1</f>
        <v>44289</v>
      </c>
      <c r="B158" s="36">
        <f>SUMIFS(СВЦЭМ!$E$39:$E$782,СВЦЭМ!$A$39:$A$782,$A158,СВЦЭМ!$B$39:$B$782,B$155)+'СЕТ СН'!$F$12</f>
        <v>171.54331769000001</v>
      </c>
      <c r="C158" s="36">
        <f>SUMIFS(СВЦЭМ!$E$39:$E$782,СВЦЭМ!$A$39:$A$782,$A158,СВЦЭМ!$B$39:$B$782,C$155)+'СЕТ СН'!$F$12</f>
        <v>179.89292258</v>
      </c>
      <c r="D158" s="36">
        <f>SUMIFS(СВЦЭМ!$E$39:$E$782,СВЦЭМ!$A$39:$A$782,$A158,СВЦЭМ!$B$39:$B$782,D$155)+'СЕТ СН'!$F$12</f>
        <v>185.27949068000001</v>
      </c>
      <c r="E158" s="36">
        <f>SUMIFS(СВЦЭМ!$E$39:$E$782,СВЦЭМ!$A$39:$A$782,$A158,СВЦЭМ!$B$39:$B$782,E$155)+'СЕТ СН'!$F$12</f>
        <v>183.17189703</v>
      </c>
      <c r="F158" s="36">
        <f>SUMIFS(СВЦЭМ!$E$39:$E$782,СВЦЭМ!$A$39:$A$782,$A158,СВЦЭМ!$B$39:$B$782,F$155)+'СЕТ СН'!$F$12</f>
        <v>185.51991949999999</v>
      </c>
      <c r="G158" s="36">
        <f>SUMIFS(СВЦЭМ!$E$39:$E$782,СВЦЭМ!$A$39:$A$782,$A158,СВЦЭМ!$B$39:$B$782,G$155)+'СЕТ СН'!$F$12</f>
        <v>183.5205684</v>
      </c>
      <c r="H158" s="36">
        <f>SUMIFS(СВЦЭМ!$E$39:$E$782,СВЦЭМ!$A$39:$A$782,$A158,СВЦЭМ!$B$39:$B$782,H$155)+'СЕТ СН'!$F$12</f>
        <v>170.51818478000001</v>
      </c>
      <c r="I158" s="36">
        <f>SUMIFS(СВЦЭМ!$E$39:$E$782,СВЦЭМ!$A$39:$A$782,$A158,СВЦЭМ!$B$39:$B$782,I$155)+'СЕТ СН'!$F$12</f>
        <v>165.22010599999999</v>
      </c>
      <c r="J158" s="36">
        <f>SUMIFS(СВЦЭМ!$E$39:$E$782,СВЦЭМ!$A$39:$A$782,$A158,СВЦЭМ!$B$39:$B$782,J$155)+'СЕТ СН'!$F$12</f>
        <v>155.93407563</v>
      </c>
      <c r="K158" s="36">
        <f>SUMIFS(СВЦЭМ!$E$39:$E$782,СВЦЭМ!$A$39:$A$782,$A158,СВЦЭМ!$B$39:$B$782,K$155)+'СЕТ СН'!$F$12</f>
        <v>147.01679999999999</v>
      </c>
      <c r="L158" s="36">
        <f>SUMIFS(СВЦЭМ!$E$39:$E$782,СВЦЭМ!$A$39:$A$782,$A158,СВЦЭМ!$B$39:$B$782,L$155)+'СЕТ СН'!$F$12</f>
        <v>148.30882387</v>
      </c>
      <c r="M158" s="36">
        <f>SUMIFS(СВЦЭМ!$E$39:$E$782,СВЦЭМ!$A$39:$A$782,$A158,СВЦЭМ!$B$39:$B$782,M$155)+'СЕТ СН'!$F$12</f>
        <v>150.01977244</v>
      </c>
      <c r="N158" s="36">
        <f>SUMIFS(СВЦЭМ!$E$39:$E$782,СВЦЭМ!$A$39:$A$782,$A158,СВЦЭМ!$B$39:$B$782,N$155)+'СЕТ СН'!$F$12</f>
        <v>155.31181604</v>
      </c>
      <c r="O158" s="36">
        <f>SUMIFS(СВЦЭМ!$E$39:$E$782,СВЦЭМ!$A$39:$A$782,$A158,СВЦЭМ!$B$39:$B$782,O$155)+'СЕТ СН'!$F$12</f>
        <v>161.90976139</v>
      </c>
      <c r="P158" s="36">
        <f>SUMIFS(СВЦЭМ!$E$39:$E$782,СВЦЭМ!$A$39:$A$782,$A158,СВЦЭМ!$B$39:$B$782,P$155)+'СЕТ СН'!$F$12</f>
        <v>170.18548835999999</v>
      </c>
      <c r="Q158" s="36">
        <f>SUMIFS(СВЦЭМ!$E$39:$E$782,СВЦЭМ!$A$39:$A$782,$A158,СВЦЭМ!$B$39:$B$782,Q$155)+'СЕТ СН'!$F$12</f>
        <v>173.76161425999999</v>
      </c>
      <c r="R158" s="36">
        <f>SUMIFS(СВЦЭМ!$E$39:$E$782,СВЦЭМ!$A$39:$A$782,$A158,СВЦЭМ!$B$39:$B$782,R$155)+'СЕТ СН'!$F$12</f>
        <v>172.17437878999999</v>
      </c>
      <c r="S158" s="36">
        <f>SUMIFS(СВЦЭМ!$E$39:$E$782,СВЦЭМ!$A$39:$A$782,$A158,СВЦЭМ!$B$39:$B$782,S$155)+'СЕТ СН'!$F$12</f>
        <v>169.26307120999999</v>
      </c>
      <c r="T158" s="36">
        <f>SUMIFS(СВЦЭМ!$E$39:$E$782,СВЦЭМ!$A$39:$A$782,$A158,СВЦЭМ!$B$39:$B$782,T$155)+'СЕТ СН'!$F$12</f>
        <v>156.93528430000001</v>
      </c>
      <c r="U158" s="36">
        <f>SUMIFS(СВЦЭМ!$E$39:$E$782,СВЦЭМ!$A$39:$A$782,$A158,СВЦЭМ!$B$39:$B$782,U$155)+'СЕТ СН'!$F$12</f>
        <v>144.61598445000001</v>
      </c>
      <c r="V158" s="36">
        <f>SUMIFS(СВЦЭМ!$E$39:$E$782,СВЦЭМ!$A$39:$A$782,$A158,СВЦЭМ!$B$39:$B$782,V$155)+'СЕТ СН'!$F$12</f>
        <v>140.79705712000001</v>
      </c>
      <c r="W158" s="36">
        <f>SUMIFS(СВЦЭМ!$E$39:$E$782,СВЦЭМ!$A$39:$A$782,$A158,СВЦЭМ!$B$39:$B$782,W$155)+'СЕТ СН'!$F$12</f>
        <v>140.18650238000001</v>
      </c>
      <c r="X158" s="36">
        <f>SUMIFS(СВЦЭМ!$E$39:$E$782,СВЦЭМ!$A$39:$A$782,$A158,СВЦЭМ!$B$39:$B$782,X$155)+'СЕТ СН'!$F$12</f>
        <v>143.94310786</v>
      </c>
      <c r="Y158" s="36">
        <f>SUMIFS(СВЦЭМ!$E$39:$E$782,СВЦЭМ!$A$39:$A$782,$A158,СВЦЭМ!$B$39:$B$782,Y$155)+'СЕТ СН'!$F$12</f>
        <v>152.08392825999999</v>
      </c>
    </row>
    <row r="159" spans="1:27" ht="15.75" x14ac:dyDescent="0.2">
      <c r="A159" s="35">
        <f t="shared" si="4"/>
        <v>44290</v>
      </c>
      <c r="B159" s="36">
        <f>SUMIFS(СВЦЭМ!$E$39:$E$782,СВЦЭМ!$A$39:$A$782,$A159,СВЦЭМ!$B$39:$B$782,B$155)+'СЕТ СН'!$F$12</f>
        <v>163.53861545000001</v>
      </c>
      <c r="C159" s="36">
        <f>SUMIFS(СВЦЭМ!$E$39:$E$782,СВЦЭМ!$A$39:$A$782,$A159,СВЦЭМ!$B$39:$B$782,C$155)+'СЕТ СН'!$F$12</f>
        <v>175.86987794999999</v>
      </c>
      <c r="D159" s="36">
        <f>SUMIFS(СВЦЭМ!$E$39:$E$782,СВЦЭМ!$A$39:$A$782,$A159,СВЦЭМ!$B$39:$B$782,D$155)+'СЕТ СН'!$F$12</f>
        <v>182.65259472</v>
      </c>
      <c r="E159" s="36">
        <f>SUMIFS(СВЦЭМ!$E$39:$E$782,СВЦЭМ!$A$39:$A$782,$A159,СВЦЭМ!$B$39:$B$782,E$155)+'СЕТ СН'!$F$12</f>
        <v>183.73891592000001</v>
      </c>
      <c r="F159" s="36">
        <f>SUMIFS(СВЦЭМ!$E$39:$E$782,СВЦЭМ!$A$39:$A$782,$A159,СВЦЭМ!$B$39:$B$782,F$155)+'СЕТ СН'!$F$12</f>
        <v>185.55317459</v>
      </c>
      <c r="G159" s="36">
        <f>SUMIFS(СВЦЭМ!$E$39:$E$782,СВЦЭМ!$A$39:$A$782,$A159,СВЦЭМ!$B$39:$B$782,G$155)+'СЕТ СН'!$F$12</f>
        <v>184.16850331000001</v>
      </c>
      <c r="H159" s="36">
        <f>SUMIFS(СВЦЭМ!$E$39:$E$782,СВЦЭМ!$A$39:$A$782,$A159,СВЦЭМ!$B$39:$B$782,H$155)+'СЕТ СН'!$F$12</f>
        <v>181.24277794</v>
      </c>
      <c r="I159" s="36">
        <f>SUMIFS(СВЦЭМ!$E$39:$E$782,СВЦЭМ!$A$39:$A$782,$A159,СВЦЭМ!$B$39:$B$782,I$155)+'СЕТ СН'!$F$12</f>
        <v>172.13299903999999</v>
      </c>
      <c r="J159" s="36">
        <f>SUMIFS(СВЦЭМ!$E$39:$E$782,СВЦЭМ!$A$39:$A$782,$A159,СВЦЭМ!$B$39:$B$782,J$155)+'СЕТ СН'!$F$12</f>
        <v>160.41975049999999</v>
      </c>
      <c r="K159" s="36">
        <f>SUMIFS(СВЦЭМ!$E$39:$E$782,СВЦЭМ!$A$39:$A$782,$A159,СВЦЭМ!$B$39:$B$782,K$155)+'СЕТ СН'!$F$12</f>
        <v>149.66706693</v>
      </c>
      <c r="L159" s="36">
        <f>SUMIFS(СВЦЭМ!$E$39:$E$782,СВЦЭМ!$A$39:$A$782,$A159,СВЦЭМ!$B$39:$B$782,L$155)+'СЕТ СН'!$F$12</f>
        <v>146.84426325000001</v>
      </c>
      <c r="M159" s="36">
        <f>SUMIFS(СВЦЭМ!$E$39:$E$782,СВЦЭМ!$A$39:$A$782,$A159,СВЦЭМ!$B$39:$B$782,M$155)+'СЕТ СН'!$F$12</f>
        <v>147.71788369999999</v>
      </c>
      <c r="N159" s="36">
        <f>SUMIFS(СВЦЭМ!$E$39:$E$782,СВЦЭМ!$A$39:$A$782,$A159,СВЦЭМ!$B$39:$B$782,N$155)+'СЕТ СН'!$F$12</f>
        <v>151.00824754000001</v>
      </c>
      <c r="O159" s="36">
        <f>SUMIFS(СВЦЭМ!$E$39:$E$782,СВЦЭМ!$A$39:$A$782,$A159,СВЦЭМ!$B$39:$B$782,O$155)+'СЕТ СН'!$F$12</f>
        <v>156.30747242999999</v>
      </c>
      <c r="P159" s="36">
        <f>SUMIFS(СВЦЭМ!$E$39:$E$782,СВЦЭМ!$A$39:$A$782,$A159,СВЦЭМ!$B$39:$B$782,P$155)+'СЕТ СН'!$F$12</f>
        <v>164.42176745</v>
      </c>
      <c r="Q159" s="36">
        <f>SUMIFS(СВЦЭМ!$E$39:$E$782,СВЦЭМ!$A$39:$A$782,$A159,СВЦЭМ!$B$39:$B$782,Q$155)+'СЕТ СН'!$F$12</f>
        <v>169.06221729000001</v>
      </c>
      <c r="R159" s="36">
        <f>SUMIFS(СВЦЭМ!$E$39:$E$782,СВЦЭМ!$A$39:$A$782,$A159,СВЦЭМ!$B$39:$B$782,R$155)+'СЕТ СН'!$F$12</f>
        <v>167.92980602</v>
      </c>
      <c r="S159" s="36">
        <f>SUMIFS(СВЦЭМ!$E$39:$E$782,СВЦЭМ!$A$39:$A$782,$A159,СВЦЭМ!$B$39:$B$782,S$155)+'СЕТ СН'!$F$12</f>
        <v>162.85652930000001</v>
      </c>
      <c r="T159" s="36">
        <f>SUMIFS(СВЦЭМ!$E$39:$E$782,СВЦЭМ!$A$39:$A$782,$A159,СВЦЭМ!$B$39:$B$782,T$155)+'СЕТ СН'!$F$12</f>
        <v>148.42249294999999</v>
      </c>
      <c r="U159" s="36">
        <f>SUMIFS(СВЦЭМ!$E$39:$E$782,СВЦЭМ!$A$39:$A$782,$A159,СВЦЭМ!$B$39:$B$782,U$155)+'СЕТ СН'!$F$12</f>
        <v>137.09299257000001</v>
      </c>
      <c r="V159" s="36">
        <f>SUMIFS(СВЦЭМ!$E$39:$E$782,СВЦЭМ!$A$39:$A$782,$A159,СВЦЭМ!$B$39:$B$782,V$155)+'СЕТ СН'!$F$12</f>
        <v>136.32347335</v>
      </c>
      <c r="W159" s="36">
        <f>SUMIFS(СВЦЭМ!$E$39:$E$782,СВЦЭМ!$A$39:$A$782,$A159,СВЦЭМ!$B$39:$B$782,W$155)+'СЕТ СН'!$F$12</f>
        <v>138.41656748</v>
      </c>
      <c r="X159" s="36">
        <f>SUMIFS(СВЦЭМ!$E$39:$E$782,СВЦЭМ!$A$39:$A$782,$A159,СВЦЭМ!$B$39:$B$782,X$155)+'СЕТ СН'!$F$12</f>
        <v>142.21465018999999</v>
      </c>
      <c r="Y159" s="36">
        <f>SUMIFS(СВЦЭМ!$E$39:$E$782,СВЦЭМ!$A$39:$A$782,$A159,СВЦЭМ!$B$39:$B$782,Y$155)+'СЕТ СН'!$F$12</f>
        <v>149.66747885000001</v>
      </c>
    </row>
    <row r="160" spans="1:27" ht="15.75" x14ac:dyDescent="0.2">
      <c r="A160" s="35">
        <f t="shared" si="4"/>
        <v>44291</v>
      </c>
      <c r="B160" s="36">
        <f>SUMIFS(СВЦЭМ!$E$39:$E$782,СВЦЭМ!$A$39:$A$782,$A160,СВЦЭМ!$B$39:$B$782,B$155)+'СЕТ СН'!$F$12</f>
        <v>162.18878024</v>
      </c>
      <c r="C160" s="36">
        <f>SUMIFS(СВЦЭМ!$E$39:$E$782,СВЦЭМ!$A$39:$A$782,$A160,СВЦЭМ!$B$39:$B$782,C$155)+'СЕТ СН'!$F$12</f>
        <v>175.67398395000001</v>
      </c>
      <c r="D160" s="36">
        <f>SUMIFS(СВЦЭМ!$E$39:$E$782,СВЦЭМ!$A$39:$A$782,$A160,СВЦЭМ!$B$39:$B$782,D$155)+'СЕТ СН'!$F$12</f>
        <v>183.99317848999999</v>
      </c>
      <c r="E160" s="36">
        <f>SUMIFS(СВЦЭМ!$E$39:$E$782,СВЦЭМ!$A$39:$A$782,$A160,СВЦЭМ!$B$39:$B$782,E$155)+'СЕТ СН'!$F$12</f>
        <v>185.11983144000001</v>
      </c>
      <c r="F160" s="36">
        <f>SUMIFS(СВЦЭМ!$E$39:$E$782,СВЦЭМ!$A$39:$A$782,$A160,СВЦЭМ!$B$39:$B$782,F$155)+'СЕТ СН'!$F$12</f>
        <v>185.65858517000001</v>
      </c>
      <c r="G160" s="36">
        <f>SUMIFS(СВЦЭМ!$E$39:$E$782,СВЦЭМ!$A$39:$A$782,$A160,СВЦЭМ!$B$39:$B$782,G$155)+'СЕТ СН'!$F$12</f>
        <v>185.31542956000001</v>
      </c>
      <c r="H160" s="36">
        <f>SUMIFS(СВЦЭМ!$E$39:$E$782,СВЦЭМ!$A$39:$A$782,$A160,СВЦЭМ!$B$39:$B$782,H$155)+'СЕТ СН'!$F$12</f>
        <v>177.33737031000001</v>
      </c>
      <c r="I160" s="36">
        <f>SUMIFS(СВЦЭМ!$E$39:$E$782,СВЦЭМ!$A$39:$A$782,$A160,СВЦЭМ!$B$39:$B$782,I$155)+'СЕТ СН'!$F$12</f>
        <v>166.15300773999999</v>
      </c>
      <c r="J160" s="36">
        <f>SUMIFS(СВЦЭМ!$E$39:$E$782,СВЦЭМ!$A$39:$A$782,$A160,СВЦЭМ!$B$39:$B$782,J$155)+'СЕТ СН'!$F$12</f>
        <v>160.18231513999999</v>
      </c>
      <c r="K160" s="36">
        <f>SUMIFS(СВЦЭМ!$E$39:$E$782,СВЦЭМ!$A$39:$A$782,$A160,СВЦЭМ!$B$39:$B$782,K$155)+'СЕТ СН'!$F$12</f>
        <v>153.86804841</v>
      </c>
      <c r="L160" s="36">
        <f>SUMIFS(СВЦЭМ!$E$39:$E$782,СВЦЭМ!$A$39:$A$782,$A160,СВЦЭМ!$B$39:$B$782,L$155)+'СЕТ СН'!$F$12</f>
        <v>156.34050210000001</v>
      </c>
      <c r="M160" s="36">
        <f>SUMIFS(СВЦЭМ!$E$39:$E$782,СВЦЭМ!$A$39:$A$782,$A160,СВЦЭМ!$B$39:$B$782,M$155)+'СЕТ СН'!$F$12</f>
        <v>155.32293375</v>
      </c>
      <c r="N160" s="36">
        <f>SUMIFS(СВЦЭМ!$E$39:$E$782,СВЦЭМ!$A$39:$A$782,$A160,СВЦЭМ!$B$39:$B$782,N$155)+'СЕТ СН'!$F$12</f>
        <v>155.51074023000001</v>
      </c>
      <c r="O160" s="36">
        <f>SUMIFS(СВЦЭМ!$E$39:$E$782,СВЦЭМ!$A$39:$A$782,$A160,СВЦЭМ!$B$39:$B$782,O$155)+'СЕТ СН'!$F$12</f>
        <v>161.44138709999999</v>
      </c>
      <c r="P160" s="36">
        <f>SUMIFS(СВЦЭМ!$E$39:$E$782,СВЦЭМ!$A$39:$A$782,$A160,СВЦЭМ!$B$39:$B$782,P$155)+'СЕТ СН'!$F$12</f>
        <v>169.39985386000001</v>
      </c>
      <c r="Q160" s="36">
        <f>SUMIFS(СВЦЭМ!$E$39:$E$782,СВЦЭМ!$A$39:$A$782,$A160,СВЦЭМ!$B$39:$B$782,Q$155)+'СЕТ СН'!$F$12</f>
        <v>172.77289869000001</v>
      </c>
      <c r="R160" s="36">
        <f>SUMIFS(СВЦЭМ!$E$39:$E$782,СВЦЭМ!$A$39:$A$782,$A160,СВЦЭМ!$B$39:$B$782,R$155)+'СЕТ СН'!$F$12</f>
        <v>171.05839445000001</v>
      </c>
      <c r="S160" s="36">
        <f>SUMIFS(СВЦЭМ!$E$39:$E$782,СВЦЭМ!$A$39:$A$782,$A160,СВЦЭМ!$B$39:$B$782,S$155)+'СЕТ СН'!$F$12</f>
        <v>167.26957354000001</v>
      </c>
      <c r="T160" s="36">
        <f>SUMIFS(СВЦЭМ!$E$39:$E$782,СВЦЭМ!$A$39:$A$782,$A160,СВЦЭМ!$B$39:$B$782,T$155)+'СЕТ СН'!$F$12</f>
        <v>157.08090798999999</v>
      </c>
      <c r="U160" s="36">
        <f>SUMIFS(СВЦЭМ!$E$39:$E$782,СВЦЭМ!$A$39:$A$782,$A160,СВЦЭМ!$B$39:$B$782,U$155)+'СЕТ СН'!$F$12</f>
        <v>148.89735145</v>
      </c>
      <c r="V160" s="36">
        <f>SUMIFS(СВЦЭМ!$E$39:$E$782,СВЦЭМ!$A$39:$A$782,$A160,СВЦЭМ!$B$39:$B$782,V$155)+'СЕТ СН'!$F$12</f>
        <v>148.26534544</v>
      </c>
      <c r="W160" s="36">
        <f>SUMIFS(СВЦЭМ!$E$39:$E$782,СВЦЭМ!$A$39:$A$782,$A160,СВЦЭМ!$B$39:$B$782,W$155)+'СЕТ СН'!$F$12</f>
        <v>151.11682747</v>
      </c>
      <c r="X160" s="36">
        <f>SUMIFS(СВЦЭМ!$E$39:$E$782,СВЦЭМ!$A$39:$A$782,$A160,СВЦЭМ!$B$39:$B$782,X$155)+'СЕТ СН'!$F$12</f>
        <v>148.25730482</v>
      </c>
      <c r="Y160" s="36">
        <f>SUMIFS(СВЦЭМ!$E$39:$E$782,СВЦЭМ!$A$39:$A$782,$A160,СВЦЭМ!$B$39:$B$782,Y$155)+'СЕТ СН'!$F$12</f>
        <v>151.89354026999999</v>
      </c>
    </row>
    <row r="161" spans="1:25" ht="15.75" x14ac:dyDescent="0.2">
      <c r="A161" s="35">
        <f t="shared" si="4"/>
        <v>44292</v>
      </c>
      <c r="B161" s="36">
        <f>SUMIFS(СВЦЭМ!$E$39:$E$782,СВЦЭМ!$A$39:$A$782,$A161,СВЦЭМ!$B$39:$B$782,B$155)+'СЕТ СН'!$F$12</f>
        <v>153.38047327000001</v>
      </c>
      <c r="C161" s="36">
        <f>SUMIFS(СВЦЭМ!$E$39:$E$782,СВЦЭМ!$A$39:$A$782,$A161,СВЦЭМ!$B$39:$B$782,C$155)+'СЕТ СН'!$F$12</f>
        <v>164.35919612000001</v>
      </c>
      <c r="D161" s="36">
        <f>SUMIFS(СВЦЭМ!$E$39:$E$782,СВЦЭМ!$A$39:$A$782,$A161,СВЦЭМ!$B$39:$B$782,D$155)+'СЕТ СН'!$F$12</f>
        <v>174.60213651999999</v>
      </c>
      <c r="E161" s="36">
        <f>SUMIFS(СВЦЭМ!$E$39:$E$782,СВЦЭМ!$A$39:$A$782,$A161,СВЦЭМ!$B$39:$B$782,E$155)+'СЕТ СН'!$F$12</f>
        <v>175.91008285000001</v>
      </c>
      <c r="F161" s="36">
        <f>SUMIFS(СВЦЭМ!$E$39:$E$782,СВЦЭМ!$A$39:$A$782,$A161,СВЦЭМ!$B$39:$B$782,F$155)+'СЕТ СН'!$F$12</f>
        <v>176.20136896</v>
      </c>
      <c r="G161" s="36">
        <f>SUMIFS(СВЦЭМ!$E$39:$E$782,СВЦЭМ!$A$39:$A$782,$A161,СВЦЭМ!$B$39:$B$782,G$155)+'СЕТ СН'!$F$12</f>
        <v>174.97191466000001</v>
      </c>
      <c r="H161" s="36">
        <f>SUMIFS(СВЦЭМ!$E$39:$E$782,СВЦЭМ!$A$39:$A$782,$A161,СВЦЭМ!$B$39:$B$782,H$155)+'СЕТ СН'!$F$12</f>
        <v>170.19003251000001</v>
      </c>
      <c r="I161" s="36">
        <f>SUMIFS(СВЦЭМ!$E$39:$E$782,СВЦЭМ!$A$39:$A$782,$A161,СВЦЭМ!$B$39:$B$782,I$155)+'СЕТ СН'!$F$12</f>
        <v>160.86282091000001</v>
      </c>
      <c r="J161" s="36">
        <f>SUMIFS(СВЦЭМ!$E$39:$E$782,СВЦЭМ!$A$39:$A$782,$A161,СВЦЭМ!$B$39:$B$782,J$155)+'СЕТ СН'!$F$12</f>
        <v>153.10348248</v>
      </c>
      <c r="K161" s="36">
        <f>SUMIFS(СВЦЭМ!$E$39:$E$782,СВЦЭМ!$A$39:$A$782,$A161,СВЦЭМ!$B$39:$B$782,K$155)+'СЕТ СН'!$F$12</f>
        <v>147.11127367</v>
      </c>
      <c r="L161" s="36">
        <f>SUMIFS(СВЦЭМ!$E$39:$E$782,СВЦЭМ!$A$39:$A$782,$A161,СВЦЭМ!$B$39:$B$782,L$155)+'СЕТ СН'!$F$12</f>
        <v>149.98962101000001</v>
      </c>
      <c r="M161" s="36">
        <f>SUMIFS(СВЦЭМ!$E$39:$E$782,СВЦЭМ!$A$39:$A$782,$A161,СВЦЭМ!$B$39:$B$782,M$155)+'СЕТ СН'!$F$12</f>
        <v>152.41042091</v>
      </c>
      <c r="N161" s="36">
        <f>SUMIFS(СВЦЭМ!$E$39:$E$782,СВЦЭМ!$A$39:$A$782,$A161,СВЦЭМ!$B$39:$B$782,N$155)+'СЕТ СН'!$F$12</f>
        <v>157.39405765000001</v>
      </c>
      <c r="O161" s="36">
        <f>SUMIFS(СВЦЭМ!$E$39:$E$782,СВЦЭМ!$A$39:$A$782,$A161,СВЦЭМ!$B$39:$B$782,O$155)+'СЕТ СН'!$F$12</f>
        <v>164.24650808999999</v>
      </c>
      <c r="P161" s="36">
        <f>SUMIFS(СВЦЭМ!$E$39:$E$782,СВЦЭМ!$A$39:$A$782,$A161,СВЦЭМ!$B$39:$B$782,P$155)+'СЕТ СН'!$F$12</f>
        <v>172.11506924</v>
      </c>
      <c r="Q161" s="36">
        <f>SUMIFS(СВЦЭМ!$E$39:$E$782,СВЦЭМ!$A$39:$A$782,$A161,СВЦЭМ!$B$39:$B$782,Q$155)+'СЕТ СН'!$F$12</f>
        <v>173.68227483000001</v>
      </c>
      <c r="R161" s="36">
        <f>SUMIFS(СВЦЭМ!$E$39:$E$782,СВЦЭМ!$A$39:$A$782,$A161,СВЦЭМ!$B$39:$B$782,R$155)+'СЕТ СН'!$F$12</f>
        <v>172.17044858</v>
      </c>
      <c r="S161" s="36">
        <f>SUMIFS(СВЦЭМ!$E$39:$E$782,СВЦЭМ!$A$39:$A$782,$A161,СВЦЭМ!$B$39:$B$782,S$155)+'СЕТ СН'!$F$12</f>
        <v>169.09184087</v>
      </c>
      <c r="T161" s="36">
        <f>SUMIFS(СВЦЭМ!$E$39:$E$782,СВЦЭМ!$A$39:$A$782,$A161,СВЦЭМ!$B$39:$B$782,T$155)+'СЕТ СН'!$F$12</f>
        <v>159.08407847000001</v>
      </c>
      <c r="U161" s="36">
        <f>SUMIFS(СВЦЭМ!$E$39:$E$782,СВЦЭМ!$A$39:$A$782,$A161,СВЦЭМ!$B$39:$B$782,U$155)+'СЕТ СН'!$F$12</f>
        <v>145.80933880000001</v>
      </c>
      <c r="V161" s="36">
        <f>SUMIFS(СВЦЭМ!$E$39:$E$782,СВЦЭМ!$A$39:$A$782,$A161,СВЦЭМ!$B$39:$B$782,V$155)+'СЕТ СН'!$F$12</f>
        <v>138.46240736999999</v>
      </c>
      <c r="W161" s="36">
        <f>SUMIFS(СВЦЭМ!$E$39:$E$782,СВЦЭМ!$A$39:$A$782,$A161,СВЦЭМ!$B$39:$B$782,W$155)+'СЕТ СН'!$F$12</f>
        <v>140.95118761000001</v>
      </c>
      <c r="X161" s="36">
        <f>SUMIFS(СВЦЭМ!$E$39:$E$782,СВЦЭМ!$A$39:$A$782,$A161,СВЦЭМ!$B$39:$B$782,X$155)+'СЕТ СН'!$F$12</f>
        <v>144.77645679</v>
      </c>
      <c r="Y161" s="36">
        <f>SUMIFS(СВЦЭМ!$E$39:$E$782,СВЦЭМ!$A$39:$A$782,$A161,СВЦЭМ!$B$39:$B$782,Y$155)+'СЕТ СН'!$F$12</f>
        <v>154.19984027000001</v>
      </c>
    </row>
    <row r="162" spans="1:25" ht="15.75" x14ac:dyDescent="0.2">
      <c r="A162" s="35">
        <f t="shared" si="4"/>
        <v>44293</v>
      </c>
      <c r="B162" s="36">
        <f>SUMIFS(СВЦЭМ!$E$39:$E$782,СВЦЭМ!$A$39:$A$782,$A162,СВЦЭМ!$B$39:$B$782,B$155)+'СЕТ СН'!$F$12</f>
        <v>167.64381043</v>
      </c>
      <c r="C162" s="36">
        <f>SUMIFS(СВЦЭМ!$E$39:$E$782,СВЦЭМ!$A$39:$A$782,$A162,СВЦЭМ!$B$39:$B$782,C$155)+'СЕТ СН'!$F$12</f>
        <v>173.79121873</v>
      </c>
      <c r="D162" s="36">
        <f>SUMIFS(СВЦЭМ!$E$39:$E$782,СВЦЭМ!$A$39:$A$782,$A162,СВЦЭМ!$B$39:$B$782,D$155)+'СЕТ СН'!$F$12</f>
        <v>167.47954429000001</v>
      </c>
      <c r="E162" s="36">
        <f>SUMIFS(СВЦЭМ!$E$39:$E$782,СВЦЭМ!$A$39:$A$782,$A162,СВЦЭМ!$B$39:$B$782,E$155)+'СЕТ СН'!$F$12</f>
        <v>166.76414627</v>
      </c>
      <c r="F162" s="36">
        <f>SUMIFS(СВЦЭМ!$E$39:$E$782,СВЦЭМ!$A$39:$A$782,$A162,СВЦЭМ!$B$39:$B$782,F$155)+'СЕТ СН'!$F$12</f>
        <v>167.37318329999999</v>
      </c>
      <c r="G162" s="36">
        <f>SUMIFS(СВЦЭМ!$E$39:$E$782,СВЦЭМ!$A$39:$A$782,$A162,СВЦЭМ!$B$39:$B$782,G$155)+'СЕТ СН'!$F$12</f>
        <v>168.67830695999999</v>
      </c>
      <c r="H162" s="36">
        <f>SUMIFS(СВЦЭМ!$E$39:$E$782,СВЦЭМ!$A$39:$A$782,$A162,СВЦЭМ!$B$39:$B$782,H$155)+'СЕТ СН'!$F$12</f>
        <v>174.86278759999999</v>
      </c>
      <c r="I162" s="36">
        <f>SUMIFS(СВЦЭМ!$E$39:$E$782,СВЦЭМ!$A$39:$A$782,$A162,СВЦЭМ!$B$39:$B$782,I$155)+'СЕТ СН'!$F$12</f>
        <v>169.46449844</v>
      </c>
      <c r="J162" s="36">
        <f>SUMIFS(СВЦЭМ!$E$39:$E$782,СВЦЭМ!$A$39:$A$782,$A162,СВЦЭМ!$B$39:$B$782,J$155)+'СЕТ СН'!$F$12</f>
        <v>161.33934603</v>
      </c>
      <c r="K162" s="36">
        <f>SUMIFS(СВЦЭМ!$E$39:$E$782,СВЦЭМ!$A$39:$A$782,$A162,СВЦЭМ!$B$39:$B$782,K$155)+'СЕТ СН'!$F$12</f>
        <v>153.82907806</v>
      </c>
      <c r="L162" s="36">
        <f>SUMIFS(СВЦЭМ!$E$39:$E$782,СВЦЭМ!$A$39:$A$782,$A162,СВЦЭМ!$B$39:$B$782,L$155)+'СЕТ СН'!$F$12</f>
        <v>154.87176794999999</v>
      </c>
      <c r="M162" s="36">
        <f>SUMIFS(СВЦЭМ!$E$39:$E$782,СВЦЭМ!$A$39:$A$782,$A162,СВЦЭМ!$B$39:$B$782,M$155)+'СЕТ СН'!$F$12</f>
        <v>152.74736755000001</v>
      </c>
      <c r="N162" s="36">
        <f>SUMIFS(СВЦЭМ!$E$39:$E$782,СВЦЭМ!$A$39:$A$782,$A162,СВЦЭМ!$B$39:$B$782,N$155)+'СЕТ СН'!$F$12</f>
        <v>157.21942995000001</v>
      </c>
      <c r="O162" s="36">
        <f>SUMIFS(СВЦЭМ!$E$39:$E$782,СВЦЭМ!$A$39:$A$782,$A162,СВЦЭМ!$B$39:$B$782,O$155)+'СЕТ СН'!$F$12</f>
        <v>161.48322941999999</v>
      </c>
      <c r="P162" s="36">
        <f>SUMIFS(СВЦЭМ!$E$39:$E$782,СВЦЭМ!$A$39:$A$782,$A162,СВЦЭМ!$B$39:$B$782,P$155)+'СЕТ СН'!$F$12</f>
        <v>168.24595972</v>
      </c>
      <c r="Q162" s="36">
        <f>SUMIFS(СВЦЭМ!$E$39:$E$782,СВЦЭМ!$A$39:$A$782,$A162,СВЦЭМ!$B$39:$B$782,Q$155)+'СЕТ СН'!$F$12</f>
        <v>174.58844513</v>
      </c>
      <c r="R162" s="36">
        <f>SUMIFS(СВЦЭМ!$E$39:$E$782,СВЦЭМ!$A$39:$A$782,$A162,СВЦЭМ!$B$39:$B$782,R$155)+'СЕТ СН'!$F$12</f>
        <v>174.65553609</v>
      </c>
      <c r="S162" s="36">
        <f>SUMIFS(СВЦЭМ!$E$39:$E$782,СВЦЭМ!$A$39:$A$782,$A162,СВЦЭМ!$B$39:$B$782,S$155)+'СЕТ СН'!$F$12</f>
        <v>169.13862634</v>
      </c>
      <c r="T162" s="36">
        <f>SUMIFS(СВЦЭМ!$E$39:$E$782,СВЦЭМ!$A$39:$A$782,$A162,СВЦЭМ!$B$39:$B$782,T$155)+'СЕТ СН'!$F$12</f>
        <v>156.22041150000001</v>
      </c>
      <c r="U162" s="36">
        <f>SUMIFS(СВЦЭМ!$E$39:$E$782,СВЦЭМ!$A$39:$A$782,$A162,СВЦЭМ!$B$39:$B$782,U$155)+'СЕТ СН'!$F$12</f>
        <v>148.03179657000001</v>
      </c>
      <c r="V162" s="36">
        <f>SUMIFS(СВЦЭМ!$E$39:$E$782,СВЦЭМ!$A$39:$A$782,$A162,СВЦЭМ!$B$39:$B$782,V$155)+'СЕТ СН'!$F$12</f>
        <v>145.29587036000001</v>
      </c>
      <c r="W162" s="36">
        <f>SUMIFS(СВЦЭМ!$E$39:$E$782,СВЦЭМ!$A$39:$A$782,$A162,СВЦЭМ!$B$39:$B$782,W$155)+'СЕТ СН'!$F$12</f>
        <v>145.37945766000001</v>
      </c>
      <c r="X162" s="36">
        <f>SUMIFS(СВЦЭМ!$E$39:$E$782,СВЦЭМ!$A$39:$A$782,$A162,СВЦЭМ!$B$39:$B$782,X$155)+'СЕТ СН'!$F$12</f>
        <v>147.70654574</v>
      </c>
      <c r="Y162" s="36">
        <f>SUMIFS(СВЦЭМ!$E$39:$E$782,СВЦЭМ!$A$39:$A$782,$A162,СВЦЭМ!$B$39:$B$782,Y$155)+'СЕТ СН'!$F$12</f>
        <v>155.71522150999999</v>
      </c>
    </row>
    <row r="163" spans="1:25" ht="15.75" x14ac:dyDescent="0.2">
      <c r="A163" s="35">
        <f t="shared" si="4"/>
        <v>44294</v>
      </c>
      <c r="B163" s="36">
        <f>SUMIFS(СВЦЭМ!$E$39:$E$782,СВЦЭМ!$A$39:$A$782,$A163,СВЦЭМ!$B$39:$B$782,B$155)+'СЕТ СН'!$F$12</f>
        <v>160.98797318999999</v>
      </c>
      <c r="C163" s="36">
        <f>SUMIFS(СВЦЭМ!$E$39:$E$782,СВЦЭМ!$A$39:$A$782,$A163,СВЦЭМ!$B$39:$B$782,C$155)+'СЕТ СН'!$F$12</f>
        <v>172.49592332</v>
      </c>
      <c r="D163" s="36">
        <f>SUMIFS(СВЦЭМ!$E$39:$E$782,СВЦЭМ!$A$39:$A$782,$A163,СВЦЭМ!$B$39:$B$782,D$155)+'СЕТ СН'!$F$12</f>
        <v>169.85623280999999</v>
      </c>
      <c r="E163" s="36">
        <f>SUMIFS(СВЦЭМ!$E$39:$E$782,СВЦЭМ!$A$39:$A$782,$A163,СВЦЭМ!$B$39:$B$782,E$155)+'СЕТ СН'!$F$12</f>
        <v>168.95533947999999</v>
      </c>
      <c r="F163" s="36">
        <f>SUMIFS(СВЦЭМ!$E$39:$E$782,СВЦЭМ!$A$39:$A$782,$A163,СВЦЭМ!$B$39:$B$782,F$155)+'СЕТ СН'!$F$12</f>
        <v>168.91135703</v>
      </c>
      <c r="G163" s="36">
        <f>SUMIFS(СВЦЭМ!$E$39:$E$782,СВЦЭМ!$A$39:$A$782,$A163,СВЦЭМ!$B$39:$B$782,G$155)+'СЕТ СН'!$F$12</f>
        <v>171.04351703</v>
      </c>
      <c r="H163" s="36">
        <f>SUMIFS(СВЦЭМ!$E$39:$E$782,СВЦЭМ!$A$39:$A$782,$A163,СВЦЭМ!$B$39:$B$782,H$155)+'СЕТ СН'!$F$12</f>
        <v>168.68821438000001</v>
      </c>
      <c r="I163" s="36">
        <f>SUMIFS(СВЦЭМ!$E$39:$E$782,СВЦЭМ!$A$39:$A$782,$A163,СВЦЭМ!$B$39:$B$782,I$155)+'СЕТ СН'!$F$12</f>
        <v>160.77717068999999</v>
      </c>
      <c r="J163" s="36">
        <f>SUMIFS(СВЦЭМ!$E$39:$E$782,СВЦЭМ!$A$39:$A$782,$A163,СВЦЭМ!$B$39:$B$782,J$155)+'СЕТ СН'!$F$12</f>
        <v>160.00930435000001</v>
      </c>
      <c r="K163" s="36">
        <f>SUMIFS(СВЦЭМ!$E$39:$E$782,СВЦЭМ!$A$39:$A$782,$A163,СВЦЭМ!$B$39:$B$782,K$155)+'СЕТ СН'!$F$12</f>
        <v>156.83144314</v>
      </c>
      <c r="L163" s="36">
        <f>SUMIFS(СВЦЭМ!$E$39:$E$782,СВЦЭМ!$A$39:$A$782,$A163,СВЦЭМ!$B$39:$B$782,L$155)+'СЕТ СН'!$F$12</f>
        <v>157.51624551</v>
      </c>
      <c r="M163" s="36">
        <f>SUMIFS(СВЦЭМ!$E$39:$E$782,СВЦЭМ!$A$39:$A$782,$A163,СВЦЭМ!$B$39:$B$782,M$155)+'СЕТ СН'!$F$12</f>
        <v>158.8794609</v>
      </c>
      <c r="N163" s="36">
        <f>SUMIFS(СВЦЭМ!$E$39:$E$782,СВЦЭМ!$A$39:$A$782,$A163,СВЦЭМ!$B$39:$B$782,N$155)+'СЕТ СН'!$F$12</f>
        <v>162.06480238</v>
      </c>
      <c r="O163" s="36">
        <f>SUMIFS(СВЦЭМ!$E$39:$E$782,СВЦЭМ!$A$39:$A$782,$A163,СВЦЭМ!$B$39:$B$782,O$155)+'СЕТ СН'!$F$12</f>
        <v>162.89429519000001</v>
      </c>
      <c r="P163" s="36">
        <f>SUMIFS(СВЦЭМ!$E$39:$E$782,СВЦЭМ!$A$39:$A$782,$A163,СВЦЭМ!$B$39:$B$782,P$155)+'СЕТ СН'!$F$12</f>
        <v>163.30289112</v>
      </c>
      <c r="Q163" s="36">
        <f>SUMIFS(СВЦЭМ!$E$39:$E$782,СВЦЭМ!$A$39:$A$782,$A163,СВЦЭМ!$B$39:$B$782,Q$155)+'СЕТ СН'!$F$12</f>
        <v>166.98119492999999</v>
      </c>
      <c r="R163" s="36">
        <f>SUMIFS(СВЦЭМ!$E$39:$E$782,СВЦЭМ!$A$39:$A$782,$A163,СВЦЭМ!$B$39:$B$782,R$155)+'СЕТ СН'!$F$12</f>
        <v>165.32637176</v>
      </c>
      <c r="S163" s="36">
        <f>SUMIFS(СВЦЭМ!$E$39:$E$782,СВЦЭМ!$A$39:$A$782,$A163,СВЦЭМ!$B$39:$B$782,S$155)+'СЕТ СН'!$F$12</f>
        <v>162.85538306000001</v>
      </c>
      <c r="T163" s="36">
        <f>SUMIFS(СВЦЭМ!$E$39:$E$782,СВЦЭМ!$A$39:$A$782,$A163,СВЦЭМ!$B$39:$B$782,T$155)+'СЕТ СН'!$F$12</f>
        <v>159.26397059999999</v>
      </c>
      <c r="U163" s="36">
        <f>SUMIFS(СВЦЭМ!$E$39:$E$782,СВЦЭМ!$A$39:$A$782,$A163,СВЦЭМ!$B$39:$B$782,U$155)+'СЕТ СН'!$F$12</f>
        <v>148.18454098999999</v>
      </c>
      <c r="V163" s="36">
        <f>SUMIFS(СВЦЭМ!$E$39:$E$782,СВЦЭМ!$A$39:$A$782,$A163,СВЦЭМ!$B$39:$B$782,V$155)+'СЕТ СН'!$F$12</f>
        <v>147.62418936</v>
      </c>
      <c r="W163" s="36">
        <f>SUMIFS(СВЦЭМ!$E$39:$E$782,СВЦЭМ!$A$39:$A$782,$A163,СВЦЭМ!$B$39:$B$782,W$155)+'СЕТ СН'!$F$12</f>
        <v>150.78831711000001</v>
      </c>
      <c r="X163" s="36">
        <f>SUMIFS(СВЦЭМ!$E$39:$E$782,СВЦЭМ!$A$39:$A$782,$A163,СВЦЭМ!$B$39:$B$782,X$155)+'СЕТ СН'!$F$12</f>
        <v>153.63948882</v>
      </c>
      <c r="Y163" s="36">
        <f>SUMIFS(СВЦЭМ!$E$39:$E$782,СВЦЭМ!$A$39:$A$782,$A163,СВЦЭМ!$B$39:$B$782,Y$155)+'СЕТ СН'!$F$12</f>
        <v>160.13107191</v>
      </c>
    </row>
    <row r="164" spans="1:25" ht="15.75" x14ac:dyDescent="0.2">
      <c r="A164" s="35">
        <f t="shared" si="4"/>
        <v>44295</v>
      </c>
      <c r="B164" s="36">
        <f>SUMIFS(СВЦЭМ!$E$39:$E$782,СВЦЭМ!$A$39:$A$782,$A164,СВЦЭМ!$B$39:$B$782,B$155)+'СЕТ СН'!$F$12</f>
        <v>156.50580464999999</v>
      </c>
      <c r="C164" s="36">
        <f>SUMIFS(СВЦЭМ!$E$39:$E$782,СВЦЭМ!$A$39:$A$782,$A164,СВЦЭМ!$B$39:$B$782,C$155)+'СЕТ СН'!$F$12</f>
        <v>162.92744415999999</v>
      </c>
      <c r="D164" s="36">
        <f>SUMIFS(СВЦЭМ!$E$39:$E$782,СВЦЭМ!$A$39:$A$782,$A164,СВЦЭМ!$B$39:$B$782,D$155)+'СЕТ СН'!$F$12</f>
        <v>168.78559777000001</v>
      </c>
      <c r="E164" s="36">
        <f>SUMIFS(СВЦЭМ!$E$39:$E$782,СВЦЭМ!$A$39:$A$782,$A164,СВЦЭМ!$B$39:$B$782,E$155)+'СЕТ СН'!$F$12</f>
        <v>168.72604167</v>
      </c>
      <c r="F164" s="36">
        <f>SUMIFS(СВЦЭМ!$E$39:$E$782,СВЦЭМ!$A$39:$A$782,$A164,СВЦЭМ!$B$39:$B$782,F$155)+'СЕТ СН'!$F$12</f>
        <v>168.66690944000001</v>
      </c>
      <c r="G164" s="36">
        <f>SUMIFS(СВЦЭМ!$E$39:$E$782,СВЦЭМ!$A$39:$A$782,$A164,СВЦЭМ!$B$39:$B$782,G$155)+'СЕТ СН'!$F$12</f>
        <v>169.34310378999999</v>
      </c>
      <c r="H164" s="36">
        <f>SUMIFS(СВЦЭМ!$E$39:$E$782,СВЦЭМ!$A$39:$A$782,$A164,СВЦЭМ!$B$39:$B$782,H$155)+'СЕТ СН'!$F$12</f>
        <v>166.90893485000001</v>
      </c>
      <c r="I164" s="36">
        <f>SUMIFS(СВЦЭМ!$E$39:$E$782,СВЦЭМ!$A$39:$A$782,$A164,СВЦЭМ!$B$39:$B$782,I$155)+'СЕТ СН'!$F$12</f>
        <v>155.1904638</v>
      </c>
      <c r="J164" s="36">
        <f>SUMIFS(СВЦЭМ!$E$39:$E$782,СВЦЭМ!$A$39:$A$782,$A164,СВЦЭМ!$B$39:$B$782,J$155)+'СЕТ СН'!$F$12</f>
        <v>156.31462087</v>
      </c>
      <c r="K164" s="36">
        <f>SUMIFS(СВЦЭМ!$E$39:$E$782,СВЦЭМ!$A$39:$A$782,$A164,СВЦЭМ!$B$39:$B$782,K$155)+'СЕТ СН'!$F$12</f>
        <v>156.46735995</v>
      </c>
      <c r="L164" s="36">
        <f>SUMIFS(СВЦЭМ!$E$39:$E$782,СВЦЭМ!$A$39:$A$782,$A164,СВЦЭМ!$B$39:$B$782,L$155)+'СЕТ СН'!$F$12</f>
        <v>157.12368954999999</v>
      </c>
      <c r="M164" s="36">
        <f>SUMIFS(СВЦЭМ!$E$39:$E$782,СВЦЭМ!$A$39:$A$782,$A164,СВЦЭМ!$B$39:$B$782,M$155)+'СЕТ СН'!$F$12</f>
        <v>155.83030486000001</v>
      </c>
      <c r="N164" s="36">
        <f>SUMIFS(СВЦЭМ!$E$39:$E$782,СВЦЭМ!$A$39:$A$782,$A164,СВЦЭМ!$B$39:$B$782,N$155)+'СЕТ СН'!$F$12</f>
        <v>159.29926867</v>
      </c>
      <c r="O164" s="36">
        <f>SUMIFS(СВЦЭМ!$E$39:$E$782,СВЦЭМ!$A$39:$A$782,$A164,СВЦЭМ!$B$39:$B$782,O$155)+'СЕТ СН'!$F$12</f>
        <v>156.24547426000001</v>
      </c>
      <c r="P164" s="36">
        <f>SUMIFS(СВЦЭМ!$E$39:$E$782,СВЦЭМ!$A$39:$A$782,$A164,СВЦЭМ!$B$39:$B$782,P$155)+'СЕТ СН'!$F$12</f>
        <v>160.42899672999999</v>
      </c>
      <c r="Q164" s="36">
        <f>SUMIFS(СВЦЭМ!$E$39:$E$782,СВЦЭМ!$A$39:$A$782,$A164,СВЦЭМ!$B$39:$B$782,Q$155)+'СЕТ СН'!$F$12</f>
        <v>164.57650236999999</v>
      </c>
      <c r="R164" s="36">
        <f>SUMIFS(СВЦЭМ!$E$39:$E$782,СВЦЭМ!$A$39:$A$782,$A164,СВЦЭМ!$B$39:$B$782,R$155)+'СЕТ СН'!$F$12</f>
        <v>161.80501045</v>
      </c>
      <c r="S164" s="36">
        <f>SUMIFS(СВЦЭМ!$E$39:$E$782,СВЦЭМ!$A$39:$A$782,$A164,СВЦЭМ!$B$39:$B$782,S$155)+'СЕТ СН'!$F$12</f>
        <v>158.37691090999999</v>
      </c>
      <c r="T164" s="36">
        <f>SUMIFS(СВЦЭМ!$E$39:$E$782,СВЦЭМ!$A$39:$A$782,$A164,СВЦЭМ!$B$39:$B$782,T$155)+'СЕТ СН'!$F$12</f>
        <v>157.87261140000001</v>
      </c>
      <c r="U164" s="36">
        <f>SUMIFS(СВЦЭМ!$E$39:$E$782,СВЦЭМ!$A$39:$A$782,$A164,СВЦЭМ!$B$39:$B$782,U$155)+'СЕТ СН'!$F$12</f>
        <v>156.93963901999999</v>
      </c>
      <c r="V164" s="36">
        <f>SUMIFS(СВЦЭМ!$E$39:$E$782,СВЦЭМ!$A$39:$A$782,$A164,СВЦЭМ!$B$39:$B$782,V$155)+'СЕТ СН'!$F$12</f>
        <v>158.87479554999999</v>
      </c>
      <c r="W164" s="36">
        <f>SUMIFS(СВЦЭМ!$E$39:$E$782,СВЦЭМ!$A$39:$A$782,$A164,СВЦЭМ!$B$39:$B$782,W$155)+'СЕТ СН'!$F$12</f>
        <v>159.66274222999999</v>
      </c>
      <c r="X164" s="36">
        <f>SUMIFS(СВЦЭМ!$E$39:$E$782,СВЦЭМ!$A$39:$A$782,$A164,СВЦЭМ!$B$39:$B$782,X$155)+'СЕТ СН'!$F$12</f>
        <v>157.01178888000001</v>
      </c>
      <c r="Y164" s="36">
        <f>SUMIFS(СВЦЭМ!$E$39:$E$782,СВЦЭМ!$A$39:$A$782,$A164,СВЦЭМ!$B$39:$B$782,Y$155)+'СЕТ СН'!$F$12</f>
        <v>152.20819967</v>
      </c>
    </row>
    <row r="165" spans="1:25" ht="15.75" x14ac:dyDescent="0.2">
      <c r="A165" s="35">
        <f t="shared" si="4"/>
        <v>44296</v>
      </c>
      <c r="B165" s="36">
        <f>SUMIFS(СВЦЭМ!$E$39:$E$782,СВЦЭМ!$A$39:$A$782,$A165,СВЦЭМ!$B$39:$B$782,B$155)+'СЕТ СН'!$F$12</f>
        <v>164.29111688</v>
      </c>
      <c r="C165" s="36">
        <f>SUMIFS(СВЦЭМ!$E$39:$E$782,СВЦЭМ!$A$39:$A$782,$A165,СВЦЭМ!$B$39:$B$782,C$155)+'СЕТ СН'!$F$12</f>
        <v>171.43267402999999</v>
      </c>
      <c r="D165" s="36">
        <f>SUMIFS(СВЦЭМ!$E$39:$E$782,СВЦЭМ!$A$39:$A$782,$A165,СВЦЭМ!$B$39:$B$782,D$155)+'СЕТ СН'!$F$12</f>
        <v>173.10461548999999</v>
      </c>
      <c r="E165" s="36">
        <f>SUMIFS(СВЦЭМ!$E$39:$E$782,СВЦЭМ!$A$39:$A$782,$A165,СВЦЭМ!$B$39:$B$782,E$155)+'СЕТ СН'!$F$12</f>
        <v>170.26348881999999</v>
      </c>
      <c r="F165" s="36">
        <f>SUMIFS(СВЦЭМ!$E$39:$E$782,СВЦЭМ!$A$39:$A$782,$A165,СВЦЭМ!$B$39:$B$782,F$155)+'СЕТ СН'!$F$12</f>
        <v>167.73851393000001</v>
      </c>
      <c r="G165" s="36">
        <f>SUMIFS(СВЦЭМ!$E$39:$E$782,СВЦЭМ!$A$39:$A$782,$A165,СВЦЭМ!$B$39:$B$782,G$155)+'СЕТ СН'!$F$12</f>
        <v>168.2845519</v>
      </c>
      <c r="H165" s="36">
        <f>SUMIFS(СВЦЭМ!$E$39:$E$782,СВЦЭМ!$A$39:$A$782,$A165,СВЦЭМ!$B$39:$B$782,H$155)+'СЕТ СН'!$F$12</f>
        <v>166.20911745999999</v>
      </c>
      <c r="I165" s="36">
        <f>SUMIFS(СВЦЭМ!$E$39:$E$782,СВЦЭМ!$A$39:$A$782,$A165,СВЦЭМ!$B$39:$B$782,I$155)+'СЕТ СН'!$F$12</f>
        <v>160.50414860999999</v>
      </c>
      <c r="J165" s="36">
        <f>SUMIFS(СВЦЭМ!$E$39:$E$782,СВЦЭМ!$A$39:$A$782,$A165,СВЦЭМ!$B$39:$B$782,J$155)+'СЕТ СН'!$F$12</f>
        <v>153.27419479</v>
      </c>
      <c r="K165" s="36">
        <f>SUMIFS(СВЦЭМ!$E$39:$E$782,СВЦЭМ!$A$39:$A$782,$A165,СВЦЭМ!$B$39:$B$782,K$155)+'СЕТ СН'!$F$12</f>
        <v>143.44550326999999</v>
      </c>
      <c r="L165" s="36">
        <f>SUMIFS(СВЦЭМ!$E$39:$E$782,СВЦЭМ!$A$39:$A$782,$A165,СВЦЭМ!$B$39:$B$782,L$155)+'СЕТ СН'!$F$12</f>
        <v>144.9225605</v>
      </c>
      <c r="M165" s="36">
        <f>SUMIFS(СВЦЭМ!$E$39:$E$782,СВЦЭМ!$A$39:$A$782,$A165,СВЦЭМ!$B$39:$B$782,M$155)+'СЕТ СН'!$F$12</f>
        <v>148.0311169</v>
      </c>
      <c r="N165" s="36">
        <f>SUMIFS(СВЦЭМ!$E$39:$E$782,СВЦЭМ!$A$39:$A$782,$A165,СВЦЭМ!$B$39:$B$782,N$155)+'СЕТ СН'!$F$12</f>
        <v>155.6849216</v>
      </c>
      <c r="O165" s="36">
        <f>SUMIFS(СВЦЭМ!$E$39:$E$782,СВЦЭМ!$A$39:$A$782,$A165,СВЦЭМ!$B$39:$B$782,O$155)+'СЕТ СН'!$F$12</f>
        <v>159.90463711999999</v>
      </c>
      <c r="P165" s="36">
        <f>SUMIFS(СВЦЭМ!$E$39:$E$782,СВЦЭМ!$A$39:$A$782,$A165,СВЦЭМ!$B$39:$B$782,P$155)+'СЕТ СН'!$F$12</f>
        <v>167.77242742999999</v>
      </c>
      <c r="Q165" s="36">
        <f>SUMIFS(СВЦЭМ!$E$39:$E$782,СВЦЭМ!$A$39:$A$782,$A165,СВЦЭМ!$B$39:$B$782,Q$155)+'СЕТ СН'!$F$12</f>
        <v>170.08973802</v>
      </c>
      <c r="R165" s="36">
        <f>SUMIFS(СВЦЭМ!$E$39:$E$782,СВЦЭМ!$A$39:$A$782,$A165,СВЦЭМ!$B$39:$B$782,R$155)+'СЕТ СН'!$F$12</f>
        <v>168.02929072000001</v>
      </c>
      <c r="S165" s="36">
        <f>SUMIFS(СВЦЭМ!$E$39:$E$782,СВЦЭМ!$A$39:$A$782,$A165,СВЦЭМ!$B$39:$B$782,S$155)+'СЕТ СН'!$F$12</f>
        <v>159.89965333999999</v>
      </c>
      <c r="T165" s="36">
        <f>SUMIFS(СВЦЭМ!$E$39:$E$782,СВЦЭМ!$A$39:$A$782,$A165,СВЦЭМ!$B$39:$B$782,T$155)+'СЕТ СН'!$F$12</f>
        <v>142.80432338</v>
      </c>
      <c r="U165" s="36">
        <f>SUMIFS(СВЦЭМ!$E$39:$E$782,СВЦЭМ!$A$39:$A$782,$A165,СВЦЭМ!$B$39:$B$782,U$155)+'СЕТ СН'!$F$12</f>
        <v>131.45384440000001</v>
      </c>
      <c r="V165" s="36">
        <f>SUMIFS(СВЦЭМ!$E$39:$E$782,СВЦЭМ!$A$39:$A$782,$A165,СВЦЭМ!$B$39:$B$782,V$155)+'СЕТ СН'!$F$12</f>
        <v>130.75326837</v>
      </c>
      <c r="W165" s="36">
        <f>SUMIFS(СВЦЭМ!$E$39:$E$782,СВЦЭМ!$A$39:$A$782,$A165,СВЦЭМ!$B$39:$B$782,W$155)+'СЕТ СН'!$F$12</f>
        <v>132.91864373999999</v>
      </c>
      <c r="X165" s="36">
        <f>SUMIFS(СВЦЭМ!$E$39:$E$782,СВЦЭМ!$A$39:$A$782,$A165,СВЦЭМ!$B$39:$B$782,X$155)+'СЕТ СН'!$F$12</f>
        <v>133.65443956999999</v>
      </c>
      <c r="Y165" s="36">
        <f>SUMIFS(СВЦЭМ!$E$39:$E$782,СВЦЭМ!$A$39:$A$782,$A165,СВЦЭМ!$B$39:$B$782,Y$155)+'СЕТ СН'!$F$12</f>
        <v>140.67708156</v>
      </c>
    </row>
    <row r="166" spans="1:25" ht="15.75" x14ac:dyDescent="0.2">
      <c r="A166" s="35">
        <f t="shared" si="4"/>
        <v>44297</v>
      </c>
      <c r="B166" s="36">
        <f>SUMIFS(СВЦЭМ!$E$39:$E$782,СВЦЭМ!$A$39:$A$782,$A166,СВЦЭМ!$B$39:$B$782,B$155)+'СЕТ СН'!$F$12</f>
        <v>154.11016617999999</v>
      </c>
      <c r="C166" s="36">
        <f>SUMIFS(СВЦЭМ!$E$39:$E$782,СВЦЭМ!$A$39:$A$782,$A166,СВЦЭМ!$B$39:$B$782,C$155)+'СЕТ СН'!$F$12</f>
        <v>171.59057419999999</v>
      </c>
      <c r="D166" s="36">
        <f>SUMIFS(СВЦЭМ!$E$39:$E$782,СВЦЭМ!$A$39:$A$782,$A166,СВЦЭМ!$B$39:$B$782,D$155)+'СЕТ СН'!$F$12</f>
        <v>183.70193499000001</v>
      </c>
      <c r="E166" s="36">
        <f>SUMIFS(СВЦЭМ!$E$39:$E$782,СВЦЭМ!$A$39:$A$782,$A166,СВЦЭМ!$B$39:$B$782,E$155)+'СЕТ СН'!$F$12</f>
        <v>187.26944116999999</v>
      </c>
      <c r="F166" s="36">
        <f>SUMIFS(СВЦЭМ!$E$39:$E$782,СВЦЭМ!$A$39:$A$782,$A166,СВЦЭМ!$B$39:$B$782,F$155)+'СЕТ СН'!$F$12</f>
        <v>189.89004510999999</v>
      </c>
      <c r="G166" s="36">
        <f>SUMIFS(СВЦЭМ!$E$39:$E$782,СВЦЭМ!$A$39:$A$782,$A166,СВЦЭМ!$B$39:$B$782,G$155)+'СЕТ СН'!$F$12</f>
        <v>189.30612807</v>
      </c>
      <c r="H166" s="36">
        <f>SUMIFS(СВЦЭМ!$E$39:$E$782,СВЦЭМ!$A$39:$A$782,$A166,СВЦЭМ!$B$39:$B$782,H$155)+'СЕТ СН'!$F$12</f>
        <v>186.49834378</v>
      </c>
      <c r="I166" s="36">
        <f>SUMIFS(СВЦЭМ!$E$39:$E$782,СВЦЭМ!$A$39:$A$782,$A166,СВЦЭМ!$B$39:$B$782,I$155)+'СЕТ СН'!$F$12</f>
        <v>175.13702549999999</v>
      </c>
      <c r="J166" s="36">
        <f>SUMIFS(СВЦЭМ!$E$39:$E$782,СВЦЭМ!$A$39:$A$782,$A166,СВЦЭМ!$B$39:$B$782,J$155)+'СЕТ СН'!$F$12</f>
        <v>164.87663472</v>
      </c>
      <c r="K166" s="36">
        <f>SUMIFS(СВЦЭМ!$E$39:$E$782,СВЦЭМ!$A$39:$A$782,$A166,СВЦЭМ!$B$39:$B$782,K$155)+'СЕТ СН'!$F$12</f>
        <v>153.75411667</v>
      </c>
      <c r="L166" s="36">
        <f>SUMIFS(СВЦЭМ!$E$39:$E$782,СВЦЭМ!$A$39:$A$782,$A166,СВЦЭМ!$B$39:$B$782,L$155)+'СЕТ СН'!$F$12</f>
        <v>153.30687556999999</v>
      </c>
      <c r="M166" s="36">
        <f>SUMIFS(СВЦЭМ!$E$39:$E$782,СВЦЭМ!$A$39:$A$782,$A166,СВЦЭМ!$B$39:$B$782,M$155)+'СЕТ СН'!$F$12</f>
        <v>154.33184883999999</v>
      </c>
      <c r="N166" s="36">
        <f>SUMIFS(СВЦЭМ!$E$39:$E$782,СВЦЭМ!$A$39:$A$782,$A166,СВЦЭМ!$B$39:$B$782,N$155)+'СЕТ СН'!$F$12</f>
        <v>159.15549213</v>
      </c>
      <c r="O166" s="36">
        <f>SUMIFS(СВЦЭМ!$E$39:$E$782,СВЦЭМ!$A$39:$A$782,$A166,СВЦЭМ!$B$39:$B$782,O$155)+'СЕТ СН'!$F$12</f>
        <v>163.84022246000001</v>
      </c>
      <c r="P166" s="36">
        <f>SUMIFS(СВЦЭМ!$E$39:$E$782,СВЦЭМ!$A$39:$A$782,$A166,СВЦЭМ!$B$39:$B$782,P$155)+'СЕТ СН'!$F$12</f>
        <v>172.32096017000001</v>
      </c>
      <c r="Q166" s="36">
        <f>SUMIFS(СВЦЭМ!$E$39:$E$782,СВЦЭМ!$A$39:$A$782,$A166,СВЦЭМ!$B$39:$B$782,Q$155)+'СЕТ СН'!$F$12</f>
        <v>177.31275346999999</v>
      </c>
      <c r="R166" s="36">
        <f>SUMIFS(СВЦЭМ!$E$39:$E$782,СВЦЭМ!$A$39:$A$782,$A166,СВЦЭМ!$B$39:$B$782,R$155)+'СЕТ СН'!$F$12</f>
        <v>174.77179251999999</v>
      </c>
      <c r="S166" s="36">
        <f>SUMIFS(СВЦЭМ!$E$39:$E$782,СВЦЭМ!$A$39:$A$782,$A166,СВЦЭМ!$B$39:$B$782,S$155)+'СЕТ СН'!$F$12</f>
        <v>170.21116799000001</v>
      </c>
      <c r="T166" s="36">
        <f>SUMIFS(СВЦЭМ!$E$39:$E$782,СВЦЭМ!$A$39:$A$782,$A166,СВЦЭМ!$B$39:$B$782,T$155)+'СЕТ СН'!$F$12</f>
        <v>158.47094071000001</v>
      </c>
      <c r="U166" s="36">
        <f>SUMIFS(СВЦЭМ!$E$39:$E$782,СВЦЭМ!$A$39:$A$782,$A166,СВЦЭМ!$B$39:$B$782,U$155)+'СЕТ СН'!$F$12</f>
        <v>147.71170228</v>
      </c>
      <c r="V166" s="36">
        <f>SUMIFS(СВЦЭМ!$E$39:$E$782,СВЦЭМ!$A$39:$A$782,$A166,СВЦЭМ!$B$39:$B$782,V$155)+'СЕТ СН'!$F$12</f>
        <v>144.24469255</v>
      </c>
      <c r="W166" s="36">
        <f>SUMIFS(СВЦЭМ!$E$39:$E$782,СВЦЭМ!$A$39:$A$782,$A166,СВЦЭМ!$B$39:$B$782,W$155)+'СЕТ СН'!$F$12</f>
        <v>144.57824749</v>
      </c>
      <c r="X166" s="36">
        <f>SUMIFS(СВЦЭМ!$E$39:$E$782,СВЦЭМ!$A$39:$A$782,$A166,СВЦЭМ!$B$39:$B$782,X$155)+'СЕТ СН'!$F$12</f>
        <v>144.45828162999999</v>
      </c>
      <c r="Y166" s="36">
        <f>SUMIFS(СВЦЭМ!$E$39:$E$782,СВЦЭМ!$A$39:$A$782,$A166,СВЦЭМ!$B$39:$B$782,Y$155)+'СЕТ СН'!$F$12</f>
        <v>151.5703513</v>
      </c>
    </row>
    <row r="167" spans="1:25" ht="15.75" x14ac:dyDescent="0.2">
      <c r="A167" s="35">
        <f t="shared" si="4"/>
        <v>44298</v>
      </c>
      <c r="B167" s="36">
        <f>SUMIFS(СВЦЭМ!$E$39:$E$782,СВЦЭМ!$A$39:$A$782,$A167,СВЦЭМ!$B$39:$B$782,B$155)+'СЕТ СН'!$F$12</f>
        <v>159.03970924999999</v>
      </c>
      <c r="C167" s="36">
        <f>SUMIFS(СВЦЭМ!$E$39:$E$782,СВЦЭМ!$A$39:$A$782,$A167,СВЦЭМ!$B$39:$B$782,C$155)+'СЕТ СН'!$F$12</f>
        <v>169.25097432000001</v>
      </c>
      <c r="D167" s="36">
        <f>SUMIFS(СВЦЭМ!$E$39:$E$782,СВЦЭМ!$A$39:$A$782,$A167,СВЦЭМ!$B$39:$B$782,D$155)+'СЕТ СН'!$F$12</f>
        <v>178.49650625999999</v>
      </c>
      <c r="E167" s="36">
        <f>SUMIFS(СВЦЭМ!$E$39:$E$782,СВЦЭМ!$A$39:$A$782,$A167,СВЦЭМ!$B$39:$B$782,E$155)+'СЕТ СН'!$F$12</f>
        <v>188.88661153000001</v>
      </c>
      <c r="F167" s="36">
        <f>SUMIFS(СВЦЭМ!$E$39:$E$782,СВЦЭМ!$A$39:$A$782,$A167,СВЦЭМ!$B$39:$B$782,F$155)+'СЕТ СН'!$F$12</f>
        <v>191.9755576</v>
      </c>
      <c r="G167" s="36">
        <f>SUMIFS(СВЦЭМ!$E$39:$E$782,СВЦЭМ!$A$39:$A$782,$A167,СВЦЭМ!$B$39:$B$782,G$155)+'СЕТ СН'!$F$12</f>
        <v>187.85996677</v>
      </c>
      <c r="H167" s="36">
        <f>SUMIFS(СВЦЭМ!$E$39:$E$782,СВЦЭМ!$A$39:$A$782,$A167,СВЦЭМ!$B$39:$B$782,H$155)+'СЕТ СН'!$F$12</f>
        <v>182.17497926999999</v>
      </c>
      <c r="I167" s="36">
        <f>SUMIFS(СВЦЭМ!$E$39:$E$782,СВЦЭМ!$A$39:$A$782,$A167,СВЦЭМ!$B$39:$B$782,I$155)+'СЕТ СН'!$F$12</f>
        <v>170.9011399</v>
      </c>
      <c r="J167" s="36">
        <f>SUMIFS(СВЦЭМ!$E$39:$E$782,СВЦЭМ!$A$39:$A$782,$A167,СВЦЭМ!$B$39:$B$782,J$155)+'СЕТ СН'!$F$12</f>
        <v>159.95939756999999</v>
      </c>
      <c r="K167" s="36">
        <f>SUMIFS(СВЦЭМ!$E$39:$E$782,СВЦЭМ!$A$39:$A$782,$A167,СВЦЭМ!$B$39:$B$782,K$155)+'СЕТ СН'!$F$12</f>
        <v>152.60421116000001</v>
      </c>
      <c r="L167" s="36">
        <f>SUMIFS(СВЦЭМ!$E$39:$E$782,СВЦЭМ!$A$39:$A$782,$A167,СВЦЭМ!$B$39:$B$782,L$155)+'СЕТ СН'!$F$12</f>
        <v>151.52664718</v>
      </c>
      <c r="M167" s="36">
        <f>SUMIFS(СВЦЭМ!$E$39:$E$782,СВЦЭМ!$A$39:$A$782,$A167,СВЦЭМ!$B$39:$B$782,M$155)+'СЕТ СН'!$F$12</f>
        <v>153.15170427000001</v>
      </c>
      <c r="N167" s="36">
        <f>SUMIFS(СВЦЭМ!$E$39:$E$782,СВЦЭМ!$A$39:$A$782,$A167,СВЦЭМ!$B$39:$B$782,N$155)+'СЕТ СН'!$F$12</f>
        <v>156.91529675000001</v>
      </c>
      <c r="O167" s="36">
        <f>SUMIFS(СВЦЭМ!$E$39:$E$782,СВЦЭМ!$A$39:$A$782,$A167,СВЦЭМ!$B$39:$B$782,O$155)+'СЕТ СН'!$F$12</f>
        <v>163.62980259</v>
      </c>
      <c r="P167" s="36">
        <f>SUMIFS(СВЦЭМ!$E$39:$E$782,СВЦЭМ!$A$39:$A$782,$A167,СВЦЭМ!$B$39:$B$782,P$155)+'СЕТ СН'!$F$12</f>
        <v>170.19516941000001</v>
      </c>
      <c r="Q167" s="36">
        <f>SUMIFS(СВЦЭМ!$E$39:$E$782,СВЦЭМ!$A$39:$A$782,$A167,СВЦЭМ!$B$39:$B$782,Q$155)+'СЕТ СН'!$F$12</f>
        <v>173.60750232999999</v>
      </c>
      <c r="R167" s="36">
        <f>SUMIFS(СВЦЭМ!$E$39:$E$782,СВЦЭМ!$A$39:$A$782,$A167,СВЦЭМ!$B$39:$B$782,R$155)+'СЕТ СН'!$F$12</f>
        <v>172.24777326</v>
      </c>
      <c r="S167" s="36">
        <f>SUMIFS(СВЦЭМ!$E$39:$E$782,СВЦЭМ!$A$39:$A$782,$A167,СВЦЭМ!$B$39:$B$782,S$155)+'СЕТ СН'!$F$12</f>
        <v>169.15253614</v>
      </c>
      <c r="T167" s="36">
        <f>SUMIFS(СВЦЭМ!$E$39:$E$782,СВЦЭМ!$A$39:$A$782,$A167,СВЦЭМ!$B$39:$B$782,T$155)+'СЕТ СН'!$F$12</f>
        <v>156.21404025999999</v>
      </c>
      <c r="U167" s="36">
        <f>SUMIFS(СВЦЭМ!$E$39:$E$782,СВЦЭМ!$A$39:$A$782,$A167,СВЦЭМ!$B$39:$B$782,U$155)+'СЕТ СН'!$F$12</f>
        <v>147.99629103000001</v>
      </c>
      <c r="V167" s="36">
        <f>SUMIFS(СВЦЭМ!$E$39:$E$782,СВЦЭМ!$A$39:$A$782,$A167,СВЦЭМ!$B$39:$B$782,V$155)+'СЕТ СН'!$F$12</f>
        <v>145.60042437000001</v>
      </c>
      <c r="W167" s="36">
        <f>SUMIFS(СВЦЭМ!$E$39:$E$782,СВЦЭМ!$A$39:$A$782,$A167,СВЦЭМ!$B$39:$B$782,W$155)+'СЕТ СН'!$F$12</f>
        <v>144.66268324999999</v>
      </c>
      <c r="X167" s="36">
        <f>SUMIFS(СВЦЭМ!$E$39:$E$782,СВЦЭМ!$A$39:$A$782,$A167,СВЦЭМ!$B$39:$B$782,X$155)+'СЕТ СН'!$F$12</f>
        <v>147.46332747</v>
      </c>
      <c r="Y167" s="36">
        <f>SUMIFS(СВЦЭМ!$E$39:$E$782,СВЦЭМ!$A$39:$A$782,$A167,СВЦЭМ!$B$39:$B$782,Y$155)+'СЕТ СН'!$F$12</f>
        <v>154.41099048000001</v>
      </c>
    </row>
    <row r="168" spans="1:25" ht="15.75" x14ac:dyDescent="0.2">
      <c r="A168" s="35">
        <f t="shared" si="4"/>
        <v>44299</v>
      </c>
      <c r="B168" s="36">
        <f>SUMIFS(СВЦЭМ!$E$39:$E$782,СВЦЭМ!$A$39:$A$782,$A168,СВЦЭМ!$B$39:$B$782,B$155)+'СЕТ СН'!$F$12</f>
        <v>167.32058368</v>
      </c>
      <c r="C168" s="36">
        <f>SUMIFS(СВЦЭМ!$E$39:$E$782,СВЦЭМ!$A$39:$A$782,$A168,СВЦЭМ!$B$39:$B$782,C$155)+'СЕТ СН'!$F$12</f>
        <v>176.95896775</v>
      </c>
      <c r="D168" s="36">
        <f>SUMIFS(СВЦЭМ!$E$39:$E$782,СВЦЭМ!$A$39:$A$782,$A168,СВЦЭМ!$B$39:$B$782,D$155)+'СЕТ СН'!$F$12</f>
        <v>181.07771486999999</v>
      </c>
      <c r="E168" s="36">
        <f>SUMIFS(СВЦЭМ!$E$39:$E$782,СВЦЭМ!$A$39:$A$782,$A168,СВЦЭМ!$B$39:$B$782,E$155)+'СЕТ СН'!$F$12</f>
        <v>182.95031051999999</v>
      </c>
      <c r="F168" s="36">
        <f>SUMIFS(СВЦЭМ!$E$39:$E$782,СВЦЭМ!$A$39:$A$782,$A168,СВЦЭМ!$B$39:$B$782,F$155)+'СЕТ СН'!$F$12</f>
        <v>184.66000210000001</v>
      </c>
      <c r="G168" s="36">
        <f>SUMIFS(СВЦЭМ!$E$39:$E$782,СВЦЭМ!$A$39:$A$782,$A168,СВЦЭМ!$B$39:$B$782,G$155)+'СЕТ СН'!$F$12</f>
        <v>181.01595553000001</v>
      </c>
      <c r="H168" s="36">
        <f>SUMIFS(СВЦЭМ!$E$39:$E$782,СВЦЭМ!$A$39:$A$782,$A168,СВЦЭМ!$B$39:$B$782,H$155)+'СЕТ СН'!$F$12</f>
        <v>174.40626015999999</v>
      </c>
      <c r="I168" s="36">
        <f>SUMIFS(СВЦЭМ!$E$39:$E$782,СВЦЭМ!$A$39:$A$782,$A168,СВЦЭМ!$B$39:$B$782,I$155)+'СЕТ СН'!$F$12</f>
        <v>166.13783111000001</v>
      </c>
      <c r="J168" s="36">
        <f>SUMIFS(СВЦЭМ!$E$39:$E$782,СВЦЭМ!$A$39:$A$782,$A168,СВЦЭМ!$B$39:$B$782,J$155)+'СЕТ СН'!$F$12</f>
        <v>161.42197633999999</v>
      </c>
      <c r="K168" s="36">
        <f>SUMIFS(СВЦЭМ!$E$39:$E$782,СВЦЭМ!$A$39:$A$782,$A168,СВЦЭМ!$B$39:$B$782,K$155)+'СЕТ СН'!$F$12</f>
        <v>157.39245553000001</v>
      </c>
      <c r="L168" s="36">
        <f>SUMIFS(СВЦЭМ!$E$39:$E$782,СВЦЭМ!$A$39:$A$782,$A168,СВЦЭМ!$B$39:$B$782,L$155)+'СЕТ СН'!$F$12</f>
        <v>158.64438756000001</v>
      </c>
      <c r="M168" s="36">
        <f>SUMIFS(СВЦЭМ!$E$39:$E$782,СВЦЭМ!$A$39:$A$782,$A168,СВЦЭМ!$B$39:$B$782,M$155)+'СЕТ СН'!$F$12</f>
        <v>159.54431012000001</v>
      </c>
      <c r="N168" s="36">
        <f>SUMIFS(СВЦЭМ!$E$39:$E$782,СВЦЭМ!$A$39:$A$782,$A168,СВЦЭМ!$B$39:$B$782,N$155)+'СЕТ СН'!$F$12</f>
        <v>161.67358407</v>
      </c>
      <c r="O168" s="36">
        <f>SUMIFS(СВЦЭМ!$E$39:$E$782,СВЦЭМ!$A$39:$A$782,$A168,СВЦЭМ!$B$39:$B$782,O$155)+'СЕТ СН'!$F$12</f>
        <v>166.73257860000001</v>
      </c>
      <c r="P168" s="36">
        <f>SUMIFS(СВЦЭМ!$E$39:$E$782,СВЦЭМ!$A$39:$A$782,$A168,СВЦЭМ!$B$39:$B$782,P$155)+'СЕТ СН'!$F$12</f>
        <v>173.91987684</v>
      </c>
      <c r="Q168" s="36">
        <f>SUMIFS(СВЦЭМ!$E$39:$E$782,СВЦЭМ!$A$39:$A$782,$A168,СВЦЭМ!$B$39:$B$782,Q$155)+'СЕТ СН'!$F$12</f>
        <v>177.12680671000001</v>
      </c>
      <c r="R168" s="36">
        <f>SUMIFS(СВЦЭМ!$E$39:$E$782,СВЦЭМ!$A$39:$A$782,$A168,СВЦЭМ!$B$39:$B$782,R$155)+'СЕТ СН'!$F$12</f>
        <v>175.28755365999999</v>
      </c>
      <c r="S168" s="36">
        <f>SUMIFS(СВЦЭМ!$E$39:$E$782,СВЦЭМ!$A$39:$A$782,$A168,СВЦЭМ!$B$39:$B$782,S$155)+'СЕТ СН'!$F$12</f>
        <v>172.62244688000001</v>
      </c>
      <c r="T168" s="36">
        <f>SUMIFS(СВЦЭМ!$E$39:$E$782,СВЦЭМ!$A$39:$A$782,$A168,СВЦЭМ!$B$39:$B$782,T$155)+'СЕТ СН'!$F$12</f>
        <v>162.60775666999999</v>
      </c>
      <c r="U168" s="36">
        <f>SUMIFS(СВЦЭМ!$E$39:$E$782,СВЦЭМ!$A$39:$A$782,$A168,СВЦЭМ!$B$39:$B$782,U$155)+'СЕТ СН'!$F$12</f>
        <v>153.57311324</v>
      </c>
      <c r="V168" s="36">
        <f>SUMIFS(СВЦЭМ!$E$39:$E$782,СВЦЭМ!$A$39:$A$782,$A168,СВЦЭМ!$B$39:$B$782,V$155)+'СЕТ СН'!$F$12</f>
        <v>148.65888272999999</v>
      </c>
      <c r="W168" s="36">
        <f>SUMIFS(СВЦЭМ!$E$39:$E$782,СВЦЭМ!$A$39:$A$782,$A168,СВЦЭМ!$B$39:$B$782,W$155)+'СЕТ СН'!$F$12</f>
        <v>152.02499137000001</v>
      </c>
      <c r="X168" s="36">
        <f>SUMIFS(СВЦЭМ!$E$39:$E$782,СВЦЭМ!$A$39:$A$782,$A168,СВЦЭМ!$B$39:$B$782,X$155)+'СЕТ СН'!$F$12</f>
        <v>157.74776481000001</v>
      </c>
      <c r="Y168" s="36">
        <f>SUMIFS(СВЦЭМ!$E$39:$E$782,СВЦЭМ!$A$39:$A$782,$A168,СВЦЭМ!$B$39:$B$782,Y$155)+'СЕТ СН'!$F$12</f>
        <v>166.81924871999999</v>
      </c>
    </row>
    <row r="169" spans="1:25" ht="15.75" x14ac:dyDescent="0.2">
      <c r="A169" s="35">
        <f t="shared" si="4"/>
        <v>44300</v>
      </c>
      <c r="B169" s="36">
        <f>SUMIFS(СВЦЭМ!$E$39:$E$782,СВЦЭМ!$A$39:$A$782,$A169,СВЦЭМ!$B$39:$B$782,B$155)+'СЕТ СН'!$F$12</f>
        <v>171.27881020000001</v>
      </c>
      <c r="C169" s="36">
        <f>SUMIFS(СВЦЭМ!$E$39:$E$782,СВЦЭМ!$A$39:$A$782,$A169,СВЦЭМ!$B$39:$B$782,C$155)+'СЕТ СН'!$F$12</f>
        <v>183.30246566</v>
      </c>
      <c r="D169" s="36">
        <f>SUMIFS(СВЦЭМ!$E$39:$E$782,СВЦЭМ!$A$39:$A$782,$A169,СВЦЭМ!$B$39:$B$782,D$155)+'СЕТ СН'!$F$12</f>
        <v>191.41587895000001</v>
      </c>
      <c r="E169" s="36">
        <f>SUMIFS(СВЦЭМ!$E$39:$E$782,СВЦЭМ!$A$39:$A$782,$A169,СВЦЭМ!$B$39:$B$782,E$155)+'СЕТ СН'!$F$12</f>
        <v>192.4701517</v>
      </c>
      <c r="F169" s="36">
        <f>SUMIFS(СВЦЭМ!$E$39:$E$782,СВЦЭМ!$A$39:$A$782,$A169,СВЦЭМ!$B$39:$B$782,F$155)+'СЕТ СН'!$F$12</f>
        <v>194.41565589000001</v>
      </c>
      <c r="G169" s="36">
        <f>SUMIFS(СВЦЭМ!$E$39:$E$782,СВЦЭМ!$A$39:$A$782,$A169,СВЦЭМ!$B$39:$B$782,G$155)+'СЕТ СН'!$F$12</f>
        <v>192.00761886999999</v>
      </c>
      <c r="H169" s="36">
        <f>SUMIFS(СВЦЭМ!$E$39:$E$782,СВЦЭМ!$A$39:$A$782,$A169,СВЦЭМ!$B$39:$B$782,H$155)+'СЕТ СН'!$F$12</f>
        <v>185.67295301999999</v>
      </c>
      <c r="I169" s="36">
        <f>SUMIFS(СВЦЭМ!$E$39:$E$782,СВЦЭМ!$A$39:$A$782,$A169,СВЦЭМ!$B$39:$B$782,I$155)+'СЕТ СН'!$F$12</f>
        <v>176.72628316999999</v>
      </c>
      <c r="J169" s="36">
        <f>SUMIFS(СВЦЭМ!$E$39:$E$782,СВЦЭМ!$A$39:$A$782,$A169,СВЦЭМ!$B$39:$B$782,J$155)+'СЕТ СН'!$F$12</f>
        <v>166.49508596000001</v>
      </c>
      <c r="K169" s="36">
        <f>SUMIFS(СВЦЭМ!$E$39:$E$782,СВЦЭМ!$A$39:$A$782,$A169,СВЦЭМ!$B$39:$B$782,K$155)+'СЕТ СН'!$F$12</f>
        <v>156.77358068999999</v>
      </c>
      <c r="L169" s="36">
        <f>SUMIFS(СВЦЭМ!$E$39:$E$782,СВЦЭМ!$A$39:$A$782,$A169,СВЦЭМ!$B$39:$B$782,L$155)+'СЕТ СН'!$F$12</f>
        <v>155.92177656000001</v>
      </c>
      <c r="M169" s="36">
        <f>SUMIFS(СВЦЭМ!$E$39:$E$782,СВЦЭМ!$A$39:$A$782,$A169,СВЦЭМ!$B$39:$B$782,M$155)+'СЕТ СН'!$F$12</f>
        <v>157.21051297</v>
      </c>
      <c r="N169" s="36">
        <f>SUMIFS(СВЦЭМ!$E$39:$E$782,СВЦЭМ!$A$39:$A$782,$A169,СВЦЭМ!$B$39:$B$782,N$155)+'СЕТ СН'!$F$12</f>
        <v>161.93241868999999</v>
      </c>
      <c r="O169" s="36">
        <f>SUMIFS(СВЦЭМ!$E$39:$E$782,СВЦЭМ!$A$39:$A$782,$A169,СВЦЭМ!$B$39:$B$782,O$155)+'СЕТ СН'!$F$12</f>
        <v>166.85403210999999</v>
      </c>
      <c r="P169" s="36">
        <f>SUMIFS(СВЦЭМ!$E$39:$E$782,СВЦЭМ!$A$39:$A$782,$A169,СВЦЭМ!$B$39:$B$782,P$155)+'СЕТ СН'!$F$12</f>
        <v>173.84012250999999</v>
      </c>
      <c r="Q169" s="36">
        <f>SUMIFS(СВЦЭМ!$E$39:$E$782,СВЦЭМ!$A$39:$A$782,$A169,СВЦЭМ!$B$39:$B$782,Q$155)+'СЕТ СН'!$F$12</f>
        <v>178.24060990999999</v>
      </c>
      <c r="R169" s="36">
        <f>SUMIFS(СВЦЭМ!$E$39:$E$782,СВЦЭМ!$A$39:$A$782,$A169,СВЦЭМ!$B$39:$B$782,R$155)+'СЕТ СН'!$F$12</f>
        <v>175.24134221</v>
      </c>
      <c r="S169" s="36">
        <f>SUMIFS(СВЦЭМ!$E$39:$E$782,СВЦЭМ!$A$39:$A$782,$A169,СВЦЭМ!$B$39:$B$782,S$155)+'СЕТ СН'!$F$12</f>
        <v>171.64800457000001</v>
      </c>
      <c r="T169" s="36">
        <f>SUMIFS(СВЦЭМ!$E$39:$E$782,СВЦЭМ!$A$39:$A$782,$A169,СВЦЭМ!$B$39:$B$782,T$155)+'СЕТ СН'!$F$12</f>
        <v>161.67494543999999</v>
      </c>
      <c r="U169" s="36">
        <f>SUMIFS(СВЦЭМ!$E$39:$E$782,СВЦЭМ!$A$39:$A$782,$A169,СВЦЭМ!$B$39:$B$782,U$155)+'СЕТ СН'!$F$12</f>
        <v>152.96306956999999</v>
      </c>
      <c r="V169" s="36">
        <f>SUMIFS(СВЦЭМ!$E$39:$E$782,СВЦЭМ!$A$39:$A$782,$A169,СВЦЭМ!$B$39:$B$782,V$155)+'СЕТ СН'!$F$12</f>
        <v>147.68586278999999</v>
      </c>
      <c r="W169" s="36">
        <f>SUMIFS(СВЦЭМ!$E$39:$E$782,СВЦЭМ!$A$39:$A$782,$A169,СВЦЭМ!$B$39:$B$782,W$155)+'СЕТ СН'!$F$12</f>
        <v>149.58653049</v>
      </c>
      <c r="X169" s="36">
        <f>SUMIFS(СВЦЭМ!$E$39:$E$782,СВЦЭМ!$A$39:$A$782,$A169,СВЦЭМ!$B$39:$B$782,X$155)+'СЕТ СН'!$F$12</f>
        <v>154.38404747000001</v>
      </c>
      <c r="Y169" s="36">
        <f>SUMIFS(СВЦЭМ!$E$39:$E$782,СВЦЭМ!$A$39:$A$782,$A169,СВЦЭМ!$B$39:$B$782,Y$155)+'СЕТ СН'!$F$12</f>
        <v>161.81874557</v>
      </c>
    </row>
    <row r="170" spans="1:25" ht="15.75" x14ac:dyDescent="0.2">
      <c r="A170" s="35">
        <f t="shared" si="4"/>
        <v>44301</v>
      </c>
      <c r="B170" s="36">
        <f>SUMIFS(СВЦЭМ!$E$39:$E$782,СВЦЭМ!$A$39:$A$782,$A170,СВЦЭМ!$B$39:$B$782,B$155)+'СЕТ СН'!$F$12</f>
        <v>166.2437898</v>
      </c>
      <c r="C170" s="36">
        <f>SUMIFS(СВЦЭМ!$E$39:$E$782,СВЦЭМ!$A$39:$A$782,$A170,СВЦЭМ!$B$39:$B$782,C$155)+'СЕТ СН'!$F$12</f>
        <v>179.84566348999999</v>
      </c>
      <c r="D170" s="36">
        <f>SUMIFS(СВЦЭМ!$E$39:$E$782,СВЦЭМ!$A$39:$A$782,$A170,СВЦЭМ!$B$39:$B$782,D$155)+'СЕТ СН'!$F$12</f>
        <v>189.74573218</v>
      </c>
      <c r="E170" s="36">
        <f>SUMIFS(СВЦЭМ!$E$39:$E$782,СВЦЭМ!$A$39:$A$782,$A170,СВЦЭМ!$B$39:$B$782,E$155)+'СЕТ СН'!$F$12</f>
        <v>190.75138765</v>
      </c>
      <c r="F170" s="36">
        <f>SUMIFS(СВЦЭМ!$E$39:$E$782,СВЦЭМ!$A$39:$A$782,$A170,СВЦЭМ!$B$39:$B$782,F$155)+'СЕТ СН'!$F$12</f>
        <v>192.20979276</v>
      </c>
      <c r="G170" s="36">
        <f>SUMIFS(СВЦЭМ!$E$39:$E$782,СВЦЭМ!$A$39:$A$782,$A170,СВЦЭМ!$B$39:$B$782,G$155)+'СЕТ СН'!$F$12</f>
        <v>188.46725029000001</v>
      </c>
      <c r="H170" s="36">
        <f>SUMIFS(СВЦЭМ!$E$39:$E$782,СВЦЭМ!$A$39:$A$782,$A170,СВЦЭМ!$B$39:$B$782,H$155)+'СЕТ СН'!$F$12</f>
        <v>179.60699933999999</v>
      </c>
      <c r="I170" s="36">
        <f>SUMIFS(СВЦЭМ!$E$39:$E$782,СВЦЭМ!$A$39:$A$782,$A170,СВЦЭМ!$B$39:$B$782,I$155)+'СЕТ СН'!$F$12</f>
        <v>168.65269119999999</v>
      </c>
      <c r="J170" s="36">
        <f>SUMIFS(СВЦЭМ!$E$39:$E$782,СВЦЭМ!$A$39:$A$782,$A170,СВЦЭМ!$B$39:$B$782,J$155)+'СЕТ СН'!$F$12</f>
        <v>160.6078578</v>
      </c>
      <c r="K170" s="36">
        <f>SUMIFS(СВЦЭМ!$E$39:$E$782,СВЦЭМ!$A$39:$A$782,$A170,СВЦЭМ!$B$39:$B$782,K$155)+'СЕТ СН'!$F$12</f>
        <v>154.02696785000001</v>
      </c>
      <c r="L170" s="36">
        <f>SUMIFS(СВЦЭМ!$E$39:$E$782,СВЦЭМ!$A$39:$A$782,$A170,СВЦЭМ!$B$39:$B$782,L$155)+'СЕТ СН'!$F$12</f>
        <v>157.99156411999999</v>
      </c>
      <c r="M170" s="36">
        <f>SUMIFS(СВЦЭМ!$E$39:$E$782,СВЦЭМ!$A$39:$A$782,$A170,СВЦЭМ!$B$39:$B$782,M$155)+'СЕТ СН'!$F$12</f>
        <v>155.73959131999999</v>
      </c>
      <c r="N170" s="36">
        <f>SUMIFS(СВЦЭМ!$E$39:$E$782,СВЦЭМ!$A$39:$A$782,$A170,СВЦЭМ!$B$39:$B$782,N$155)+'СЕТ СН'!$F$12</f>
        <v>159.71876087999999</v>
      </c>
      <c r="O170" s="36">
        <f>SUMIFS(СВЦЭМ!$E$39:$E$782,СВЦЭМ!$A$39:$A$782,$A170,СВЦЭМ!$B$39:$B$782,O$155)+'СЕТ СН'!$F$12</f>
        <v>166.62903964</v>
      </c>
      <c r="P170" s="36">
        <f>SUMIFS(СВЦЭМ!$E$39:$E$782,СВЦЭМ!$A$39:$A$782,$A170,СВЦЭМ!$B$39:$B$782,P$155)+'СЕТ СН'!$F$12</f>
        <v>173.57112849999999</v>
      </c>
      <c r="Q170" s="36">
        <f>SUMIFS(СВЦЭМ!$E$39:$E$782,СВЦЭМ!$A$39:$A$782,$A170,СВЦЭМ!$B$39:$B$782,Q$155)+'СЕТ СН'!$F$12</f>
        <v>176.08879519999999</v>
      </c>
      <c r="R170" s="36">
        <f>SUMIFS(СВЦЭМ!$E$39:$E$782,СВЦЭМ!$A$39:$A$782,$A170,СВЦЭМ!$B$39:$B$782,R$155)+'СЕТ СН'!$F$12</f>
        <v>173.25685566999999</v>
      </c>
      <c r="S170" s="36">
        <f>SUMIFS(СВЦЭМ!$E$39:$E$782,СВЦЭМ!$A$39:$A$782,$A170,СВЦЭМ!$B$39:$B$782,S$155)+'СЕТ СН'!$F$12</f>
        <v>171.04762640000001</v>
      </c>
      <c r="T170" s="36">
        <f>SUMIFS(СВЦЭМ!$E$39:$E$782,СВЦЭМ!$A$39:$A$782,$A170,СВЦЭМ!$B$39:$B$782,T$155)+'СЕТ СН'!$F$12</f>
        <v>158.1750863</v>
      </c>
      <c r="U170" s="36">
        <f>SUMIFS(СВЦЭМ!$E$39:$E$782,СВЦЭМ!$A$39:$A$782,$A170,СВЦЭМ!$B$39:$B$782,U$155)+'СЕТ СН'!$F$12</f>
        <v>149.01973089000001</v>
      </c>
      <c r="V170" s="36">
        <f>SUMIFS(СВЦЭМ!$E$39:$E$782,СВЦЭМ!$A$39:$A$782,$A170,СВЦЭМ!$B$39:$B$782,V$155)+'СЕТ СН'!$F$12</f>
        <v>142.61507614999999</v>
      </c>
      <c r="W170" s="36">
        <f>SUMIFS(СВЦЭМ!$E$39:$E$782,СВЦЭМ!$A$39:$A$782,$A170,СВЦЭМ!$B$39:$B$782,W$155)+'СЕТ СН'!$F$12</f>
        <v>143.79275290000001</v>
      </c>
      <c r="X170" s="36">
        <f>SUMIFS(СВЦЭМ!$E$39:$E$782,СВЦЭМ!$A$39:$A$782,$A170,СВЦЭМ!$B$39:$B$782,X$155)+'СЕТ СН'!$F$12</f>
        <v>148.14814390999999</v>
      </c>
      <c r="Y170" s="36">
        <f>SUMIFS(СВЦЭМ!$E$39:$E$782,СВЦЭМ!$A$39:$A$782,$A170,СВЦЭМ!$B$39:$B$782,Y$155)+'СЕТ СН'!$F$12</f>
        <v>158.38748308000001</v>
      </c>
    </row>
    <row r="171" spans="1:25" ht="15.75" x14ac:dyDescent="0.2">
      <c r="A171" s="35">
        <f t="shared" si="4"/>
        <v>44302</v>
      </c>
      <c r="B171" s="36">
        <f>SUMIFS(СВЦЭМ!$E$39:$E$782,СВЦЭМ!$A$39:$A$782,$A171,СВЦЭМ!$B$39:$B$782,B$155)+'СЕТ СН'!$F$12</f>
        <v>170.96741462</v>
      </c>
      <c r="C171" s="36">
        <f>SUMIFS(СВЦЭМ!$E$39:$E$782,СВЦЭМ!$A$39:$A$782,$A171,СВЦЭМ!$B$39:$B$782,C$155)+'СЕТ СН'!$F$12</f>
        <v>181.45476628</v>
      </c>
      <c r="D171" s="36">
        <f>SUMIFS(СВЦЭМ!$E$39:$E$782,СВЦЭМ!$A$39:$A$782,$A171,СВЦЭМ!$B$39:$B$782,D$155)+'СЕТ СН'!$F$12</f>
        <v>189.63260586000001</v>
      </c>
      <c r="E171" s="36">
        <f>SUMIFS(СВЦЭМ!$E$39:$E$782,СВЦЭМ!$A$39:$A$782,$A171,СВЦЭМ!$B$39:$B$782,E$155)+'СЕТ СН'!$F$12</f>
        <v>191.12963640000001</v>
      </c>
      <c r="F171" s="36">
        <f>SUMIFS(СВЦЭМ!$E$39:$E$782,СВЦЭМ!$A$39:$A$782,$A171,СВЦЭМ!$B$39:$B$782,F$155)+'СЕТ СН'!$F$12</f>
        <v>193.85409437999999</v>
      </c>
      <c r="G171" s="36">
        <f>SUMIFS(СВЦЭМ!$E$39:$E$782,СВЦЭМ!$A$39:$A$782,$A171,СВЦЭМ!$B$39:$B$782,G$155)+'СЕТ СН'!$F$12</f>
        <v>190.23625774999999</v>
      </c>
      <c r="H171" s="36">
        <f>SUMIFS(СВЦЭМ!$E$39:$E$782,СВЦЭМ!$A$39:$A$782,$A171,СВЦЭМ!$B$39:$B$782,H$155)+'СЕТ СН'!$F$12</f>
        <v>183.35155275</v>
      </c>
      <c r="I171" s="36">
        <f>SUMIFS(СВЦЭМ!$E$39:$E$782,СВЦЭМ!$A$39:$A$782,$A171,СВЦЭМ!$B$39:$B$782,I$155)+'СЕТ СН'!$F$12</f>
        <v>172.47592868000001</v>
      </c>
      <c r="J171" s="36">
        <f>SUMIFS(СВЦЭМ!$E$39:$E$782,СВЦЭМ!$A$39:$A$782,$A171,СВЦЭМ!$B$39:$B$782,J$155)+'СЕТ СН'!$F$12</f>
        <v>161.37855819999999</v>
      </c>
      <c r="K171" s="36">
        <f>SUMIFS(СВЦЭМ!$E$39:$E$782,СВЦЭМ!$A$39:$A$782,$A171,СВЦЭМ!$B$39:$B$782,K$155)+'СЕТ СН'!$F$12</f>
        <v>152.6243948</v>
      </c>
      <c r="L171" s="36">
        <f>SUMIFS(СВЦЭМ!$E$39:$E$782,СВЦЭМ!$A$39:$A$782,$A171,СВЦЭМ!$B$39:$B$782,L$155)+'СЕТ СН'!$F$12</f>
        <v>153.42685445000001</v>
      </c>
      <c r="M171" s="36">
        <f>SUMIFS(СВЦЭМ!$E$39:$E$782,СВЦЭМ!$A$39:$A$782,$A171,СВЦЭМ!$B$39:$B$782,M$155)+'СЕТ СН'!$F$12</f>
        <v>154.49229607000001</v>
      </c>
      <c r="N171" s="36">
        <f>SUMIFS(СВЦЭМ!$E$39:$E$782,СВЦЭМ!$A$39:$A$782,$A171,СВЦЭМ!$B$39:$B$782,N$155)+'СЕТ СН'!$F$12</f>
        <v>158.3535315</v>
      </c>
      <c r="O171" s="36">
        <f>SUMIFS(СВЦЭМ!$E$39:$E$782,СВЦЭМ!$A$39:$A$782,$A171,СВЦЭМ!$B$39:$B$782,O$155)+'СЕТ СН'!$F$12</f>
        <v>163.68027828000001</v>
      </c>
      <c r="P171" s="36">
        <f>SUMIFS(СВЦЭМ!$E$39:$E$782,СВЦЭМ!$A$39:$A$782,$A171,СВЦЭМ!$B$39:$B$782,P$155)+'СЕТ СН'!$F$12</f>
        <v>169.73978602</v>
      </c>
      <c r="Q171" s="36">
        <f>SUMIFS(СВЦЭМ!$E$39:$E$782,СВЦЭМ!$A$39:$A$782,$A171,СВЦЭМ!$B$39:$B$782,Q$155)+'СЕТ СН'!$F$12</f>
        <v>174.21097241999999</v>
      </c>
      <c r="R171" s="36">
        <f>SUMIFS(СВЦЭМ!$E$39:$E$782,СВЦЭМ!$A$39:$A$782,$A171,СВЦЭМ!$B$39:$B$782,R$155)+'СЕТ СН'!$F$12</f>
        <v>171.44818638999999</v>
      </c>
      <c r="S171" s="36">
        <f>SUMIFS(СВЦЭМ!$E$39:$E$782,СВЦЭМ!$A$39:$A$782,$A171,СВЦЭМ!$B$39:$B$782,S$155)+'СЕТ СН'!$F$12</f>
        <v>162.65778445999999</v>
      </c>
      <c r="T171" s="36">
        <f>SUMIFS(СВЦЭМ!$E$39:$E$782,СВЦЭМ!$A$39:$A$782,$A171,СВЦЭМ!$B$39:$B$782,T$155)+'СЕТ СН'!$F$12</f>
        <v>147.64981607999999</v>
      </c>
      <c r="U171" s="36">
        <f>SUMIFS(СВЦЭМ!$E$39:$E$782,СВЦЭМ!$A$39:$A$782,$A171,СВЦЭМ!$B$39:$B$782,U$155)+'СЕТ СН'!$F$12</f>
        <v>136.04125701000001</v>
      </c>
      <c r="V171" s="36">
        <f>SUMIFS(СВЦЭМ!$E$39:$E$782,СВЦЭМ!$A$39:$A$782,$A171,СВЦЭМ!$B$39:$B$782,V$155)+'СЕТ СН'!$F$12</f>
        <v>133.42521486000001</v>
      </c>
      <c r="W171" s="36">
        <f>SUMIFS(СВЦЭМ!$E$39:$E$782,СВЦЭМ!$A$39:$A$782,$A171,СВЦЭМ!$B$39:$B$782,W$155)+'СЕТ СН'!$F$12</f>
        <v>135.40841513000001</v>
      </c>
      <c r="X171" s="36">
        <f>SUMIFS(СВЦЭМ!$E$39:$E$782,СВЦЭМ!$A$39:$A$782,$A171,СВЦЭМ!$B$39:$B$782,X$155)+'СЕТ СН'!$F$12</f>
        <v>139.28892811</v>
      </c>
      <c r="Y171" s="36">
        <f>SUMIFS(СВЦЭМ!$E$39:$E$782,СВЦЭМ!$A$39:$A$782,$A171,СВЦЭМ!$B$39:$B$782,Y$155)+'СЕТ СН'!$F$12</f>
        <v>146.81613838000001</v>
      </c>
    </row>
    <row r="172" spans="1:25" ht="15.75" x14ac:dyDescent="0.2">
      <c r="A172" s="35">
        <f t="shared" si="4"/>
        <v>44303</v>
      </c>
      <c r="B172" s="36">
        <f>SUMIFS(СВЦЭМ!$E$39:$E$782,СВЦЭМ!$A$39:$A$782,$A172,СВЦЭМ!$B$39:$B$782,B$155)+'СЕТ СН'!$F$12</f>
        <v>156.65511204000001</v>
      </c>
      <c r="C172" s="36">
        <f>SUMIFS(СВЦЭМ!$E$39:$E$782,СВЦЭМ!$A$39:$A$782,$A172,СВЦЭМ!$B$39:$B$782,C$155)+'СЕТ СН'!$F$12</f>
        <v>165.60030925000001</v>
      </c>
      <c r="D172" s="36">
        <f>SUMIFS(СВЦЭМ!$E$39:$E$782,СВЦЭМ!$A$39:$A$782,$A172,СВЦЭМ!$B$39:$B$782,D$155)+'СЕТ СН'!$F$12</f>
        <v>169.50518887000001</v>
      </c>
      <c r="E172" s="36">
        <f>SUMIFS(СВЦЭМ!$E$39:$E$782,СВЦЭМ!$A$39:$A$782,$A172,СВЦЭМ!$B$39:$B$782,E$155)+'СЕТ СН'!$F$12</f>
        <v>169.06950545999999</v>
      </c>
      <c r="F172" s="36">
        <f>SUMIFS(СВЦЭМ!$E$39:$E$782,СВЦЭМ!$A$39:$A$782,$A172,СВЦЭМ!$B$39:$B$782,F$155)+'СЕТ СН'!$F$12</f>
        <v>175.64370929</v>
      </c>
      <c r="G172" s="36">
        <f>SUMIFS(СВЦЭМ!$E$39:$E$782,СВЦЭМ!$A$39:$A$782,$A172,СВЦЭМ!$B$39:$B$782,G$155)+'СЕТ СН'!$F$12</f>
        <v>175.96799711</v>
      </c>
      <c r="H172" s="36">
        <f>SUMIFS(СВЦЭМ!$E$39:$E$782,СВЦЭМ!$A$39:$A$782,$A172,СВЦЭМ!$B$39:$B$782,H$155)+'СЕТ СН'!$F$12</f>
        <v>174.40413086999999</v>
      </c>
      <c r="I172" s="36">
        <f>SUMIFS(СВЦЭМ!$E$39:$E$782,СВЦЭМ!$A$39:$A$782,$A172,СВЦЭМ!$B$39:$B$782,I$155)+'СЕТ СН'!$F$12</f>
        <v>165.30547598000001</v>
      </c>
      <c r="J172" s="36">
        <f>SUMIFS(СВЦЭМ!$E$39:$E$782,СВЦЭМ!$A$39:$A$782,$A172,СВЦЭМ!$B$39:$B$782,J$155)+'СЕТ СН'!$F$12</f>
        <v>152.35637947999999</v>
      </c>
      <c r="K172" s="36">
        <f>SUMIFS(СВЦЭМ!$E$39:$E$782,СВЦЭМ!$A$39:$A$782,$A172,СВЦЭМ!$B$39:$B$782,K$155)+'СЕТ СН'!$F$12</f>
        <v>142.96116835999999</v>
      </c>
      <c r="L172" s="36">
        <f>SUMIFS(СВЦЭМ!$E$39:$E$782,СВЦЭМ!$A$39:$A$782,$A172,СВЦЭМ!$B$39:$B$782,L$155)+'СЕТ СН'!$F$12</f>
        <v>143.9275154</v>
      </c>
      <c r="M172" s="36">
        <f>SUMIFS(СВЦЭМ!$E$39:$E$782,СВЦЭМ!$A$39:$A$782,$A172,СВЦЭМ!$B$39:$B$782,M$155)+'СЕТ СН'!$F$12</f>
        <v>146.9876175</v>
      </c>
      <c r="N172" s="36">
        <f>SUMIFS(СВЦЭМ!$E$39:$E$782,СВЦЭМ!$A$39:$A$782,$A172,СВЦЭМ!$B$39:$B$782,N$155)+'СЕТ СН'!$F$12</f>
        <v>169.65719731999999</v>
      </c>
      <c r="O172" s="36">
        <f>SUMIFS(СВЦЭМ!$E$39:$E$782,СВЦЭМ!$A$39:$A$782,$A172,СВЦЭМ!$B$39:$B$782,O$155)+'СЕТ СН'!$F$12</f>
        <v>185.44099395999999</v>
      </c>
      <c r="P172" s="36">
        <f>SUMIFS(СВЦЭМ!$E$39:$E$782,СВЦЭМ!$A$39:$A$782,$A172,СВЦЭМ!$B$39:$B$782,P$155)+'СЕТ СН'!$F$12</f>
        <v>183.8193359</v>
      </c>
      <c r="Q172" s="36">
        <f>SUMIFS(СВЦЭМ!$E$39:$E$782,СВЦЭМ!$A$39:$A$782,$A172,СВЦЭМ!$B$39:$B$782,Q$155)+'СЕТ СН'!$F$12</f>
        <v>182.89995526000001</v>
      </c>
      <c r="R172" s="36">
        <f>SUMIFS(СВЦЭМ!$E$39:$E$782,СВЦЭМ!$A$39:$A$782,$A172,СВЦЭМ!$B$39:$B$782,R$155)+'СЕТ СН'!$F$12</f>
        <v>182.61531339000001</v>
      </c>
      <c r="S172" s="36">
        <f>SUMIFS(СВЦЭМ!$E$39:$E$782,СВЦЭМ!$A$39:$A$782,$A172,СВЦЭМ!$B$39:$B$782,S$155)+'СЕТ СН'!$F$12</f>
        <v>180.28761358</v>
      </c>
      <c r="T172" s="36">
        <f>SUMIFS(СВЦЭМ!$E$39:$E$782,СВЦЭМ!$A$39:$A$782,$A172,СВЦЭМ!$B$39:$B$782,T$155)+'СЕТ СН'!$F$12</f>
        <v>153.12616919999999</v>
      </c>
      <c r="U172" s="36">
        <f>SUMIFS(СВЦЭМ!$E$39:$E$782,СВЦЭМ!$A$39:$A$782,$A172,СВЦЭМ!$B$39:$B$782,U$155)+'СЕТ СН'!$F$12</f>
        <v>142.11248655</v>
      </c>
      <c r="V172" s="36">
        <f>SUMIFS(СВЦЭМ!$E$39:$E$782,СВЦЭМ!$A$39:$A$782,$A172,СВЦЭМ!$B$39:$B$782,V$155)+'СЕТ СН'!$F$12</f>
        <v>138.80838489000001</v>
      </c>
      <c r="W172" s="36">
        <f>SUMIFS(СВЦЭМ!$E$39:$E$782,СВЦЭМ!$A$39:$A$782,$A172,СВЦЭМ!$B$39:$B$782,W$155)+'СЕТ СН'!$F$12</f>
        <v>140.17326212</v>
      </c>
      <c r="X172" s="36">
        <f>SUMIFS(СВЦЭМ!$E$39:$E$782,СВЦЭМ!$A$39:$A$782,$A172,СВЦЭМ!$B$39:$B$782,X$155)+'СЕТ СН'!$F$12</f>
        <v>145.91928379999999</v>
      </c>
      <c r="Y172" s="36">
        <f>SUMIFS(СВЦЭМ!$E$39:$E$782,СВЦЭМ!$A$39:$A$782,$A172,СВЦЭМ!$B$39:$B$782,Y$155)+'СЕТ СН'!$F$12</f>
        <v>154.72884156999999</v>
      </c>
    </row>
    <row r="173" spans="1:25" ht="15.75" x14ac:dyDescent="0.2">
      <c r="A173" s="35">
        <f t="shared" si="4"/>
        <v>44304</v>
      </c>
      <c r="B173" s="36">
        <f>SUMIFS(СВЦЭМ!$E$39:$E$782,СВЦЭМ!$A$39:$A$782,$A173,СВЦЭМ!$B$39:$B$782,B$155)+'СЕТ СН'!$F$12</f>
        <v>158.35221088</v>
      </c>
      <c r="C173" s="36">
        <f>SUMIFS(СВЦЭМ!$E$39:$E$782,СВЦЭМ!$A$39:$A$782,$A173,СВЦЭМ!$B$39:$B$782,C$155)+'СЕТ СН'!$F$12</f>
        <v>167.83327292999999</v>
      </c>
      <c r="D173" s="36">
        <f>SUMIFS(СВЦЭМ!$E$39:$E$782,СВЦЭМ!$A$39:$A$782,$A173,СВЦЭМ!$B$39:$B$782,D$155)+'СЕТ СН'!$F$12</f>
        <v>170.42933930999999</v>
      </c>
      <c r="E173" s="36">
        <f>SUMIFS(СВЦЭМ!$E$39:$E$782,СВЦЭМ!$A$39:$A$782,$A173,СВЦЭМ!$B$39:$B$782,E$155)+'СЕТ СН'!$F$12</f>
        <v>169.13641676</v>
      </c>
      <c r="F173" s="36">
        <f>SUMIFS(СВЦЭМ!$E$39:$E$782,СВЦЭМ!$A$39:$A$782,$A173,СВЦЭМ!$B$39:$B$782,F$155)+'СЕТ СН'!$F$12</f>
        <v>172.92117300000001</v>
      </c>
      <c r="G173" s="36">
        <f>SUMIFS(СВЦЭМ!$E$39:$E$782,СВЦЭМ!$A$39:$A$782,$A173,СВЦЭМ!$B$39:$B$782,G$155)+'СЕТ СН'!$F$12</f>
        <v>173.08070495999999</v>
      </c>
      <c r="H173" s="36">
        <f>SUMIFS(СВЦЭМ!$E$39:$E$782,СВЦЭМ!$A$39:$A$782,$A173,СВЦЭМ!$B$39:$B$782,H$155)+'СЕТ СН'!$F$12</f>
        <v>172.71243422000001</v>
      </c>
      <c r="I173" s="36">
        <f>SUMIFS(СВЦЭМ!$E$39:$E$782,СВЦЭМ!$A$39:$A$782,$A173,СВЦЭМ!$B$39:$B$782,I$155)+'СЕТ СН'!$F$12</f>
        <v>164.33203187999999</v>
      </c>
      <c r="J173" s="36">
        <f>SUMIFS(СВЦЭМ!$E$39:$E$782,СВЦЭМ!$A$39:$A$782,$A173,СВЦЭМ!$B$39:$B$782,J$155)+'СЕТ СН'!$F$12</f>
        <v>154.45396435999999</v>
      </c>
      <c r="K173" s="36">
        <f>SUMIFS(СВЦЭМ!$E$39:$E$782,СВЦЭМ!$A$39:$A$782,$A173,СВЦЭМ!$B$39:$B$782,K$155)+'СЕТ СН'!$F$12</f>
        <v>143.21623733000001</v>
      </c>
      <c r="L173" s="36">
        <f>SUMIFS(СВЦЭМ!$E$39:$E$782,СВЦЭМ!$A$39:$A$782,$A173,СВЦЭМ!$B$39:$B$782,L$155)+'СЕТ СН'!$F$12</f>
        <v>141.72805478999999</v>
      </c>
      <c r="M173" s="36">
        <f>SUMIFS(СВЦЭМ!$E$39:$E$782,СВЦЭМ!$A$39:$A$782,$A173,СВЦЭМ!$B$39:$B$782,M$155)+'СЕТ СН'!$F$12</f>
        <v>144.23505947999999</v>
      </c>
      <c r="N173" s="36">
        <f>SUMIFS(СВЦЭМ!$E$39:$E$782,СВЦЭМ!$A$39:$A$782,$A173,СВЦЭМ!$B$39:$B$782,N$155)+'СЕТ СН'!$F$12</f>
        <v>161.2402529</v>
      </c>
      <c r="O173" s="36">
        <f>SUMIFS(СВЦЭМ!$E$39:$E$782,СВЦЭМ!$A$39:$A$782,$A173,СВЦЭМ!$B$39:$B$782,O$155)+'СЕТ СН'!$F$12</f>
        <v>180.25997258999999</v>
      </c>
      <c r="P173" s="36">
        <f>SUMIFS(СВЦЭМ!$E$39:$E$782,СВЦЭМ!$A$39:$A$782,$A173,СВЦЭМ!$B$39:$B$782,P$155)+'СЕТ СН'!$F$12</f>
        <v>178.01887726000001</v>
      </c>
      <c r="Q173" s="36">
        <f>SUMIFS(СВЦЭМ!$E$39:$E$782,СВЦЭМ!$A$39:$A$782,$A173,СВЦЭМ!$B$39:$B$782,Q$155)+'СЕТ СН'!$F$12</f>
        <v>176.92417046</v>
      </c>
      <c r="R173" s="36">
        <f>SUMIFS(СВЦЭМ!$E$39:$E$782,СВЦЭМ!$A$39:$A$782,$A173,СВЦЭМ!$B$39:$B$782,R$155)+'СЕТ СН'!$F$12</f>
        <v>177.11161132000001</v>
      </c>
      <c r="S173" s="36">
        <f>SUMIFS(СВЦЭМ!$E$39:$E$782,СВЦЭМ!$A$39:$A$782,$A173,СВЦЭМ!$B$39:$B$782,S$155)+'СЕТ СН'!$F$12</f>
        <v>174.3483478</v>
      </c>
      <c r="T173" s="36">
        <f>SUMIFS(СВЦЭМ!$E$39:$E$782,СВЦЭМ!$A$39:$A$782,$A173,СВЦЭМ!$B$39:$B$782,T$155)+'СЕТ СН'!$F$12</f>
        <v>145.70724684000001</v>
      </c>
      <c r="U173" s="36">
        <f>SUMIFS(СВЦЭМ!$E$39:$E$782,СВЦЭМ!$A$39:$A$782,$A173,СВЦЭМ!$B$39:$B$782,U$155)+'СЕТ СН'!$F$12</f>
        <v>131.78363321</v>
      </c>
      <c r="V173" s="36">
        <f>SUMIFS(СВЦЭМ!$E$39:$E$782,СВЦЭМ!$A$39:$A$782,$A173,СВЦЭМ!$B$39:$B$782,V$155)+'СЕТ СН'!$F$12</f>
        <v>126.60778302</v>
      </c>
      <c r="W173" s="36">
        <f>SUMIFS(СВЦЭМ!$E$39:$E$782,СВЦЭМ!$A$39:$A$782,$A173,СВЦЭМ!$B$39:$B$782,W$155)+'СЕТ СН'!$F$12</f>
        <v>127.22477705</v>
      </c>
      <c r="X173" s="36">
        <f>SUMIFS(СВЦЭМ!$E$39:$E$782,СВЦЭМ!$A$39:$A$782,$A173,СВЦЭМ!$B$39:$B$782,X$155)+'СЕТ СН'!$F$12</f>
        <v>133.72634572000001</v>
      </c>
      <c r="Y173" s="36">
        <f>SUMIFS(СВЦЭМ!$E$39:$E$782,СВЦЭМ!$A$39:$A$782,$A173,СВЦЭМ!$B$39:$B$782,Y$155)+'СЕТ СН'!$F$12</f>
        <v>139.44989702000001</v>
      </c>
    </row>
    <row r="174" spans="1:25" ht="15.75" x14ac:dyDescent="0.2">
      <c r="A174" s="35">
        <f t="shared" si="4"/>
        <v>44305</v>
      </c>
      <c r="B174" s="36">
        <f>SUMIFS(СВЦЭМ!$E$39:$E$782,СВЦЭМ!$A$39:$A$782,$A174,СВЦЭМ!$B$39:$B$782,B$155)+'СЕТ СН'!$F$12</f>
        <v>169.75742854999999</v>
      </c>
      <c r="C174" s="36">
        <f>SUMIFS(СВЦЭМ!$E$39:$E$782,СВЦЭМ!$A$39:$A$782,$A174,СВЦЭМ!$B$39:$B$782,C$155)+'СЕТ СН'!$F$12</f>
        <v>177.37080495000001</v>
      </c>
      <c r="D174" s="36">
        <f>SUMIFS(СВЦЭМ!$E$39:$E$782,СВЦЭМ!$A$39:$A$782,$A174,СВЦЭМ!$B$39:$B$782,D$155)+'СЕТ СН'!$F$12</f>
        <v>184.38093692999999</v>
      </c>
      <c r="E174" s="36">
        <f>SUMIFS(СВЦЭМ!$E$39:$E$782,СВЦЭМ!$A$39:$A$782,$A174,СВЦЭМ!$B$39:$B$782,E$155)+'СЕТ СН'!$F$12</f>
        <v>184.23435298999999</v>
      </c>
      <c r="F174" s="36">
        <f>SUMIFS(СВЦЭМ!$E$39:$E$782,СВЦЭМ!$A$39:$A$782,$A174,СВЦЭМ!$B$39:$B$782,F$155)+'СЕТ СН'!$F$12</f>
        <v>185.45312809000001</v>
      </c>
      <c r="G174" s="36">
        <f>SUMIFS(СВЦЭМ!$E$39:$E$782,СВЦЭМ!$A$39:$A$782,$A174,СВЦЭМ!$B$39:$B$782,G$155)+'СЕТ СН'!$F$12</f>
        <v>185.07757043999999</v>
      </c>
      <c r="H174" s="36">
        <f>SUMIFS(СВЦЭМ!$E$39:$E$782,СВЦЭМ!$A$39:$A$782,$A174,СВЦЭМ!$B$39:$B$782,H$155)+'СЕТ СН'!$F$12</f>
        <v>178.43111246999999</v>
      </c>
      <c r="I174" s="36">
        <f>SUMIFS(СВЦЭМ!$E$39:$E$782,СВЦЭМ!$A$39:$A$782,$A174,СВЦЭМ!$B$39:$B$782,I$155)+'СЕТ СН'!$F$12</f>
        <v>165.1206431</v>
      </c>
      <c r="J174" s="36">
        <f>SUMIFS(СВЦЭМ!$E$39:$E$782,СВЦЭМ!$A$39:$A$782,$A174,СВЦЭМ!$B$39:$B$782,J$155)+'СЕТ СН'!$F$12</f>
        <v>154.01833851000001</v>
      </c>
      <c r="K174" s="36">
        <f>SUMIFS(СВЦЭМ!$E$39:$E$782,СВЦЭМ!$A$39:$A$782,$A174,СВЦЭМ!$B$39:$B$782,K$155)+'СЕТ СН'!$F$12</f>
        <v>143.55858769</v>
      </c>
      <c r="L174" s="36">
        <f>SUMIFS(СВЦЭМ!$E$39:$E$782,СВЦЭМ!$A$39:$A$782,$A174,СВЦЭМ!$B$39:$B$782,L$155)+'СЕТ СН'!$F$12</f>
        <v>142.61851987</v>
      </c>
      <c r="M174" s="36">
        <f>SUMIFS(СВЦЭМ!$E$39:$E$782,СВЦЭМ!$A$39:$A$782,$A174,СВЦЭМ!$B$39:$B$782,M$155)+'СЕТ СН'!$F$12</f>
        <v>146.66612484999999</v>
      </c>
      <c r="N174" s="36">
        <f>SUMIFS(СВЦЭМ!$E$39:$E$782,СВЦЭМ!$A$39:$A$782,$A174,СВЦЭМ!$B$39:$B$782,N$155)+'СЕТ СН'!$F$12</f>
        <v>152.77099236000001</v>
      </c>
      <c r="O174" s="36">
        <f>SUMIFS(СВЦЭМ!$E$39:$E$782,СВЦЭМ!$A$39:$A$782,$A174,СВЦЭМ!$B$39:$B$782,O$155)+'СЕТ СН'!$F$12</f>
        <v>160.70064500999999</v>
      </c>
      <c r="P174" s="36">
        <f>SUMIFS(СВЦЭМ!$E$39:$E$782,СВЦЭМ!$A$39:$A$782,$A174,СВЦЭМ!$B$39:$B$782,P$155)+'СЕТ СН'!$F$12</f>
        <v>168.83352646</v>
      </c>
      <c r="Q174" s="36">
        <f>SUMIFS(СВЦЭМ!$E$39:$E$782,СВЦЭМ!$A$39:$A$782,$A174,СВЦЭМ!$B$39:$B$782,Q$155)+'СЕТ СН'!$F$12</f>
        <v>171.72079959000001</v>
      </c>
      <c r="R174" s="36">
        <f>SUMIFS(СВЦЭМ!$E$39:$E$782,СВЦЭМ!$A$39:$A$782,$A174,СВЦЭМ!$B$39:$B$782,R$155)+'СЕТ СН'!$F$12</f>
        <v>169.83889418999999</v>
      </c>
      <c r="S174" s="36">
        <f>SUMIFS(СВЦЭМ!$E$39:$E$782,СВЦЭМ!$A$39:$A$782,$A174,СВЦЭМ!$B$39:$B$782,S$155)+'СЕТ СН'!$F$12</f>
        <v>166.23367822</v>
      </c>
      <c r="T174" s="36">
        <f>SUMIFS(СВЦЭМ!$E$39:$E$782,СВЦЭМ!$A$39:$A$782,$A174,СВЦЭМ!$B$39:$B$782,T$155)+'СЕТ СН'!$F$12</f>
        <v>156.33030492</v>
      </c>
      <c r="U174" s="36">
        <f>SUMIFS(СВЦЭМ!$E$39:$E$782,СВЦЭМ!$A$39:$A$782,$A174,СВЦЭМ!$B$39:$B$782,U$155)+'СЕТ СН'!$F$12</f>
        <v>148.28966896</v>
      </c>
      <c r="V174" s="36">
        <f>SUMIFS(СВЦЭМ!$E$39:$E$782,СВЦЭМ!$A$39:$A$782,$A174,СВЦЭМ!$B$39:$B$782,V$155)+'СЕТ СН'!$F$12</f>
        <v>143.35178737999999</v>
      </c>
      <c r="W174" s="36">
        <f>SUMIFS(СВЦЭМ!$E$39:$E$782,СВЦЭМ!$A$39:$A$782,$A174,СВЦЭМ!$B$39:$B$782,W$155)+'СЕТ СН'!$F$12</f>
        <v>145.401804</v>
      </c>
      <c r="X174" s="36">
        <f>SUMIFS(СВЦЭМ!$E$39:$E$782,СВЦЭМ!$A$39:$A$782,$A174,СВЦЭМ!$B$39:$B$782,X$155)+'СЕТ СН'!$F$12</f>
        <v>150.87776627</v>
      </c>
      <c r="Y174" s="36">
        <f>SUMIFS(СВЦЭМ!$E$39:$E$782,СВЦЭМ!$A$39:$A$782,$A174,СВЦЭМ!$B$39:$B$782,Y$155)+'СЕТ СН'!$F$12</f>
        <v>158.35618210000001</v>
      </c>
    </row>
    <row r="175" spans="1:25" ht="15.75" x14ac:dyDescent="0.2">
      <c r="A175" s="35">
        <f t="shared" si="4"/>
        <v>44306</v>
      </c>
      <c r="B175" s="36">
        <f>SUMIFS(СВЦЭМ!$E$39:$E$782,СВЦЭМ!$A$39:$A$782,$A175,СВЦЭМ!$B$39:$B$782,B$155)+'СЕТ СН'!$F$12</f>
        <v>177.4583887</v>
      </c>
      <c r="C175" s="36">
        <f>SUMIFS(СВЦЭМ!$E$39:$E$782,СВЦЭМ!$A$39:$A$782,$A175,СВЦЭМ!$B$39:$B$782,C$155)+'СЕТ СН'!$F$12</f>
        <v>173.45015337999999</v>
      </c>
      <c r="D175" s="36">
        <f>SUMIFS(СВЦЭМ!$E$39:$E$782,СВЦЭМ!$A$39:$A$782,$A175,СВЦЭМ!$B$39:$B$782,D$155)+'СЕТ СН'!$F$12</f>
        <v>165.62992757000001</v>
      </c>
      <c r="E175" s="36">
        <f>SUMIFS(СВЦЭМ!$E$39:$E$782,СВЦЭМ!$A$39:$A$782,$A175,СВЦЭМ!$B$39:$B$782,E$155)+'СЕТ СН'!$F$12</f>
        <v>164.86380944000001</v>
      </c>
      <c r="F175" s="36">
        <f>SUMIFS(СВЦЭМ!$E$39:$E$782,СВЦЭМ!$A$39:$A$782,$A175,СВЦЭМ!$B$39:$B$782,F$155)+'СЕТ СН'!$F$12</f>
        <v>165.2180831</v>
      </c>
      <c r="G175" s="36">
        <f>SUMIFS(СВЦЭМ!$E$39:$E$782,СВЦЭМ!$A$39:$A$782,$A175,СВЦЭМ!$B$39:$B$782,G$155)+'СЕТ СН'!$F$12</f>
        <v>165.51902235</v>
      </c>
      <c r="H175" s="36">
        <f>SUMIFS(СВЦЭМ!$E$39:$E$782,СВЦЭМ!$A$39:$A$782,$A175,СВЦЭМ!$B$39:$B$782,H$155)+'СЕТ СН'!$F$12</f>
        <v>172.63322375999999</v>
      </c>
      <c r="I175" s="36">
        <f>SUMIFS(СВЦЭМ!$E$39:$E$782,СВЦЭМ!$A$39:$A$782,$A175,СВЦЭМ!$B$39:$B$782,I$155)+'СЕТ СН'!$F$12</f>
        <v>178.48591654000001</v>
      </c>
      <c r="J175" s="36">
        <f>SUMIFS(СВЦЭМ!$E$39:$E$782,СВЦЭМ!$A$39:$A$782,$A175,СВЦЭМ!$B$39:$B$782,J$155)+'СЕТ СН'!$F$12</f>
        <v>171.82242255</v>
      </c>
      <c r="K175" s="36">
        <f>SUMIFS(СВЦЭМ!$E$39:$E$782,СВЦЭМ!$A$39:$A$782,$A175,СВЦЭМ!$B$39:$B$782,K$155)+'СЕТ СН'!$F$12</f>
        <v>162.53626666</v>
      </c>
      <c r="L175" s="36">
        <f>SUMIFS(СВЦЭМ!$E$39:$E$782,СВЦЭМ!$A$39:$A$782,$A175,СВЦЭМ!$B$39:$B$782,L$155)+'СЕТ СН'!$F$12</f>
        <v>163.47817393</v>
      </c>
      <c r="M175" s="36">
        <f>SUMIFS(СВЦЭМ!$E$39:$E$782,СВЦЭМ!$A$39:$A$782,$A175,СВЦЭМ!$B$39:$B$782,M$155)+'СЕТ СН'!$F$12</f>
        <v>164.35629456000001</v>
      </c>
      <c r="N175" s="36">
        <f>SUMIFS(СВЦЭМ!$E$39:$E$782,СВЦЭМ!$A$39:$A$782,$A175,СВЦЭМ!$B$39:$B$782,N$155)+'СЕТ СН'!$F$12</f>
        <v>167.44273121000001</v>
      </c>
      <c r="O175" s="36">
        <f>SUMIFS(СВЦЭМ!$E$39:$E$782,СВЦЭМ!$A$39:$A$782,$A175,СВЦЭМ!$B$39:$B$782,O$155)+'СЕТ СН'!$F$12</f>
        <v>174.62657127</v>
      </c>
      <c r="P175" s="36">
        <f>SUMIFS(СВЦЭМ!$E$39:$E$782,СВЦЭМ!$A$39:$A$782,$A175,СВЦЭМ!$B$39:$B$782,P$155)+'СЕТ СН'!$F$12</f>
        <v>177.84567634000001</v>
      </c>
      <c r="Q175" s="36">
        <f>SUMIFS(СВЦЭМ!$E$39:$E$782,СВЦЭМ!$A$39:$A$782,$A175,СВЦЭМ!$B$39:$B$782,Q$155)+'СЕТ СН'!$F$12</f>
        <v>176.07715787000001</v>
      </c>
      <c r="R175" s="36">
        <f>SUMIFS(СВЦЭМ!$E$39:$E$782,СВЦЭМ!$A$39:$A$782,$A175,СВЦЭМ!$B$39:$B$782,R$155)+'СЕТ СН'!$F$12</f>
        <v>176.78933602999999</v>
      </c>
      <c r="S175" s="36">
        <f>SUMIFS(СВЦЭМ!$E$39:$E$782,СВЦЭМ!$A$39:$A$782,$A175,СВЦЭМ!$B$39:$B$782,S$155)+'СЕТ СН'!$F$12</f>
        <v>179.43495249</v>
      </c>
      <c r="T175" s="36">
        <f>SUMIFS(СВЦЭМ!$E$39:$E$782,СВЦЭМ!$A$39:$A$782,$A175,СВЦЭМ!$B$39:$B$782,T$155)+'СЕТ СН'!$F$12</f>
        <v>169.35800209999999</v>
      </c>
      <c r="U175" s="36">
        <f>SUMIFS(СВЦЭМ!$E$39:$E$782,СВЦЭМ!$A$39:$A$782,$A175,СВЦЭМ!$B$39:$B$782,U$155)+'СЕТ СН'!$F$12</f>
        <v>157.49857169000001</v>
      </c>
      <c r="V175" s="36">
        <f>SUMIFS(СВЦЭМ!$E$39:$E$782,СВЦЭМ!$A$39:$A$782,$A175,СВЦЭМ!$B$39:$B$782,V$155)+'СЕТ СН'!$F$12</f>
        <v>151.16597682</v>
      </c>
      <c r="W175" s="36">
        <f>SUMIFS(СВЦЭМ!$E$39:$E$782,СВЦЭМ!$A$39:$A$782,$A175,СВЦЭМ!$B$39:$B$782,W$155)+'СЕТ СН'!$F$12</f>
        <v>152.58590716</v>
      </c>
      <c r="X175" s="36">
        <f>SUMIFS(СВЦЭМ!$E$39:$E$782,СВЦЭМ!$A$39:$A$782,$A175,СВЦЭМ!$B$39:$B$782,X$155)+'СЕТ СН'!$F$12</f>
        <v>156.85695630999999</v>
      </c>
      <c r="Y175" s="36">
        <f>SUMIFS(СВЦЭМ!$E$39:$E$782,СВЦЭМ!$A$39:$A$782,$A175,СВЦЭМ!$B$39:$B$782,Y$155)+'СЕТ СН'!$F$12</f>
        <v>167.44046058999999</v>
      </c>
    </row>
    <row r="176" spans="1:25" ht="15.75" x14ac:dyDescent="0.2">
      <c r="A176" s="35">
        <f t="shared" si="4"/>
        <v>44307</v>
      </c>
      <c r="B176" s="36">
        <f>SUMIFS(СВЦЭМ!$E$39:$E$782,СВЦЭМ!$A$39:$A$782,$A176,СВЦЭМ!$B$39:$B$782,B$155)+'СЕТ СН'!$F$12</f>
        <v>170.57565600000001</v>
      </c>
      <c r="C176" s="36">
        <f>SUMIFS(СВЦЭМ!$E$39:$E$782,СВЦЭМ!$A$39:$A$782,$A176,СВЦЭМ!$B$39:$B$782,C$155)+'СЕТ СН'!$F$12</f>
        <v>173.73403253999999</v>
      </c>
      <c r="D176" s="36">
        <f>SUMIFS(СВЦЭМ!$E$39:$E$782,СВЦЭМ!$A$39:$A$782,$A176,СВЦЭМ!$B$39:$B$782,D$155)+'СЕТ СН'!$F$12</f>
        <v>164.94989878999999</v>
      </c>
      <c r="E176" s="36">
        <f>SUMIFS(СВЦЭМ!$E$39:$E$782,СВЦЭМ!$A$39:$A$782,$A176,СВЦЭМ!$B$39:$B$782,E$155)+'СЕТ СН'!$F$12</f>
        <v>166.14372016999999</v>
      </c>
      <c r="F176" s="36">
        <f>SUMIFS(СВЦЭМ!$E$39:$E$782,СВЦЭМ!$A$39:$A$782,$A176,СВЦЭМ!$B$39:$B$782,F$155)+'СЕТ СН'!$F$12</f>
        <v>166.34715277000001</v>
      </c>
      <c r="G176" s="36">
        <f>SUMIFS(СВЦЭМ!$E$39:$E$782,СВЦЭМ!$A$39:$A$782,$A176,СВЦЭМ!$B$39:$B$782,G$155)+'СЕТ СН'!$F$12</f>
        <v>165.60785233999999</v>
      </c>
      <c r="H176" s="36">
        <f>SUMIFS(СВЦЭМ!$E$39:$E$782,СВЦЭМ!$A$39:$A$782,$A176,СВЦЭМ!$B$39:$B$782,H$155)+'СЕТ СН'!$F$12</f>
        <v>170.92372220999999</v>
      </c>
      <c r="I176" s="36">
        <f>SUMIFS(СВЦЭМ!$E$39:$E$782,СВЦЭМ!$A$39:$A$782,$A176,СВЦЭМ!$B$39:$B$782,I$155)+'СЕТ СН'!$F$12</f>
        <v>170.33095964</v>
      </c>
      <c r="J176" s="36">
        <f>SUMIFS(СВЦЭМ!$E$39:$E$782,СВЦЭМ!$A$39:$A$782,$A176,СВЦЭМ!$B$39:$B$782,J$155)+'СЕТ СН'!$F$12</f>
        <v>165.0594084</v>
      </c>
      <c r="K176" s="36">
        <f>SUMIFS(СВЦЭМ!$E$39:$E$782,СВЦЭМ!$A$39:$A$782,$A176,СВЦЭМ!$B$39:$B$782,K$155)+'СЕТ СН'!$F$12</f>
        <v>157.59361511</v>
      </c>
      <c r="L176" s="36">
        <f>SUMIFS(СВЦЭМ!$E$39:$E$782,СВЦЭМ!$A$39:$A$782,$A176,СВЦЭМ!$B$39:$B$782,L$155)+'СЕТ СН'!$F$12</f>
        <v>158.10717414000001</v>
      </c>
      <c r="M176" s="36">
        <f>SUMIFS(СВЦЭМ!$E$39:$E$782,СВЦЭМ!$A$39:$A$782,$A176,СВЦЭМ!$B$39:$B$782,M$155)+'СЕТ СН'!$F$12</f>
        <v>159.46972905000001</v>
      </c>
      <c r="N176" s="36">
        <f>SUMIFS(СВЦЭМ!$E$39:$E$782,СВЦЭМ!$A$39:$A$782,$A176,СВЦЭМ!$B$39:$B$782,N$155)+'СЕТ СН'!$F$12</f>
        <v>162.73839065000001</v>
      </c>
      <c r="O176" s="36">
        <f>SUMIFS(СВЦЭМ!$E$39:$E$782,СВЦЭМ!$A$39:$A$782,$A176,СВЦЭМ!$B$39:$B$782,O$155)+'СЕТ СН'!$F$12</f>
        <v>168.70388334</v>
      </c>
      <c r="P176" s="36">
        <f>SUMIFS(СВЦЭМ!$E$39:$E$782,СВЦЭМ!$A$39:$A$782,$A176,СВЦЭМ!$B$39:$B$782,P$155)+'СЕТ СН'!$F$12</f>
        <v>171.32933885</v>
      </c>
      <c r="Q176" s="36">
        <f>SUMIFS(СВЦЭМ!$E$39:$E$782,СВЦЭМ!$A$39:$A$782,$A176,СВЦЭМ!$B$39:$B$782,Q$155)+'СЕТ СН'!$F$12</f>
        <v>171.14660732999999</v>
      </c>
      <c r="R176" s="36">
        <f>SUMIFS(СВЦЭМ!$E$39:$E$782,СВЦЭМ!$A$39:$A$782,$A176,СВЦЭМ!$B$39:$B$782,R$155)+'СЕТ СН'!$F$12</f>
        <v>168.83773184</v>
      </c>
      <c r="S176" s="36">
        <f>SUMIFS(СВЦЭМ!$E$39:$E$782,СВЦЭМ!$A$39:$A$782,$A176,СВЦЭМ!$B$39:$B$782,S$155)+'СЕТ СН'!$F$12</f>
        <v>170.61856741</v>
      </c>
      <c r="T176" s="36">
        <f>SUMIFS(СВЦЭМ!$E$39:$E$782,СВЦЭМ!$A$39:$A$782,$A176,СВЦЭМ!$B$39:$B$782,T$155)+'СЕТ СН'!$F$12</f>
        <v>162.81952229000001</v>
      </c>
      <c r="U176" s="36">
        <f>SUMIFS(СВЦЭМ!$E$39:$E$782,СВЦЭМ!$A$39:$A$782,$A176,СВЦЭМ!$B$39:$B$782,U$155)+'СЕТ СН'!$F$12</f>
        <v>151.32320025999999</v>
      </c>
      <c r="V176" s="36">
        <f>SUMIFS(СВЦЭМ!$E$39:$E$782,СВЦЭМ!$A$39:$A$782,$A176,СВЦЭМ!$B$39:$B$782,V$155)+'СЕТ СН'!$F$12</f>
        <v>145.56996323999999</v>
      </c>
      <c r="W176" s="36">
        <f>SUMIFS(СВЦЭМ!$E$39:$E$782,СВЦЭМ!$A$39:$A$782,$A176,СВЦЭМ!$B$39:$B$782,W$155)+'СЕТ СН'!$F$12</f>
        <v>147.87573986999999</v>
      </c>
      <c r="X176" s="36">
        <f>SUMIFS(СВЦЭМ!$E$39:$E$782,СВЦЭМ!$A$39:$A$782,$A176,СВЦЭМ!$B$39:$B$782,X$155)+'СЕТ СН'!$F$12</f>
        <v>151.96657067999999</v>
      </c>
      <c r="Y176" s="36">
        <f>SUMIFS(СВЦЭМ!$E$39:$E$782,СВЦЭМ!$A$39:$A$782,$A176,СВЦЭМ!$B$39:$B$782,Y$155)+'СЕТ СН'!$F$12</f>
        <v>161.04515290000001</v>
      </c>
    </row>
    <row r="177" spans="1:27" ht="15.75" x14ac:dyDescent="0.2">
      <c r="A177" s="35">
        <f t="shared" si="4"/>
        <v>44308</v>
      </c>
      <c r="B177" s="36">
        <f>SUMIFS(СВЦЭМ!$E$39:$E$782,СВЦЭМ!$A$39:$A$782,$A177,СВЦЭМ!$B$39:$B$782,B$155)+'СЕТ СН'!$F$12</f>
        <v>139.94155787</v>
      </c>
      <c r="C177" s="36">
        <f>SUMIFS(СВЦЭМ!$E$39:$E$782,СВЦЭМ!$A$39:$A$782,$A177,СВЦЭМ!$B$39:$B$782,C$155)+'СЕТ СН'!$F$12</f>
        <v>149.33561807000001</v>
      </c>
      <c r="D177" s="36">
        <f>SUMIFS(СВЦЭМ!$E$39:$E$782,СВЦЭМ!$A$39:$A$782,$A177,СВЦЭМ!$B$39:$B$782,D$155)+'СЕТ СН'!$F$12</f>
        <v>152.76037405</v>
      </c>
      <c r="E177" s="36">
        <f>SUMIFS(СВЦЭМ!$E$39:$E$782,СВЦЭМ!$A$39:$A$782,$A177,СВЦЭМ!$B$39:$B$782,E$155)+'СЕТ СН'!$F$12</f>
        <v>153.35147000000001</v>
      </c>
      <c r="F177" s="36">
        <f>SUMIFS(СВЦЭМ!$E$39:$E$782,СВЦЭМ!$A$39:$A$782,$A177,СВЦЭМ!$B$39:$B$782,F$155)+'СЕТ СН'!$F$12</f>
        <v>153.88331664</v>
      </c>
      <c r="G177" s="36">
        <f>SUMIFS(СВЦЭМ!$E$39:$E$782,СВЦЭМ!$A$39:$A$782,$A177,СВЦЭМ!$B$39:$B$782,G$155)+'СЕТ СН'!$F$12</f>
        <v>152.68901094</v>
      </c>
      <c r="H177" s="36">
        <f>SUMIFS(СВЦЭМ!$E$39:$E$782,СВЦЭМ!$A$39:$A$782,$A177,СВЦЭМ!$B$39:$B$782,H$155)+'СЕТ СН'!$F$12</f>
        <v>152.13349948000001</v>
      </c>
      <c r="I177" s="36">
        <f>SUMIFS(СВЦЭМ!$E$39:$E$782,СВЦЭМ!$A$39:$A$782,$A177,СВЦЭМ!$B$39:$B$782,I$155)+'СЕТ СН'!$F$12</f>
        <v>142.37172851</v>
      </c>
      <c r="J177" s="36">
        <f>SUMIFS(СВЦЭМ!$E$39:$E$782,СВЦЭМ!$A$39:$A$782,$A177,СВЦЭМ!$B$39:$B$782,J$155)+'СЕТ СН'!$F$12</f>
        <v>133.12960061999999</v>
      </c>
      <c r="K177" s="36">
        <f>SUMIFS(СВЦЭМ!$E$39:$E$782,СВЦЭМ!$A$39:$A$782,$A177,СВЦЭМ!$B$39:$B$782,K$155)+'СЕТ СН'!$F$12</f>
        <v>125.72793283999999</v>
      </c>
      <c r="L177" s="36">
        <f>SUMIFS(СВЦЭМ!$E$39:$E$782,СВЦЭМ!$A$39:$A$782,$A177,СВЦЭМ!$B$39:$B$782,L$155)+'СЕТ СН'!$F$12</f>
        <v>127.16885932</v>
      </c>
      <c r="M177" s="36">
        <f>SUMIFS(СВЦЭМ!$E$39:$E$782,СВЦЭМ!$A$39:$A$782,$A177,СВЦЭМ!$B$39:$B$782,M$155)+'СЕТ СН'!$F$12</f>
        <v>127.07090951000001</v>
      </c>
      <c r="N177" s="36">
        <f>SUMIFS(СВЦЭМ!$E$39:$E$782,СВЦЭМ!$A$39:$A$782,$A177,СВЦЭМ!$B$39:$B$782,N$155)+'СЕТ СН'!$F$12</f>
        <v>130.34325011000001</v>
      </c>
      <c r="O177" s="36">
        <f>SUMIFS(СВЦЭМ!$E$39:$E$782,СВЦЭМ!$A$39:$A$782,$A177,СВЦЭМ!$B$39:$B$782,O$155)+'СЕТ СН'!$F$12</f>
        <v>141.52271066</v>
      </c>
      <c r="P177" s="36">
        <f>SUMIFS(СВЦЭМ!$E$39:$E$782,СВЦЭМ!$A$39:$A$782,$A177,СВЦЭМ!$B$39:$B$782,P$155)+'СЕТ СН'!$F$12</f>
        <v>141.71580501</v>
      </c>
      <c r="Q177" s="36">
        <f>SUMIFS(СВЦЭМ!$E$39:$E$782,СВЦЭМ!$A$39:$A$782,$A177,СВЦЭМ!$B$39:$B$782,Q$155)+'СЕТ СН'!$F$12</f>
        <v>141.71169965999999</v>
      </c>
      <c r="R177" s="36">
        <f>SUMIFS(СВЦЭМ!$E$39:$E$782,СВЦЭМ!$A$39:$A$782,$A177,СВЦЭМ!$B$39:$B$782,R$155)+'СЕТ СН'!$F$12</f>
        <v>139.14509398000001</v>
      </c>
      <c r="S177" s="36">
        <f>SUMIFS(СВЦЭМ!$E$39:$E$782,СВЦЭМ!$A$39:$A$782,$A177,СВЦЭМ!$B$39:$B$782,S$155)+'СЕТ СН'!$F$12</f>
        <v>140.12311581</v>
      </c>
      <c r="T177" s="36">
        <f>SUMIFS(СВЦЭМ!$E$39:$E$782,СВЦЭМ!$A$39:$A$782,$A177,СВЦЭМ!$B$39:$B$782,T$155)+'СЕТ СН'!$F$12</f>
        <v>130.51957906000001</v>
      </c>
      <c r="U177" s="36">
        <f>SUMIFS(СВЦЭМ!$E$39:$E$782,СВЦЭМ!$A$39:$A$782,$A177,СВЦЭМ!$B$39:$B$782,U$155)+'СЕТ СН'!$F$12</f>
        <v>130.87038484999999</v>
      </c>
      <c r="V177" s="36">
        <f>SUMIFS(СВЦЭМ!$E$39:$E$782,СВЦЭМ!$A$39:$A$782,$A177,СВЦЭМ!$B$39:$B$782,V$155)+'СЕТ СН'!$F$12</f>
        <v>136.52418811999999</v>
      </c>
      <c r="W177" s="36">
        <f>SUMIFS(СВЦЭМ!$E$39:$E$782,СВЦЭМ!$A$39:$A$782,$A177,СВЦЭМ!$B$39:$B$782,W$155)+'СЕТ СН'!$F$12</f>
        <v>138.8437285</v>
      </c>
      <c r="X177" s="36">
        <f>SUMIFS(СВЦЭМ!$E$39:$E$782,СВЦЭМ!$A$39:$A$782,$A177,СВЦЭМ!$B$39:$B$782,X$155)+'СЕТ СН'!$F$12</f>
        <v>134.71276646000001</v>
      </c>
      <c r="Y177" s="36">
        <f>SUMIFS(СВЦЭМ!$E$39:$E$782,СВЦЭМ!$A$39:$A$782,$A177,СВЦЭМ!$B$39:$B$782,Y$155)+'СЕТ СН'!$F$12</f>
        <v>131.57946432</v>
      </c>
    </row>
    <row r="178" spans="1:27" ht="15.75" x14ac:dyDescent="0.2">
      <c r="A178" s="35">
        <f t="shared" si="4"/>
        <v>44309</v>
      </c>
      <c r="B178" s="36">
        <f>SUMIFS(СВЦЭМ!$E$39:$E$782,СВЦЭМ!$A$39:$A$782,$A178,СВЦЭМ!$B$39:$B$782,B$155)+'СЕТ СН'!$F$12</f>
        <v>131.37802601999999</v>
      </c>
      <c r="C178" s="36">
        <f>SUMIFS(СВЦЭМ!$E$39:$E$782,СВЦЭМ!$A$39:$A$782,$A178,СВЦЭМ!$B$39:$B$782,C$155)+'СЕТ СН'!$F$12</f>
        <v>140.59459050000001</v>
      </c>
      <c r="D178" s="36">
        <f>SUMIFS(СВЦЭМ!$E$39:$E$782,СВЦЭМ!$A$39:$A$782,$A178,СВЦЭМ!$B$39:$B$782,D$155)+'СЕТ СН'!$F$12</f>
        <v>145.12110246</v>
      </c>
      <c r="E178" s="36">
        <f>SUMIFS(СВЦЭМ!$E$39:$E$782,СВЦЭМ!$A$39:$A$782,$A178,СВЦЭМ!$B$39:$B$782,E$155)+'СЕТ СН'!$F$12</f>
        <v>145.24507940000001</v>
      </c>
      <c r="F178" s="36">
        <f>SUMIFS(СВЦЭМ!$E$39:$E$782,СВЦЭМ!$A$39:$A$782,$A178,СВЦЭМ!$B$39:$B$782,F$155)+'СЕТ СН'!$F$12</f>
        <v>145.20563831999999</v>
      </c>
      <c r="G178" s="36">
        <f>SUMIFS(СВЦЭМ!$E$39:$E$782,СВЦЭМ!$A$39:$A$782,$A178,СВЦЭМ!$B$39:$B$782,G$155)+'СЕТ СН'!$F$12</f>
        <v>142.68474112000001</v>
      </c>
      <c r="H178" s="36">
        <f>SUMIFS(СВЦЭМ!$E$39:$E$782,СВЦЭМ!$A$39:$A$782,$A178,СВЦЭМ!$B$39:$B$782,H$155)+'СЕТ СН'!$F$12</f>
        <v>139.75392646</v>
      </c>
      <c r="I178" s="36">
        <f>SUMIFS(СВЦЭМ!$E$39:$E$782,СВЦЭМ!$A$39:$A$782,$A178,СВЦЭМ!$B$39:$B$782,I$155)+'СЕТ СН'!$F$12</f>
        <v>133.21395459999999</v>
      </c>
      <c r="J178" s="36">
        <f>SUMIFS(СВЦЭМ!$E$39:$E$782,СВЦЭМ!$A$39:$A$782,$A178,СВЦЭМ!$B$39:$B$782,J$155)+'СЕТ СН'!$F$12</f>
        <v>134.45308408</v>
      </c>
      <c r="K178" s="36">
        <f>SUMIFS(СВЦЭМ!$E$39:$E$782,СВЦЭМ!$A$39:$A$782,$A178,СВЦЭМ!$B$39:$B$782,K$155)+'СЕТ СН'!$F$12</f>
        <v>128.25531436</v>
      </c>
      <c r="L178" s="36">
        <f>SUMIFS(СВЦЭМ!$E$39:$E$782,СВЦЭМ!$A$39:$A$782,$A178,СВЦЭМ!$B$39:$B$782,L$155)+'СЕТ СН'!$F$12</f>
        <v>129.03446317999999</v>
      </c>
      <c r="M178" s="36">
        <f>SUMIFS(СВЦЭМ!$E$39:$E$782,СВЦЭМ!$A$39:$A$782,$A178,СВЦЭМ!$B$39:$B$782,M$155)+'СЕТ СН'!$F$12</f>
        <v>127.50781675</v>
      </c>
      <c r="N178" s="36">
        <f>SUMIFS(СВЦЭМ!$E$39:$E$782,СВЦЭМ!$A$39:$A$782,$A178,СВЦЭМ!$B$39:$B$782,N$155)+'СЕТ СН'!$F$12</f>
        <v>129.12648368999999</v>
      </c>
      <c r="O178" s="36">
        <f>SUMIFS(СВЦЭМ!$E$39:$E$782,СВЦЭМ!$A$39:$A$782,$A178,СВЦЭМ!$B$39:$B$782,O$155)+'СЕТ СН'!$F$12</f>
        <v>135.52922359999999</v>
      </c>
      <c r="P178" s="36">
        <f>SUMIFS(СВЦЭМ!$E$39:$E$782,СВЦЭМ!$A$39:$A$782,$A178,СВЦЭМ!$B$39:$B$782,P$155)+'СЕТ СН'!$F$12</f>
        <v>132.50980935999999</v>
      </c>
      <c r="Q178" s="36">
        <f>SUMIFS(СВЦЭМ!$E$39:$E$782,СВЦЭМ!$A$39:$A$782,$A178,СВЦЭМ!$B$39:$B$782,Q$155)+'СЕТ СН'!$F$12</f>
        <v>131.50749375000001</v>
      </c>
      <c r="R178" s="36">
        <f>SUMIFS(СВЦЭМ!$E$39:$E$782,СВЦЭМ!$A$39:$A$782,$A178,СВЦЭМ!$B$39:$B$782,R$155)+'СЕТ СН'!$F$12</f>
        <v>131.18729662999999</v>
      </c>
      <c r="S178" s="36">
        <f>SUMIFS(СВЦЭМ!$E$39:$E$782,СВЦЭМ!$A$39:$A$782,$A178,СВЦЭМ!$B$39:$B$782,S$155)+'СЕТ СН'!$F$12</f>
        <v>134.06318836</v>
      </c>
      <c r="T178" s="36">
        <f>SUMIFS(СВЦЭМ!$E$39:$E$782,СВЦЭМ!$A$39:$A$782,$A178,СВЦЭМ!$B$39:$B$782,T$155)+'СЕТ СН'!$F$12</f>
        <v>130.38591382999999</v>
      </c>
      <c r="U178" s="36">
        <f>SUMIFS(СВЦЭМ!$E$39:$E$782,СВЦЭМ!$A$39:$A$782,$A178,СВЦЭМ!$B$39:$B$782,U$155)+'СЕТ СН'!$F$12</f>
        <v>124.29370298000001</v>
      </c>
      <c r="V178" s="36">
        <f>SUMIFS(СВЦЭМ!$E$39:$E$782,СВЦЭМ!$A$39:$A$782,$A178,СВЦЭМ!$B$39:$B$782,V$155)+'СЕТ СН'!$F$12</f>
        <v>127.77019860999999</v>
      </c>
      <c r="W178" s="36">
        <f>SUMIFS(СВЦЭМ!$E$39:$E$782,СВЦЭМ!$A$39:$A$782,$A178,СВЦЭМ!$B$39:$B$782,W$155)+'СЕТ СН'!$F$12</f>
        <v>131.27419996</v>
      </c>
      <c r="X178" s="36">
        <f>SUMIFS(СВЦЭМ!$E$39:$E$782,СВЦЭМ!$A$39:$A$782,$A178,СВЦЭМ!$B$39:$B$782,X$155)+'СЕТ СН'!$F$12</f>
        <v>124.36682836</v>
      </c>
      <c r="Y178" s="36">
        <f>SUMIFS(СВЦЭМ!$E$39:$E$782,СВЦЭМ!$A$39:$A$782,$A178,СВЦЭМ!$B$39:$B$782,Y$155)+'СЕТ СН'!$F$12</f>
        <v>121.86778947000001</v>
      </c>
    </row>
    <row r="179" spans="1:27" ht="15.75" x14ac:dyDescent="0.2">
      <c r="A179" s="35">
        <f t="shared" si="4"/>
        <v>44310</v>
      </c>
      <c r="B179" s="36">
        <f>SUMIFS(СВЦЭМ!$E$39:$E$782,СВЦЭМ!$A$39:$A$782,$A179,СВЦЭМ!$B$39:$B$782,B$155)+'СЕТ СН'!$F$12</f>
        <v>156.53182364</v>
      </c>
      <c r="C179" s="36">
        <f>SUMIFS(СВЦЭМ!$E$39:$E$782,СВЦЭМ!$A$39:$A$782,$A179,СВЦЭМ!$B$39:$B$782,C$155)+'СЕТ СН'!$F$12</f>
        <v>171.39934210999999</v>
      </c>
      <c r="D179" s="36">
        <f>SUMIFS(СВЦЭМ!$E$39:$E$782,СВЦЭМ!$A$39:$A$782,$A179,СВЦЭМ!$B$39:$B$782,D$155)+'СЕТ СН'!$F$12</f>
        <v>181.07623156</v>
      </c>
      <c r="E179" s="36">
        <f>SUMIFS(СВЦЭМ!$E$39:$E$782,СВЦЭМ!$A$39:$A$782,$A179,СВЦЭМ!$B$39:$B$782,E$155)+'СЕТ СН'!$F$12</f>
        <v>179.60340183</v>
      </c>
      <c r="F179" s="36">
        <f>SUMIFS(СВЦЭМ!$E$39:$E$782,СВЦЭМ!$A$39:$A$782,$A179,СВЦЭМ!$B$39:$B$782,F$155)+'СЕТ СН'!$F$12</f>
        <v>181.92071935000001</v>
      </c>
      <c r="G179" s="36">
        <f>SUMIFS(СВЦЭМ!$E$39:$E$782,СВЦЭМ!$A$39:$A$782,$A179,СВЦЭМ!$B$39:$B$782,G$155)+'СЕТ СН'!$F$12</f>
        <v>177.62641206999999</v>
      </c>
      <c r="H179" s="36">
        <f>SUMIFS(СВЦЭМ!$E$39:$E$782,СВЦЭМ!$A$39:$A$782,$A179,СВЦЭМ!$B$39:$B$782,H$155)+'СЕТ СН'!$F$12</f>
        <v>170.73162156000001</v>
      </c>
      <c r="I179" s="36">
        <f>SUMIFS(СВЦЭМ!$E$39:$E$782,СВЦЭМ!$A$39:$A$782,$A179,СВЦЭМ!$B$39:$B$782,I$155)+'СЕТ СН'!$F$12</f>
        <v>163.71111062</v>
      </c>
      <c r="J179" s="36">
        <f>SUMIFS(СВЦЭМ!$E$39:$E$782,СВЦЭМ!$A$39:$A$782,$A179,СВЦЭМ!$B$39:$B$782,J$155)+'СЕТ СН'!$F$12</f>
        <v>149.37469590000001</v>
      </c>
      <c r="K179" s="36">
        <f>SUMIFS(СВЦЭМ!$E$39:$E$782,СВЦЭМ!$A$39:$A$782,$A179,СВЦЭМ!$B$39:$B$782,K$155)+'СЕТ СН'!$F$12</f>
        <v>138.37479137</v>
      </c>
      <c r="L179" s="36">
        <f>SUMIFS(СВЦЭМ!$E$39:$E$782,СВЦЭМ!$A$39:$A$782,$A179,СВЦЭМ!$B$39:$B$782,L$155)+'СЕТ СН'!$F$12</f>
        <v>137.67507806</v>
      </c>
      <c r="M179" s="36">
        <f>SUMIFS(СВЦЭМ!$E$39:$E$782,СВЦЭМ!$A$39:$A$782,$A179,СВЦЭМ!$B$39:$B$782,M$155)+'СЕТ СН'!$F$12</f>
        <v>139.90382908000001</v>
      </c>
      <c r="N179" s="36">
        <f>SUMIFS(СВЦЭМ!$E$39:$E$782,СВЦЭМ!$A$39:$A$782,$A179,СВЦЭМ!$B$39:$B$782,N$155)+'СЕТ СН'!$F$12</f>
        <v>143.61352414999999</v>
      </c>
      <c r="O179" s="36">
        <f>SUMIFS(СВЦЭМ!$E$39:$E$782,СВЦЭМ!$A$39:$A$782,$A179,СВЦЭМ!$B$39:$B$782,O$155)+'СЕТ СН'!$F$12</f>
        <v>153.42462649000001</v>
      </c>
      <c r="P179" s="36">
        <f>SUMIFS(СВЦЭМ!$E$39:$E$782,СВЦЭМ!$A$39:$A$782,$A179,СВЦЭМ!$B$39:$B$782,P$155)+'СЕТ СН'!$F$12</f>
        <v>162.59424278</v>
      </c>
      <c r="Q179" s="36">
        <f>SUMIFS(СВЦЭМ!$E$39:$E$782,СВЦЭМ!$A$39:$A$782,$A179,СВЦЭМ!$B$39:$B$782,Q$155)+'СЕТ СН'!$F$12</f>
        <v>163.57524319999999</v>
      </c>
      <c r="R179" s="36">
        <f>SUMIFS(СВЦЭМ!$E$39:$E$782,СВЦЭМ!$A$39:$A$782,$A179,СВЦЭМ!$B$39:$B$782,R$155)+'СЕТ СН'!$F$12</f>
        <v>162.49600849000001</v>
      </c>
      <c r="S179" s="36">
        <f>SUMIFS(СВЦЭМ!$E$39:$E$782,СВЦЭМ!$A$39:$A$782,$A179,СВЦЭМ!$B$39:$B$782,S$155)+'СЕТ СН'!$F$12</f>
        <v>158.83265417999999</v>
      </c>
      <c r="T179" s="36">
        <f>SUMIFS(СВЦЭМ!$E$39:$E$782,СВЦЭМ!$A$39:$A$782,$A179,СВЦЭМ!$B$39:$B$782,T$155)+'СЕТ СН'!$F$12</f>
        <v>145.84952747</v>
      </c>
      <c r="U179" s="36">
        <f>SUMIFS(СВЦЭМ!$E$39:$E$782,СВЦЭМ!$A$39:$A$782,$A179,СВЦЭМ!$B$39:$B$782,U$155)+'СЕТ СН'!$F$12</f>
        <v>135.03614949000001</v>
      </c>
      <c r="V179" s="36">
        <f>SUMIFS(СВЦЭМ!$E$39:$E$782,СВЦЭМ!$A$39:$A$782,$A179,СВЦЭМ!$B$39:$B$782,V$155)+'СЕТ СН'!$F$12</f>
        <v>126.27180547</v>
      </c>
      <c r="W179" s="36">
        <f>SUMIFS(СВЦЭМ!$E$39:$E$782,СВЦЭМ!$A$39:$A$782,$A179,СВЦЭМ!$B$39:$B$782,W$155)+'СЕТ СН'!$F$12</f>
        <v>130.69061237</v>
      </c>
      <c r="X179" s="36">
        <f>SUMIFS(СВЦЭМ!$E$39:$E$782,СВЦЭМ!$A$39:$A$782,$A179,СВЦЭМ!$B$39:$B$782,X$155)+'СЕТ СН'!$F$12</f>
        <v>134.13411177</v>
      </c>
      <c r="Y179" s="36">
        <f>SUMIFS(СВЦЭМ!$E$39:$E$782,СВЦЭМ!$A$39:$A$782,$A179,СВЦЭМ!$B$39:$B$782,Y$155)+'СЕТ СН'!$F$12</f>
        <v>143.78520545000001</v>
      </c>
    </row>
    <row r="180" spans="1:27" ht="15.75" x14ac:dyDescent="0.2">
      <c r="A180" s="35">
        <f t="shared" si="4"/>
        <v>44311</v>
      </c>
      <c r="B180" s="36">
        <f>SUMIFS(СВЦЭМ!$E$39:$E$782,СВЦЭМ!$A$39:$A$782,$A180,СВЦЭМ!$B$39:$B$782,B$155)+'СЕТ СН'!$F$12</f>
        <v>149.36515833999999</v>
      </c>
      <c r="C180" s="36">
        <f>SUMIFS(СВЦЭМ!$E$39:$E$782,СВЦЭМ!$A$39:$A$782,$A180,СВЦЭМ!$B$39:$B$782,C$155)+'СЕТ СН'!$F$12</f>
        <v>156.93062538999999</v>
      </c>
      <c r="D180" s="36">
        <f>SUMIFS(СВЦЭМ!$E$39:$E$782,СВЦЭМ!$A$39:$A$782,$A180,СВЦЭМ!$B$39:$B$782,D$155)+'СЕТ СН'!$F$12</f>
        <v>148.6126141</v>
      </c>
      <c r="E180" s="36">
        <f>SUMIFS(СВЦЭМ!$E$39:$E$782,СВЦЭМ!$A$39:$A$782,$A180,СВЦЭМ!$B$39:$B$782,E$155)+'СЕТ СН'!$F$12</f>
        <v>146.85932556</v>
      </c>
      <c r="F180" s="36">
        <f>SUMIFS(СВЦЭМ!$E$39:$E$782,СВЦЭМ!$A$39:$A$782,$A180,СВЦЭМ!$B$39:$B$782,F$155)+'СЕТ СН'!$F$12</f>
        <v>146.66292299</v>
      </c>
      <c r="G180" s="36">
        <f>SUMIFS(СВЦЭМ!$E$39:$E$782,СВЦЭМ!$A$39:$A$782,$A180,СВЦЭМ!$B$39:$B$782,G$155)+'СЕТ СН'!$F$12</f>
        <v>147.49051531999999</v>
      </c>
      <c r="H180" s="36">
        <f>SUMIFS(СВЦЭМ!$E$39:$E$782,СВЦЭМ!$A$39:$A$782,$A180,СВЦЭМ!$B$39:$B$782,H$155)+'СЕТ СН'!$F$12</f>
        <v>148.54136360000001</v>
      </c>
      <c r="I180" s="36">
        <f>SUMIFS(СВЦЭМ!$E$39:$E$782,СВЦЭМ!$A$39:$A$782,$A180,СВЦЭМ!$B$39:$B$782,I$155)+'СЕТ СН'!$F$12</f>
        <v>151.81627545000001</v>
      </c>
      <c r="J180" s="36">
        <f>SUMIFS(СВЦЭМ!$E$39:$E$782,СВЦЭМ!$A$39:$A$782,$A180,СВЦЭМ!$B$39:$B$782,J$155)+'СЕТ СН'!$F$12</f>
        <v>142.69870477000001</v>
      </c>
      <c r="K180" s="36">
        <f>SUMIFS(СВЦЭМ!$E$39:$E$782,СВЦЭМ!$A$39:$A$782,$A180,СВЦЭМ!$B$39:$B$782,K$155)+'СЕТ СН'!$F$12</f>
        <v>131.59381153000001</v>
      </c>
      <c r="L180" s="36">
        <f>SUMIFS(СВЦЭМ!$E$39:$E$782,СВЦЭМ!$A$39:$A$782,$A180,СВЦЭМ!$B$39:$B$782,L$155)+'СЕТ СН'!$F$12</f>
        <v>132.61002461000001</v>
      </c>
      <c r="M180" s="36">
        <f>SUMIFS(СВЦЭМ!$E$39:$E$782,СВЦЭМ!$A$39:$A$782,$A180,СВЦЭМ!$B$39:$B$782,M$155)+'СЕТ СН'!$F$12</f>
        <v>132.22220992999999</v>
      </c>
      <c r="N180" s="36">
        <f>SUMIFS(СВЦЭМ!$E$39:$E$782,СВЦЭМ!$A$39:$A$782,$A180,СВЦЭМ!$B$39:$B$782,N$155)+'СЕТ СН'!$F$12</f>
        <v>136.26663445</v>
      </c>
      <c r="O180" s="36">
        <f>SUMIFS(СВЦЭМ!$E$39:$E$782,СВЦЭМ!$A$39:$A$782,$A180,СВЦЭМ!$B$39:$B$782,O$155)+'СЕТ СН'!$F$12</f>
        <v>147.00009624</v>
      </c>
      <c r="P180" s="36">
        <f>SUMIFS(СВЦЭМ!$E$39:$E$782,СВЦЭМ!$A$39:$A$782,$A180,СВЦЭМ!$B$39:$B$782,P$155)+'СЕТ СН'!$F$12</f>
        <v>144.82344886999999</v>
      </c>
      <c r="Q180" s="36">
        <f>SUMIFS(СВЦЭМ!$E$39:$E$782,СВЦЭМ!$A$39:$A$782,$A180,СВЦЭМ!$B$39:$B$782,Q$155)+'СЕТ СН'!$F$12</f>
        <v>140.40167579999999</v>
      </c>
      <c r="R180" s="36">
        <f>SUMIFS(СВЦЭМ!$E$39:$E$782,СВЦЭМ!$A$39:$A$782,$A180,СВЦЭМ!$B$39:$B$782,R$155)+'СЕТ СН'!$F$12</f>
        <v>141.19069392</v>
      </c>
      <c r="S180" s="36">
        <f>SUMIFS(СВЦЭМ!$E$39:$E$782,СВЦЭМ!$A$39:$A$782,$A180,СВЦЭМ!$B$39:$B$782,S$155)+'СЕТ СН'!$F$12</f>
        <v>145.47041675</v>
      </c>
      <c r="T180" s="36">
        <f>SUMIFS(СВЦЭМ!$E$39:$E$782,СВЦЭМ!$A$39:$A$782,$A180,СВЦЭМ!$B$39:$B$782,T$155)+'СЕТ СН'!$F$12</f>
        <v>134.38868252</v>
      </c>
      <c r="U180" s="36">
        <f>SUMIFS(СВЦЭМ!$E$39:$E$782,СВЦЭМ!$A$39:$A$782,$A180,СВЦЭМ!$B$39:$B$782,U$155)+'СЕТ СН'!$F$12</f>
        <v>123.46330814</v>
      </c>
      <c r="V180" s="36">
        <f>SUMIFS(СВЦЭМ!$E$39:$E$782,СВЦЭМ!$A$39:$A$782,$A180,СВЦЭМ!$B$39:$B$782,V$155)+'СЕТ СН'!$F$12</f>
        <v>120.69503546999999</v>
      </c>
      <c r="W180" s="36">
        <f>SUMIFS(СВЦЭМ!$E$39:$E$782,СВЦЭМ!$A$39:$A$782,$A180,СВЦЭМ!$B$39:$B$782,W$155)+'СЕТ СН'!$F$12</f>
        <v>123.58735041</v>
      </c>
      <c r="X180" s="36">
        <f>SUMIFS(СВЦЭМ!$E$39:$E$782,СВЦЭМ!$A$39:$A$782,$A180,СВЦЭМ!$B$39:$B$782,X$155)+'СЕТ СН'!$F$12</f>
        <v>119.85442403</v>
      </c>
      <c r="Y180" s="36">
        <f>SUMIFS(СВЦЭМ!$E$39:$E$782,СВЦЭМ!$A$39:$A$782,$A180,СВЦЭМ!$B$39:$B$782,Y$155)+'СЕТ СН'!$F$12</f>
        <v>123.18814715000001</v>
      </c>
    </row>
    <row r="181" spans="1:27" ht="15.75" x14ac:dyDescent="0.2">
      <c r="A181" s="35">
        <f t="shared" si="4"/>
        <v>44312</v>
      </c>
      <c r="B181" s="36">
        <f>SUMIFS(СВЦЭМ!$E$39:$E$782,СВЦЭМ!$A$39:$A$782,$A181,СВЦЭМ!$B$39:$B$782,B$155)+'СЕТ СН'!$F$12</f>
        <v>139.32348962</v>
      </c>
      <c r="C181" s="36">
        <f>SUMIFS(СВЦЭМ!$E$39:$E$782,СВЦЭМ!$A$39:$A$782,$A181,СВЦЭМ!$B$39:$B$782,C$155)+'СЕТ СН'!$F$12</f>
        <v>140.5530771</v>
      </c>
      <c r="D181" s="36">
        <f>SUMIFS(СВЦЭМ!$E$39:$E$782,СВЦЭМ!$A$39:$A$782,$A181,СВЦЭМ!$B$39:$B$782,D$155)+'СЕТ СН'!$F$12</f>
        <v>146.63427960999999</v>
      </c>
      <c r="E181" s="36">
        <f>SUMIFS(СВЦЭМ!$E$39:$E$782,СВЦЭМ!$A$39:$A$782,$A181,СВЦЭМ!$B$39:$B$782,E$155)+'СЕТ СН'!$F$12</f>
        <v>146.22819386</v>
      </c>
      <c r="F181" s="36">
        <f>SUMIFS(СВЦЭМ!$E$39:$E$782,СВЦЭМ!$A$39:$A$782,$A181,СВЦЭМ!$B$39:$B$782,F$155)+'СЕТ СН'!$F$12</f>
        <v>148.32620281999999</v>
      </c>
      <c r="G181" s="36">
        <f>SUMIFS(СВЦЭМ!$E$39:$E$782,СВЦЭМ!$A$39:$A$782,$A181,СВЦЭМ!$B$39:$B$782,G$155)+'СЕТ СН'!$F$12</f>
        <v>150.48240423999999</v>
      </c>
      <c r="H181" s="36">
        <f>SUMIFS(СВЦЭМ!$E$39:$E$782,СВЦЭМ!$A$39:$A$782,$A181,СВЦЭМ!$B$39:$B$782,H$155)+'СЕТ СН'!$F$12</f>
        <v>156.21731614000001</v>
      </c>
      <c r="I181" s="36">
        <f>SUMIFS(СВЦЭМ!$E$39:$E$782,СВЦЭМ!$A$39:$A$782,$A181,СВЦЭМ!$B$39:$B$782,I$155)+'СЕТ СН'!$F$12</f>
        <v>147.1196272</v>
      </c>
      <c r="J181" s="36">
        <f>SUMIFS(СВЦЭМ!$E$39:$E$782,СВЦЭМ!$A$39:$A$782,$A181,СВЦЭМ!$B$39:$B$782,J$155)+'СЕТ СН'!$F$12</f>
        <v>142.56120005</v>
      </c>
      <c r="K181" s="36">
        <f>SUMIFS(СВЦЭМ!$E$39:$E$782,СВЦЭМ!$A$39:$A$782,$A181,СВЦЭМ!$B$39:$B$782,K$155)+'СЕТ СН'!$F$12</f>
        <v>132.74248546999999</v>
      </c>
      <c r="L181" s="36">
        <f>SUMIFS(СВЦЭМ!$E$39:$E$782,СВЦЭМ!$A$39:$A$782,$A181,СВЦЭМ!$B$39:$B$782,L$155)+'СЕТ СН'!$F$12</f>
        <v>132.97216313999999</v>
      </c>
      <c r="M181" s="36">
        <f>SUMIFS(СВЦЭМ!$E$39:$E$782,СВЦЭМ!$A$39:$A$782,$A181,СВЦЭМ!$B$39:$B$782,M$155)+'СЕТ СН'!$F$12</f>
        <v>133.13357909999999</v>
      </c>
      <c r="N181" s="36">
        <f>SUMIFS(СВЦЭМ!$E$39:$E$782,СВЦЭМ!$A$39:$A$782,$A181,СВЦЭМ!$B$39:$B$782,N$155)+'СЕТ СН'!$F$12</f>
        <v>137.51299742</v>
      </c>
      <c r="O181" s="36">
        <f>SUMIFS(СВЦЭМ!$E$39:$E$782,СВЦЭМ!$A$39:$A$782,$A181,СВЦЭМ!$B$39:$B$782,O$155)+'СЕТ СН'!$F$12</f>
        <v>145.65714821</v>
      </c>
      <c r="P181" s="36">
        <f>SUMIFS(СВЦЭМ!$E$39:$E$782,СВЦЭМ!$A$39:$A$782,$A181,СВЦЭМ!$B$39:$B$782,P$155)+'СЕТ СН'!$F$12</f>
        <v>153.69675050999999</v>
      </c>
      <c r="Q181" s="36">
        <f>SUMIFS(СВЦЭМ!$E$39:$E$782,СВЦЭМ!$A$39:$A$782,$A181,СВЦЭМ!$B$39:$B$782,Q$155)+'СЕТ СН'!$F$12</f>
        <v>155.09454274999999</v>
      </c>
      <c r="R181" s="36">
        <f>SUMIFS(СВЦЭМ!$E$39:$E$782,СВЦЭМ!$A$39:$A$782,$A181,СВЦЭМ!$B$39:$B$782,R$155)+'СЕТ СН'!$F$12</f>
        <v>151.83392215999999</v>
      </c>
      <c r="S181" s="36">
        <f>SUMIFS(СВЦЭМ!$E$39:$E$782,СВЦЭМ!$A$39:$A$782,$A181,СВЦЭМ!$B$39:$B$782,S$155)+'СЕТ СН'!$F$12</f>
        <v>148.20938863000001</v>
      </c>
      <c r="T181" s="36">
        <f>SUMIFS(СВЦЭМ!$E$39:$E$782,СВЦЭМ!$A$39:$A$782,$A181,СВЦЭМ!$B$39:$B$782,T$155)+'СЕТ СН'!$F$12</f>
        <v>138.46790404999999</v>
      </c>
      <c r="U181" s="36">
        <f>SUMIFS(СВЦЭМ!$E$39:$E$782,СВЦЭМ!$A$39:$A$782,$A181,СВЦЭМ!$B$39:$B$782,U$155)+'СЕТ СН'!$F$12</f>
        <v>129.7214764</v>
      </c>
      <c r="V181" s="36">
        <f>SUMIFS(СВЦЭМ!$E$39:$E$782,СВЦЭМ!$A$39:$A$782,$A181,СВЦЭМ!$B$39:$B$782,V$155)+'СЕТ СН'!$F$12</f>
        <v>129.29426004000001</v>
      </c>
      <c r="W181" s="36">
        <f>SUMIFS(СВЦЭМ!$E$39:$E$782,СВЦЭМ!$A$39:$A$782,$A181,СВЦЭМ!$B$39:$B$782,W$155)+'СЕТ СН'!$F$12</f>
        <v>131.54298750000001</v>
      </c>
      <c r="X181" s="36">
        <f>SUMIFS(СВЦЭМ!$E$39:$E$782,СВЦЭМ!$A$39:$A$782,$A181,СВЦЭМ!$B$39:$B$782,X$155)+'СЕТ СН'!$F$12</f>
        <v>131.05955968999999</v>
      </c>
      <c r="Y181" s="36">
        <f>SUMIFS(СВЦЭМ!$E$39:$E$782,СВЦЭМ!$A$39:$A$782,$A181,СВЦЭМ!$B$39:$B$782,Y$155)+'СЕТ СН'!$F$12</f>
        <v>138.24447178</v>
      </c>
    </row>
    <row r="182" spans="1:27" ht="15.75" x14ac:dyDescent="0.2">
      <c r="A182" s="35">
        <f t="shared" si="4"/>
        <v>44313</v>
      </c>
      <c r="B182" s="36">
        <f>SUMIFS(СВЦЭМ!$E$39:$E$782,СВЦЭМ!$A$39:$A$782,$A182,СВЦЭМ!$B$39:$B$782,B$155)+'СЕТ СН'!$F$12</f>
        <v>174.42954786999999</v>
      </c>
      <c r="C182" s="36">
        <f>SUMIFS(СВЦЭМ!$E$39:$E$782,СВЦЭМ!$A$39:$A$782,$A182,СВЦЭМ!$B$39:$B$782,C$155)+'СЕТ СН'!$F$12</f>
        <v>187.41072073000001</v>
      </c>
      <c r="D182" s="36">
        <f>SUMIFS(СВЦЭМ!$E$39:$E$782,СВЦЭМ!$A$39:$A$782,$A182,СВЦЭМ!$B$39:$B$782,D$155)+'СЕТ СН'!$F$12</f>
        <v>183.44893689</v>
      </c>
      <c r="E182" s="36">
        <f>SUMIFS(СВЦЭМ!$E$39:$E$782,СВЦЭМ!$A$39:$A$782,$A182,СВЦЭМ!$B$39:$B$782,E$155)+'СЕТ СН'!$F$12</f>
        <v>182.90752549999999</v>
      </c>
      <c r="F182" s="36">
        <f>SUMIFS(СВЦЭМ!$E$39:$E$782,СВЦЭМ!$A$39:$A$782,$A182,СВЦЭМ!$B$39:$B$782,F$155)+'СЕТ СН'!$F$12</f>
        <v>182.92940296</v>
      </c>
      <c r="G182" s="36">
        <f>SUMIFS(СВЦЭМ!$E$39:$E$782,СВЦЭМ!$A$39:$A$782,$A182,СВЦЭМ!$B$39:$B$782,G$155)+'СЕТ СН'!$F$12</f>
        <v>184.57159000999999</v>
      </c>
      <c r="H182" s="36">
        <f>SUMIFS(СВЦЭМ!$E$39:$E$782,СВЦЭМ!$A$39:$A$782,$A182,СВЦЭМ!$B$39:$B$782,H$155)+'СЕТ СН'!$F$12</f>
        <v>186.58875266000001</v>
      </c>
      <c r="I182" s="36">
        <f>SUMIFS(СВЦЭМ!$E$39:$E$782,СВЦЭМ!$A$39:$A$782,$A182,СВЦЭМ!$B$39:$B$782,I$155)+'СЕТ СН'!$F$12</f>
        <v>175.78943577999999</v>
      </c>
      <c r="J182" s="36">
        <f>SUMIFS(СВЦЭМ!$E$39:$E$782,СВЦЭМ!$A$39:$A$782,$A182,СВЦЭМ!$B$39:$B$782,J$155)+'СЕТ СН'!$F$12</f>
        <v>163.43142259999999</v>
      </c>
      <c r="K182" s="36">
        <f>SUMIFS(СВЦЭМ!$E$39:$E$782,СВЦЭМ!$A$39:$A$782,$A182,СВЦЭМ!$B$39:$B$782,K$155)+'СЕТ СН'!$F$12</f>
        <v>155.53760328000001</v>
      </c>
      <c r="L182" s="36">
        <f>SUMIFS(СВЦЭМ!$E$39:$E$782,СВЦЭМ!$A$39:$A$782,$A182,СВЦЭМ!$B$39:$B$782,L$155)+'СЕТ СН'!$F$12</f>
        <v>156.56503205999999</v>
      </c>
      <c r="M182" s="36">
        <f>SUMIFS(СВЦЭМ!$E$39:$E$782,СВЦЭМ!$A$39:$A$782,$A182,СВЦЭМ!$B$39:$B$782,M$155)+'СЕТ СН'!$F$12</f>
        <v>158.35666988</v>
      </c>
      <c r="N182" s="36">
        <f>SUMIFS(СВЦЭМ!$E$39:$E$782,СВЦЭМ!$A$39:$A$782,$A182,СВЦЭМ!$B$39:$B$782,N$155)+'СЕТ СН'!$F$12</f>
        <v>162.91623190999999</v>
      </c>
      <c r="O182" s="36">
        <f>SUMIFS(СВЦЭМ!$E$39:$E$782,СВЦЭМ!$A$39:$A$782,$A182,СВЦЭМ!$B$39:$B$782,O$155)+'СЕТ СН'!$F$12</f>
        <v>171.19791548000001</v>
      </c>
      <c r="P182" s="36">
        <f>SUMIFS(СВЦЭМ!$E$39:$E$782,СВЦЭМ!$A$39:$A$782,$A182,СВЦЭМ!$B$39:$B$782,P$155)+'СЕТ СН'!$F$12</f>
        <v>173.73165492000001</v>
      </c>
      <c r="Q182" s="36">
        <f>SUMIFS(СВЦЭМ!$E$39:$E$782,СВЦЭМ!$A$39:$A$782,$A182,СВЦЭМ!$B$39:$B$782,Q$155)+'СЕТ СН'!$F$12</f>
        <v>171.19138447</v>
      </c>
      <c r="R182" s="36">
        <f>SUMIFS(СВЦЭМ!$E$39:$E$782,СВЦЭМ!$A$39:$A$782,$A182,СВЦЭМ!$B$39:$B$782,R$155)+'СЕТ СН'!$F$12</f>
        <v>171.27467100999999</v>
      </c>
      <c r="S182" s="36">
        <f>SUMIFS(СВЦЭМ!$E$39:$E$782,СВЦЭМ!$A$39:$A$782,$A182,СВЦЭМ!$B$39:$B$782,S$155)+'СЕТ СН'!$F$12</f>
        <v>174.73726636999999</v>
      </c>
      <c r="T182" s="36">
        <f>SUMIFS(СВЦЭМ!$E$39:$E$782,СВЦЭМ!$A$39:$A$782,$A182,СВЦЭМ!$B$39:$B$782,T$155)+'СЕТ СН'!$F$12</f>
        <v>162.24359654</v>
      </c>
      <c r="U182" s="36">
        <f>SUMIFS(СВЦЭМ!$E$39:$E$782,СВЦЭМ!$A$39:$A$782,$A182,СВЦЭМ!$B$39:$B$782,U$155)+'СЕТ СН'!$F$12</f>
        <v>149.43868474000001</v>
      </c>
      <c r="V182" s="36">
        <f>SUMIFS(СВЦЭМ!$E$39:$E$782,СВЦЭМ!$A$39:$A$782,$A182,СВЦЭМ!$B$39:$B$782,V$155)+'СЕТ СН'!$F$12</f>
        <v>146.68980427</v>
      </c>
      <c r="W182" s="36">
        <f>SUMIFS(СВЦЭМ!$E$39:$E$782,СВЦЭМ!$A$39:$A$782,$A182,СВЦЭМ!$B$39:$B$782,W$155)+'СЕТ СН'!$F$12</f>
        <v>148.04266602000001</v>
      </c>
      <c r="X182" s="36">
        <f>SUMIFS(СВЦЭМ!$E$39:$E$782,СВЦЭМ!$A$39:$A$782,$A182,СВЦЭМ!$B$39:$B$782,X$155)+'СЕТ СН'!$F$12</f>
        <v>147.61440886</v>
      </c>
      <c r="Y182" s="36">
        <f>SUMIFS(СВЦЭМ!$E$39:$E$782,СВЦЭМ!$A$39:$A$782,$A182,СВЦЭМ!$B$39:$B$782,Y$155)+'СЕТ СН'!$F$12</f>
        <v>153.84601710000001</v>
      </c>
    </row>
    <row r="183" spans="1:27" ht="15.75" x14ac:dyDescent="0.2">
      <c r="A183" s="35">
        <f t="shared" si="4"/>
        <v>44314</v>
      </c>
      <c r="B183" s="36">
        <f>SUMIFS(СВЦЭМ!$E$39:$E$782,СВЦЭМ!$A$39:$A$782,$A183,СВЦЭМ!$B$39:$B$782,B$155)+'СЕТ СН'!$F$12</f>
        <v>174.32074037000001</v>
      </c>
      <c r="C183" s="36">
        <f>SUMIFS(СВЦЭМ!$E$39:$E$782,СВЦЭМ!$A$39:$A$782,$A183,СВЦЭМ!$B$39:$B$782,C$155)+'СЕТ СН'!$F$12</f>
        <v>187.58526344000001</v>
      </c>
      <c r="D183" s="36">
        <f>SUMIFS(СВЦЭМ!$E$39:$E$782,СВЦЭМ!$A$39:$A$782,$A183,СВЦЭМ!$B$39:$B$782,D$155)+'СЕТ СН'!$F$12</f>
        <v>191.26590518</v>
      </c>
      <c r="E183" s="36">
        <f>SUMIFS(СВЦЭМ!$E$39:$E$782,СВЦЭМ!$A$39:$A$782,$A183,СВЦЭМ!$B$39:$B$782,E$155)+'СЕТ СН'!$F$12</f>
        <v>191.24845529999999</v>
      </c>
      <c r="F183" s="36">
        <f>SUMIFS(СВЦЭМ!$E$39:$E$782,СВЦЭМ!$A$39:$A$782,$A183,СВЦЭМ!$B$39:$B$782,F$155)+'СЕТ СН'!$F$12</f>
        <v>192.81616797999999</v>
      </c>
      <c r="G183" s="36">
        <f>SUMIFS(СВЦЭМ!$E$39:$E$782,СВЦЭМ!$A$39:$A$782,$A183,СВЦЭМ!$B$39:$B$782,G$155)+'СЕТ СН'!$F$12</f>
        <v>193.94907090999999</v>
      </c>
      <c r="H183" s="36">
        <f>SUMIFS(СВЦЭМ!$E$39:$E$782,СВЦЭМ!$A$39:$A$782,$A183,СВЦЭМ!$B$39:$B$782,H$155)+'СЕТ СН'!$F$12</f>
        <v>192.33792833000001</v>
      </c>
      <c r="I183" s="36">
        <f>SUMIFS(СВЦЭМ!$E$39:$E$782,СВЦЭМ!$A$39:$A$782,$A183,СВЦЭМ!$B$39:$B$782,I$155)+'СЕТ СН'!$F$12</f>
        <v>179.4389741</v>
      </c>
      <c r="J183" s="36">
        <f>SUMIFS(СВЦЭМ!$E$39:$E$782,СВЦЭМ!$A$39:$A$782,$A183,СВЦЭМ!$B$39:$B$782,J$155)+'СЕТ СН'!$F$12</f>
        <v>166.95508759000001</v>
      </c>
      <c r="K183" s="36">
        <f>SUMIFS(СВЦЭМ!$E$39:$E$782,СВЦЭМ!$A$39:$A$782,$A183,СВЦЭМ!$B$39:$B$782,K$155)+'СЕТ СН'!$F$12</f>
        <v>157.20708852000001</v>
      </c>
      <c r="L183" s="36">
        <f>SUMIFS(СВЦЭМ!$E$39:$E$782,СВЦЭМ!$A$39:$A$782,$A183,СВЦЭМ!$B$39:$B$782,L$155)+'СЕТ СН'!$F$12</f>
        <v>156.61650044000001</v>
      </c>
      <c r="M183" s="36">
        <f>SUMIFS(СВЦЭМ!$E$39:$E$782,СВЦЭМ!$A$39:$A$782,$A183,СВЦЭМ!$B$39:$B$782,M$155)+'СЕТ СН'!$F$12</f>
        <v>158.95882735999999</v>
      </c>
      <c r="N183" s="36">
        <f>SUMIFS(СВЦЭМ!$E$39:$E$782,СВЦЭМ!$A$39:$A$782,$A183,СВЦЭМ!$B$39:$B$782,N$155)+'СЕТ СН'!$F$12</f>
        <v>165.25909573000001</v>
      </c>
      <c r="O183" s="36">
        <f>SUMIFS(СВЦЭМ!$E$39:$E$782,СВЦЭМ!$A$39:$A$782,$A183,СВЦЭМ!$B$39:$B$782,O$155)+'СЕТ СН'!$F$12</f>
        <v>171.81722325000001</v>
      </c>
      <c r="P183" s="36">
        <f>SUMIFS(СВЦЭМ!$E$39:$E$782,СВЦЭМ!$A$39:$A$782,$A183,СВЦЭМ!$B$39:$B$782,P$155)+'СЕТ СН'!$F$12</f>
        <v>179.26779354999999</v>
      </c>
      <c r="Q183" s="36">
        <f>SUMIFS(СВЦЭМ!$E$39:$E$782,СВЦЭМ!$A$39:$A$782,$A183,СВЦЭМ!$B$39:$B$782,Q$155)+'СЕТ СН'!$F$12</f>
        <v>179.50994883000001</v>
      </c>
      <c r="R183" s="36">
        <f>SUMIFS(СВЦЭМ!$E$39:$E$782,СВЦЭМ!$A$39:$A$782,$A183,СВЦЭМ!$B$39:$B$782,R$155)+'СЕТ СН'!$F$12</f>
        <v>179.13052253999999</v>
      </c>
      <c r="S183" s="36">
        <f>SUMIFS(СВЦЭМ!$E$39:$E$782,СВЦЭМ!$A$39:$A$782,$A183,СВЦЭМ!$B$39:$B$782,S$155)+'СЕТ СН'!$F$12</f>
        <v>180.17399574000001</v>
      </c>
      <c r="T183" s="36">
        <f>SUMIFS(СВЦЭМ!$E$39:$E$782,СВЦЭМ!$A$39:$A$782,$A183,СВЦЭМ!$B$39:$B$782,T$155)+'СЕТ СН'!$F$12</f>
        <v>166.91090165</v>
      </c>
      <c r="U183" s="36">
        <f>SUMIFS(СВЦЭМ!$E$39:$E$782,СВЦЭМ!$A$39:$A$782,$A183,СВЦЭМ!$B$39:$B$782,U$155)+'СЕТ СН'!$F$12</f>
        <v>155.48619858999999</v>
      </c>
      <c r="V183" s="36">
        <f>SUMIFS(СВЦЭМ!$E$39:$E$782,СВЦЭМ!$A$39:$A$782,$A183,СВЦЭМ!$B$39:$B$782,V$155)+'СЕТ СН'!$F$12</f>
        <v>151.01859053000001</v>
      </c>
      <c r="W183" s="36">
        <f>SUMIFS(СВЦЭМ!$E$39:$E$782,СВЦЭМ!$A$39:$A$782,$A183,СВЦЭМ!$B$39:$B$782,W$155)+'СЕТ СН'!$F$12</f>
        <v>153.90027696000001</v>
      </c>
      <c r="X183" s="36">
        <f>SUMIFS(СВЦЭМ!$E$39:$E$782,СВЦЭМ!$A$39:$A$782,$A183,СВЦЭМ!$B$39:$B$782,X$155)+'СЕТ СН'!$F$12</f>
        <v>159.36775399000001</v>
      </c>
      <c r="Y183" s="36">
        <f>SUMIFS(СВЦЭМ!$E$39:$E$782,СВЦЭМ!$A$39:$A$782,$A183,СВЦЭМ!$B$39:$B$782,Y$155)+'СЕТ СН'!$F$12</f>
        <v>169.45295826</v>
      </c>
    </row>
    <row r="184" spans="1:27" ht="15.75" x14ac:dyDescent="0.2">
      <c r="A184" s="35">
        <f t="shared" si="4"/>
        <v>44315</v>
      </c>
      <c r="B184" s="36">
        <f>SUMIFS(СВЦЭМ!$E$39:$E$782,СВЦЭМ!$A$39:$A$782,$A184,СВЦЭМ!$B$39:$B$782,B$155)+'СЕТ СН'!$F$12</f>
        <v>175.49475493</v>
      </c>
      <c r="C184" s="36">
        <f>SUMIFS(СВЦЭМ!$E$39:$E$782,СВЦЭМ!$A$39:$A$782,$A184,СВЦЭМ!$B$39:$B$782,C$155)+'СЕТ СН'!$F$12</f>
        <v>190.31792218000001</v>
      </c>
      <c r="D184" s="36">
        <f>SUMIFS(СВЦЭМ!$E$39:$E$782,СВЦЭМ!$A$39:$A$782,$A184,СВЦЭМ!$B$39:$B$782,D$155)+'СЕТ СН'!$F$12</f>
        <v>190.79157819</v>
      </c>
      <c r="E184" s="36">
        <f>SUMIFS(СВЦЭМ!$E$39:$E$782,СВЦЭМ!$A$39:$A$782,$A184,СВЦЭМ!$B$39:$B$782,E$155)+'СЕТ СН'!$F$12</f>
        <v>190.19628535000001</v>
      </c>
      <c r="F184" s="36">
        <f>SUMIFS(СВЦЭМ!$E$39:$E$782,СВЦЭМ!$A$39:$A$782,$A184,СВЦЭМ!$B$39:$B$782,F$155)+'СЕТ СН'!$F$12</f>
        <v>192.15483947000001</v>
      </c>
      <c r="G184" s="36">
        <f>SUMIFS(СВЦЭМ!$E$39:$E$782,СВЦЭМ!$A$39:$A$782,$A184,СВЦЭМ!$B$39:$B$782,G$155)+'СЕТ СН'!$F$12</f>
        <v>193.44302103999999</v>
      </c>
      <c r="H184" s="36">
        <f>SUMIFS(СВЦЭМ!$E$39:$E$782,СВЦЭМ!$A$39:$A$782,$A184,СВЦЭМ!$B$39:$B$782,H$155)+'СЕТ СН'!$F$12</f>
        <v>193.47168148</v>
      </c>
      <c r="I184" s="36">
        <f>SUMIFS(СВЦЭМ!$E$39:$E$782,СВЦЭМ!$A$39:$A$782,$A184,СВЦЭМ!$B$39:$B$782,I$155)+'СЕТ СН'!$F$12</f>
        <v>178.08775195000001</v>
      </c>
      <c r="J184" s="36">
        <f>SUMIFS(СВЦЭМ!$E$39:$E$782,СВЦЭМ!$A$39:$A$782,$A184,СВЦЭМ!$B$39:$B$782,J$155)+'СЕТ СН'!$F$12</f>
        <v>167.87909124000001</v>
      </c>
      <c r="K184" s="36">
        <f>SUMIFS(СВЦЭМ!$E$39:$E$782,СВЦЭМ!$A$39:$A$782,$A184,СВЦЭМ!$B$39:$B$782,K$155)+'СЕТ СН'!$F$12</f>
        <v>157.86367451999999</v>
      </c>
      <c r="L184" s="36">
        <f>SUMIFS(СВЦЭМ!$E$39:$E$782,СВЦЭМ!$A$39:$A$782,$A184,СВЦЭМ!$B$39:$B$782,L$155)+'СЕТ СН'!$F$12</f>
        <v>158.59758826999999</v>
      </c>
      <c r="M184" s="36">
        <f>SUMIFS(СВЦЭМ!$E$39:$E$782,СВЦЭМ!$A$39:$A$782,$A184,СВЦЭМ!$B$39:$B$782,M$155)+'СЕТ СН'!$F$12</f>
        <v>160.07862592000001</v>
      </c>
      <c r="N184" s="36">
        <f>SUMIFS(СВЦЭМ!$E$39:$E$782,СВЦЭМ!$A$39:$A$782,$A184,СВЦЭМ!$B$39:$B$782,N$155)+'СЕТ СН'!$F$12</f>
        <v>164.96900224000001</v>
      </c>
      <c r="O184" s="36">
        <f>SUMIFS(СВЦЭМ!$E$39:$E$782,СВЦЭМ!$A$39:$A$782,$A184,СВЦЭМ!$B$39:$B$782,O$155)+'СЕТ СН'!$F$12</f>
        <v>172.95771751999999</v>
      </c>
      <c r="P184" s="36">
        <f>SUMIFS(СВЦЭМ!$E$39:$E$782,СВЦЭМ!$A$39:$A$782,$A184,СВЦЭМ!$B$39:$B$782,P$155)+'СЕТ СН'!$F$12</f>
        <v>179.01725202</v>
      </c>
      <c r="Q184" s="36">
        <f>SUMIFS(СВЦЭМ!$E$39:$E$782,СВЦЭМ!$A$39:$A$782,$A184,СВЦЭМ!$B$39:$B$782,Q$155)+'СЕТ СН'!$F$12</f>
        <v>178.06680957</v>
      </c>
      <c r="R184" s="36">
        <f>SUMIFS(СВЦЭМ!$E$39:$E$782,СВЦЭМ!$A$39:$A$782,$A184,СВЦЭМ!$B$39:$B$782,R$155)+'СЕТ СН'!$F$12</f>
        <v>178.48620015</v>
      </c>
      <c r="S184" s="36">
        <f>SUMIFS(СВЦЭМ!$E$39:$E$782,СВЦЭМ!$A$39:$A$782,$A184,СВЦЭМ!$B$39:$B$782,S$155)+'СЕТ СН'!$F$12</f>
        <v>181.68930394</v>
      </c>
      <c r="T184" s="36">
        <f>SUMIFS(СВЦЭМ!$E$39:$E$782,СВЦЭМ!$A$39:$A$782,$A184,СВЦЭМ!$B$39:$B$782,T$155)+'СЕТ СН'!$F$12</f>
        <v>167.47711487999999</v>
      </c>
      <c r="U184" s="36">
        <f>SUMIFS(СВЦЭМ!$E$39:$E$782,СВЦЭМ!$A$39:$A$782,$A184,СВЦЭМ!$B$39:$B$782,U$155)+'СЕТ СН'!$F$12</f>
        <v>154.00325246</v>
      </c>
      <c r="V184" s="36">
        <f>SUMIFS(СВЦЭМ!$E$39:$E$782,СВЦЭМ!$A$39:$A$782,$A184,СВЦЭМ!$B$39:$B$782,V$155)+'СЕТ СН'!$F$12</f>
        <v>149.11780135000001</v>
      </c>
      <c r="W184" s="36">
        <f>SUMIFS(СВЦЭМ!$E$39:$E$782,СВЦЭМ!$A$39:$A$782,$A184,СВЦЭМ!$B$39:$B$782,W$155)+'СЕТ СН'!$F$12</f>
        <v>150.26838739999999</v>
      </c>
      <c r="X184" s="36">
        <f>SUMIFS(СВЦЭМ!$E$39:$E$782,СВЦЭМ!$A$39:$A$782,$A184,СВЦЭМ!$B$39:$B$782,X$155)+'СЕТ СН'!$F$12</f>
        <v>154.03203368999999</v>
      </c>
      <c r="Y184" s="36">
        <f>SUMIFS(СВЦЭМ!$E$39:$E$782,СВЦЭМ!$A$39:$A$782,$A184,СВЦЭМ!$B$39:$B$782,Y$155)+'СЕТ СН'!$F$12</f>
        <v>164.26189267000001</v>
      </c>
    </row>
    <row r="185" spans="1:27" ht="15.75" x14ac:dyDescent="0.2">
      <c r="A185" s="35">
        <f t="shared" si="4"/>
        <v>44316</v>
      </c>
      <c r="B185" s="36">
        <f>SUMIFS(СВЦЭМ!$E$39:$E$782,СВЦЭМ!$A$39:$A$782,$A185,СВЦЭМ!$B$39:$B$782,B$155)+'СЕТ СН'!$F$12</f>
        <v>173.12437388999999</v>
      </c>
      <c r="C185" s="36">
        <f>SUMIFS(СВЦЭМ!$E$39:$E$782,СВЦЭМ!$A$39:$A$782,$A185,СВЦЭМ!$B$39:$B$782,C$155)+'СЕТ СН'!$F$12</f>
        <v>186.02917561999999</v>
      </c>
      <c r="D185" s="36">
        <f>SUMIFS(СВЦЭМ!$E$39:$E$782,СВЦЭМ!$A$39:$A$782,$A185,СВЦЭМ!$B$39:$B$782,D$155)+'СЕТ СН'!$F$12</f>
        <v>189.52149575999999</v>
      </c>
      <c r="E185" s="36">
        <f>SUMIFS(СВЦЭМ!$E$39:$E$782,СВЦЭМ!$A$39:$A$782,$A185,СВЦЭМ!$B$39:$B$782,E$155)+'СЕТ СН'!$F$12</f>
        <v>188.80308052999999</v>
      </c>
      <c r="F185" s="36">
        <f>SUMIFS(СВЦЭМ!$E$39:$E$782,СВЦЭМ!$A$39:$A$782,$A185,СВЦЭМ!$B$39:$B$782,F$155)+'СЕТ СН'!$F$12</f>
        <v>190.71072387999999</v>
      </c>
      <c r="G185" s="36">
        <f>SUMIFS(СВЦЭМ!$E$39:$E$782,СВЦЭМ!$A$39:$A$782,$A185,СВЦЭМ!$B$39:$B$782,G$155)+'СЕТ СН'!$F$12</f>
        <v>193.37243380000001</v>
      </c>
      <c r="H185" s="36">
        <f>SUMIFS(СВЦЭМ!$E$39:$E$782,СВЦЭМ!$A$39:$A$782,$A185,СВЦЭМ!$B$39:$B$782,H$155)+'СЕТ СН'!$F$12</f>
        <v>193.89148531999999</v>
      </c>
      <c r="I185" s="36">
        <f>SUMIFS(СВЦЭМ!$E$39:$E$782,СВЦЭМ!$A$39:$A$782,$A185,СВЦЭМ!$B$39:$B$782,I$155)+'СЕТ СН'!$F$12</f>
        <v>181.70072743</v>
      </c>
      <c r="J185" s="36">
        <f>SUMIFS(СВЦЭМ!$E$39:$E$782,СВЦЭМ!$A$39:$A$782,$A185,СВЦЭМ!$B$39:$B$782,J$155)+'СЕТ СН'!$F$12</f>
        <v>171.00127527000001</v>
      </c>
      <c r="K185" s="36">
        <f>SUMIFS(СВЦЭМ!$E$39:$E$782,СВЦЭМ!$A$39:$A$782,$A185,СВЦЭМ!$B$39:$B$782,K$155)+'СЕТ СН'!$F$12</f>
        <v>165.56044224999999</v>
      </c>
      <c r="L185" s="36">
        <f>SUMIFS(СВЦЭМ!$E$39:$E$782,СВЦЭМ!$A$39:$A$782,$A185,СВЦЭМ!$B$39:$B$782,L$155)+'СЕТ СН'!$F$12</f>
        <v>161.66983787000001</v>
      </c>
      <c r="M185" s="36">
        <f>SUMIFS(СВЦЭМ!$E$39:$E$782,СВЦЭМ!$A$39:$A$782,$A185,СВЦЭМ!$B$39:$B$782,M$155)+'СЕТ СН'!$F$12</f>
        <v>162.92608140999999</v>
      </c>
      <c r="N185" s="36">
        <f>SUMIFS(СВЦЭМ!$E$39:$E$782,СВЦЭМ!$A$39:$A$782,$A185,СВЦЭМ!$B$39:$B$782,N$155)+'СЕТ СН'!$F$12</f>
        <v>172.81715761999999</v>
      </c>
      <c r="O185" s="36">
        <f>SUMIFS(СВЦЭМ!$E$39:$E$782,СВЦЭМ!$A$39:$A$782,$A185,СВЦЭМ!$B$39:$B$782,O$155)+'СЕТ СН'!$F$12</f>
        <v>179.04625102</v>
      </c>
      <c r="P185" s="36">
        <f>SUMIFS(СВЦЭМ!$E$39:$E$782,СВЦЭМ!$A$39:$A$782,$A185,СВЦЭМ!$B$39:$B$782,P$155)+'СЕТ СН'!$F$12</f>
        <v>183.11637865</v>
      </c>
      <c r="Q185" s="36">
        <f>SUMIFS(СВЦЭМ!$E$39:$E$782,СВЦЭМ!$A$39:$A$782,$A185,СВЦЭМ!$B$39:$B$782,Q$155)+'СЕТ СН'!$F$12</f>
        <v>182.25254457</v>
      </c>
      <c r="R185" s="36">
        <f>SUMIFS(СВЦЭМ!$E$39:$E$782,СВЦЭМ!$A$39:$A$782,$A185,СВЦЭМ!$B$39:$B$782,R$155)+'СЕТ СН'!$F$12</f>
        <v>180.78223647999999</v>
      </c>
      <c r="S185" s="36">
        <f>SUMIFS(СВЦЭМ!$E$39:$E$782,СВЦЭМ!$A$39:$A$782,$A185,СВЦЭМ!$B$39:$B$782,S$155)+'СЕТ СН'!$F$12</f>
        <v>179.32582285999999</v>
      </c>
      <c r="T185" s="36">
        <f>SUMIFS(СВЦЭМ!$E$39:$E$782,СВЦЭМ!$A$39:$A$782,$A185,СВЦЭМ!$B$39:$B$782,T$155)+'СЕТ СН'!$F$12</f>
        <v>164.90359502000001</v>
      </c>
      <c r="U185" s="36">
        <f>SUMIFS(СВЦЭМ!$E$39:$E$782,СВЦЭМ!$A$39:$A$782,$A185,СВЦЭМ!$B$39:$B$782,U$155)+'СЕТ СН'!$F$12</f>
        <v>152.23984453</v>
      </c>
      <c r="V185" s="36">
        <f>SUMIFS(СВЦЭМ!$E$39:$E$782,СВЦЭМ!$A$39:$A$782,$A185,СВЦЭМ!$B$39:$B$782,V$155)+'СЕТ СН'!$F$12</f>
        <v>147.46907743</v>
      </c>
      <c r="W185" s="36">
        <f>SUMIFS(СВЦЭМ!$E$39:$E$782,СВЦЭМ!$A$39:$A$782,$A185,СВЦЭМ!$B$39:$B$782,W$155)+'СЕТ СН'!$F$12</f>
        <v>148.50402360999999</v>
      </c>
      <c r="X185" s="36">
        <f>SUMIFS(СВЦЭМ!$E$39:$E$782,СВЦЭМ!$A$39:$A$782,$A185,СВЦЭМ!$B$39:$B$782,X$155)+'СЕТ СН'!$F$12</f>
        <v>154.77004364000001</v>
      </c>
      <c r="Y185" s="36">
        <f>SUMIFS(СВЦЭМ!$E$39:$E$782,СВЦЭМ!$A$39:$A$782,$A185,СВЦЭМ!$B$39:$B$782,Y$155)+'СЕТ СН'!$F$12</f>
        <v>167.23806453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01.04.2021</v>
      </c>
      <c r="B191" s="36">
        <f>SUMIFS(СВЦЭМ!$F$39:$F$782,СВЦЭМ!$A$39:$A$782,$A191,СВЦЭМ!$B$39:$B$782,B$190)+'СЕТ СН'!$F$12</f>
        <v>165.56834513000001</v>
      </c>
      <c r="C191" s="36">
        <f>SUMIFS(СВЦЭМ!$F$39:$F$782,СВЦЭМ!$A$39:$A$782,$A191,СВЦЭМ!$B$39:$B$782,C$190)+'СЕТ СН'!$F$12</f>
        <v>177.93052961000001</v>
      </c>
      <c r="D191" s="36">
        <f>SUMIFS(СВЦЭМ!$F$39:$F$782,СВЦЭМ!$A$39:$A$782,$A191,СВЦЭМ!$B$39:$B$782,D$190)+'СЕТ СН'!$F$12</f>
        <v>184.68878910999999</v>
      </c>
      <c r="E191" s="36">
        <f>SUMIFS(СВЦЭМ!$F$39:$F$782,СВЦЭМ!$A$39:$A$782,$A191,СВЦЭМ!$B$39:$B$782,E$190)+'СЕТ СН'!$F$12</f>
        <v>184.66579494000001</v>
      </c>
      <c r="F191" s="36">
        <f>SUMIFS(СВЦЭМ!$F$39:$F$782,СВЦЭМ!$A$39:$A$782,$A191,СВЦЭМ!$B$39:$B$782,F$190)+'СЕТ СН'!$F$12</f>
        <v>183.95210954999999</v>
      </c>
      <c r="G191" s="36">
        <f>SUMIFS(СВЦЭМ!$F$39:$F$782,СВЦЭМ!$A$39:$A$782,$A191,СВЦЭМ!$B$39:$B$782,G$190)+'СЕТ СН'!$F$12</f>
        <v>182.56481375000001</v>
      </c>
      <c r="H191" s="36">
        <f>SUMIFS(СВЦЭМ!$F$39:$F$782,СВЦЭМ!$A$39:$A$782,$A191,СВЦЭМ!$B$39:$B$782,H$190)+'СЕТ СН'!$F$12</f>
        <v>173.23774205999999</v>
      </c>
      <c r="I191" s="36">
        <f>SUMIFS(СВЦЭМ!$F$39:$F$782,СВЦЭМ!$A$39:$A$782,$A191,СВЦЭМ!$B$39:$B$782,I$190)+'СЕТ СН'!$F$12</f>
        <v>168.29065395999999</v>
      </c>
      <c r="J191" s="36">
        <f>SUMIFS(СВЦЭМ!$F$39:$F$782,СВЦЭМ!$A$39:$A$782,$A191,СВЦЭМ!$B$39:$B$782,J$190)+'СЕТ СН'!$F$12</f>
        <v>161.49911176000001</v>
      </c>
      <c r="K191" s="36">
        <f>SUMIFS(СВЦЭМ!$F$39:$F$782,СВЦЭМ!$A$39:$A$782,$A191,СВЦЭМ!$B$39:$B$782,K$190)+'СЕТ СН'!$F$12</f>
        <v>150.63657947999999</v>
      </c>
      <c r="L191" s="36">
        <f>SUMIFS(СВЦЭМ!$F$39:$F$782,СВЦЭМ!$A$39:$A$782,$A191,СВЦЭМ!$B$39:$B$782,L$190)+'СЕТ СН'!$F$12</f>
        <v>150.58947800000001</v>
      </c>
      <c r="M191" s="36">
        <f>SUMIFS(СВЦЭМ!$F$39:$F$782,СВЦЭМ!$A$39:$A$782,$A191,СВЦЭМ!$B$39:$B$782,M$190)+'СЕТ СН'!$F$12</f>
        <v>151.16278337</v>
      </c>
      <c r="N191" s="36">
        <f>SUMIFS(СВЦЭМ!$F$39:$F$782,СВЦЭМ!$A$39:$A$782,$A191,СВЦЭМ!$B$39:$B$782,N$190)+'СЕТ СН'!$F$12</f>
        <v>155.47213027000001</v>
      </c>
      <c r="O191" s="36">
        <f>SUMIFS(СВЦЭМ!$F$39:$F$782,СВЦЭМ!$A$39:$A$782,$A191,СВЦЭМ!$B$39:$B$782,O$190)+'СЕТ СН'!$F$12</f>
        <v>161.47612167</v>
      </c>
      <c r="P191" s="36">
        <f>SUMIFS(СВЦЭМ!$F$39:$F$782,СВЦЭМ!$A$39:$A$782,$A191,СВЦЭМ!$B$39:$B$782,P$190)+'СЕТ СН'!$F$12</f>
        <v>168.42241164000001</v>
      </c>
      <c r="Q191" s="36">
        <f>SUMIFS(СВЦЭМ!$F$39:$F$782,СВЦЭМ!$A$39:$A$782,$A191,СВЦЭМ!$B$39:$B$782,Q$190)+'СЕТ СН'!$F$12</f>
        <v>172.42521658999999</v>
      </c>
      <c r="R191" s="36">
        <f>SUMIFS(СВЦЭМ!$F$39:$F$782,СВЦЭМ!$A$39:$A$782,$A191,СВЦЭМ!$B$39:$B$782,R$190)+'СЕТ СН'!$F$12</f>
        <v>170.33733139</v>
      </c>
      <c r="S191" s="36">
        <f>SUMIFS(СВЦЭМ!$F$39:$F$782,СВЦЭМ!$A$39:$A$782,$A191,СВЦЭМ!$B$39:$B$782,S$190)+'СЕТ СН'!$F$12</f>
        <v>167.45213910999999</v>
      </c>
      <c r="T191" s="36">
        <f>SUMIFS(СВЦЭМ!$F$39:$F$782,СВЦЭМ!$A$39:$A$782,$A191,СВЦЭМ!$B$39:$B$782,T$190)+'СЕТ СН'!$F$12</f>
        <v>161.92737675999999</v>
      </c>
      <c r="U191" s="36">
        <f>SUMIFS(СВЦЭМ!$F$39:$F$782,СВЦЭМ!$A$39:$A$782,$A191,СВЦЭМ!$B$39:$B$782,U$190)+'СЕТ СН'!$F$12</f>
        <v>151.28569010999999</v>
      </c>
      <c r="V191" s="36">
        <f>SUMIFS(СВЦЭМ!$F$39:$F$782,СВЦЭМ!$A$39:$A$782,$A191,СВЦЭМ!$B$39:$B$782,V$190)+'СЕТ СН'!$F$12</f>
        <v>145.84056207</v>
      </c>
      <c r="W191" s="36">
        <f>SUMIFS(СВЦЭМ!$F$39:$F$782,СВЦЭМ!$A$39:$A$782,$A191,СВЦЭМ!$B$39:$B$782,W$190)+'СЕТ СН'!$F$12</f>
        <v>144.22696626999999</v>
      </c>
      <c r="X191" s="36">
        <f>SUMIFS(СВЦЭМ!$F$39:$F$782,СВЦЭМ!$A$39:$A$782,$A191,СВЦЭМ!$B$39:$B$782,X$190)+'СЕТ СН'!$F$12</f>
        <v>147.15887892000001</v>
      </c>
      <c r="Y191" s="36">
        <f>SUMIFS(СВЦЭМ!$F$39:$F$782,СВЦЭМ!$A$39:$A$782,$A191,СВЦЭМ!$B$39:$B$782,Y$190)+'СЕТ СН'!$F$12</f>
        <v>150.25067489</v>
      </c>
      <c r="AA191" s="45"/>
    </row>
    <row r="192" spans="1:27" ht="15.75" x14ac:dyDescent="0.2">
      <c r="A192" s="35">
        <f>A191+1</f>
        <v>44288</v>
      </c>
      <c r="B192" s="36">
        <f>SUMIFS(СВЦЭМ!$F$39:$F$782,СВЦЭМ!$A$39:$A$782,$A192,СВЦЭМ!$B$39:$B$782,B$190)+'СЕТ СН'!$F$12</f>
        <v>160.31749844999999</v>
      </c>
      <c r="C192" s="36">
        <f>SUMIFS(СВЦЭМ!$F$39:$F$782,СВЦЭМ!$A$39:$A$782,$A192,СВЦЭМ!$B$39:$B$782,C$190)+'СЕТ СН'!$F$12</f>
        <v>168.74719754</v>
      </c>
      <c r="D192" s="36">
        <f>SUMIFS(СВЦЭМ!$F$39:$F$782,СВЦЭМ!$A$39:$A$782,$A192,СВЦЭМ!$B$39:$B$782,D$190)+'СЕТ СН'!$F$12</f>
        <v>176.05541496000001</v>
      </c>
      <c r="E192" s="36">
        <f>SUMIFS(СВЦЭМ!$F$39:$F$782,СВЦЭМ!$A$39:$A$782,$A192,СВЦЭМ!$B$39:$B$782,E$190)+'СЕТ СН'!$F$12</f>
        <v>177.96012153999999</v>
      </c>
      <c r="F192" s="36">
        <f>SUMIFS(СВЦЭМ!$F$39:$F$782,СВЦЭМ!$A$39:$A$782,$A192,СВЦЭМ!$B$39:$B$782,F$190)+'СЕТ СН'!$F$12</f>
        <v>176.83245911</v>
      </c>
      <c r="G192" s="36">
        <f>SUMIFS(СВЦЭМ!$F$39:$F$782,СВЦЭМ!$A$39:$A$782,$A192,СВЦЭМ!$B$39:$B$782,G$190)+'СЕТ СН'!$F$12</f>
        <v>172.35619369</v>
      </c>
      <c r="H192" s="36">
        <f>SUMIFS(СВЦЭМ!$F$39:$F$782,СВЦЭМ!$A$39:$A$782,$A192,СВЦЭМ!$B$39:$B$782,H$190)+'СЕТ СН'!$F$12</f>
        <v>167.18874635</v>
      </c>
      <c r="I192" s="36">
        <f>SUMIFS(СВЦЭМ!$F$39:$F$782,СВЦЭМ!$A$39:$A$782,$A192,СВЦЭМ!$B$39:$B$782,I$190)+'СЕТ СН'!$F$12</f>
        <v>162.84700956</v>
      </c>
      <c r="J192" s="36">
        <f>SUMIFS(СВЦЭМ!$F$39:$F$782,СВЦЭМ!$A$39:$A$782,$A192,СВЦЭМ!$B$39:$B$782,J$190)+'СЕТ СН'!$F$12</f>
        <v>156.93777542000001</v>
      </c>
      <c r="K192" s="36">
        <f>SUMIFS(СВЦЭМ!$F$39:$F$782,СВЦЭМ!$A$39:$A$782,$A192,СВЦЭМ!$B$39:$B$782,K$190)+'СЕТ СН'!$F$12</f>
        <v>152.74914129000001</v>
      </c>
      <c r="L192" s="36">
        <f>SUMIFS(СВЦЭМ!$F$39:$F$782,СВЦЭМ!$A$39:$A$782,$A192,СВЦЭМ!$B$39:$B$782,L$190)+'СЕТ СН'!$F$12</f>
        <v>155.52699858</v>
      </c>
      <c r="M192" s="36">
        <f>SUMIFS(СВЦЭМ!$F$39:$F$782,СВЦЭМ!$A$39:$A$782,$A192,СВЦЭМ!$B$39:$B$782,M$190)+'СЕТ СН'!$F$12</f>
        <v>153.57954276000001</v>
      </c>
      <c r="N192" s="36">
        <f>SUMIFS(СВЦЭМ!$F$39:$F$782,СВЦЭМ!$A$39:$A$782,$A192,СВЦЭМ!$B$39:$B$782,N$190)+'СЕТ СН'!$F$12</f>
        <v>158.13449183</v>
      </c>
      <c r="O192" s="36">
        <f>SUMIFS(СВЦЭМ!$F$39:$F$782,СВЦЭМ!$A$39:$A$782,$A192,СВЦЭМ!$B$39:$B$782,O$190)+'СЕТ СН'!$F$12</f>
        <v>163.53984610000001</v>
      </c>
      <c r="P192" s="36">
        <f>SUMIFS(СВЦЭМ!$F$39:$F$782,СВЦЭМ!$A$39:$A$782,$A192,СВЦЭМ!$B$39:$B$782,P$190)+'СЕТ СН'!$F$12</f>
        <v>170.572067</v>
      </c>
      <c r="Q192" s="36">
        <f>SUMIFS(СВЦЭМ!$F$39:$F$782,СВЦЭМ!$A$39:$A$782,$A192,СВЦЭМ!$B$39:$B$782,Q$190)+'СЕТ СН'!$F$12</f>
        <v>173.21219812999999</v>
      </c>
      <c r="R192" s="36">
        <f>SUMIFS(СВЦЭМ!$F$39:$F$782,СВЦЭМ!$A$39:$A$782,$A192,СВЦЭМ!$B$39:$B$782,R$190)+'СЕТ СН'!$F$12</f>
        <v>173.55372</v>
      </c>
      <c r="S192" s="36">
        <f>SUMIFS(СВЦЭМ!$F$39:$F$782,СВЦЭМ!$A$39:$A$782,$A192,СВЦЭМ!$B$39:$B$782,S$190)+'СЕТ СН'!$F$12</f>
        <v>172.64929746999999</v>
      </c>
      <c r="T192" s="36">
        <f>SUMIFS(СВЦЭМ!$F$39:$F$782,СВЦЭМ!$A$39:$A$782,$A192,СВЦЭМ!$B$39:$B$782,T$190)+'СЕТ СН'!$F$12</f>
        <v>163.07386726999999</v>
      </c>
      <c r="U192" s="36">
        <f>SUMIFS(СВЦЭМ!$F$39:$F$782,СВЦЭМ!$A$39:$A$782,$A192,СВЦЭМ!$B$39:$B$782,U$190)+'СЕТ СН'!$F$12</f>
        <v>151.90883735</v>
      </c>
      <c r="V192" s="36">
        <f>SUMIFS(СВЦЭМ!$F$39:$F$782,СВЦЭМ!$A$39:$A$782,$A192,СВЦЭМ!$B$39:$B$782,V$190)+'СЕТ СН'!$F$12</f>
        <v>146.40898344999999</v>
      </c>
      <c r="W192" s="36">
        <f>SUMIFS(СВЦЭМ!$F$39:$F$782,СВЦЭМ!$A$39:$A$782,$A192,СВЦЭМ!$B$39:$B$782,W$190)+'СЕТ СН'!$F$12</f>
        <v>146.20348016</v>
      </c>
      <c r="X192" s="36">
        <f>SUMIFS(СВЦЭМ!$F$39:$F$782,СВЦЭМ!$A$39:$A$782,$A192,СВЦЭМ!$B$39:$B$782,X$190)+'СЕТ СН'!$F$12</f>
        <v>150.37268784</v>
      </c>
      <c r="Y192" s="36">
        <f>SUMIFS(СВЦЭМ!$F$39:$F$782,СВЦЭМ!$A$39:$A$782,$A192,СВЦЭМ!$B$39:$B$782,Y$190)+'СЕТ СН'!$F$12</f>
        <v>157.39186096</v>
      </c>
    </row>
    <row r="193" spans="1:25" ht="15.75" x14ac:dyDescent="0.2">
      <c r="A193" s="35">
        <f t="shared" ref="A193:A221" si="5">A192+1</f>
        <v>44289</v>
      </c>
      <c r="B193" s="36">
        <f>SUMIFS(СВЦЭМ!$F$39:$F$782,СВЦЭМ!$A$39:$A$782,$A193,СВЦЭМ!$B$39:$B$782,B$190)+'СЕТ СН'!$F$12</f>
        <v>171.54331769000001</v>
      </c>
      <c r="C193" s="36">
        <f>SUMIFS(СВЦЭМ!$F$39:$F$782,СВЦЭМ!$A$39:$A$782,$A193,СВЦЭМ!$B$39:$B$782,C$190)+'СЕТ СН'!$F$12</f>
        <v>179.89292258</v>
      </c>
      <c r="D193" s="36">
        <f>SUMIFS(СВЦЭМ!$F$39:$F$782,СВЦЭМ!$A$39:$A$782,$A193,СВЦЭМ!$B$39:$B$782,D$190)+'СЕТ СН'!$F$12</f>
        <v>185.27949068000001</v>
      </c>
      <c r="E193" s="36">
        <f>SUMIFS(СВЦЭМ!$F$39:$F$782,СВЦЭМ!$A$39:$A$782,$A193,СВЦЭМ!$B$39:$B$782,E$190)+'СЕТ СН'!$F$12</f>
        <v>183.17189703</v>
      </c>
      <c r="F193" s="36">
        <f>SUMIFS(СВЦЭМ!$F$39:$F$782,СВЦЭМ!$A$39:$A$782,$A193,СВЦЭМ!$B$39:$B$782,F$190)+'СЕТ СН'!$F$12</f>
        <v>185.51991949999999</v>
      </c>
      <c r="G193" s="36">
        <f>SUMIFS(СВЦЭМ!$F$39:$F$782,СВЦЭМ!$A$39:$A$782,$A193,СВЦЭМ!$B$39:$B$782,G$190)+'СЕТ СН'!$F$12</f>
        <v>183.5205684</v>
      </c>
      <c r="H193" s="36">
        <f>SUMIFS(СВЦЭМ!$F$39:$F$782,СВЦЭМ!$A$39:$A$782,$A193,СВЦЭМ!$B$39:$B$782,H$190)+'СЕТ СН'!$F$12</f>
        <v>170.51818478000001</v>
      </c>
      <c r="I193" s="36">
        <f>SUMIFS(СВЦЭМ!$F$39:$F$782,СВЦЭМ!$A$39:$A$782,$A193,СВЦЭМ!$B$39:$B$782,I$190)+'СЕТ СН'!$F$12</f>
        <v>165.22010599999999</v>
      </c>
      <c r="J193" s="36">
        <f>SUMIFS(СВЦЭМ!$F$39:$F$782,СВЦЭМ!$A$39:$A$782,$A193,СВЦЭМ!$B$39:$B$782,J$190)+'СЕТ СН'!$F$12</f>
        <v>155.93407563</v>
      </c>
      <c r="K193" s="36">
        <f>SUMIFS(СВЦЭМ!$F$39:$F$782,СВЦЭМ!$A$39:$A$782,$A193,СВЦЭМ!$B$39:$B$782,K$190)+'СЕТ СН'!$F$12</f>
        <v>147.01679999999999</v>
      </c>
      <c r="L193" s="36">
        <f>SUMIFS(СВЦЭМ!$F$39:$F$782,СВЦЭМ!$A$39:$A$782,$A193,СВЦЭМ!$B$39:$B$782,L$190)+'СЕТ СН'!$F$12</f>
        <v>148.30882387</v>
      </c>
      <c r="M193" s="36">
        <f>SUMIFS(СВЦЭМ!$F$39:$F$782,СВЦЭМ!$A$39:$A$782,$A193,СВЦЭМ!$B$39:$B$782,M$190)+'СЕТ СН'!$F$12</f>
        <v>150.01977244</v>
      </c>
      <c r="N193" s="36">
        <f>SUMIFS(СВЦЭМ!$F$39:$F$782,СВЦЭМ!$A$39:$A$782,$A193,СВЦЭМ!$B$39:$B$782,N$190)+'СЕТ СН'!$F$12</f>
        <v>155.31181604</v>
      </c>
      <c r="O193" s="36">
        <f>SUMIFS(СВЦЭМ!$F$39:$F$782,СВЦЭМ!$A$39:$A$782,$A193,СВЦЭМ!$B$39:$B$782,O$190)+'СЕТ СН'!$F$12</f>
        <v>161.90976139</v>
      </c>
      <c r="P193" s="36">
        <f>SUMIFS(СВЦЭМ!$F$39:$F$782,СВЦЭМ!$A$39:$A$782,$A193,СВЦЭМ!$B$39:$B$782,P$190)+'СЕТ СН'!$F$12</f>
        <v>170.18548835999999</v>
      </c>
      <c r="Q193" s="36">
        <f>SUMIFS(СВЦЭМ!$F$39:$F$782,СВЦЭМ!$A$39:$A$782,$A193,СВЦЭМ!$B$39:$B$782,Q$190)+'СЕТ СН'!$F$12</f>
        <v>173.76161425999999</v>
      </c>
      <c r="R193" s="36">
        <f>SUMIFS(СВЦЭМ!$F$39:$F$782,СВЦЭМ!$A$39:$A$782,$A193,СВЦЭМ!$B$39:$B$782,R$190)+'СЕТ СН'!$F$12</f>
        <v>172.17437878999999</v>
      </c>
      <c r="S193" s="36">
        <f>SUMIFS(СВЦЭМ!$F$39:$F$782,СВЦЭМ!$A$39:$A$782,$A193,СВЦЭМ!$B$39:$B$782,S$190)+'СЕТ СН'!$F$12</f>
        <v>169.26307120999999</v>
      </c>
      <c r="T193" s="36">
        <f>SUMIFS(СВЦЭМ!$F$39:$F$782,СВЦЭМ!$A$39:$A$782,$A193,СВЦЭМ!$B$39:$B$782,T$190)+'СЕТ СН'!$F$12</f>
        <v>156.93528430000001</v>
      </c>
      <c r="U193" s="36">
        <f>SUMIFS(СВЦЭМ!$F$39:$F$782,СВЦЭМ!$A$39:$A$782,$A193,СВЦЭМ!$B$39:$B$782,U$190)+'СЕТ СН'!$F$12</f>
        <v>144.61598445000001</v>
      </c>
      <c r="V193" s="36">
        <f>SUMIFS(СВЦЭМ!$F$39:$F$782,СВЦЭМ!$A$39:$A$782,$A193,СВЦЭМ!$B$39:$B$782,V$190)+'СЕТ СН'!$F$12</f>
        <v>140.79705712000001</v>
      </c>
      <c r="W193" s="36">
        <f>SUMIFS(СВЦЭМ!$F$39:$F$782,СВЦЭМ!$A$39:$A$782,$A193,СВЦЭМ!$B$39:$B$782,W$190)+'СЕТ СН'!$F$12</f>
        <v>140.18650238000001</v>
      </c>
      <c r="X193" s="36">
        <f>SUMIFS(СВЦЭМ!$F$39:$F$782,СВЦЭМ!$A$39:$A$782,$A193,СВЦЭМ!$B$39:$B$782,X$190)+'СЕТ СН'!$F$12</f>
        <v>143.94310786</v>
      </c>
      <c r="Y193" s="36">
        <f>SUMIFS(СВЦЭМ!$F$39:$F$782,СВЦЭМ!$A$39:$A$782,$A193,СВЦЭМ!$B$39:$B$782,Y$190)+'СЕТ СН'!$F$12</f>
        <v>152.08392825999999</v>
      </c>
    </row>
    <row r="194" spans="1:25" ht="15.75" x14ac:dyDescent="0.2">
      <c r="A194" s="35">
        <f t="shared" si="5"/>
        <v>44290</v>
      </c>
      <c r="B194" s="36">
        <f>SUMIFS(СВЦЭМ!$F$39:$F$782,СВЦЭМ!$A$39:$A$782,$A194,СВЦЭМ!$B$39:$B$782,B$190)+'СЕТ СН'!$F$12</f>
        <v>163.53861545000001</v>
      </c>
      <c r="C194" s="36">
        <f>SUMIFS(СВЦЭМ!$F$39:$F$782,СВЦЭМ!$A$39:$A$782,$A194,СВЦЭМ!$B$39:$B$782,C$190)+'СЕТ СН'!$F$12</f>
        <v>175.86987794999999</v>
      </c>
      <c r="D194" s="36">
        <f>SUMIFS(СВЦЭМ!$F$39:$F$782,СВЦЭМ!$A$39:$A$782,$A194,СВЦЭМ!$B$39:$B$782,D$190)+'СЕТ СН'!$F$12</f>
        <v>182.65259472</v>
      </c>
      <c r="E194" s="36">
        <f>SUMIFS(СВЦЭМ!$F$39:$F$782,СВЦЭМ!$A$39:$A$782,$A194,СВЦЭМ!$B$39:$B$782,E$190)+'СЕТ СН'!$F$12</f>
        <v>183.73891592000001</v>
      </c>
      <c r="F194" s="36">
        <f>SUMIFS(СВЦЭМ!$F$39:$F$782,СВЦЭМ!$A$39:$A$782,$A194,СВЦЭМ!$B$39:$B$782,F$190)+'СЕТ СН'!$F$12</f>
        <v>185.55317459</v>
      </c>
      <c r="G194" s="36">
        <f>SUMIFS(СВЦЭМ!$F$39:$F$782,СВЦЭМ!$A$39:$A$782,$A194,СВЦЭМ!$B$39:$B$782,G$190)+'СЕТ СН'!$F$12</f>
        <v>184.16850331000001</v>
      </c>
      <c r="H194" s="36">
        <f>SUMIFS(СВЦЭМ!$F$39:$F$782,СВЦЭМ!$A$39:$A$782,$A194,СВЦЭМ!$B$39:$B$782,H$190)+'СЕТ СН'!$F$12</f>
        <v>181.24277794</v>
      </c>
      <c r="I194" s="36">
        <f>SUMIFS(СВЦЭМ!$F$39:$F$782,СВЦЭМ!$A$39:$A$782,$A194,СВЦЭМ!$B$39:$B$782,I$190)+'СЕТ СН'!$F$12</f>
        <v>172.13299903999999</v>
      </c>
      <c r="J194" s="36">
        <f>SUMIFS(СВЦЭМ!$F$39:$F$782,СВЦЭМ!$A$39:$A$782,$A194,СВЦЭМ!$B$39:$B$782,J$190)+'СЕТ СН'!$F$12</f>
        <v>160.41975049999999</v>
      </c>
      <c r="K194" s="36">
        <f>SUMIFS(СВЦЭМ!$F$39:$F$782,СВЦЭМ!$A$39:$A$782,$A194,СВЦЭМ!$B$39:$B$782,K$190)+'СЕТ СН'!$F$12</f>
        <v>149.66706693</v>
      </c>
      <c r="L194" s="36">
        <f>SUMIFS(СВЦЭМ!$F$39:$F$782,СВЦЭМ!$A$39:$A$782,$A194,СВЦЭМ!$B$39:$B$782,L$190)+'СЕТ СН'!$F$12</f>
        <v>146.84426325000001</v>
      </c>
      <c r="M194" s="36">
        <f>SUMIFS(СВЦЭМ!$F$39:$F$782,СВЦЭМ!$A$39:$A$782,$A194,СВЦЭМ!$B$39:$B$782,M$190)+'СЕТ СН'!$F$12</f>
        <v>147.71788369999999</v>
      </c>
      <c r="N194" s="36">
        <f>SUMIFS(СВЦЭМ!$F$39:$F$782,СВЦЭМ!$A$39:$A$782,$A194,СВЦЭМ!$B$39:$B$782,N$190)+'СЕТ СН'!$F$12</f>
        <v>151.00824754000001</v>
      </c>
      <c r="O194" s="36">
        <f>SUMIFS(СВЦЭМ!$F$39:$F$782,СВЦЭМ!$A$39:$A$782,$A194,СВЦЭМ!$B$39:$B$782,O$190)+'СЕТ СН'!$F$12</f>
        <v>156.30747242999999</v>
      </c>
      <c r="P194" s="36">
        <f>SUMIFS(СВЦЭМ!$F$39:$F$782,СВЦЭМ!$A$39:$A$782,$A194,СВЦЭМ!$B$39:$B$782,P$190)+'СЕТ СН'!$F$12</f>
        <v>164.42176745</v>
      </c>
      <c r="Q194" s="36">
        <f>SUMIFS(СВЦЭМ!$F$39:$F$782,СВЦЭМ!$A$39:$A$782,$A194,СВЦЭМ!$B$39:$B$782,Q$190)+'СЕТ СН'!$F$12</f>
        <v>169.06221729000001</v>
      </c>
      <c r="R194" s="36">
        <f>SUMIFS(СВЦЭМ!$F$39:$F$782,СВЦЭМ!$A$39:$A$782,$A194,СВЦЭМ!$B$39:$B$782,R$190)+'СЕТ СН'!$F$12</f>
        <v>167.92980602</v>
      </c>
      <c r="S194" s="36">
        <f>SUMIFS(СВЦЭМ!$F$39:$F$782,СВЦЭМ!$A$39:$A$782,$A194,СВЦЭМ!$B$39:$B$782,S$190)+'СЕТ СН'!$F$12</f>
        <v>162.85652930000001</v>
      </c>
      <c r="T194" s="36">
        <f>SUMIFS(СВЦЭМ!$F$39:$F$782,СВЦЭМ!$A$39:$A$782,$A194,СВЦЭМ!$B$39:$B$782,T$190)+'СЕТ СН'!$F$12</f>
        <v>148.42249294999999</v>
      </c>
      <c r="U194" s="36">
        <f>SUMIFS(СВЦЭМ!$F$39:$F$782,СВЦЭМ!$A$39:$A$782,$A194,СВЦЭМ!$B$39:$B$782,U$190)+'СЕТ СН'!$F$12</f>
        <v>137.09299257000001</v>
      </c>
      <c r="V194" s="36">
        <f>SUMIFS(СВЦЭМ!$F$39:$F$782,СВЦЭМ!$A$39:$A$782,$A194,СВЦЭМ!$B$39:$B$782,V$190)+'СЕТ СН'!$F$12</f>
        <v>136.32347335</v>
      </c>
      <c r="W194" s="36">
        <f>SUMIFS(СВЦЭМ!$F$39:$F$782,СВЦЭМ!$A$39:$A$782,$A194,СВЦЭМ!$B$39:$B$782,W$190)+'СЕТ СН'!$F$12</f>
        <v>138.41656748</v>
      </c>
      <c r="X194" s="36">
        <f>SUMIFS(СВЦЭМ!$F$39:$F$782,СВЦЭМ!$A$39:$A$782,$A194,СВЦЭМ!$B$39:$B$782,X$190)+'СЕТ СН'!$F$12</f>
        <v>142.21465018999999</v>
      </c>
      <c r="Y194" s="36">
        <f>SUMIFS(СВЦЭМ!$F$39:$F$782,СВЦЭМ!$A$39:$A$782,$A194,СВЦЭМ!$B$39:$B$782,Y$190)+'СЕТ СН'!$F$12</f>
        <v>149.66747885000001</v>
      </c>
    </row>
    <row r="195" spans="1:25" ht="15.75" x14ac:dyDescent="0.2">
      <c r="A195" s="35">
        <f t="shared" si="5"/>
        <v>44291</v>
      </c>
      <c r="B195" s="36">
        <f>SUMIFS(СВЦЭМ!$F$39:$F$782,СВЦЭМ!$A$39:$A$782,$A195,СВЦЭМ!$B$39:$B$782,B$190)+'СЕТ СН'!$F$12</f>
        <v>162.18878024</v>
      </c>
      <c r="C195" s="36">
        <f>SUMIFS(СВЦЭМ!$F$39:$F$782,СВЦЭМ!$A$39:$A$782,$A195,СВЦЭМ!$B$39:$B$782,C$190)+'СЕТ СН'!$F$12</f>
        <v>175.67398395000001</v>
      </c>
      <c r="D195" s="36">
        <f>SUMIFS(СВЦЭМ!$F$39:$F$782,СВЦЭМ!$A$39:$A$782,$A195,СВЦЭМ!$B$39:$B$782,D$190)+'СЕТ СН'!$F$12</f>
        <v>183.99317848999999</v>
      </c>
      <c r="E195" s="36">
        <f>SUMIFS(СВЦЭМ!$F$39:$F$782,СВЦЭМ!$A$39:$A$782,$A195,СВЦЭМ!$B$39:$B$782,E$190)+'СЕТ СН'!$F$12</f>
        <v>185.11983144000001</v>
      </c>
      <c r="F195" s="36">
        <f>SUMIFS(СВЦЭМ!$F$39:$F$782,СВЦЭМ!$A$39:$A$782,$A195,СВЦЭМ!$B$39:$B$782,F$190)+'СЕТ СН'!$F$12</f>
        <v>185.65858517000001</v>
      </c>
      <c r="G195" s="36">
        <f>SUMIFS(СВЦЭМ!$F$39:$F$782,СВЦЭМ!$A$39:$A$782,$A195,СВЦЭМ!$B$39:$B$782,G$190)+'СЕТ СН'!$F$12</f>
        <v>185.31542956000001</v>
      </c>
      <c r="H195" s="36">
        <f>SUMIFS(СВЦЭМ!$F$39:$F$782,СВЦЭМ!$A$39:$A$782,$A195,СВЦЭМ!$B$39:$B$782,H$190)+'СЕТ СН'!$F$12</f>
        <v>177.33737031000001</v>
      </c>
      <c r="I195" s="36">
        <f>SUMIFS(СВЦЭМ!$F$39:$F$782,СВЦЭМ!$A$39:$A$782,$A195,СВЦЭМ!$B$39:$B$782,I$190)+'СЕТ СН'!$F$12</f>
        <v>166.15300773999999</v>
      </c>
      <c r="J195" s="36">
        <f>SUMIFS(СВЦЭМ!$F$39:$F$782,СВЦЭМ!$A$39:$A$782,$A195,СВЦЭМ!$B$39:$B$782,J$190)+'СЕТ СН'!$F$12</f>
        <v>160.18231513999999</v>
      </c>
      <c r="K195" s="36">
        <f>SUMIFS(СВЦЭМ!$F$39:$F$782,СВЦЭМ!$A$39:$A$782,$A195,СВЦЭМ!$B$39:$B$782,K$190)+'СЕТ СН'!$F$12</f>
        <v>153.86804841</v>
      </c>
      <c r="L195" s="36">
        <f>SUMIFS(СВЦЭМ!$F$39:$F$782,СВЦЭМ!$A$39:$A$782,$A195,СВЦЭМ!$B$39:$B$782,L$190)+'СЕТ СН'!$F$12</f>
        <v>156.34050210000001</v>
      </c>
      <c r="M195" s="36">
        <f>SUMIFS(СВЦЭМ!$F$39:$F$782,СВЦЭМ!$A$39:$A$782,$A195,СВЦЭМ!$B$39:$B$782,M$190)+'СЕТ СН'!$F$12</f>
        <v>155.32293375</v>
      </c>
      <c r="N195" s="36">
        <f>SUMIFS(СВЦЭМ!$F$39:$F$782,СВЦЭМ!$A$39:$A$782,$A195,СВЦЭМ!$B$39:$B$782,N$190)+'СЕТ СН'!$F$12</f>
        <v>155.51074023000001</v>
      </c>
      <c r="O195" s="36">
        <f>SUMIFS(СВЦЭМ!$F$39:$F$782,СВЦЭМ!$A$39:$A$782,$A195,СВЦЭМ!$B$39:$B$782,O$190)+'СЕТ СН'!$F$12</f>
        <v>161.44138709999999</v>
      </c>
      <c r="P195" s="36">
        <f>SUMIFS(СВЦЭМ!$F$39:$F$782,СВЦЭМ!$A$39:$A$782,$A195,СВЦЭМ!$B$39:$B$782,P$190)+'СЕТ СН'!$F$12</f>
        <v>169.39985386000001</v>
      </c>
      <c r="Q195" s="36">
        <f>SUMIFS(СВЦЭМ!$F$39:$F$782,СВЦЭМ!$A$39:$A$782,$A195,СВЦЭМ!$B$39:$B$782,Q$190)+'СЕТ СН'!$F$12</f>
        <v>172.77289869000001</v>
      </c>
      <c r="R195" s="36">
        <f>SUMIFS(СВЦЭМ!$F$39:$F$782,СВЦЭМ!$A$39:$A$782,$A195,СВЦЭМ!$B$39:$B$782,R$190)+'СЕТ СН'!$F$12</f>
        <v>171.05839445000001</v>
      </c>
      <c r="S195" s="36">
        <f>SUMIFS(СВЦЭМ!$F$39:$F$782,СВЦЭМ!$A$39:$A$782,$A195,СВЦЭМ!$B$39:$B$782,S$190)+'СЕТ СН'!$F$12</f>
        <v>167.26957354000001</v>
      </c>
      <c r="T195" s="36">
        <f>SUMIFS(СВЦЭМ!$F$39:$F$782,СВЦЭМ!$A$39:$A$782,$A195,СВЦЭМ!$B$39:$B$782,T$190)+'СЕТ СН'!$F$12</f>
        <v>157.08090798999999</v>
      </c>
      <c r="U195" s="36">
        <f>SUMIFS(СВЦЭМ!$F$39:$F$782,СВЦЭМ!$A$39:$A$782,$A195,СВЦЭМ!$B$39:$B$782,U$190)+'СЕТ СН'!$F$12</f>
        <v>148.89735145</v>
      </c>
      <c r="V195" s="36">
        <f>SUMIFS(СВЦЭМ!$F$39:$F$782,СВЦЭМ!$A$39:$A$782,$A195,СВЦЭМ!$B$39:$B$782,V$190)+'СЕТ СН'!$F$12</f>
        <v>148.26534544</v>
      </c>
      <c r="W195" s="36">
        <f>SUMIFS(СВЦЭМ!$F$39:$F$782,СВЦЭМ!$A$39:$A$782,$A195,СВЦЭМ!$B$39:$B$782,W$190)+'СЕТ СН'!$F$12</f>
        <v>151.11682747</v>
      </c>
      <c r="X195" s="36">
        <f>SUMIFS(СВЦЭМ!$F$39:$F$782,СВЦЭМ!$A$39:$A$782,$A195,СВЦЭМ!$B$39:$B$782,X$190)+'СЕТ СН'!$F$12</f>
        <v>148.25730482</v>
      </c>
      <c r="Y195" s="36">
        <f>SUMIFS(СВЦЭМ!$F$39:$F$782,СВЦЭМ!$A$39:$A$782,$A195,СВЦЭМ!$B$39:$B$782,Y$190)+'СЕТ СН'!$F$12</f>
        <v>151.89354026999999</v>
      </c>
    </row>
    <row r="196" spans="1:25" ht="15.75" x14ac:dyDescent="0.2">
      <c r="A196" s="35">
        <f t="shared" si="5"/>
        <v>44292</v>
      </c>
      <c r="B196" s="36">
        <f>SUMIFS(СВЦЭМ!$F$39:$F$782,СВЦЭМ!$A$39:$A$782,$A196,СВЦЭМ!$B$39:$B$782,B$190)+'СЕТ СН'!$F$12</f>
        <v>153.38047327000001</v>
      </c>
      <c r="C196" s="36">
        <f>SUMIFS(СВЦЭМ!$F$39:$F$782,СВЦЭМ!$A$39:$A$782,$A196,СВЦЭМ!$B$39:$B$782,C$190)+'СЕТ СН'!$F$12</f>
        <v>164.35919612000001</v>
      </c>
      <c r="D196" s="36">
        <f>SUMIFS(СВЦЭМ!$F$39:$F$782,СВЦЭМ!$A$39:$A$782,$A196,СВЦЭМ!$B$39:$B$782,D$190)+'СЕТ СН'!$F$12</f>
        <v>174.60213651999999</v>
      </c>
      <c r="E196" s="36">
        <f>SUMIFS(СВЦЭМ!$F$39:$F$782,СВЦЭМ!$A$39:$A$782,$A196,СВЦЭМ!$B$39:$B$782,E$190)+'СЕТ СН'!$F$12</f>
        <v>175.91008285000001</v>
      </c>
      <c r="F196" s="36">
        <f>SUMIFS(СВЦЭМ!$F$39:$F$782,СВЦЭМ!$A$39:$A$782,$A196,СВЦЭМ!$B$39:$B$782,F$190)+'СЕТ СН'!$F$12</f>
        <v>176.20136896</v>
      </c>
      <c r="G196" s="36">
        <f>SUMIFS(СВЦЭМ!$F$39:$F$782,СВЦЭМ!$A$39:$A$782,$A196,СВЦЭМ!$B$39:$B$782,G$190)+'СЕТ СН'!$F$12</f>
        <v>174.97191466000001</v>
      </c>
      <c r="H196" s="36">
        <f>SUMIFS(СВЦЭМ!$F$39:$F$782,СВЦЭМ!$A$39:$A$782,$A196,СВЦЭМ!$B$39:$B$782,H$190)+'СЕТ СН'!$F$12</f>
        <v>170.19003251000001</v>
      </c>
      <c r="I196" s="36">
        <f>SUMIFS(СВЦЭМ!$F$39:$F$782,СВЦЭМ!$A$39:$A$782,$A196,СВЦЭМ!$B$39:$B$782,I$190)+'СЕТ СН'!$F$12</f>
        <v>160.86282091000001</v>
      </c>
      <c r="J196" s="36">
        <f>SUMIFS(СВЦЭМ!$F$39:$F$782,СВЦЭМ!$A$39:$A$782,$A196,СВЦЭМ!$B$39:$B$782,J$190)+'СЕТ СН'!$F$12</f>
        <v>153.10348248</v>
      </c>
      <c r="K196" s="36">
        <f>SUMIFS(СВЦЭМ!$F$39:$F$782,СВЦЭМ!$A$39:$A$782,$A196,СВЦЭМ!$B$39:$B$782,K$190)+'СЕТ СН'!$F$12</f>
        <v>147.11127367</v>
      </c>
      <c r="L196" s="36">
        <f>SUMIFS(СВЦЭМ!$F$39:$F$782,СВЦЭМ!$A$39:$A$782,$A196,СВЦЭМ!$B$39:$B$782,L$190)+'СЕТ СН'!$F$12</f>
        <v>149.98962101000001</v>
      </c>
      <c r="M196" s="36">
        <f>SUMIFS(СВЦЭМ!$F$39:$F$782,СВЦЭМ!$A$39:$A$782,$A196,СВЦЭМ!$B$39:$B$782,M$190)+'СЕТ СН'!$F$12</f>
        <v>152.41042091</v>
      </c>
      <c r="N196" s="36">
        <f>SUMIFS(СВЦЭМ!$F$39:$F$782,СВЦЭМ!$A$39:$A$782,$A196,СВЦЭМ!$B$39:$B$782,N$190)+'СЕТ СН'!$F$12</f>
        <v>157.39405765000001</v>
      </c>
      <c r="O196" s="36">
        <f>SUMIFS(СВЦЭМ!$F$39:$F$782,СВЦЭМ!$A$39:$A$782,$A196,СВЦЭМ!$B$39:$B$782,O$190)+'СЕТ СН'!$F$12</f>
        <v>164.24650808999999</v>
      </c>
      <c r="P196" s="36">
        <f>SUMIFS(СВЦЭМ!$F$39:$F$782,СВЦЭМ!$A$39:$A$782,$A196,СВЦЭМ!$B$39:$B$782,P$190)+'СЕТ СН'!$F$12</f>
        <v>172.11506924</v>
      </c>
      <c r="Q196" s="36">
        <f>SUMIFS(СВЦЭМ!$F$39:$F$782,СВЦЭМ!$A$39:$A$782,$A196,СВЦЭМ!$B$39:$B$782,Q$190)+'СЕТ СН'!$F$12</f>
        <v>173.68227483000001</v>
      </c>
      <c r="R196" s="36">
        <f>SUMIFS(СВЦЭМ!$F$39:$F$782,СВЦЭМ!$A$39:$A$782,$A196,СВЦЭМ!$B$39:$B$782,R$190)+'СЕТ СН'!$F$12</f>
        <v>172.17044858</v>
      </c>
      <c r="S196" s="36">
        <f>SUMIFS(СВЦЭМ!$F$39:$F$782,СВЦЭМ!$A$39:$A$782,$A196,СВЦЭМ!$B$39:$B$782,S$190)+'СЕТ СН'!$F$12</f>
        <v>169.09184087</v>
      </c>
      <c r="T196" s="36">
        <f>SUMIFS(СВЦЭМ!$F$39:$F$782,СВЦЭМ!$A$39:$A$782,$A196,СВЦЭМ!$B$39:$B$782,T$190)+'СЕТ СН'!$F$12</f>
        <v>159.08407847000001</v>
      </c>
      <c r="U196" s="36">
        <f>SUMIFS(СВЦЭМ!$F$39:$F$782,СВЦЭМ!$A$39:$A$782,$A196,СВЦЭМ!$B$39:$B$782,U$190)+'СЕТ СН'!$F$12</f>
        <v>145.80933880000001</v>
      </c>
      <c r="V196" s="36">
        <f>SUMIFS(СВЦЭМ!$F$39:$F$782,СВЦЭМ!$A$39:$A$782,$A196,СВЦЭМ!$B$39:$B$782,V$190)+'СЕТ СН'!$F$12</f>
        <v>138.46240736999999</v>
      </c>
      <c r="W196" s="36">
        <f>SUMIFS(СВЦЭМ!$F$39:$F$782,СВЦЭМ!$A$39:$A$782,$A196,СВЦЭМ!$B$39:$B$782,W$190)+'СЕТ СН'!$F$12</f>
        <v>140.95118761000001</v>
      </c>
      <c r="X196" s="36">
        <f>SUMIFS(СВЦЭМ!$F$39:$F$782,СВЦЭМ!$A$39:$A$782,$A196,СВЦЭМ!$B$39:$B$782,X$190)+'СЕТ СН'!$F$12</f>
        <v>144.77645679</v>
      </c>
      <c r="Y196" s="36">
        <f>SUMIFS(СВЦЭМ!$F$39:$F$782,СВЦЭМ!$A$39:$A$782,$A196,СВЦЭМ!$B$39:$B$782,Y$190)+'СЕТ СН'!$F$12</f>
        <v>154.19984027000001</v>
      </c>
    </row>
    <row r="197" spans="1:25" ht="15.75" x14ac:dyDescent="0.2">
      <c r="A197" s="35">
        <f t="shared" si="5"/>
        <v>44293</v>
      </c>
      <c r="B197" s="36">
        <f>SUMIFS(СВЦЭМ!$F$39:$F$782,СВЦЭМ!$A$39:$A$782,$A197,СВЦЭМ!$B$39:$B$782,B$190)+'СЕТ СН'!$F$12</f>
        <v>167.64381043</v>
      </c>
      <c r="C197" s="36">
        <f>SUMIFS(СВЦЭМ!$F$39:$F$782,СВЦЭМ!$A$39:$A$782,$A197,СВЦЭМ!$B$39:$B$782,C$190)+'СЕТ СН'!$F$12</f>
        <v>173.79121873</v>
      </c>
      <c r="D197" s="36">
        <f>SUMIFS(СВЦЭМ!$F$39:$F$782,СВЦЭМ!$A$39:$A$782,$A197,СВЦЭМ!$B$39:$B$782,D$190)+'СЕТ СН'!$F$12</f>
        <v>167.47954429000001</v>
      </c>
      <c r="E197" s="36">
        <f>SUMIFS(СВЦЭМ!$F$39:$F$782,СВЦЭМ!$A$39:$A$782,$A197,СВЦЭМ!$B$39:$B$782,E$190)+'СЕТ СН'!$F$12</f>
        <v>166.76414627</v>
      </c>
      <c r="F197" s="36">
        <f>SUMIFS(СВЦЭМ!$F$39:$F$782,СВЦЭМ!$A$39:$A$782,$A197,СВЦЭМ!$B$39:$B$782,F$190)+'СЕТ СН'!$F$12</f>
        <v>167.37318329999999</v>
      </c>
      <c r="G197" s="36">
        <f>SUMIFS(СВЦЭМ!$F$39:$F$782,СВЦЭМ!$A$39:$A$782,$A197,СВЦЭМ!$B$39:$B$782,G$190)+'СЕТ СН'!$F$12</f>
        <v>168.67830695999999</v>
      </c>
      <c r="H197" s="36">
        <f>SUMIFS(СВЦЭМ!$F$39:$F$782,СВЦЭМ!$A$39:$A$782,$A197,СВЦЭМ!$B$39:$B$782,H$190)+'СЕТ СН'!$F$12</f>
        <v>174.86278759999999</v>
      </c>
      <c r="I197" s="36">
        <f>SUMIFS(СВЦЭМ!$F$39:$F$782,СВЦЭМ!$A$39:$A$782,$A197,СВЦЭМ!$B$39:$B$782,I$190)+'СЕТ СН'!$F$12</f>
        <v>169.46449844</v>
      </c>
      <c r="J197" s="36">
        <f>SUMIFS(СВЦЭМ!$F$39:$F$782,СВЦЭМ!$A$39:$A$782,$A197,СВЦЭМ!$B$39:$B$782,J$190)+'СЕТ СН'!$F$12</f>
        <v>161.33934603</v>
      </c>
      <c r="K197" s="36">
        <f>SUMIFS(СВЦЭМ!$F$39:$F$782,СВЦЭМ!$A$39:$A$782,$A197,СВЦЭМ!$B$39:$B$782,K$190)+'СЕТ СН'!$F$12</f>
        <v>153.82907806</v>
      </c>
      <c r="L197" s="36">
        <f>SUMIFS(СВЦЭМ!$F$39:$F$782,СВЦЭМ!$A$39:$A$782,$A197,СВЦЭМ!$B$39:$B$782,L$190)+'СЕТ СН'!$F$12</f>
        <v>154.87176794999999</v>
      </c>
      <c r="M197" s="36">
        <f>SUMIFS(СВЦЭМ!$F$39:$F$782,СВЦЭМ!$A$39:$A$782,$A197,СВЦЭМ!$B$39:$B$782,M$190)+'СЕТ СН'!$F$12</f>
        <v>152.74736755000001</v>
      </c>
      <c r="N197" s="36">
        <f>SUMIFS(СВЦЭМ!$F$39:$F$782,СВЦЭМ!$A$39:$A$782,$A197,СВЦЭМ!$B$39:$B$782,N$190)+'СЕТ СН'!$F$12</f>
        <v>157.21942995000001</v>
      </c>
      <c r="O197" s="36">
        <f>SUMIFS(СВЦЭМ!$F$39:$F$782,СВЦЭМ!$A$39:$A$782,$A197,СВЦЭМ!$B$39:$B$782,O$190)+'СЕТ СН'!$F$12</f>
        <v>161.48322941999999</v>
      </c>
      <c r="P197" s="36">
        <f>SUMIFS(СВЦЭМ!$F$39:$F$782,СВЦЭМ!$A$39:$A$782,$A197,СВЦЭМ!$B$39:$B$782,P$190)+'СЕТ СН'!$F$12</f>
        <v>168.24595972</v>
      </c>
      <c r="Q197" s="36">
        <f>SUMIFS(СВЦЭМ!$F$39:$F$782,СВЦЭМ!$A$39:$A$782,$A197,СВЦЭМ!$B$39:$B$782,Q$190)+'СЕТ СН'!$F$12</f>
        <v>174.58844513</v>
      </c>
      <c r="R197" s="36">
        <f>SUMIFS(СВЦЭМ!$F$39:$F$782,СВЦЭМ!$A$39:$A$782,$A197,СВЦЭМ!$B$39:$B$782,R$190)+'СЕТ СН'!$F$12</f>
        <v>174.65553609</v>
      </c>
      <c r="S197" s="36">
        <f>SUMIFS(СВЦЭМ!$F$39:$F$782,СВЦЭМ!$A$39:$A$782,$A197,СВЦЭМ!$B$39:$B$782,S$190)+'СЕТ СН'!$F$12</f>
        <v>169.13862634</v>
      </c>
      <c r="T197" s="36">
        <f>SUMIFS(СВЦЭМ!$F$39:$F$782,СВЦЭМ!$A$39:$A$782,$A197,СВЦЭМ!$B$39:$B$782,T$190)+'СЕТ СН'!$F$12</f>
        <v>156.22041150000001</v>
      </c>
      <c r="U197" s="36">
        <f>SUMIFS(СВЦЭМ!$F$39:$F$782,СВЦЭМ!$A$39:$A$782,$A197,СВЦЭМ!$B$39:$B$782,U$190)+'СЕТ СН'!$F$12</f>
        <v>148.03179657000001</v>
      </c>
      <c r="V197" s="36">
        <f>SUMIFS(СВЦЭМ!$F$39:$F$782,СВЦЭМ!$A$39:$A$782,$A197,СВЦЭМ!$B$39:$B$782,V$190)+'СЕТ СН'!$F$12</f>
        <v>145.29587036000001</v>
      </c>
      <c r="W197" s="36">
        <f>SUMIFS(СВЦЭМ!$F$39:$F$782,СВЦЭМ!$A$39:$A$782,$A197,СВЦЭМ!$B$39:$B$782,W$190)+'СЕТ СН'!$F$12</f>
        <v>145.37945766000001</v>
      </c>
      <c r="X197" s="36">
        <f>SUMIFS(СВЦЭМ!$F$39:$F$782,СВЦЭМ!$A$39:$A$782,$A197,СВЦЭМ!$B$39:$B$782,X$190)+'СЕТ СН'!$F$12</f>
        <v>147.70654574</v>
      </c>
      <c r="Y197" s="36">
        <f>SUMIFS(СВЦЭМ!$F$39:$F$782,СВЦЭМ!$A$39:$A$782,$A197,СВЦЭМ!$B$39:$B$782,Y$190)+'СЕТ СН'!$F$12</f>
        <v>155.71522150999999</v>
      </c>
    </row>
    <row r="198" spans="1:25" ht="15.75" x14ac:dyDescent="0.2">
      <c r="A198" s="35">
        <f t="shared" si="5"/>
        <v>44294</v>
      </c>
      <c r="B198" s="36">
        <f>SUMIFS(СВЦЭМ!$F$39:$F$782,СВЦЭМ!$A$39:$A$782,$A198,СВЦЭМ!$B$39:$B$782,B$190)+'СЕТ СН'!$F$12</f>
        <v>160.98797318999999</v>
      </c>
      <c r="C198" s="36">
        <f>SUMIFS(СВЦЭМ!$F$39:$F$782,СВЦЭМ!$A$39:$A$782,$A198,СВЦЭМ!$B$39:$B$782,C$190)+'СЕТ СН'!$F$12</f>
        <v>172.49592332</v>
      </c>
      <c r="D198" s="36">
        <f>SUMIFS(СВЦЭМ!$F$39:$F$782,СВЦЭМ!$A$39:$A$782,$A198,СВЦЭМ!$B$39:$B$782,D$190)+'СЕТ СН'!$F$12</f>
        <v>169.85623280999999</v>
      </c>
      <c r="E198" s="36">
        <f>SUMIFS(СВЦЭМ!$F$39:$F$782,СВЦЭМ!$A$39:$A$782,$A198,СВЦЭМ!$B$39:$B$782,E$190)+'СЕТ СН'!$F$12</f>
        <v>168.95533947999999</v>
      </c>
      <c r="F198" s="36">
        <f>SUMIFS(СВЦЭМ!$F$39:$F$782,СВЦЭМ!$A$39:$A$782,$A198,СВЦЭМ!$B$39:$B$782,F$190)+'СЕТ СН'!$F$12</f>
        <v>168.91135703</v>
      </c>
      <c r="G198" s="36">
        <f>SUMIFS(СВЦЭМ!$F$39:$F$782,СВЦЭМ!$A$39:$A$782,$A198,СВЦЭМ!$B$39:$B$782,G$190)+'СЕТ СН'!$F$12</f>
        <v>171.04351703</v>
      </c>
      <c r="H198" s="36">
        <f>SUMIFS(СВЦЭМ!$F$39:$F$782,СВЦЭМ!$A$39:$A$782,$A198,СВЦЭМ!$B$39:$B$782,H$190)+'СЕТ СН'!$F$12</f>
        <v>168.68821438000001</v>
      </c>
      <c r="I198" s="36">
        <f>SUMIFS(СВЦЭМ!$F$39:$F$782,СВЦЭМ!$A$39:$A$782,$A198,СВЦЭМ!$B$39:$B$782,I$190)+'СЕТ СН'!$F$12</f>
        <v>160.77717068999999</v>
      </c>
      <c r="J198" s="36">
        <f>SUMIFS(СВЦЭМ!$F$39:$F$782,СВЦЭМ!$A$39:$A$782,$A198,СВЦЭМ!$B$39:$B$782,J$190)+'СЕТ СН'!$F$12</f>
        <v>160.00930435000001</v>
      </c>
      <c r="K198" s="36">
        <f>SUMIFS(СВЦЭМ!$F$39:$F$782,СВЦЭМ!$A$39:$A$782,$A198,СВЦЭМ!$B$39:$B$782,K$190)+'СЕТ СН'!$F$12</f>
        <v>156.83144314</v>
      </c>
      <c r="L198" s="36">
        <f>SUMIFS(СВЦЭМ!$F$39:$F$782,СВЦЭМ!$A$39:$A$782,$A198,СВЦЭМ!$B$39:$B$782,L$190)+'СЕТ СН'!$F$12</f>
        <v>157.51624551</v>
      </c>
      <c r="M198" s="36">
        <f>SUMIFS(СВЦЭМ!$F$39:$F$782,СВЦЭМ!$A$39:$A$782,$A198,СВЦЭМ!$B$39:$B$782,M$190)+'СЕТ СН'!$F$12</f>
        <v>158.8794609</v>
      </c>
      <c r="N198" s="36">
        <f>SUMIFS(СВЦЭМ!$F$39:$F$782,СВЦЭМ!$A$39:$A$782,$A198,СВЦЭМ!$B$39:$B$782,N$190)+'СЕТ СН'!$F$12</f>
        <v>162.06480238</v>
      </c>
      <c r="O198" s="36">
        <f>SUMIFS(СВЦЭМ!$F$39:$F$782,СВЦЭМ!$A$39:$A$782,$A198,СВЦЭМ!$B$39:$B$782,O$190)+'СЕТ СН'!$F$12</f>
        <v>162.89429519000001</v>
      </c>
      <c r="P198" s="36">
        <f>SUMIFS(СВЦЭМ!$F$39:$F$782,СВЦЭМ!$A$39:$A$782,$A198,СВЦЭМ!$B$39:$B$782,P$190)+'СЕТ СН'!$F$12</f>
        <v>163.30289112</v>
      </c>
      <c r="Q198" s="36">
        <f>SUMIFS(СВЦЭМ!$F$39:$F$782,СВЦЭМ!$A$39:$A$782,$A198,СВЦЭМ!$B$39:$B$782,Q$190)+'СЕТ СН'!$F$12</f>
        <v>166.98119492999999</v>
      </c>
      <c r="R198" s="36">
        <f>SUMIFS(СВЦЭМ!$F$39:$F$782,СВЦЭМ!$A$39:$A$782,$A198,СВЦЭМ!$B$39:$B$782,R$190)+'СЕТ СН'!$F$12</f>
        <v>165.32637176</v>
      </c>
      <c r="S198" s="36">
        <f>SUMIFS(СВЦЭМ!$F$39:$F$782,СВЦЭМ!$A$39:$A$782,$A198,СВЦЭМ!$B$39:$B$782,S$190)+'СЕТ СН'!$F$12</f>
        <v>162.85538306000001</v>
      </c>
      <c r="T198" s="36">
        <f>SUMIFS(СВЦЭМ!$F$39:$F$782,СВЦЭМ!$A$39:$A$782,$A198,СВЦЭМ!$B$39:$B$782,T$190)+'СЕТ СН'!$F$12</f>
        <v>159.26397059999999</v>
      </c>
      <c r="U198" s="36">
        <f>SUMIFS(СВЦЭМ!$F$39:$F$782,СВЦЭМ!$A$39:$A$782,$A198,СВЦЭМ!$B$39:$B$782,U$190)+'СЕТ СН'!$F$12</f>
        <v>148.18454098999999</v>
      </c>
      <c r="V198" s="36">
        <f>SUMIFS(СВЦЭМ!$F$39:$F$782,СВЦЭМ!$A$39:$A$782,$A198,СВЦЭМ!$B$39:$B$782,V$190)+'СЕТ СН'!$F$12</f>
        <v>147.62418936</v>
      </c>
      <c r="W198" s="36">
        <f>SUMIFS(СВЦЭМ!$F$39:$F$782,СВЦЭМ!$A$39:$A$782,$A198,СВЦЭМ!$B$39:$B$782,W$190)+'СЕТ СН'!$F$12</f>
        <v>150.78831711000001</v>
      </c>
      <c r="X198" s="36">
        <f>SUMIFS(СВЦЭМ!$F$39:$F$782,СВЦЭМ!$A$39:$A$782,$A198,СВЦЭМ!$B$39:$B$782,X$190)+'СЕТ СН'!$F$12</f>
        <v>153.63948882</v>
      </c>
      <c r="Y198" s="36">
        <f>SUMIFS(СВЦЭМ!$F$39:$F$782,СВЦЭМ!$A$39:$A$782,$A198,СВЦЭМ!$B$39:$B$782,Y$190)+'СЕТ СН'!$F$12</f>
        <v>160.13107191</v>
      </c>
    </row>
    <row r="199" spans="1:25" ht="15.75" x14ac:dyDescent="0.2">
      <c r="A199" s="35">
        <f t="shared" si="5"/>
        <v>44295</v>
      </c>
      <c r="B199" s="36">
        <f>SUMIFS(СВЦЭМ!$F$39:$F$782,СВЦЭМ!$A$39:$A$782,$A199,СВЦЭМ!$B$39:$B$782,B$190)+'СЕТ СН'!$F$12</f>
        <v>156.50580464999999</v>
      </c>
      <c r="C199" s="36">
        <f>SUMIFS(СВЦЭМ!$F$39:$F$782,СВЦЭМ!$A$39:$A$782,$A199,СВЦЭМ!$B$39:$B$782,C$190)+'СЕТ СН'!$F$12</f>
        <v>162.92744415999999</v>
      </c>
      <c r="D199" s="36">
        <f>SUMIFS(СВЦЭМ!$F$39:$F$782,СВЦЭМ!$A$39:$A$782,$A199,СВЦЭМ!$B$39:$B$782,D$190)+'СЕТ СН'!$F$12</f>
        <v>168.78559777000001</v>
      </c>
      <c r="E199" s="36">
        <f>SUMIFS(СВЦЭМ!$F$39:$F$782,СВЦЭМ!$A$39:$A$782,$A199,СВЦЭМ!$B$39:$B$782,E$190)+'СЕТ СН'!$F$12</f>
        <v>168.72604167</v>
      </c>
      <c r="F199" s="36">
        <f>SUMIFS(СВЦЭМ!$F$39:$F$782,СВЦЭМ!$A$39:$A$782,$A199,СВЦЭМ!$B$39:$B$782,F$190)+'СЕТ СН'!$F$12</f>
        <v>168.66690944000001</v>
      </c>
      <c r="G199" s="36">
        <f>SUMIFS(СВЦЭМ!$F$39:$F$782,СВЦЭМ!$A$39:$A$782,$A199,СВЦЭМ!$B$39:$B$782,G$190)+'СЕТ СН'!$F$12</f>
        <v>169.34310378999999</v>
      </c>
      <c r="H199" s="36">
        <f>SUMIFS(СВЦЭМ!$F$39:$F$782,СВЦЭМ!$A$39:$A$782,$A199,СВЦЭМ!$B$39:$B$782,H$190)+'СЕТ СН'!$F$12</f>
        <v>166.90893485000001</v>
      </c>
      <c r="I199" s="36">
        <f>SUMIFS(СВЦЭМ!$F$39:$F$782,СВЦЭМ!$A$39:$A$782,$A199,СВЦЭМ!$B$39:$B$782,I$190)+'СЕТ СН'!$F$12</f>
        <v>155.1904638</v>
      </c>
      <c r="J199" s="36">
        <f>SUMIFS(СВЦЭМ!$F$39:$F$782,СВЦЭМ!$A$39:$A$782,$A199,СВЦЭМ!$B$39:$B$782,J$190)+'СЕТ СН'!$F$12</f>
        <v>156.31462087</v>
      </c>
      <c r="K199" s="36">
        <f>SUMIFS(СВЦЭМ!$F$39:$F$782,СВЦЭМ!$A$39:$A$782,$A199,СВЦЭМ!$B$39:$B$782,K$190)+'СЕТ СН'!$F$12</f>
        <v>156.46735995</v>
      </c>
      <c r="L199" s="36">
        <f>SUMIFS(СВЦЭМ!$F$39:$F$782,СВЦЭМ!$A$39:$A$782,$A199,СВЦЭМ!$B$39:$B$782,L$190)+'СЕТ СН'!$F$12</f>
        <v>157.12368954999999</v>
      </c>
      <c r="M199" s="36">
        <f>SUMIFS(СВЦЭМ!$F$39:$F$782,СВЦЭМ!$A$39:$A$782,$A199,СВЦЭМ!$B$39:$B$782,M$190)+'СЕТ СН'!$F$12</f>
        <v>155.83030486000001</v>
      </c>
      <c r="N199" s="36">
        <f>SUMIFS(СВЦЭМ!$F$39:$F$782,СВЦЭМ!$A$39:$A$782,$A199,СВЦЭМ!$B$39:$B$782,N$190)+'СЕТ СН'!$F$12</f>
        <v>159.29926867</v>
      </c>
      <c r="O199" s="36">
        <f>SUMIFS(СВЦЭМ!$F$39:$F$782,СВЦЭМ!$A$39:$A$782,$A199,СВЦЭМ!$B$39:$B$782,O$190)+'СЕТ СН'!$F$12</f>
        <v>156.24547426000001</v>
      </c>
      <c r="P199" s="36">
        <f>SUMIFS(СВЦЭМ!$F$39:$F$782,СВЦЭМ!$A$39:$A$782,$A199,СВЦЭМ!$B$39:$B$782,P$190)+'СЕТ СН'!$F$12</f>
        <v>160.42899672999999</v>
      </c>
      <c r="Q199" s="36">
        <f>SUMIFS(СВЦЭМ!$F$39:$F$782,СВЦЭМ!$A$39:$A$782,$A199,СВЦЭМ!$B$39:$B$782,Q$190)+'СЕТ СН'!$F$12</f>
        <v>164.57650236999999</v>
      </c>
      <c r="R199" s="36">
        <f>SUMIFS(СВЦЭМ!$F$39:$F$782,СВЦЭМ!$A$39:$A$782,$A199,СВЦЭМ!$B$39:$B$782,R$190)+'СЕТ СН'!$F$12</f>
        <v>161.80501045</v>
      </c>
      <c r="S199" s="36">
        <f>SUMIFS(СВЦЭМ!$F$39:$F$782,СВЦЭМ!$A$39:$A$782,$A199,СВЦЭМ!$B$39:$B$782,S$190)+'СЕТ СН'!$F$12</f>
        <v>158.37691090999999</v>
      </c>
      <c r="T199" s="36">
        <f>SUMIFS(СВЦЭМ!$F$39:$F$782,СВЦЭМ!$A$39:$A$782,$A199,СВЦЭМ!$B$39:$B$782,T$190)+'СЕТ СН'!$F$12</f>
        <v>157.87261140000001</v>
      </c>
      <c r="U199" s="36">
        <f>SUMIFS(СВЦЭМ!$F$39:$F$782,СВЦЭМ!$A$39:$A$782,$A199,СВЦЭМ!$B$39:$B$782,U$190)+'СЕТ СН'!$F$12</f>
        <v>156.93963901999999</v>
      </c>
      <c r="V199" s="36">
        <f>SUMIFS(СВЦЭМ!$F$39:$F$782,СВЦЭМ!$A$39:$A$782,$A199,СВЦЭМ!$B$39:$B$782,V$190)+'СЕТ СН'!$F$12</f>
        <v>158.87479554999999</v>
      </c>
      <c r="W199" s="36">
        <f>SUMIFS(СВЦЭМ!$F$39:$F$782,СВЦЭМ!$A$39:$A$782,$A199,СВЦЭМ!$B$39:$B$782,W$190)+'СЕТ СН'!$F$12</f>
        <v>159.66274222999999</v>
      </c>
      <c r="X199" s="36">
        <f>SUMIFS(СВЦЭМ!$F$39:$F$782,СВЦЭМ!$A$39:$A$782,$A199,СВЦЭМ!$B$39:$B$782,X$190)+'СЕТ СН'!$F$12</f>
        <v>157.01178888000001</v>
      </c>
      <c r="Y199" s="36">
        <f>SUMIFS(СВЦЭМ!$F$39:$F$782,СВЦЭМ!$A$39:$A$782,$A199,СВЦЭМ!$B$39:$B$782,Y$190)+'СЕТ СН'!$F$12</f>
        <v>152.20819967</v>
      </c>
    </row>
    <row r="200" spans="1:25" ht="15.75" x14ac:dyDescent="0.2">
      <c r="A200" s="35">
        <f t="shared" si="5"/>
        <v>44296</v>
      </c>
      <c r="B200" s="36">
        <f>SUMIFS(СВЦЭМ!$F$39:$F$782,СВЦЭМ!$A$39:$A$782,$A200,СВЦЭМ!$B$39:$B$782,B$190)+'СЕТ СН'!$F$12</f>
        <v>164.29111688</v>
      </c>
      <c r="C200" s="36">
        <f>SUMIFS(СВЦЭМ!$F$39:$F$782,СВЦЭМ!$A$39:$A$782,$A200,СВЦЭМ!$B$39:$B$782,C$190)+'СЕТ СН'!$F$12</f>
        <v>171.43267402999999</v>
      </c>
      <c r="D200" s="36">
        <f>SUMIFS(СВЦЭМ!$F$39:$F$782,СВЦЭМ!$A$39:$A$782,$A200,СВЦЭМ!$B$39:$B$782,D$190)+'СЕТ СН'!$F$12</f>
        <v>173.10461548999999</v>
      </c>
      <c r="E200" s="36">
        <f>SUMIFS(СВЦЭМ!$F$39:$F$782,СВЦЭМ!$A$39:$A$782,$A200,СВЦЭМ!$B$39:$B$782,E$190)+'СЕТ СН'!$F$12</f>
        <v>170.26348881999999</v>
      </c>
      <c r="F200" s="36">
        <f>SUMIFS(СВЦЭМ!$F$39:$F$782,СВЦЭМ!$A$39:$A$782,$A200,СВЦЭМ!$B$39:$B$782,F$190)+'СЕТ СН'!$F$12</f>
        <v>167.73851393000001</v>
      </c>
      <c r="G200" s="36">
        <f>SUMIFS(СВЦЭМ!$F$39:$F$782,СВЦЭМ!$A$39:$A$782,$A200,СВЦЭМ!$B$39:$B$782,G$190)+'СЕТ СН'!$F$12</f>
        <v>168.2845519</v>
      </c>
      <c r="H200" s="36">
        <f>SUMIFS(СВЦЭМ!$F$39:$F$782,СВЦЭМ!$A$39:$A$782,$A200,СВЦЭМ!$B$39:$B$782,H$190)+'СЕТ СН'!$F$12</f>
        <v>166.20911745999999</v>
      </c>
      <c r="I200" s="36">
        <f>SUMIFS(СВЦЭМ!$F$39:$F$782,СВЦЭМ!$A$39:$A$782,$A200,СВЦЭМ!$B$39:$B$782,I$190)+'СЕТ СН'!$F$12</f>
        <v>160.50414860999999</v>
      </c>
      <c r="J200" s="36">
        <f>SUMIFS(СВЦЭМ!$F$39:$F$782,СВЦЭМ!$A$39:$A$782,$A200,СВЦЭМ!$B$39:$B$782,J$190)+'СЕТ СН'!$F$12</f>
        <v>153.27419479</v>
      </c>
      <c r="K200" s="36">
        <f>SUMIFS(СВЦЭМ!$F$39:$F$782,СВЦЭМ!$A$39:$A$782,$A200,СВЦЭМ!$B$39:$B$782,K$190)+'СЕТ СН'!$F$12</f>
        <v>143.44550326999999</v>
      </c>
      <c r="L200" s="36">
        <f>SUMIFS(СВЦЭМ!$F$39:$F$782,СВЦЭМ!$A$39:$A$782,$A200,СВЦЭМ!$B$39:$B$782,L$190)+'СЕТ СН'!$F$12</f>
        <v>144.9225605</v>
      </c>
      <c r="M200" s="36">
        <f>SUMIFS(СВЦЭМ!$F$39:$F$782,СВЦЭМ!$A$39:$A$782,$A200,СВЦЭМ!$B$39:$B$782,M$190)+'СЕТ СН'!$F$12</f>
        <v>148.0311169</v>
      </c>
      <c r="N200" s="36">
        <f>SUMIFS(СВЦЭМ!$F$39:$F$782,СВЦЭМ!$A$39:$A$782,$A200,СВЦЭМ!$B$39:$B$782,N$190)+'СЕТ СН'!$F$12</f>
        <v>155.6849216</v>
      </c>
      <c r="O200" s="36">
        <f>SUMIFS(СВЦЭМ!$F$39:$F$782,СВЦЭМ!$A$39:$A$782,$A200,СВЦЭМ!$B$39:$B$782,O$190)+'СЕТ СН'!$F$12</f>
        <v>159.90463711999999</v>
      </c>
      <c r="P200" s="36">
        <f>SUMIFS(СВЦЭМ!$F$39:$F$782,СВЦЭМ!$A$39:$A$782,$A200,СВЦЭМ!$B$39:$B$782,P$190)+'СЕТ СН'!$F$12</f>
        <v>167.77242742999999</v>
      </c>
      <c r="Q200" s="36">
        <f>SUMIFS(СВЦЭМ!$F$39:$F$782,СВЦЭМ!$A$39:$A$782,$A200,СВЦЭМ!$B$39:$B$782,Q$190)+'СЕТ СН'!$F$12</f>
        <v>170.08973802</v>
      </c>
      <c r="R200" s="36">
        <f>SUMIFS(СВЦЭМ!$F$39:$F$782,СВЦЭМ!$A$39:$A$782,$A200,СВЦЭМ!$B$39:$B$782,R$190)+'СЕТ СН'!$F$12</f>
        <v>168.02929072000001</v>
      </c>
      <c r="S200" s="36">
        <f>SUMIFS(СВЦЭМ!$F$39:$F$782,СВЦЭМ!$A$39:$A$782,$A200,СВЦЭМ!$B$39:$B$782,S$190)+'СЕТ СН'!$F$12</f>
        <v>159.89965333999999</v>
      </c>
      <c r="T200" s="36">
        <f>SUMIFS(СВЦЭМ!$F$39:$F$782,СВЦЭМ!$A$39:$A$782,$A200,СВЦЭМ!$B$39:$B$782,T$190)+'СЕТ СН'!$F$12</f>
        <v>142.80432338</v>
      </c>
      <c r="U200" s="36">
        <f>SUMIFS(СВЦЭМ!$F$39:$F$782,СВЦЭМ!$A$39:$A$782,$A200,СВЦЭМ!$B$39:$B$782,U$190)+'СЕТ СН'!$F$12</f>
        <v>131.45384440000001</v>
      </c>
      <c r="V200" s="36">
        <f>SUMIFS(СВЦЭМ!$F$39:$F$782,СВЦЭМ!$A$39:$A$782,$A200,СВЦЭМ!$B$39:$B$782,V$190)+'СЕТ СН'!$F$12</f>
        <v>130.75326837</v>
      </c>
      <c r="W200" s="36">
        <f>SUMIFS(СВЦЭМ!$F$39:$F$782,СВЦЭМ!$A$39:$A$782,$A200,СВЦЭМ!$B$39:$B$782,W$190)+'СЕТ СН'!$F$12</f>
        <v>132.91864373999999</v>
      </c>
      <c r="X200" s="36">
        <f>SUMIFS(СВЦЭМ!$F$39:$F$782,СВЦЭМ!$A$39:$A$782,$A200,СВЦЭМ!$B$39:$B$782,X$190)+'СЕТ СН'!$F$12</f>
        <v>133.65443956999999</v>
      </c>
      <c r="Y200" s="36">
        <f>SUMIFS(СВЦЭМ!$F$39:$F$782,СВЦЭМ!$A$39:$A$782,$A200,СВЦЭМ!$B$39:$B$782,Y$190)+'СЕТ СН'!$F$12</f>
        <v>140.67708156</v>
      </c>
    </row>
    <row r="201" spans="1:25" ht="15.75" x14ac:dyDescent="0.2">
      <c r="A201" s="35">
        <f t="shared" si="5"/>
        <v>44297</v>
      </c>
      <c r="B201" s="36">
        <f>SUMIFS(СВЦЭМ!$F$39:$F$782,СВЦЭМ!$A$39:$A$782,$A201,СВЦЭМ!$B$39:$B$782,B$190)+'СЕТ СН'!$F$12</f>
        <v>154.11016617999999</v>
      </c>
      <c r="C201" s="36">
        <f>SUMIFS(СВЦЭМ!$F$39:$F$782,СВЦЭМ!$A$39:$A$782,$A201,СВЦЭМ!$B$39:$B$782,C$190)+'СЕТ СН'!$F$12</f>
        <v>171.59057419999999</v>
      </c>
      <c r="D201" s="36">
        <f>SUMIFS(СВЦЭМ!$F$39:$F$782,СВЦЭМ!$A$39:$A$782,$A201,СВЦЭМ!$B$39:$B$782,D$190)+'СЕТ СН'!$F$12</f>
        <v>183.70193499000001</v>
      </c>
      <c r="E201" s="36">
        <f>SUMIFS(СВЦЭМ!$F$39:$F$782,СВЦЭМ!$A$39:$A$782,$A201,СВЦЭМ!$B$39:$B$782,E$190)+'СЕТ СН'!$F$12</f>
        <v>187.26944116999999</v>
      </c>
      <c r="F201" s="36">
        <f>SUMIFS(СВЦЭМ!$F$39:$F$782,СВЦЭМ!$A$39:$A$782,$A201,СВЦЭМ!$B$39:$B$782,F$190)+'СЕТ СН'!$F$12</f>
        <v>189.89004510999999</v>
      </c>
      <c r="G201" s="36">
        <f>SUMIFS(СВЦЭМ!$F$39:$F$782,СВЦЭМ!$A$39:$A$782,$A201,СВЦЭМ!$B$39:$B$782,G$190)+'СЕТ СН'!$F$12</f>
        <v>189.30612807</v>
      </c>
      <c r="H201" s="36">
        <f>SUMIFS(СВЦЭМ!$F$39:$F$782,СВЦЭМ!$A$39:$A$782,$A201,СВЦЭМ!$B$39:$B$782,H$190)+'СЕТ СН'!$F$12</f>
        <v>186.49834378</v>
      </c>
      <c r="I201" s="36">
        <f>SUMIFS(СВЦЭМ!$F$39:$F$782,СВЦЭМ!$A$39:$A$782,$A201,СВЦЭМ!$B$39:$B$782,I$190)+'СЕТ СН'!$F$12</f>
        <v>175.13702549999999</v>
      </c>
      <c r="J201" s="36">
        <f>SUMIFS(СВЦЭМ!$F$39:$F$782,СВЦЭМ!$A$39:$A$782,$A201,СВЦЭМ!$B$39:$B$782,J$190)+'СЕТ СН'!$F$12</f>
        <v>164.87663472</v>
      </c>
      <c r="K201" s="36">
        <f>SUMIFS(СВЦЭМ!$F$39:$F$782,СВЦЭМ!$A$39:$A$782,$A201,СВЦЭМ!$B$39:$B$782,K$190)+'СЕТ СН'!$F$12</f>
        <v>153.75411667</v>
      </c>
      <c r="L201" s="36">
        <f>SUMIFS(СВЦЭМ!$F$39:$F$782,СВЦЭМ!$A$39:$A$782,$A201,СВЦЭМ!$B$39:$B$782,L$190)+'СЕТ СН'!$F$12</f>
        <v>153.30687556999999</v>
      </c>
      <c r="M201" s="36">
        <f>SUMIFS(СВЦЭМ!$F$39:$F$782,СВЦЭМ!$A$39:$A$782,$A201,СВЦЭМ!$B$39:$B$782,M$190)+'СЕТ СН'!$F$12</f>
        <v>154.33184883999999</v>
      </c>
      <c r="N201" s="36">
        <f>SUMIFS(СВЦЭМ!$F$39:$F$782,СВЦЭМ!$A$39:$A$782,$A201,СВЦЭМ!$B$39:$B$782,N$190)+'СЕТ СН'!$F$12</f>
        <v>159.15549213</v>
      </c>
      <c r="O201" s="36">
        <f>SUMIFS(СВЦЭМ!$F$39:$F$782,СВЦЭМ!$A$39:$A$782,$A201,СВЦЭМ!$B$39:$B$782,O$190)+'СЕТ СН'!$F$12</f>
        <v>163.84022246000001</v>
      </c>
      <c r="P201" s="36">
        <f>SUMIFS(СВЦЭМ!$F$39:$F$782,СВЦЭМ!$A$39:$A$782,$A201,СВЦЭМ!$B$39:$B$782,P$190)+'СЕТ СН'!$F$12</f>
        <v>172.32096017000001</v>
      </c>
      <c r="Q201" s="36">
        <f>SUMIFS(СВЦЭМ!$F$39:$F$782,СВЦЭМ!$A$39:$A$782,$A201,СВЦЭМ!$B$39:$B$782,Q$190)+'СЕТ СН'!$F$12</f>
        <v>177.31275346999999</v>
      </c>
      <c r="R201" s="36">
        <f>SUMIFS(СВЦЭМ!$F$39:$F$782,СВЦЭМ!$A$39:$A$782,$A201,СВЦЭМ!$B$39:$B$782,R$190)+'СЕТ СН'!$F$12</f>
        <v>174.77179251999999</v>
      </c>
      <c r="S201" s="36">
        <f>SUMIFS(СВЦЭМ!$F$39:$F$782,СВЦЭМ!$A$39:$A$782,$A201,СВЦЭМ!$B$39:$B$782,S$190)+'СЕТ СН'!$F$12</f>
        <v>170.21116799000001</v>
      </c>
      <c r="T201" s="36">
        <f>SUMIFS(СВЦЭМ!$F$39:$F$782,СВЦЭМ!$A$39:$A$782,$A201,СВЦЭМ!$B$39:$B$782,T$190)+'СЕТ СН'!$F$12</f>
        <v>158.47094071000001</v>
      </c>
      <c r="U201" s="36">
        <f>SUMIFS(СВЦЭМ!$F$39:$F$782,СВЦЭМ!$A$39:$A$782,$A201,СВЦЭМ!$B$39:$B$782,U$190)+'СЕТ СН'!$F$12</f>
        <v>147.71170228</v>
      </c>
      <c r="V201" s="36">
        <f>SUMIFS(СВЦЭМ!$F$39:$F$782,СВЦЭМ!$A$39:$A$782,$A201,СВЦЭМ!$B$39:$B$782,V$190)+'СЕТ СН'!$F$12</f>
        <v>144.24469255</v>
      </c>
      <c r="W201" s="36">
        <f>SUMIFS(СВЦЭМ!$F$39:$F$782,СВЦЭМ!$A$39:$A$782,$A201,СВЦЭМ!$B$39:$B$782,W$190)+'СЕТ СН'!$F$12</f>
        <v>144.57824749</v>
      </c>
      <c r="X201" s="36">
        <f>SUMIFS(СВЦЭМ!$F$39:$F$782,СВЦЭМ!$A$39:$A$782,$A201,СВЦЭМ!$B$39:$B$782,X$190)+'СЕТ СН'!$F$12</f>
        <v>144.45828162999999</v>
      </c>
      <c r="Y201" s="36">
        <f>SUMIFS(СВЦЭМ!$F$39:$F$782,СВЦЭМ!$A$39:$A$782,$A201,СВЦЭМ!$B$39:$B$782,Y$190)+'СЕТ СН'!$F$12</f>
        <v>151.5703513</v>
      </c>
    </row>
    <row r="202" spans="1:25" ht="15.75" x14ac:dyDescent="0.2">
      <c r="A202" s="35">
        <f t="shared" si="5"/>
        <v>44298</v>
      </c>
      <c r="B202" s="36">
        <f>SUMIFS(СВЦЭМ!$F$39:$F$782,СВЦЭМ!$A$39:$A$782,$A202,СВЦЭМ!$B$39:$B$782,B$190)+'СЕТ СН'!$F$12</f>
        <v>159.03970924999999</v>
      </c>
      <c r="C202" s="36">
        <f>SUMIFS(СВЦЭМ!$F$39:$F$782,СВЦЭМ!$A$39:$A$782,$A202,СВЦЭМ!$B$39:$B$782,C$190)+'СЕТ СН'!$F$12</f>
        <v>169.25097432000001</v>
      </c>
      <c r="D202" s="36">
        <f>SUMIFS(СВЦЭМ!$F$39:$F$782,СВЦЭМ!$A$39:$A$782,$A202,СВЦЭМ!$B$39:$B$782,D$190)+'СЕТ СН'!$F$12</f>
        <v>178.49650625999999</v>
      </c>
      <c r="E202" s="36">
        <f>SUMIFS(СВЦЭМ!$F$39:$F$782,СВЦЭМ!$A$39:$A$782,$A202,СВЦЭМ!$B$39:$B$782,E$190)+'СЕТ СН'!$F$12</f>
        <v>188.88661153000001</v>
      </c>
      <c r="F202" s="36">
        <f>SUMIFS(СВЦЭМ!$F$39:$F$782,СВЦЭМ!$A$39:$A$782,$A202,СВЦЭМ!$B$39:$B$782,F$190)+'СЕТ СН'!$F$12</f>
        <v>191.9755576</v>
      </c>
      <c r="G202" s="36">
        <f>SUMIFS(СВЦЭМ!$F$39:$F$782,СВЦЭМ!$A$39:$A$782,$A202,СВЦЭМ!$B$39:$B$782,G$190)+'СЕТ СН'!$F$12</f>
        <v>187.85996677</v>
      </c>
      <c r="H202" s="36">
        <f>SUMIFS(СВЦЭМ!$F$39:$F$782,СВЦЭМ!$A$39:$A$782,$A202,СВЦЭМ!$B$39:$B$782,H$190)+'СЕТ СН'!$F$12</f>
        <v>182.17497926999999</v>
      </c>
      <c r="I202" s="36">
        <f>SUMIFS(СВЦЭМ!$F$39:$F$782,СВЦЭМ!$A$39:$A$782,$A202,СВЦЭМ!$B$39:$B$782,I$190)+'СЕТ СН'!$F$12</f>
        <v>170.9011399</v>
      </c>
      <c r="J202" s="36">
        <f>SUMIFS(СВЦЭМ!$F$39:$F$782,СВЦЭМ!$A$39:$A$782,$A202,СВЦЭМ!$B$39:$B$782,J$190)+'СЕТ СН'!$F$12</f>
        <v>159.95939756999999</v>
      </c>
      <c r="K202" s="36">
        <f>SUMIFS(СВЦЭМ!$F$39:$F$782,СВЦЭМ!$A$39:$A$782,$A202,СВЦЭМ!$B$39:$B$782,K$190)+'СЕТ СН'!$F$12</f>
        <v>152.60421116000001</v>
      </c>
      <c r="L202" s="36">
        <f>SUMIFS(СВЦЭМ!$F$39:$F$782,СВЦЭМ!$A$39:$A$782,$A202,СВЦЭМ!$B$39:$B$782,L$190)+'СЕТ СН'!$F$12</f>
        <v>151.52664718</v>
      </c>
      <c r="M202" s="36">
        <f>SUMIFS(СВЦЭМ!$F$39:$F$782,СВЦЭМ!$A$39:$A$782,$A202,СВЦЭМ!$B$39:$B$782,M$190)+'СЕТ СН'!$F$12</f>
        <v>153.15170427000001</v>
      </c>
      <c r="N202" s="36">
        <f>SUMIFS(СВЦЭМ!$F$39:$F$782,СВЦЭМ!$A$39:$A$782,$A202,СВЦЭМ!$B$39:$B$782,N$190)+'СЕТ СН'!$F$12</f>
        <v>156.91529675000001</v>
      </c>
      <c r="O202" s="36">
        <f>SUMIFS(СВЦЭМ!$F$39:$F$782,СВЦЭМ!$A$39:$A$782,$A202,СВЦЭМ!$B$39:$B$782,O$190)+'СЕТ СН'!$F$12</f>
        <v>163.62980259</v>
      </c>
      <c r="P202" s="36">
        <f>SUMIFS(СВЦЭМ!$F$39:$F$782,СВЦЭМ!$A$39:$A$782,$A202,СВЦЭМ!$B$39:$B$782,P$190)+'СЕТ СН'!$F$12</f>
        <v>170.19516941000001</v>
      </c>
      <c r="Q202" s="36">
        <f>SUMIFS(СВЦЭМ!$F$39:$F$782,СВЦЭМ!$A$39:$A$782,$A202,СВЦЭМ!$B$39:$B$782,Q$190)+'СЕТ СН'!$F$12</f>
        <v>173.60750232999999</v>
      </c>
      <c r="R202" s="36">
        <f>SUMIFS(СВЦЭМ!$F$39:$F$782,СВЦЭМ!$A$39:$A$782,$A202,СВЦЭМ!$B$39:$B$782,R$190)+'СЕТ СН'!$F$12</f>
        <v>172.24777326</v>
      </c>
      <c r="S202" s="36">
        <f>SUMIFS(СВЦЭМ!$F$39:$F$782,СВЦЭМ!$A$39:$A$782,$A202,СВЦЭМ!$B$39:$B$782,S$190)+'СЕТ СН'!$F$12</f>
        <v>169.15253614</v>
      </c>
      <c r="T202" s="36">
        <f>SUMIFS(СВЦЭМ!$F$39:$F$782,СВЦЭМ!$A$39:$A$782,$A202,СВЦЭМ!$B$39:$B$782,T$190)+'СЕТ СН'!$F$12</f>
        <v>156.21404025999999</v>
      </c>
      <c r="U202" s="36">
        <f>SUMIFS(СВЦЭМ!$F$39:$F$782,СВЦЭМ!$A$39:$A$782,$A202,СВЦЭМ!$B$39:$B$782,U$190)+'СЕТ СН'!$F$12</f>
        <v>147.99629103000001</v>
      </c>
      <c r="V202" s="36">
        <f>SUMIFS(СВЦЭМ!$F$39:$F$782,СВЦЭМ!$A$39:$A$782,$A202,СВЦЭМ!$B$39:$B$782,V$190)+'СЕТ СН'!$F$12</f>
        <v>145.60042437000001</v>
      </c>
      <c r="W202" s="36">
        <f>SUMIFS(СВЦЭМ!$F$39:$F$782,СВЦЭМ!$A$39:$A$782,$A202,СВЦЭМ!$B$39:$B$782,W$190)+'СЕТ СН'!$F$12</f>
        <v>144.66268324999999</v>
      </c>
      <c r="X202" s="36">
        <f>SUMIFS(СВЦЭМ!$F$39:$F$782,СВЦЭМ!$A$39:$A$782,$A202,СВЦЭМ!$B$39:$B$782,X$190)+'СЕТ СН'!$F$12</f>
        <v>147.46332747</v>
      </c>
      <c r="Y202" s="36">
        <f>SUMIFS(СВЦЭМ!$F$39:$F$782,СВЦЭМ!$A$39:$A$782,$A202,СВЦЭМ!$B$39:$B$782,Y$190)+'СЕТ СН'!$F$12</f>
        <v>154.41099048000001</v>
      </c>
    </row>
    <row r="203" spans="1:25" ht="15.75" x14ac:dyDescent="0.2">
      <c r="A203" s="35">
        <f t="shared" si="5"/>
        <v>44299</v>
      </c>
      <c r="B203" s="36">
        <f>SUMIFS(СВЦЭМ!$F$39:$F$782,СВЦЭМ!$A$39:$A$782,$A203,СВЦЭМ!$B$39:$B$782,B$190)+'СЕТ СН'!$F$12</f>
        <v>167.32058368</v>
      </c>
      <c r="C203" s="36">
        <f>SUMIFS(СВЦЭМ!$F$39:$F$782,СВЦЭМ!$A$39:$A$782,$A203,СВЦЭМ!$B$39:$B$782,C$190)+'СЕТ СН'!$F$12</f>
        <v>176.95896775</v>
      </c>
      <c r="D203" s="36">
        <f>SUMIFS(СВЦЭМ!$F$39:$F$782,СВЦЭМ!$A$39:$A$782,$A203,СВЦЭМ!$B$39:$B$782,D$190)+'СЕТ СН'!$F$12</f>
        <v>181.07771486999999</v>
      </c>
      <c r="E203" s="36">
        <f>SUMIFS(СВЦЭМ!$F$39:$F$782,СВЦЭМ!$A$39:$A$782,$A203,СВЦЭМ!$B$39:$B$782,E$190)+'СЕТ СН'!$F$12</f>
        <v>182.95031051999999</v>
      </c>
      <c r="F203" s="36">
        <f>SUMIFS(СВЦЭМ!$F$39:$F$782,СВЦЭМ!$A$39:$A$782,$A203,СВЦЭМ!$B$39:$B$782,F$190)+'СЕТ СН'!$F$12</f>
        <v>184.66000210000001</v>
      </c>
      <c r="G203" s="36">
        <f>SUMIFS(СВЦЭМ!$F$39:$F$782,СВЦЭМ!$A$39:$A$782,$A203,СВЦЭМ!$B$39:$B$782,G$190)+'СЕТ СН'!$F$12</f>
        <v>181.01595553000001</v>
      </c>
      <c r="H203" s="36">
        <f>SUMIFS(СВЦЭМ!$F$39:$F$782,СВЦЭМ!$A$39:$A$782,$A203,СВЦЭМ!$B$39:$B$782,H$190)+'СЕТ СН'!$F$12</f>
        <v>174.40626015999999</v>
      </c>
      <c r="I203" s="36">
        <f>SUMIFS(СВЦЭМ!$F$39:$F$782,СВЦЭМ!$A$39:$A$782,$A203,СВЦЭМ!$B$39:$B$782,I$190)+'СЕТ СН'!$F$12</f>
        <v>166.13783111000001</v>
      </c>
      <c r="J203" s="36">
        <f>SUMIFS(СВЦЭМ!$F$39:$F$782,СВЦЭМ!$A$39:$A$782,$A203,СВЦЭМ!$B$39:$B$782,J$190)+'СЕТ СН'!$F$12</f>
        <v>161.42197633999999</v>
      </c>
      <c r="K203" s="36">
        <f>SUMIFS(СВЦЭМ!$F$39:$F$782,СВЦЭМ!$A$39:$A$782,$A203,СВЦЭМ!$B$39:$B$782,K$190)+'СЕТ СН'!$F$12</f>
        <v>157.39245553000001</v>
      </c>
      <c r="L203" s="36">
        <f>SUMIFS(СВЦЭМ!$F$39:$F$782,СВЦЭМ!$A$39:$A$782,$A203,СВЦЭМ!$B$39:$B$782,L$190)+'СЕТ СН'!$F$12</f>
        <v>158.64438756000001</v>
      </c>
      <c r="M203" s="36">
        <f>SUMIFS(СВЦЭМ!$F$39:$F$782,СВЦЭМ!$A$39:$A$782,$A203,СВЦЭМ!$B$39:$B$782,M$190)+'СЕТ СН'!$F$12</f>
        <v>159.54431012000001</v>
      </c>
      <c r="N203" s="36">
        <f>SUMIFS(СВЦЭМ!$F$39:$F$782,СВЦЭМ!$A$39:$A$782,$A203,СВЦЭМ!$B$39:$B$782,N$190)+'СЕТ СН'!$F$12</f>
        <v>161.67358407</v>
      </c>
      <c r="O203" s="36">
        <f>SUMIFS(СВЦЭМ!$F$39:$F$782,СВЦЭМ!$A$39:$A$782,$A203,СВЦЭМ!$B$39:$B$782,O$190)+'СЕТ СН'!$F$12</f>
        <v>166.73257860000001</v>
      </c>
      <c r="P203" s="36">
        <f>SUMIFS(СВЦЭМ!$F$39:$F$782,СВЦЭМ!$A$39:$A$782,$A203,СВЦЭМ!$B$39:$B$782,P$190)+'СЕТ СН'!$F$12</f>
        <v>173.91987684</v>
      </c>
      <c r="Q203" s="36">
        <f>SUMIFS(СВЦЭМ!$F$39:$F$782,СВЦЭМ!$A$39:$A$782,$A203,СВЦЭМ!$B$39:$B$782,Q$190)+'СЕТ СН'!$F$12</f>
        <v>177.12680671000001</v>
      </c>
      <c r="R203" s="36">
        <f>SUMIFS(СВЦЭМ!$F$39:$F$782,СВЦЭМ!$A$39:$A$782,$A203,СВЦЭМ!$B$39:$B$782,R$190)+'СЕТ СН'!$F$12</f>
        <v>175.28755365999999</v>
      </c>
      <c r="S203" s="36">
        <f>SUMIFS(СВЦЭМ!$F$39:$F$782,СВЦЭМ!$A$39:$A$782,$A203,СВЦЭМ!$B$39:$B$782,S$190)+'СЕТ СН'!$F$12</f>
        <v>172.62244688000001</v>
      </c>
      <c r="T203" s="36">
        <f>SUMIFS(СВЦЭМ!$F$39:$F$782,СВЦЭМ!$A$39:$A$782,$A203,СВЦЭМ!$B$39:$B$782,T$190)+'СЕТ СН'!$F$12</f>
        <v>162.60775666999999</v>
      </c>
      <c r="U203" s="36">
        <f>SUMIFS(СВЦЭМ!$F$39:$F$782,СВЦЭМ!$A$39:$A$782,$A203,СВЦЭМ!$B$39:$B$782,U$190)+'СЕТ СН'!$F$12</f>
        <v>153.57311324</v>
      </c>
      <c r="V203" s="36">
        <f>SUMIFS(СВЦЭМ!$F$39:$F$782,СВЦЭМ!$A$39:$A$782,$A203,СВЦЭМ!$B$39:$B$782,V$190)+'СЕТ СН'!$F$12</f>
        <v>148.65888272999999</v>
      </c>
      <c r="W203" s="36">
        <f>SUMIFS(СВЦЭМ!$F$39:$F$782,СВЦЭМ!$A$39:$A$782,$A203,СВЦЭМ!$B$39:$B$782,W$190)+'СЕТ СН'!$F$12</f>
        <v>152.02499137000001</v>
      </c>
      <c r="X203" s="36">
        <f>SUMIFS(СВЦЭМ!$F$39:$F$782,СВЦЭМ!$A$39:$A$782,$A203,СВЦЭМ!$B$39:$B$782,X$190)+'СЕТ СН'!$F$12</f>
        <v>157.74776481000001</v>
      </c>
      <c r="Y203" s="36">
        <f>SUMIFS(СВЦЭМ!$F$39:$F$782,СВЦЭМ!$A$39:$A$782,$A203,СВЦЭМ!$B$39:$B$782,Y$190)+'СЕТ СН'!$F$12</f>
        <v>166.81924871999999</v>
      </c>
    </row>
    <row r="204" spans="1:25" ht="15.75" x14ac:dyDescent="0.2">
      <c r="A204" s="35">
        <f t="shared" si="5"/>
        <v>44300</v>
      </c>
      <c r="B204" s="36">
        <f>SUMIFS(СВЦЭМ!$F$39:$F$782,СВЦЭМ!$A$39:$A$782,$A204,СВЦЭМ!$B$39:$B$782,B$190)+'СЕТ СН'!$F$12</f>
        <v>171.27881020000001</v>
      </c>
      <c r="C204" s="36">
        <f>SUMIFS(СВЦЭМ!$F$39:$F$782,СВЦЭМ!$A$39:$A$782,$A204,СВЦЭМ!$B$39:$B$782,C$190)+'СЕТ СН'!$F$12</f>
        <v>183.30246566</v>
      </c>
      <c r="D204" s="36">
        <f>SUMIFS(СВЦЭМ!$F$39:$F$782,СВЦЭМ!$A$39:$A$782,$A204,СВЦЭМ!$B$39:$B$782,D$190)+'СЕТ СН'!$F$12</f>
        <v>191.41587895000001</v>
      </c>
      <c r="E204" s="36">
        <f>SUMIFS(СВЦЭМ!$F$39:$F$782,СВЦЭМ!$A$39:$A$782,$A204,СВЦЭМ!$B$39:$B$782,E$190)+'СЕТ СН'!$F$12</f>
        <v>192.4701517</v>
      </c>
      <c r="F204" s="36">
        <f>SUMIFS(СВЦЭМ!$F$39:$F$782,СВЦЭМ!$A$39:$A$782,$A204,СВЦЭМ!$B$39:$B$782,F$190)+'СЕТ СН'!$F$12</f>
        <v>194.41565589000001</v>
      </c>
      <c r="G204" s="36">
        <f>SUMIFS(СВЦЭМ!$F$39:$F$782,СВЦЭМ!$A$39:$A$782,$A204,СВЦЭМ!$B$39:$B$782,G$190)+'СЕТ СН'!$F$12</f>
        <v>192.00761886999999</v>
      </c>
      <c r="H204" s="36">
        <f>SUMIFS(СВЦЭМ!$F$39:$F$782,СВЦЭМ!$A$39:$A$782,$A204,СВЦЭМ!$B$39:$B$782,H$190)+'СЕТ СН'!$F$12</f>
        <v>185.67295301999999</v>
      </c>
      <c r="I204" s="36">
        <f>SUMIFS(СВЦЭМ!$F$39:$F$782,СВЦЭМ!$A$39:$A$782,$A204,СВЦЭМ!$B$39:$B$782,I$190)+'СЕТ СН'!$F$12</f>
        <v>176.72628316999999</v>
      </c>
      <c r="J204" s="36">
        <f>SUMIFS(СВЦЭМ!$F$39:$F$782,СВЦЭМ!$A$39:$A$782,$A204,СВЦЭМ!$B$39:$B$782,J$190)+'СЕТ СН'!$F$12</f>
        <v>166.49508596000001</v>
      </c>
      <c r="K204" s="36">
        <f>SUMIFS(СВЦЭМ!$F$39:$F$782,СВЦЭМ!$A$39:$A$782,$A204,СВЦЭМ!$B$39:$B$782,K$190)+'СЕТ СН'!$F$12</f>
        <v>156.77358068999999</v>
      </c>
      <c r="L204" s="36">
        <f>SUMIFS(СВЦЭМ!$F$39:$F$782,СВЦЭМ!$A$39:$A$782,$A204,СВЦЭМ!$B$39:$B$782,L$190)+'СЕТ СН'!$F$12</f>
        <v>155.92177656000001</v>
      </c>
      <c r="M204" s="36">
        <f>SUMIFS(СВЦЭМ!$F$39:$F$782,СВЦЭМ!$A$39:$A$782,$A204,СВЦЭМ!$B$39:$B$782,M$190)+'СЕТ СН'!$F$12</f>
        <v>157.21051297</v>
      </c>
      <c r="N204" s="36">
        <f>SUMIFS(СВЦЭМ!$F$39:$F$782,СВЦЭМ!$A$39:$A$782,$A204,СВЦЭМ!$B$39:$B$782,N$190)+'СЕТ СН'!$F$12</f>
        <v>161.93241868999999</v>
      </c>
      <c r="O204" s="36">
        <f>SUMIFS(СВЦЭМ!$F$39:$F$782,СВЦЭМ!$A$39:$A$782,$A204,СВЦЭМ!$B$39:$B$782,O$190)+'СЕТ СН'!$F$12</f>
        <v>166.85403210999999</v>
      </c>
      <c r="P204" s="36">
        <f>SUMIFS(СВЦЭМ!$F$39:$F$782,СВЦЭМ!$A$39:$A$782,$A204,СВЦЭМ!$B$39:$B$782,P$190)+'СЕТ СН'!$F$12</f>
        <v>173.84012250999999</v>
      </c>
      <c r="Q204" s="36">
        <f>SUMIFS(СВЦЭМ!$F$39:$F$782,СВЦЭМ!$A$39:$A$782,$A204,СВЦЭМ!$B$39:$B$782,Q$190)+'СЕТ СН'!$F$12</f>
        <v>178.24060990999999</v>
      </c>
      <c r="R204" s="36">
        <f>SUMIFS(СВЦЭМ!$F$39:$F$782,СВЦЭМ!$A$39:$A$782,$A204,СВЦЭМ!$B$39:$B$782,R$190)+'СЕТ СН'!$F$12</f>
        <v>175.24134221</v>
      </c>
      <c r="S204" s="36">
        <f>SUMIFS(СВЦЭМ!$F$39:$F$782,СВЦЭМ!$A$39:$A$782,$A204,СВЦЭМ!$B$39:$B$782,S$190)+'СЕТ СН'!$F$12</f>
        <v>171.64800457000001</v>
      </c>
      <c r="T204" s="36">
        <f>SUMIFS(СВЦЭМ!$F$39:$F$782,СВЦЭМ!$A$39:$A$782,$A204,СВЦЭМ!$B$39:$B$782,T$190)+'СЕТ СН'!$F$12</f>
        <v>161.67494543999999</v>
      </c>
      <c r="U204" s="36">
        <f>SUMIFS(СВЦЭМ!$F$39:$F$782,СВЦЭМ!$A$39:$A$782,$A204,СВЦЭМ!$B$39:$B$782,U$190)+'СЕТ СН'!$F$12</f>
        <v>152.96306956999999</v>
      </c>
      <c r="V204" s="36">
        <f>SUMIFS(СВЦЭМ!$F$39:$F$782,СВЦЭМ!$A$39:$A$782,$A204,СВЦЭМ!$B$39:$B$782,V$190)+'СЕТ СН'!$F$12</f>
        <v>147.68586278999999</v>
      </c>
      <c r="W204" s="36">
        <f>SUMIFS(СВЦЭМ!$F$39:$F$782,СВЦЭМ!$A$39:$A$782,$A204,СВЦЭМ!$B$39:$B$782,W$190)+'СЕТ СН'!$F$12</f>
        <v>149.58653049</v>
      </c>
      <c r="X204" s="36">
        <f>SUMIFS(СВЦЭМ!$F$39:$F$782,СВЦЭМ!$A$39:$A$782,$A204,СВЦЭМ!$B$39:$B$782,X$190)+'СЕТ СН'!$F$12</f>
        <v>154.38404747000001</v>
      </c>
      <c r="Y204" s="36">
        <f>SUMIFS(СВЦЭМ!$F$39:$F$782,СВЦЭМ!$A$39:$A$782,$A204,СВЦЭМ!$B$39:$B$782,Y$190)+'СЕТ СН'!$F$12</f>
        <v>161.81874557</v>
      </c>
    </row>
    <row r="205" spans="1:25" ht="15.75" x14ac:dyDescent="0.2">
      <c r="A205" s="35">
        <f t="shared" si="5"/>
        <v>44301</v>
      </c>
      <c r="B205" s="36">
        <f>SUMIFS(СВЦЭМ!$F$39:$F$782,СВЦЭМ!$A$39:$A$782,$A205,СВЦЭМ!$B$39:$B$782,B$190)+'СЕТ СН'!$F$12</f>
        <v>166.2437898</v>
      </c>
      <c r="C205" s="36">
        <f>SUMIFS(СВЦЭМ!$F$39:$F$782,СВЦЭМ!$A$39:$A$782,$A205,СВЦЭМ!$B$39:$B$782,C$190)+'СЕТ СН'!$F$12</f>
        <v>179.84566348999999</v>
      </c>
      <c r="D205" s="36">
        <f>SUMIFS(СВЦЭМ!$F$39:$F$782,СВЦЭМ!$A$39:$A$782,$A205,СВЦЭМ!$B$39:$B$782,D$190)+'СЕТ СН'!$F$12</f>
        <v>189.74573218</v>
      </c>
      <c r="E205" s="36">
        <f>SUMIFS(СВЦЭМ!$F$39:$F$782,СВЦЭМ!$A$39:$A$782,$A205,СВЦЭМ!$B$39:$B$782,E$190)+'СЕТ СН'!$F$12</f>
        <v>190.75138765</v>
      </c>
      <c r="F205" s="36">
        <f>SUMIFS(СВЦЭМ!$F$39:$F$782,СВЦЭМ!$A$39:$A$782,$A205,СВЦЭМ!$B$39:$B$782,F$190)+'СЕТ СН'!$F$12</f>
        <v>192.20979276</v>
      </c>
      <c r="G205" s="36">
        <f>SUMIFS(СВЦЭМ!$F$39:$F$782,СВЦЭМ!$A$39:$A$782,$A205,СВЦЭМ!$B$39:$B$782,G$190)+'СЕТ СН'!$F$12</f>
        <v>188.46725029000001</v>
      </c>
      <c r="H205" s="36">
        <f>SUMIFS(СВЦЭМ!$F$39:$F$782,СВЦЭМ!$A$39:$A$782,$A205,СВЦЭМ!$B$39:$B$782,H$190)+'СЕТ СН'!$F$12</f>
        <v>179.60699933999999</v>
      </c>
      <c r="I205" s="36">
        <f>SUMIFS(СВЦЭМ!$F$39:$F$782,СВЦЭМ!$A$39:$A$782,$A205,СВЦЭМ!$B$39:$B$782,I$190)+'СЕТ СН'!$F$12</f>
        <v>168.65269119999999</v>
      </c>
      <c r="J205" s="36">
        <f>SUMIFS(СВЦЭМ!$F$39:$F$782,СВЦЭМ!$A$39:$A$782,$A205,СВЦЭМ!$B$39:$B$782,J$190)+'СЕТ СН'!$F$12</f>
        <v>160.6078578</v>
      </c>
      <c r="K205" s="36">
        <f>SUMIFS(СВЦЭМ!$F$39:$F$782,СВЦЭМ!$A$39:$A$782,$A205,СВЦЭМ!$B$39:$B$782,K$190)+'СЕТ СН'!$F$12</f>
        <v>154.02696785000001</v>
      </c>
      <c r="L205" s="36">
        <f>SUMIFS(СВЦЭМ!$F$39:$F$782,СВЦЭМ!$A$39:$A$782,$A205,СВЦЭМ!$B$39:$B$782,L$190)+'СЕТ СН'!$F$12</f>
        <v>157.99156411999999</v>
      </c>
      <c r="M205" s="36">
        <f>SUMIFS(СВЦЭМ!$F$39:$F$782,СВЦЭМ!$A$39:$A$782,$A205,СВЦЭМ!$B$39:$B$782,M$190)+'СЕТ СН'!$F$12</f>
        <v>155.73959131999999</v>
      </c>
      <c r="N205" s="36">
        <f>SUMIFS(СВЦЭМ!$F$39:$F$782,СВЦЭМ!$A$39:$A$782,$A205,СВЦЭМ!$B$39:$B$782,N$190)+'СЕТ СН'!$F$12</f>
        <v>159.71876087999999</v>
      </c>
      <c r="O205" s="36">
        <f>SUMIFS(СВЦЭМ!$F$39:$F$782,СВЦЭМ!$A$39:$A$782,$A205,СВЦЭМ!$B$39:$B$782,O$190)+'СЕТ СН'!$F$12</f>
        <v>166.62903964</v>
      </c>
      <c r="P205" s="36">
        <f>SUMIFS(СВЦЭМ!$F$39:$F$782,СВЦЭМ!$A$39:$A$782,$A205,СВЦЭМ!$B$39:$B$782,P$190)+'СЕТ СН'!$F$12</f>
        <v>173.57112849999999</v>
      </c>
      <c r="Q205" s="36">
        <f>SUMIFS(СВЦЭМ!$F$39:$F$782,СВЦЭМ!$A$39:$A$782,$A205,СВЦЭМ!$B$39:$B$782,Q$190)+'СЕТ СН'!$F$12</f>
        <v>176.08879519999999</v>
      </c>
      <c r="R205" s="36">
        <f>SUMIFS(СВЦЭМ!$F$39:$F$782,СВЦЭМ!$A$39:$A$782,$A205,СВЦЭМ!$B$39:$B$782,R$190)+'СЕТ СН'!$F$12</f>
        <v>173.25685566999999</v>
      </c>
      <c r="S205" s="36">
        <f>SUMIFS(СВЦЭМ!$F$39:$F$782,СВЦЭМ!$A$39:$A$782,$A205,СВЦЭМ!$B$39:$B$782,S$190)+'СЕТ СН'!$F$12</f>
        <v>171.04762640000001</v>
      </c>
      <c r="T205" s="36">
        <f>SUMIFS(СВЦЭМ!$F$39:$F$782,СВЦЭМ!$A$39:$A$782,$A205,СВЦЭМ!$B$39:$B$782,T$190)+'СЕТ СН'!$F$12</f>
        <v>158.1750863</v>
      </c>
      <c r="U205" s="36">
        <f>SUMIFS(СВЦЭМ!$F$39:$F$782,СВЦЭМ!$A$39:$A$782,$A205,СВЦЭМ!$B$39:$B$782,U$190)+'СЕТ СН'!$F$12</f>
        <v>149.01973089000001</v>
      </c>
      <c r="V205" s="36">
        <f>SUMIFS(СВЦЭМ!$F$39:$F$782,СВЦЭМ!$A$39:$A$782,$A205,СВЦЭМ!$B$39:$B$782,V$190)+'СЕТ СН'!$F$12</f>
        <v>142.61507614999999</v>
      </c>
      <c r="W205" s="36">
        <f>SUMIFS(СВЦЭМ!$F$39:$F$782,СВЦЭМ!$A$39:$A$782,$A205,СВЦЭМ!$B$39:$B$782,W$190)+'СЕТ СН'!$F$12</f>
        <v>143.79275290000001</v>
      </c>
      <c r="X205" s="36">
        <f>SUMIFS(СВЦЭМ!$F$39:$F$782,СВЦЭМ!$A$39:$A$782,$A205,СВЦЭМ!$B$39:$B$782,X$190)+'СЕТ СН'!$F$12</f>
        <v>148.14814390999999</v>
      </c>
      <c r="Y205" s="36">
        <f>SUMIFS(СВЦЭМ!$F$39:$F$782,СВЦЭМ!$A$39:$A$782,$A205,СВЦЭМ!$B$39:$B$782,Y$190)+'СЕТ СН'!$F$12</f>
        <v>158.38748308000001</v>
      </c>
    </row>
    <row r="206" spans="1:25" ht="15.75" x14ac:dyDescent="0.2">
      <c r="A206" s="35">
        <f t="shared" si="5"/>
        <v>44302</v>
      </c>
      <c r="B206" s="36">
        <f>SUMIFS(СВЦЭМ!$F$39:$F$782,СВЦЭМ!$A$39:$A$782,$A206,СВЦЭМ!$B$39:$B$782,B$190)+'СЕТ СН'!$F$12</f>
        <v>170.96741462</v>
      </c>
      <c r="C206" s="36">
        <f>SUMIFS(СВЦЭМ!$F$39:$F$782,СВЦЭМ!$A$39:$A$782,$A206,СВЦЭМ!$B$39:$B$782,C$190)+'СЕТ СН'!$F$12</f>
        <v>181.45476628</v>
      </c>
      <c r="D206" s="36">
        <f>SUMIFS(СВЦЭМ!$F$39:$F$782,СВЦЭМ!$A$39:$A$782,$A206,СВЦЭМ!$B$39:$B$782,D$190)+'СЕТ СН'!$F$12</f>
        <v>189.63260586000001</v>
      </c>
      <c r="E206" s="36">
        <f>SUMIFS(СВЦЭМ!$F$39:$F$782,СВЦЭМ!$A$39:$A$782,$A206,СВЦЭМ!$B$39:$B$782,E$190)+'СЕТ СН'!$F$12</f>
        <v>191.12963640000001</v>
      </c>
      <c r="F206" s="36">
        <f>SUMIFS(СВЦЭМ!$F$39:$F$782,СВЦЭМ!$A$39:$A$782,$A206,СВЦЭМ!$B$39:$B$782,F$190)+'СЕТ СН'!$F$12</f>
        <v>193.85409437999999</v>
      </c>
      <c r="G206" s="36">
        <f>SUMIFS(СВЦЭМ!$F$39:$F$782,СВЦЭМ!$A$39:$A$782,$A206,СВЦЭМ!$B$39:$B$782,G$190)+'СЕТ СН'!$F$12</f>
        <v>190.23625774999999</v>
      </c>
      <c r="H206" s="36">
        <f>SUMIFS(СВЦЭМ!$F$39:$F$782,СВЦЭМ!$A$39:$A$782,$A206,СВЦЭМ!$B$39:$B$782,H$190)+'СЕТ СН'!$F$12</f>
        <v>183.35155275</v>
      </c>
      <c r="I206" s="36">
        <f>SUMIFS(СВЦЭМ!$F$39:$F$782,СВЦЭМ!$A$39:$A$782,$A206,СВЦЭМ!$B$39:$B$782,I$190)+'СЕТ СН'!$F$12</f>
        <v>172.47592868000001</v>
      </c>
      <c r="J206" s="36">
        <f>SUMIFS(СВЦЭМ!$F$39:$F$782,СВЦЭМ!$A$39:$A$782,$A206,СВЦЭМ!$B$39:$B$782,J$190)+'СЕТ СН'!$F$12</f>
        <v>161.37855819999999</v>
      </c>
      <c r="K206" s="36">
        <f>SUMIFS(СВЦЭМ!$F$39:$F$782,СВЦЭМ!$A$39:$A$782,$A206,СВЦЭМ!$B$39:$B$782,K$190)+'СЕТ СН'!$F$12</f>
        <v>152.6243948</v>
      </c>
      <c r="L206" s="36">
        <f>SUMIFS(СВЦЭМ!$F$39:$F$782,СВЦЭМ!$A$39:$A$782,$A206,СВЦЭМ!$B$39:$B$782,L$190)+'СЕТ СН'!$F$12</f>
        <v>153.42685445000001</v>
      </c>
      <c r="M206" s="36">
        <f>SUMIFS(СВЦЭМ!$F$39:$F$782,СВЦЭМ!$A$39:$A$782,$A206,СВЦЭМ!$B$39:$B$782,M$190)+'СЕТ СН'!$F$12</f>
        <v>154.49229607000001</v>
      </c>
      <c r="N206" s="36">
        <f>SUMIFS(СВЦЭМ!$F$39:$F$782,СВЦЭМ!$A$39:$A$782,$A206,СВЦЭМ!$B$39:$B$782,N$190)+'СЕТ СН'!$F$12</f>
        <v>158.3535315</v>
      </c>
      <c r="O206" s="36">
        <f>SUMIFS(СВЦЭМ!$F$39:$F$782,СВЦЭМ!$A$39:$A$782,$A206,СВЦЭМ!$B$39:$B$782,O$190)+'СЕТ СН'!$F$12</f>
        <v>163.68027828000001</v>
      </c>
      <c r="P206" s="36">
        <f>SUMIFS(СВЦЭМ!$F$39:$F$782,СВЦЭМ!$A$39:$A$782,$A206,СВЦЭМ!$B$39:$B$782,P$190)+'СЕТ СН'!$F$12</f>
        <v>169.73978602</v>
      </c>
      <c r="Q206" s="36">
        <f>SUMIFS(СВЦЭМ!$F$39:$F$782,СВЦЭМ!$A$39:$A$782,$A206,СВЦЭМ!$B$39:$B$782,Q$190)+'СЕТ СН'!$F$12</f>
        <v>174.21097241999999</v>
      </c>
      <c r="R206" s="36">
        <f>SUMIFS(СВЦЭМ!$F$39:$F$782,СВЦЭМ!$A$39:$A$782,$A206,СВЦЭМ!$B$39:$B$782,R$190)+'СЕТ СН'!$F$12</f>
        <v>171.44818638999999</v>
      </c>
      <c r="S206" s="36">
        <f>SUMIFS(СВЦЭМ!$F$39:$F$782,СВЦЭМ!$A$39:$A$782,$A206,СВЦЭМ!$B$39:$B$782,S$190)+'СЕТ СН'!$F$12</f>
        <v>162.65778445999999</v>
      </c>
      <c r="T206" s="36">
        <f>SUMIFS(СВЦЭМ!$F$39:$F$782,СВЦЭМ!$A$39:$A$782,$A206,СВЦЭМ!$B$39:$B$782,T$190)+'СЕТ СН'!$F$12</f>
        <v>147.64981607999999</v>
      </c>
      <c r="U206" s="36">
        <f>SUMIFS(СВЦЭМ!$F$39:$F$782,СВЦЭМ!$A$39:$A$782,$A206,СВЦЭМ!$B$39:$B$782,U$190)+'СЕТ СН'!$F$12</f>
        <v>136.04125701000001</v>
      </c>
      <c r="V206" s="36">
        <f>SUMIFS(СВЦЭМ!$F$39:$F$782,СВЦЭМ!$A$39:$A$782,$A206,СВЦЭМ!$B$39:$B$782,V$190)+'СЕТ СН'!$F$12</f>
        <v>133.42521486000001</v>
      </c>
      <c r="W206" s="36">
        <f>SUMIFS(СВЦЭМ!$F$39:$F$782,СВЦЭМ!$A$39:$A$782,$A206,СВЦЭМ!$B$39:$B$782,W$190)+'СЕТ СН'!$F$12</f>
        <v>135.40841513000001</v>
      </c>
      <c r="X206" s="36">
        <f>SUMIFS(СВЦЭМ!$F$39:$F$782,СВЦЭМ!$A$39:$A$782,$A206,СВЦЭМ!$B$39:$B$782,X$190)+'СЕТ СН'!$F$12</f>
        <v>139.28892811</v>
      </c>
      <c r="Y206" s="36">
        <f>SUMIFS(СВЦЭМ!$F$39:$F$782,СВЦЭМ!$A$39:$A$782,$A206,СВЦЭМ!$B$39:$B$782,Y$190)+'СЕТ СН'!$F$12</f>
        <v>146.81613838000001</v>
      </c>
    </row>
    <row r="207" spans="1:25" ht="15.75" x14ac:dyDescent="0.2">
      <c r="A207" s="35">
        <f t="shared" si="5"/>
        <v>44303</v>
      </c>
      <c r="B207" s="36">
        <f>SUMIFS(СВЦЭМ!$F$39:$F$782,СВЦЭМ!$A$39:$A$782,$A207,СВЦЭМ!$B$39:$B$782,B$190)+'СЕТ СН'!$F$12</f>
        <v>156.65511204000001</v>
      </c>
      <c r="C207" s="36">
        <f>SUMIFS(СВЦЭМ!$F$39:$F$782,СВЦЭМ!$A$39:$A$782,$A207,СВЦЭМ!$B$39:$B$782,C$190)+'СЕТ СН'!$F$12</f>
        <v>165.60030925000001</v>
      </c>
      <c r="D207" s="36">
        <f>SUMIFS(СВЦЭМ!$F$39:$F$782,СВЦЭМ!$A$39:$A$782,$A207,СВЦЭМ!$B$39:$B$782,D$190)+'СЕТ СН'!$F$12</f>
        <v>169.50518887000001</v>
      </c>
      <c r="E207" s="36">
        <f>SUMIFS(СВЦЭМ!$F$39:$F$782,СВЦЭМ!$A$39:$A$782,$A207,СВЦЭМ!$B$39:$B$782,E$190)+'СЕТ СН'!$F$12</f>
        <v>169.06950545999999</v>
      </c>
      <c r="F207" s="36">
        <f>SUMIFS(СВЦЭМ!$F$39:$F$782,СВЦЭМ!$A$39:$A$782,$A207,СВЦЭМ!$B$39:$B$782,F$190)+'СЕТ СН'!$F$12</f>
        <v>175.64370929</v>
      </c>
      <c r="G207" s="36">
        <f>SUMIFS(СВЦЭМ!$F$39:$F$782,СВЦЭМ!$A$39:$A$782,$A207,СВЦЭМ!$B$39:$B$782,G$190)+'СЕТ СН'!$F$12</f>
        <v>175.96799711</v>
      </c>
      <c r="H207" s="36">
        <f>SUMIFS(СВЦЭМ!$F$39:$F$782,СВЦЭМ!$A$39:$A$782,$A207,СВЦЭМ!$B$39:$B$782,H$190)+'СЕТ СН'!$F$12</f>
        <v>174.40413086999999</v>
      </c>
      <c r="I207" s="36">
        <f>SUMIFS(СВЦЭМ!$F$39:$F$782,СВЦЭМ!$A$39:$A$782,$A207,СВЦЭМ!$B$39:$B$782,I$190)+'СЕТ СН'!$F$12</f>
        <v>165.30547598000001</v>
      </c>
      <c r="J207" s="36">
        <f>SUMIFS(СВЦЭМ!$F$39:$F$782,СВЦЭМ!$A$39:$A$782,$A207,СВЦЭМ!$B$39:$B$782,J$190)+'СЕТ СН'!$F$12</f>
        <v>152.35637947999999</v>
      </c>
      <c r="K207" s="36">
        <f>SUMIFS(СВЦЭМ!$F$39:$F$782,СВЦЭМ!$A$39:$A$782,$A207,СВЦЭМ!$B$39:$B$782,K$190)+'СЕТ СН'!$F$12</f>
        <v>142.96116835999999</v>
      </c>
      <c r="L207" s="36">
        <f>SUMIFS(СВЦЭМ!$F$39:$F$782,СВЦЭМ!$A$39:$A$782,$A207,СВЦЭМ!$B$39:$B$782,L$190)+'СЕТ СН'!$F$12</f>
        <v>143.9275154</v>
      </c>
      <c r="M207" s="36">
        <f>SUMIFS(СВЦЭМ!$F$39:$F$782,СВЦЭМ!$A$39:$A$782,$A207,СВЦЭМ!$B$39:$B$782,M$190)+'СЕТ СН'!$F$12</f>
        <v>146.9876175</v>
      </c>
      <c r="N207" s="36">
        <f>SUMIFS(СВЦЭМ!$F$39:$F$782,СВЦЭМ!$A$39:$A$782,$A207,СВЦЭМ!$B$39:$B$782,N$190)+'СЕТ СН'!$F$12</f>
        <v>169.65719731999999</v>
      </c>
      <c r="O207" s="36">
        <f>SUMIFS(СВЦЭМ!$F$39:$F$782,СВЦЭМ!$A$39:$A$782,$A207,СВЦЭМ!$B$39:$B$782,O$190)+'СЕТ СН'!$F$12</f>
        <v>185.44099395999999</v>
      </c>
      <c r="P207" s="36">
        <f>SUMIFS(СВЦЭМ!$F$39:$F$782,СВЦЭМ!$A$39:$A$782,$A207,СВЦЭМ!$B$39:$B$782,P$190)+'СЕТ СН'!$F$12</f>
        <v>183.8193359</v>
      </c>
      <c r="Q207" s="36">
        <f>SUMIFS(СВЦЭМ!$F$39:$F$782,СВЦЭМ!$A$39:$A$782,$A207,СВЦЭМ!$B$39:$B$782,Q$190)+'СЕТ СН'!$F$12</f>
        <v>182.89995526000001</v>
      </c>
      <c r="R207" s="36">
        <f>SUMIFS(СВЦЭМ!$F$39:$F$782,СВЦЭМ!$A$39:$A$782,$A207,СВЦЭМ!$B$39:$B$782,R$190)+'СЕТ СН'!$F$12</f>
        <v>182.61531339000001</v>
      </c>
      <c r="S207" s="36">
        <f>SUMIFS(СВЦЭМ!$F$39:$F$782,СВЦЭМ!$A$39:$A$782,$A207,СВЦЭМ!$B$39:$B$782,S$190)+'СЕТ СН'!$F$12</f>
        <v>180.28761358</v>
      </c>
      <c r="T207" s="36">
        <f>SUMIFS(СВЦЭМ!$F$39:$F$782,СВЦЭМ!$A$39:$A$782,$A207,СВЦЭМ!$B$39:$B$782,T$190)+'СЕТ СН'!$F$12</f>
        <v>153.12616919999999</v>
      </c>
      <c r="U207" s="36">
        <f>SUMIFS(СВЦЭМ!$F$39:$F$782,СВЦЭМ!$A$39:$A$782,$A207,СВЦЭМ!$B$39:$B$782,U$190)+'СЕТ СН'!$F$12</f>
        <v>142.11248655</v>
      </c>
      <c r="V207" s="36">
        <f>SUMIFS(СВЦЭМ!$F$39:$F$782,СВЦЭМ!$A$39:$A$782,$A207,СВЦЭМ!$B$39:$B$782,V$190)+'СЕТ СН'!$F$12</f>
        <v>138.80838489000001</v>
      </c>
      <c r="W207" s="36">
        <f>SUMIFS(СВЦЭМ!$F$39:$F$782,СВЦЭМ!$A$39:$A$782,$A207,СВЦЭМ!$B$39:$B$782,W$190)+'СЕТ СН'!$F$12</f>
        <v>140.17326212</v>
      </c>
      <c r="X207" s="36">
        <f>SUMIFS(СВЦЭМ!$F$39:$F$782,СВЦЭМ!$A$39:$A$782,$A207,СВЦЭМ!$B$39:$B$782,X$190)+'СЕТ СН'!$F$12</f>
        <v>145.91928379999999</v>
      </c>
      <c r="Y207" s="36">
        <f>SUMIFS(СВЦЭМ!$F$39:$F$782,СВЦЭМ!$A$39:$A$782,$A207,СВЦЭМ!$B$39:$B$782,Y$190)+'СЕТ СН'!$F$12</f>
        <v>154.72884156999999</v>
      </c>
    </row>
    <row r="208" spans="1:25" ht="15.75" x14ac:dyDescent="0.2">
      <c r="A208" s="35">
        <f t="shared" si="5"/>
        <v>44304</v>
      </c>
      <c r="B208" s="36">
        <f>SUMIFS(СВЦЭМ!$F$39:$F$782,СВЦЭМ!$A$39:$A$782,$A208,СВЦЭМ!$B$39:$B$782,B$190)+'СЕТ СН'!$F$12</f>
        <v>158.35221088</v>
      </c>
      <c r="C208" s="36">
        <f>SUMIFS(СВЦЭМ!$F$39:$F$782,СВЦЭМ!$A$39:$A$782,$A208,СВЦЭМ!$B$39:$B$782,C$190)+'СЕТ СН'!$F$12</f>
        <v>167.83327292999999</v>
      </c>
      <c r="D208" s="36">
        <f>SUMIFS(СВЦЭМ!$F$39:$F$782,СВЦЭМ!$A$39:$A$782,$A208,СВЦЭМ!$B$39:$B$782,D$190)+'СЕТ СН'!$F$12</f>
        <v>170.42933930999999</v>
      </c>
      <c r="E208" s="36">
        <f>SUMIFS(СВЦЭМ!$F$39:$F$782,СВЦЭМ!$A$39:$A$782,$A208,СВЦЭМ!$B$39:$B$782,E$190)+'СЕТ СН'!$F$12</f>
        <v>169.13641676</v>
      </c>
      <c r="F208" s="36">
        <f>SUMIFS(СВЦЭМ!$F$39:$F$782,СВЦЭМ!$A$39:$A$782,$A208,СВЦЭМ!$B$39:$B$782,F$190)+'СЕТ СН'!$F$12</f>
        <v>172.92117300000001</v>
      </c>
      <c r="G208" s="36">
        <f>SUMIFS(СВЦЭМ!$F$39:$F$782,СВЦЭМ!$A$39:$A$782,$A208,СВЦЭМ!$B$39:$B$782,G$190)+'СЕТ СН'!$F$12</f>
        <v>173.08070495999999</v>
      </c>
      <c r="H208" s="36">
        <f>SUMIFS(СВЦЭМ!$F$39:$F$782,СВЦЭМ!$A$39:$A$782,$A208,СВЦЭМ!$B$39:$B$782,H$190)+'СЕТ СН'!$F$12</f>
        <v>172.71243422000001</v>
      </c>
      <c r="I208" s="36">
        <f>SUMIFS(СВЦЭМ!$F$39:$F$782,СВЦЭМ!$A$39:$A$782,$A208,СВЦЭМ!$B$39:$B$782,I$190)+'СЕТ СН'!$F$12</f>
        <v>164.33203187999999</v>
      </c>
      <c r="J208" s="36">
        <f>SUMIFS(СВЦЭМ!$F$39:$F$782,СВЦЭМ!$A$39:$A$782,$A208,СВЦЭМ!$B$39:$B$782,J$190)+'СЕТ СН'!$F$12</f>
        <v>154.45396435999999</v>
      </c>
      <c r="K208" s="36">
        <f>SUMIFS(СВЦЭМ!$F$39:$F$782,СВЦЭМ!$A$39:$A$782,$A208,СВЦЭМ!$B$39:$B$782,K$190)+'СЕТ СН'!$F$12</f>
        <v>143.21623733000001</v>
      </c>
      <c r="L208" s="36">
        <f>SUMIFS(СВЦЭМ!$F$39:$F$782,СВЦЭМ!$A$39:$A$782,$A208,СВЦЭМ!$B$39:$B$782,L$190)+'СЕТ СН'!$F$12</f>
        <v>141.72805478999999</v>
      </c>
      <c r="M208" s="36">
        <f>SUMIFS(СВЦЭМ!$F$39:$F$782,СВЦЭМ!$A$39:$A$782,$A208,СВЦЭМ!$B$39:$B$782,M$190)+'СЕТ СН'!$F$12</f>
        <v>144.23505947999999</v>
      </c>
      <c r="N208" s="36">
        <f>SUMIFS(СВЦЭМ!$F$39:$F$782,СВЦЭМ!$A$39:$A$782,$A208,СВЦЭМ!$B$39:$B$782,N$190)+'СЕТ СН'!$F$12</f>
        <v>161.2402529</v>
      </c>
      <c r="O208" s="36">
        <f>SUMIFS(СВЦЭМ!$F$39:$F$782,СВЦЭМ!$A$39:$A$782,$A208,СВЦЭМ!$B$39:$B$782,O$190)+'СЕТ СН'!$F$12</f>
        <v>180.25997258999999</v>
      </c>
      <c r="P208" s="36">
        <f>SUMIFS(СВЦЭМ!$F$39:$F$782,СВЦЭМ!$A$39:$A$782,$A208,СВЦЭМ!$B$39:$B$782,P$190)+'СЕТ СН'!$F$12</f>
        <v>178.01887726000001</v>
      </c>
      <c r="Q208" s="36">
        <f>SUMIFS(СВЦЭМ!$F$39:$F$782,СВЦЭМ!$A$39:$A$782,$A208,СВЦЭМ!$B$39:$B$782,Q$190)+'СЕТ СН'!$F$12</f>
        <v>176.92417046</v>
      </c>
      <c r="R208" s="36">
        <f>SUMIFS(СВЦЭМ!$F$39:$F$782,СВЦЭМ!$A$39:$A$782,$A208,СВЦЭМ!$B$39:$B$782,R$190)+'СЕТ СН'!$F$12</f>
        <v>177.11161132000001</v>
      </c>
      <c r="S208" s="36">
        <f>SUMIFS(СВЦЭМ!$F$39:$F$782,СВЦЭМ!$A$39:$A$782,$A208,СВЦЭМ!$B$39:$B$782,S$190)+'СЕТ СН'!$F$12</f>
        <v>174.3483478</v>
      </c>
      <c r="T208" s="36">
        <f>SUMIFS(СВЦЭМ!$F$39:$F$782,СВЦЭМ!$A$39:$A$782,$A208,СВЦЭМ!$B$39:$B$782,T$190)+'СЕТ СН'!$F$12</f>
        <v>145.70724684000001</v>
      </c>
      <c r="U208" s="36">
        <f>SUMIFS(СВЦЭМ!$F$39:$F$782,СВЦЭМ!$A$39:$A$782,$A208,СВЦЭМ!$B$39:$B$782,U$190)+'СЕТ СН'!$F$12</f>
        <v>131.78363321</v>
      </c>
      <c r="V208" s="36">
        <f>SUMIFS(СВЦЭМ!$F$39:$F$782,СВЦЭМ!$A$39:$A$782,$A208,СВЦЭМ!$B$39:$B$782,V$190)+'СЕТ СН'!$F$12</f>
        <v>126.60778302</v>
      </c>
      <c r="W208" s="36">
        <f>SUMIFS(СВЦЭМ!$F$39:$F$782,СВЦЭМ!$A$39:$A$782,$A208,СВЦЭМ!$B$39:$B$782,W$190)+'СЕТ СН'!$F$12</f>
        <v>127.22477705</v>
      </c>
      <c r="X208" s="36">
        <f>SUMIFS(СВЦЭМ!$F$39:$F$782,СВЦЭМ!$A$39:$A$782,$A208,СВЦЭМ!$B$39:$B$782,X$190)+'СЕТ СН'!$F$12</f>
        <v>133.72634572000001</v>
      </c>
      <c r="Y208" s="36">
        <f>SUMIFS(СВЦЭМ!$F$39:$F$782,СВЦЭМ!$A$39:$A$782,$A208,СВЦЭМ!$B$39:$B$782,Y$190)+'СЕТ СН'!$F$12</f>
        <v>139.44989702000001</v>
      </c>
    </row>
    <row r="209" spans="1:25" ht="15.75" x14ac:dyDescent="0.2">
      <c r="A209" s="35">
        <f t="shared" si="5"/>
        <v>44305</v>
      </c>
      <c r="B209" s="36">
        <f>SUMIFS(СВЦЭМ!$F$39:$F$782,СВЦЭМ!$A$39:$A$782,$A209,СВЦЭМ!$B$39:$B$782,B$190)+'СЕТ СН'!$F$12</f>
        <v>169.75742854999999</v>
      </c>
      <c r="C209" s="36">
        <f>SUMIFS(СВЦЭМ!$F$39:$F$782,СВЦЭМ!$A$39:$A$782,$A209,СВЦЭМ!$B$39:$B$782,C$190)+'СЕТ СН'!$F$12</f>
        <v>177.37080495000001</v>
      </c>
      <c r="D209" s="36">
        <f>SUMIFS(СВЦЭМ!$F$39:$F$782,СВЦЭМ!$A$39:$A$782,$A209,СВЦЭМ!$B$39:$B$782,D$190)+'СЕТ СН'!$F$12</f>
        <v>184.38093692999999</v>
      </c>
      <c r="E209" s="36">
        <f>SUMIFS(СВЦЭМ!$F$39:$F$782,СВЦЭМ!$A$39:$A$782,$A209,СВЦЭМ!$B$39:$B$782,E$190)+'СЕТ СН'!$F$12</f>
        <v>184.23435298999999</v>
      </c>
      <c r="F209" s="36">
        <f>SUMIFS(СВЦЭМ!$F$39:$F$782,СВЦЭМ!$A$39:$A$782,$A209,СВЦЭМ!$B$39:$B$782,F$190)+'СЕТ СН'!$F$12</f>
        <v>185.45312809000001</v>
      </c>
      <c r="G209" s="36">
        <f>SUMIFS(СВЦЭМ!$F$39:$F$782,СВЦЭМ!$A$39:$A$782,$A209,СВЦЭМ!$B$39:$B$782,G$190)+'СЕТ СН'!$F$12</f>
        <v>185.07757043999999</v>
      </c>
      <c r="H209" s="36">
        <f>SUMIFS(СВЦЭМ!$F$39:$F$782,СВЦЭМ!$A$39:$A$782,$A209,СВЦЭМ!$B$39:$B$782,H$190)+'СЕТ СН'!$F$12</f>
        <v>178.43111246999999</v>
      </c>
      <c r="I209" s="36">
        <f>SUMIFS(СВЦЭМ!$F$39:$F$782,СВЦЭМ!$A$39:$A$782,$A209,СВЦЭМ!$B$39:$B$782,I$190)+'СЕТ СН'!$F$12</f>
        <v>165.1206431</v>
      </c>
      <c r="J209" s="36">
        <f>SUMIFS(СВЦЭМ!$F$39:$F$782,СВЦЭМ!$A$39:$A$782,$A209,СВЦЭМ!$B$39:$B$782,J$190)+'СЕТ СН'!$F$12</f>
        <v>154.01833851000001</v>
      </c>
      <c r="K209" s="36">
        <f>SUMIFS(СВЦЭМ!$F$39:$F$782,СВЦЭМ!$A$39:$A$782,$A209,СВЦЭМ!$B$39:$B$782,K$190)+'СЕТ СН'!$F$12</f>
        <v>143.55858769</v>
      </c>
      <c r="L209" s="36">
        <f>SUMIFS(СВЦЭМ!$F$39:$F$782,СВЦЭМ!$A$39:$A$782,$A209,СВЦЭМ!$B$39:$B$782,L$190)+'СЕТ СН'!$F$12</f>
        <v>142.61851987</v>
      </c>
      <c r="M209" s="36">
        <f>SUMIFS(СВЦЭМ!$F$39:$F$782,СВЦЭМ!$A$39:$A$782,$A209,СВЦЭМ!$B$39:$B$782,M$190)+'СЕТ СН'!$F$12</f>
        <v>146.66612484999999</v>
      </c>
      <c r="N209" s="36">
        <f>SUMIFS(СВЦЭМ!$F$39:$F$782,СВЦЭМ!$A$39:$A$782,$A209,СВЦЭМ!$B$39:$B$782,N$190)+'СЕТ СН'!$F$12</f>
        <v>152.77099236000001</v>
      </c>
      <c r="O209" s="36">
        <f>SUMIFS(СВЦЭМ!$F$39:$F$782,СВЦЭМ!$A$39:$A$782,$A209,СВЦЭМ!$B$39:$B$782,O$190)+'СЕТ СН'!$F$12</f>
        <v>160.70064500999999</v>
      </c>
      <c r="P209" s="36">
        <f>SUMIFS(СВЦЭМ!$F$39:$F$782,СВЦЭМ!$A$39:$A$782,$A209,СВЦЭМ!$B$39:$B$782,P$190)+'СЕТ СН'!$F$12</f>
        <v>168.83352646</v>
      </c>
      <c r="Q209" s="36">
        <f>SUMIFS(СВЦЭМ!$F$39:$F$782,СВЦЭМ!$A$39:$A$782,$A209,СВЦЭМ!$B$39:$B$782,Q$190)+'СЕТ СН'!$F$12</f>
        <v>171.72079959000001</v>
      </c>
      <c r="R209" s="36">
        <f>SUMIFS(СВЦЭМ!$F$39:$F$782,СВЦЭМ!$A$39:$A$782,$A209,СВЦЭМ!$B$39:$B$782,R$190)+'СЕТ СН'!$F$12</f>
        <v>169.83889418999999</v>
      </c>
      <c r="S209" s="36">
        <f>SUMIFS(СВЦЭМ!$F$39:$F$782,СВЦЭМ!$A$39:$A$782,$A209,СВЦЭМ!$B$39:$B$782,S$190)+'СЕТ СН'!$F$12</f>
        <v>166.23367822</v>
      </c>
      <c r="T209" s="36">
        <f>SUMIFS(СВЦЭМ!$F$39:$F$782,СВЦЭМ!$A$39:$A$782,$A209,СВЦЭМ!$B$39:$B$782,T$190)+'СЕТ СН'!$F$12</f>
        <v>156.33030492</v>
      </c>
      <c r="U209" s="36">
        <f>SUMIFS(СВЦЭМ!$F$39:$F$782,СВЦЭМ!$A$39:$A$782,$A209,СВЦЭМ!$B$39:$B$782,U$190)+'СЕТ СН'!$F$12</f>
        <v>148.28966896</v>
      </c>
      <c r="V209" s="36">
        <f>SUMIFS(СВЦЭМ!$F$39:$F$782,СВЦЭМ!$A$39:$A$782,$A209,СВЦЭМ!$B$39:$B$782,V$190)+'СЕТ СН'!$F$12</f>
        <v>143.35178737999999</v>
      </c>
      <c r="W209" s="36">
        <f>SUMIFS(СВЦЭМ!$F$39:$F$782,СВЦЭМ!$A$39:$A$782,$A209,СВЦЭМ!$B$39:$B$782,W$190)+'СЕТ СН'!$F$12</f>
        <v>145.401804</v>
      </c>
      <c r="X209" s="36">
        <f>SUMIFS(СВЦЭМ!$F$39:$F$782,СВЦЭМ!$A$39:$A$782,$A209,СВЦЭМ!$B$39:$B$782,X$190)+'СЕТ СН'!$F$12</f>
        <v>150.87776627</v>
      </c>
      <c r="Y209" s="36">
        <f>SUMIFS(СВЦЭМ!$F$39:$F$782,СВЦЭМ!$A$39:$A$782,$A209,СВЦЭМ!$B$39:$B$782,Y$190)+'СЕТ СН'!$F$12</f>
        <v>158.35618210000001</v>
      </c>
    </row>
    <row r="210" spans="1:25" ht="15.75" x14ac:dyDescent="0.2">
      <c r="A210" s="35">
        <f t="shared" si="5"/>
        <v>44306</v>
      </c>
      <c r="B210" s="36">
        <f>SUMIFS(СВЦЭМ!$F$39:$F$782,СВЦЭМ!$A$39:$A$782,$A210,СВЦЭМ!$B$39:$B$782,B$190)+'СЕТ СН'!$F$12</f>
        <v>177.4583887</v>
      </c>
      <c r="C210" s="36">
        <f>SUMIFS(СВЦЭМ!$F$39:$F$782,СВЦЭМ!$A$39:$A$782,$A210,СВЦЭМ!$B$39:$B$782,C$190)+'СЕТ СН'!$F$12</f>
        <v>173.45015337999999</v>
      </c>
      <c r="D210" s="36">
        <f>SUMIFS(СВЦЭМ!$F$39:$F$782,СВЦЭМ!$A$39:$A$782,$A210,СВЦЭМ!$B$39:$B$782,D$190)+'СЕТ СН'!$F$12</f>
        <v>165.62992757000001</v>
      </c>
      <c r="E210" s="36">
        <f>SUMIFS(СВЦЭМ!$F$39:$F$782,СВЦЭМ!$A$39:$A$782,$A210,СВЦЭМ!$B$39:$B$782,E$190)+'СЕТ СН'!$F$12</f>
        <v>164.86380944000001</v>
      </c>
      <c r="F210" s="36">
        <f>SUMIFS(СВЦЭМ!$F$39:$F$782,СВЦЭМ!$A$39:$A$782,$A210,СВЦЭМ!$B$39:$B$782,F$190)+'СЕТ СН'!$F$12</f>
        <v>165.2180831</v>
      </c>
      <c r="G210" s="36">
        <f>SUMIFS(СВЦЭМ!$F$39:$F$782,СВЦЭМ!$A$39:$A$782,$A210,СВЦЭМ!$B$39:$B$782,G$190)+'СЕТ СН'!$F$12</f>
        <v>165.51902235</v>
      </c>
      <c r="H210" s="36">
        <f>SUMIFS(СВЦЭМ!$F$39:$F$782,СВЦЭМ!$A$39:$A$782,$A210,СВЦЭМ!$B$39:$B$782,H$190)+'СЕТ СН'!$F$12</f>
        <v>172.63322375999999</v>
      </c>
      <c r="I210" s="36">
        <f>SUMIFS(СВЦЭМ!$F$39:$F$782,СВЦЭМ!$A$39:$A$782,$A210,СВЦЭМ!$B$39:$B$782,I$190)+'СЕТ СН'!$F$12</f>
        <v>178.48591654000001</v>
      </c>
      <c r="J210" s="36">
        <f>SUMIFS(СВЦЭМ!$F$39:$F$782,СВЦЭМ!$A$39:$A$782,$A210,СВЦЭМ!$B$39:$B$782,J$190)+'СЕТ СН'!$F$12</f>
        <v>171.82242255</v>
      </c>
      <c r="K210" s="36">
        <f>SUMIFS(СВЦЭМ!$F$39:$F$782,СВЦЭМ!$A$39:$A$782,$A210,СВЦЭМ!$B$39:$B$782,K$190)+'СЕТ СН'!$F$12</f>
        <v>162.53626666</v>
      </c>
      <c r="L210" s="36">
        <f>SUMIFS(СВЦЭМ!$F$39:$F$782,СВЦЭМ!$A$39:$A$782,$A210,СВЦЭМ!$B$39:$B$782,L$190)+'СЕТ СН'!$F$12</f>
        <v>163.47817393</v>
      </c>
      <c r="M210" s="36">
        <f>SUMIFS(СВЦЭМ!$F$39:$F$782,СВЦЭМ!$A$39:$A$782,$A210,СВЦЭМ!$B$39:$B$782,M$190)+'СЕТ СН'!$F$12</f>
        <v>164.35629456000001</v>
      </c>
      <c r="N210" s="36">
        <f>SUMIFS(СВЦЭМ!$F$39:$F$782,СВЦЭМ!$A$39:$A$782,$A210,СВЦЭМ!$B$39:$B$782,N$190)+'СЕТ СН'!$F$12</f>
        <v>167.44273121000001</v>
      </c>
      <c r="O210" s="36">
        <f>SUMIFS(СВЦЭМ!$F$39:$F$782,СВЦЭМ!$A$39:$A$782,$A210,СВЦЭМ!$B$39:$B$782,O$190)+'СЕТ СН'!$F$12</f>
        <v>174.62657127</v>
      </c>
      <c r="P210" s="36">
        <f>SUMIFS(СВЦЭМ!$F$39:$F$782,СВЦЭМ!$A$39:$A$782,$A210,СВЦЭМ!$B$39:$B$782,P$190)+'СЕТ СН'!$F$12</f>
        <v>177.84567634000001</v>
      </c>
      <c r="Q210" s="36">
        <f>SUMIFS(СВЦЭМ!$F$39:$F$782,СВЦЭМ!$A$39:$A$782,$A210,СВЦЭМ!$B$39:$B$782,Q$190)+'СЕТ СН'!$F$12</f>
        <v>176.07715787000001</v>
      </c>
      <c r="R210" s="36">
        <f>SUMIFS(СВЦЭМ!$F$39:$F$782,СВЦЭМ!$A$39:$A$782,$A210,СВЦЭМ!$B$39:$B$782,R$190)+'СЕТ СН'!$F$12</f>
        <v>176.78933602999999</v>
      </c>
      <c r="S210" s="36">
        <f>SUMIFS(СВЦЭМ!$F$39:$F$782,СВЦЭМ!$A$39:$A$782,$A210,СВЦЭМ!$B$39:$B$782,S$190)+'СЕТ СН'!$F$12</f>
        <v>179.43495249</v>
      </c>
      <c r="T210" s="36">
        <f>SUMIFS(СВЦЭМ!$F$39:$F$782,СВЦЭМ!$A$39:$A$782,$A210,СВЦЭМ!$B$39:$B$782,T$190)+'СЕТ СН'!$F$12</f>
        <v>169.35800209999999</v>
      </c>
      <c r="U210" s="36">
        <f>SUMIFS(СВЦЭМ!$F$39:$F$782,СВЦЭМ!$A$39:$A$782,$A210,СВЦЭМ!$B$39:$B$782,U$190)+'СЕТ СН'!$F$12</f>
        <v>157.49857169000001</v>
      </c>
      <c r="V210" s="36">
        <f>SUMIFS(СВЦЭМ!$F$39:$F$782,СВЦЭМ!$A$39:$A$782,$A210,СВЦЭМ!$B$39:$B$782,V$190)+'СЕТ СН'!$F$12</f>
        <v>151.16597682</v>
      </c>
      <c r="W210" s="36">
        <f>SUMIFS(СВЦЭМ!$F$39:$F$782,СВЦЭМ!$A$39:$A$782,$A210,СВЦЭМ!$B$39:$B$782,W$190)+'СЕТ СН'!$F$12</f>
        <v>152.58590716</v>
      </c>
      <c r="X210" s="36">
        <f>SUMIFS(СВЦЭМ!$F$39:$F$782,СВЦЭМ!$A$39:$A$782,$A210,СВЦЭМ!$B$39:$B$782,X$190)+'СЕТ СН'!$F$12</f>
        <v>156.85695630999999</v>
      </c>
      <c r="Y210" s="36">
        <f>SUMIFS(СВЦЭМ!$F$39:$F$782,СВЦЭМ!$A$39:$A$782,$A210,СВЦЭМ!$B$39:$B$782,Y$190)+'СЕТ СН'!$F$12</f>
        <v>167.44046058999999</v>
      </c>
    </row>
    <row r="211" spans="1:25" ht="15.75" x14ac:dyDescent="0.2">
      <c r="A211" s="35">
        <f t="shared" si="5"/>
        <v>44307</v>
      </c>
      <c r="B211" s="36">
        <f>SUMIFS(СВЦЭМ!$F$39:$F$782,СВЦЭМ!$A$39:$A$782,$A211,СВЦЭМ!$B$39:$B$782,B$190)+'СЕТ СН'!$F$12</f>
        <v>170.57565600000001</v>
      </c>
      <c r="C211" s="36">
        <f>SUMIFS(СВЦЭМ!$F$39:$F$782,СВЦЭМ!$A$39:$A$782,$A211,СВЦЭМ!$B$39:$B$782,C$190)+'СЕТ СН'!$F$12</f>
        <v>173.73403253999999</v>
      </c>
      <c r="D211" s="36">
        <f>SUMIFS(СВЦЭМ!$F$39:$F$782,СВЦЭМ!$A$39:$A$782,$A211,СВЦЭМ!$B$39:$B$782,D$190)+'СЕТ СН'!$F$12</f>
        <v>164.94989878999999</v>
      </c>
      <c r="E211" s="36">
        <f>SUMIFS(СВЦЭМ!$F$39:$F$782,СВЦЭМ!$A$39:$A$782,$A211,СВЦЭМ!$B$39:$B$782,E$190)+'СЕТ СН'!$F$12</f>
        <v>166.14372016999999</v>
      </c>
      <c r="F211" s="36">
        <f>SUMIFS(СВЦЭМ!$F$39:$F$782,СВЦЭМ!$A$39:$A$782,$A211,СВЦЭМ!$B$39:$B$782,F$190)+'СЕТ СН'!$F$12</f>
        <v>166.34715277000001</v>
      </c>
      <c r="G211" s="36">
        <f>SUMIFS(СВЦЭМ!$F$39:$F$782,СВЦЭМ!$A$39:$A$782,$A211,СВЦЭМ!$B$39:$B$782,G$190)+'СЕТ СН'!$F$12</f>
        <v>165.60785233999999</v>
      </c>
      <c r="H211" s="36">
        <f>SUMIFS(СВЦЭМ!$F$39:$F$782,СВЦЭМ!$A$39:$A$782,$A211,СВЦЭМ!$B$39:$B$782,H$190)+'СЕТ СН'!$F$12</f>
        <v>170.92372220999999</v>
      </c>
      <c r="I211" s="36">
        <f>SUMIFS(СВЦЭМ!$F$39:$F$782,СВЦЭМ!$A$39:$A$782,$A211,СВЦЭМ!$B$39:$B$782,I$190)+'СЕТ СН'!$F$12</f>
        <v>170.33095964</v>
      </c>
      <c r="J211" s="36">
        <f>SUMIFS(СВЦЭМ!$F$39:$F$782,СВЦЭМ!$A$39:$A$782,$A211,СВЦЭМ!$B$39:$B$782,J$190)+'СЕТ СН'!$F$12</f>
        <v>165.0594084</v>
      </c>
      <c r="K211" s="36">
        <f>SUMIFS(СВЦЭМ!$F$39:$F$782,СВЦЭМ!$A$39:$A$782,$A211,СВЦЭМ!$B$39:$B$782,K$190)+'СЕТ СН'!$F$12</f>
        <v>157.59361511</v>
      </c>
      <c r="L211" s="36">
        <f>SUMIFS(СВЦЭМ!$F$39:$F$782,СВЦЭМ!$A$39:$A$782,$A211,СВЦЭМ!$B$39:$B$782,L$190)+'СЕТ СН'!$F$12</f>
        <v>158.10717414000001</v>
      </c>
      <c r="M211" s="36">
        <f>SUMIFS(СВЦЭМ!$F$39:$F$782,СВЦЭМ!$A$39:$A$782,$A211,СВЦЭМ!$B$39:$B$782,M$190)+'СЕТ СН'!$F$12</f>
        <v>159.46972905000001</v>
      </c>
      <c r="N211" s="36">
        <f>SUMIFS(СВЦЭМ!$F$39:$F$782,СВЦЭМ!$A$39:$A$782,$A211,СВЦЭМ!$B$39:$B$782,N$190)+'СЕТ СН'!$F$12</f>
        <v>162.73839065000001</v>
      </c>
      <c r="O211" s="36">
        <f>SUMIFS(СВЦЭМ!$F$39:$F$782,СВЦЭМ!$A$39:$A$782,$A211,СВЦЭМ!$B$39:$B$782,O$190)+'СЕТ СН'!$F$12</f>
        <v>168.70388334</v>
      </c>
      <c r="P211" s="36">
        <f>SUMIFS(СВЦЭМ!$F$39:$F$782,СВЦЭМ!$A$39:$A$782,$A211,СВЦЭМ!$B$39:$B$782,P$190)+'СЕТ СН'!$F$12</f>
        <v>171.32933885</v>
      </c>
      <c r="Q211" s="36">
        <f>SUMIFS(СВЦЭМ!$F$39:$F$782,СВЦЭМ!$A$39:$A$782,$A211,СВЦЭМ!$B$39:$B$782,Q$190)+'СЕТ СН'!$F$12</f>
        <v>171.14660732999999</v>
      </c>
      <c r="R211" s="36">
        <f>SUMIFS(СВЦЭМ!$F$39:$F$782,СВЦЭМ!$A$39:$A$782,$A211,СВЦЭМ!$B$39:$B$782,R$190)+'СЕТ СН'!$F$12</f>
        <v>168.83773184</v>
      </c>
      <c r="S211" s="36">
        <f>SUMIFS(СВЦЭМ!$F$39:$F$782,СВЦЭМ!$A$39:$A$782,$A211,СВЦЭМ!$B$39:$B$782,S$190)+'СЕТ СН'!$F$12</f>
        <v>170.61856741</v>
      </c>
      <c r="T211" s="36">
        <f>SUMIFS(СВЦЭМ!$F$39:$F$782,СВЦЭМ!$A$39:$A$782,$A211,СВЦЭМ!$B$39:$B$782,T$190)+'СЕТ СН'!$F$12</f>
        <v>162.81952229000001</v>
      </c>
      <c r="U211" s="36">
        <f>SUMIFS(СВЦЭМ!$F$39:$F$782,СВЦЭМ!$A$39:$A$782,$A211,СВЦЭМ!$B$39:$B$782,U$190)+'СЕТ СН'!$F$12</f>
        <v>151.32320025999999</v>
      </c>
      <c r="V211" s="36">
        <f>SUMIFS(СВЦЭМ!$F$39:$F$782,СВЦЭМ!$A$39:$A$782,$A211,СВЦЭМ!$B$39:$B$782,V$190)+'СЕТ СН'!$F$12</f>
        <v>145.56996323999999</v>
      </c>
      <c r="W211" s="36">
        <f>SUMIFS(СВЦЭМ!$F$39:$F$782,СВЦЭМ!$A$39:$A$782,$A211,СВЦЭМ!$B$39:$B$782,W$190)+'СЕТ СН'!$F$12</f>
        <v>147.87573986999999</v>
      </c>
      <c r="X211" s="36">
        <f>SUMIFS(СВЦЭМ!$F$39:$F$782,СВЦЭМ!$A$39:$A$782,$A211,СВЦЭМ!$B$39:$B$782,X$190)+'СЕТ СН'!$F$12</f>
        <v>151.96657067999999</v>
      </c>
      <c r="Y211" s="36">
        <f>SUMIFS(СВЦЭМ!$F$39:$F$782,СВЦЭМ!$A$39:$A$782,$A211,СВЦЭМ!$B$39:$B$782,Y$190)+'СЕТ СН'!$F$12</f>
        <v>161.04515290000001</v>
      </c>
    </row>
    <row r="212" spans="1:25" ht="15.75" x14ac:dyDescent="0.2">
      <c r="A212" s="35">
        <f t="shared" si="5"/>
        <v>44308</v>
      </c>
      <c r="B212" s="36">
        <f>SUMIFS(СВЦЭМ!$F$39:$F$782,СВЦЭМ!$A$39:$A$782,$A212,СВЦЭМ!$B$39:$B$782,B$190)+'СЕТ СН'!$F$12</f>
        <v>139.94155787</v>
      </c>
      <c r="C212" s="36">
        <f>SUMIFS(СВЦЭМ!$F$39:$F$782,СВЦЭМ!$A$39:$A$782,$A212,СВЦЭМ!$B$39:$B$782,C$190)+'СЕТ СН'!$F$12</f>
        <v>149.33561807000001</v>
      </c>
      <c r="D212" s="36">
        <f>SUMIFS(СВЦЭМ!$F$39:$F$782,СВЦЭМ!$A$39:$A$782,$A212,СВЦЭМ!$B$39:$B$782,D$190)+'СЕТ СН'!$F$12</f>
        <v>152.76037405</v>
      </c>
      <c r="E212" s="36">
        <f>SUMIFS(СВЦЭМ!$F$39:$F$782,СВЦЭМ!$A$39:$A$782,$A212,СВЦЭМ!$B$39:$B$782,E$190)+'СЕТ СН'!$F$12</f>
        <v>153.35147000000001</v>
      </c>
      <c r="F212" s="36">
        <f>SUMIFS(СВЦЭМ!$F$39:$F$782,СВЦЭМ!$A$39:$A$782,$A212,СВЦЭМ!$B$39:$B$782,F$190)+'СЕТ СН'!$F$12</f>
        <v>153.88331664</v>
      </c>
      <c r="G212" s="36">
        <f>SUMIFS(СВЦЭМ!$F$39:$F$782,СВЦЭМ!$A$39:$A$782,$A212,СВЦЭМ!$B$39:$B$782,G$190)+'СЕТ СН'!$F$12</f>
        <v>152.68901094</v>
      </c>
      <c r="H212" s="36">
        <f>SUMIFS(СВЦЭМ!$F$39:$F$782,СВЦЭМ!$A$39:$A$782,$A212,СВЦЭМ!$B$39:$B$782,H$190)+'СЕТ СН'!$F$12</f>
        <v>152.13349948000001</v>
      </c>
      <c r="I212" s="36">
        <f>SUMIFS(СВЦЭМ!$F$39:$F$782,СВЦЭМ!$A$39:$A$782,$A212,СВЦЭМ!$B$39:$B$782,I$190)+'СЕТ СН'!$F$12</f>
        <v>142.37172851</v>
      </c>
      <c r="J212" s="36">
        <f>SUMIFS(СВЦЭМ!$F$39:$F$782,СВЦЭМ!$A$39:$A$782,$A212,СВЦЭМ!$B$39:$B$782,J$190)+'СЕТ СН'!$F$12</f>
        <v>133.12960061999999</v>
      </c>
      <c r="K212" s="36">
        <f>SUMIFS(СВЦЭМ!$F$39:$F$782,СВЦЭМ!$A$39:$A$782,$A212,СВЦЭМ!$B$39:$B$782,K$190)+'СЕТ СН'!$F$12</f>
        <v>125.72793283999999</v>
      </c>
      <c r="L212" s="36">
        <f>SUMIFS(СВЦЭМ!$F$39:$F$782,СВЦЭМ!$A$39:$A$782,$A212,СВЦЭМ!$B$39:$B$782,L$190)+'СЕТ СН'!$F$12</f>
        <v>127.16885932</v>
      </c>
      <c r="M212" s="36">
        <f>SUMIFS(СВЦЭМ!$F$39:$F$782,СВЦЭМ!$A$39:$A$782,$A212,СВЦЭМ!$B$39:$B$782,M$190)+'СЕТ СН'!$F$12</f>
        <v>127.07090951000001</v>
      </c>
      <c r="N212" s="36">
        <f>SUMIFS(СВЦЭМ!$F$39:$F$782,СВЦЭМ!$A$39:$A$782,$A212,СВЦЭМ!$B$39:$B$782,N$190)+'СЕТ СН'!$F$12</f>
        <v>130.34325011000001</v>
      </c>
      <c r="O212" s="36">
        <f>SUMIFS(СВЦЭМ!$F$39:$F$782,СВЦЭМ!$A$39:$A$782,$A212,СВЦЭМ!$B$39:$B$782,O$190)+'СЕТ СН'!$F$12</f>
        <v>141.52271066</v>
      </c>
      <c r="P212" s="36">
        <f>SUMIFS(СВЦЭМ!$F$39:$F$782,СВЦЭМ!$A$39:$A$782,$A212,СВЦЭМ!$B$39:$B$782,P$190)+'СЕТ СН'!$F$12</f>
        <v>141.71580501</v>
      </c>
      <c r="Q212" s="36">
        <f>SUMIFS(СВЦЭМ!$F$39:$F$782,СВЦЭМ!$A$39:$A$782,$A212,СВЦЭМ!$B$39:$B$782,Q$190)+'СЕТ СН'!$F$12</f>
        <v>141.71169965999999</v>
      </c>
      <c r="R212" s="36">
        <f>SUMIFS(СВЦЭМ!$F$39:$F$782,СВЦЭМ!$A$39:$A$782,$A212,СВЦЭМ!$B$39:$B$782,R$190)+'СЕТ СН'!$F$12</f>
        <v>139.14509398000001</v>
      </c>
      <c r="S212" s="36">
        <f>SUMIFS(СВЦЭМ!$F$39:$F$782,СВЦЭМ!$A$39:$A$782,$A212,СВЦЭМ!$B$39:$B$782,S$190)+'СЕТ СН'!$F$12</f>
        <v>140.12311581</v>
      </c>
      <c r="T212" s="36">
        <f>SUMIFS(СВЦЭМ!$F$39:$F$782,СВЦЭМ!$A$39:$A$782,$A212,СВЦЭМ!$B$39:$B$782,T$190)+'СЕТ СН'!$F$12</f>
        <v>130.51957906000001</v>
      </c>
      <c r="U212" s="36">
        <f>SUMIFS(СВЦЭМ!$F$39:$F$782,СВЦЭМ!$A$39:$A$782,$A212,СВЦЭМ!$B$39:$B$782,U$190)+'СЕТ СН'!$F$12</f>
        <v>130.87038484999999</v>
      </c>
      <c r="V212" s="36">
        <f>SUMIFS(СВЦЭМ!$F$39:$F$782,СВЦЭМ!$A$39:$A$782,$A212,СВЦЭМ!$B$39:$B$782,V$190)+'СЕТ СН'!$F$12</f>
        <v>136.52418811999999</v>
      </c>
      <c r="W212" s="36">
        <f>SUMIFS(СВЦЭМ!$F$39:$F$782,СВЦЭМ!$A$39:$A$782,$A212,СВЦЭМ!$B$39:$B$782,W$190)+'СЕТ СН'!$F$12</f>
        <v>138.8437285</v>
      </c>
      <c r="X212" s="36">
        <f>SUMIFS(СВЦЭМ!$F$39:$F$782,СВЦЭМ!$A$39:$A$782,$A212,СВЦЭМ!$B$39:$B$782,X$190)+'СЕТ СН'!$F$12</f>
        <v>134.71276646000001</v>
      </c>
      <c r="Y212" s="36">
        <f>SUMIFS(СВЦЭМ!$F$39:$F$782,СВЦЭМ!$A$39:$A$782,$A212,СВЦЭМ!$B$39:$B$782,Y$190)+'СЕТ СН'!$F$12</f>
        <v>131.57946432</v>
      </c>
    </row>
    <row r="213" spans="1:25" ht="15.75" x14ac:dyDescent="0.2">
      <c r="A213" s="35">
        <f t="shared" si="5"/>
        <v>44309</v>
      </c>
      <c r="B213" s="36">
        <f>SUMIFS(СВЦЭМ!$F$39:$F$782,СВЦЭМ!$A$39:$A$782,$A213,СВЦЭМ!$B$39:$B$782,B$190)+'СЕТ СН'!$F$12</f>
        <v>131.37802601999999</v>
      </c>
      <c r="C213" s="36">
        <f>SUMIFS(СВЦЭМ!$F$39:$F$782,СВЦЭМ!$A$39:$A$782,$A213,СВЦЭМ!$B$39:$B$782,C$190)+'СЕТ СН'!$F$12</f>
        <v>140.59459050000001</v>
      </c>
      <c r="D213" s="36">
        <f>SUMIFS(СВЦЭМ!$F$39:$F$782,СВЦЭМ!$A$39:$A$782,$A213,СВЦЭМ!$B$39:$B$782,D$190)+'СЕТ СН'!$F$12</f>
        <v>145.12110246</v>
      </c>
      <c r="E213" s="36">
        <f>SUMIFS(СВЦЭМ!$F$39:$F$782,СВЦЭМ!$A$39:$A$782,$A213,СВЦЭМ!$B$39:$B$782,E$190)+'СЕТ СН'!$F$12</f>
        <v>145.24507940000001</v>
      </c>
      <c r="F213" s="36">
        <f>SUMIFS(СВЦЭМ!$F$39:$F$782,СВЦЭМ!$A$39:$A$782,$A213,СВЦЭМ!$B$39:$B$782,F$190)+'СЕТ СН'!$F$12</f>
        <v>145.20563831999999</v>
      </c>
      <c r="G213" s="36">
        <f>SUMIFS(СВЦЭМ!$F$39:$F$782,СВЦЭМ!$A$39:$A$782,$A213,СВЦЭМ!$B$39:$B$782,G$190)+'СЕТ СН'!$F$12</f>
        <v>142.68474112000001</v>
      </c>
      <c r="H213" s="36">
        <f>SUMIFS(СВЦЭМ!$F$39:$F$782,СВЦЭМ!$A$39:$A$782,$A213,СВЦЭМ!$B$39:$B$782,H$190)+'СЕТ СН'!$F$12</f>
        <v>139.75392646</v>
      </c>
      <c r="I213" s="36">
        <f>SUMIFS(СВЦЭМ!$F$39:$F$782,СВЦЭМ!$A$39:$A$782,$A213,СВЦЭМ!$B$39:$B$782,I$190)+'СЕТ СН'!$F$12</f>
        <v>133.21395459999999</v>
      </c>
      <c r="J213" s="36">
        <f>SUMIFS(СВЦЭМ!$F$39:$F$782,СВЦЭМ!$A$39:$A$782,$A213,СВЦЭМ!$B$39:$B$782,J$190)+'СЕТ СН'!$F$12</f>
        <v>134.45308408</v>
      </c>
      <c r="K213" s="36">
        <f>SUMIFS(СВЦЭМ!$F$39:$F$782,СВЦЭМ!$A$39:$A$782,$A213,СВЦЭМ!$B$39:$B$782,K$190)+'СЕТ СН'!$F$12</f>
        <v>128.25531436</v>
      </c>
      <c r="L213" s="36">
        <f>SUMIFS(СВЦЭМ!$F$39:$F$782,СВЦЭМ!$A$39:$A$782,$A213,СВЦЭМ!$B$39:$B$782,L$190)+'СЕТ СН'!$F$12</f>
        <v>129.03446317999999</v>
      </c>
      <c r="M213" s="36">
        <f>SUMIFS(СВЦЭМ!$F$39:$F$782,СВЦЭМ!$A$39:$A$782,$A213,СВЦЭМ!$B$39:$B$782,M$190)+'СЕТ СН'!$F$12</f>
        <v>127.50781675</v>
      </c>
      <c r="N213" s="36">
        <f>SUMIFS(СВЦЭМ!$F$39:$F$782,СВЦЭМ!$A$39:$A$782,$A213,СВЦЭМ!$B$39:$B$782,N$190)+'СЕТ СН'!$F$12</f>
        <v>129.12648368999999</v>
      </c>
      <c r="O213" s="36">
        <f>SUMIFS(СВЦЭМ!$F$39:$F$782,СВЦЭМ!$A$39:$A$782,$A213,СВЦЭМ!$B$39:$B$782,O$190)+'СЕТ СН'!$F$12</f>
        <v>135.52922359999999</v>
      </c>
      <c r="P213" s="36">
        <f>SUMIFS(СВЦЭМ!$F$39:$F$782,СВЦЭМ!$A$39:$A$782,$A213,СВЦЭМ!$B$39:$B$782,P$190)+'СЕТ СН'!$F$12</f>
        <v>132.50980935999999</v>
      </c>
      <c r="Q213" s="36">
        <f>SUMIFS(СВЦЭМ!$F$39:$F$782,СВЦЭМ!$A$39:$A$782,$A213,СВЦЭМ!$B$39:$B$782,Q$190)+'СЕТ СН'!$F$12</f>
        <v>131.50749375000001</v>
      </c>
      <c r="R213" s="36">
        <f>SUMIFS(СВЦЭМ!$F$39:$F$782,СВЦЭМ!$A$39:$A$782,$A213,СВЦЭМ!$B$39:$B$782,R$190)+'СЕТ СН'!$F$12</f>
        <v>131.18729662999999</v>
      </c>
      <c r="S213" s="36">
        <f>SUMIFS(СВЦЭМ!$F$39:$F$782,СВЦЭМ!$A$39:$A$782,$A213,СВЦЭМ!$B$39:$B$782,S$190)+'СЕТ СН'!$F$12</f>
        <v>134.06318836</v>
      </c>
      <c r="T213" s="36">
        <f>SUMIFS(СВЦЭМ!$F$39:$F$782,СВЦЭМ!$A$39:$A$782,$A213,СВЦЭМ!$B$39:$B$782,T$190)+'СЕТ СН'!$F$12</f>
        <v>130.38591382999999</v>
      </c>
      <c r="U213" s="36">
        <f>SUMIFS(СВЦЭМ!$F$39:$F$782,СВЦЭМ!$A$39:$A$782,$A213,СВЦЭМ!$B$39:$B$782,U$190)+'СЕТ СН'!$F$12</f>
        <v>124.29370298000001</v>
      </c>
      <c r="V213" s="36">
        <f>SUMIFS(СВЦЭМ!$F$39:$F$782,СВЦЭМ!$A$39:$A$782,$A213,СВЦЭМ!$B$39:$B$782,V$190)+'СЕТ СН'!$F$12</f>
        <v>127.77019860999999</v>
      </c>
      <c r="W213" s="36">
        <f>SUMIFS(СВЦЭМ!$F$39:$F$782,СВЦЭМ!$A$39:$A$782,$A213,СВЦЭМ!$B$39:$B$782,W$190)+'СЕТ СН'!$F$12</f>
        <v>131.27419996</v>
      </c>
      <c r="X213" s="36">
        <f>SUMIFS(СВЦЭМ!$F$39:$F$782,СВЦЭМ!$A$39:$A$782,$A213,СВЦЭМ!$B$39:$B$782,X$190)+'СЕТ СН'!$F$12</f>
        <v>124.36682836</v>
      </c>
      <c r="Y213" s="36">
        <f>SUMIFS(СВЦЭМ!$F$39:$F$782,СВЦЭМ!$A$39:$A$782,$A213,СВЦЭМ!$B$39:$B$782,Y$190)+'СЕТ СН'!$F$12</f>
        <v>121.86778947000001</v>
      </c>
    </row>
    <row r="214" spans="1:25" ht="15.75" x14ac:dyDescent="0.2">
      <c r="A214" s="35">
        <f t="shared" si="5"/>
        <v>44310</v>
      </c>
      <c r="B214" s="36">
        <f>SUMIFS(СВЦЭМ!$F$39:$F$782,СВЦЭМ!$A$39:$A$782,$A214,СВЦЭМ!$B$39:$B$782,B$190)+'СЕТ СН'!$F$12</f>
        <v>156.53182364</v>
      </c>
      <c r="C214" s="36">
        <f>SUMIFS(СВЦЭМ!$F$39:$F$782,СВЦЭМ!$A$39:$A$782,$A214,СВЦЭМ!$B$39:$B$782,C$190)+'СЕТ СН'!$F$12</f>
        <v>171.39934210999999</v>
      </c>
      <c r="D214" s="36">
        <f>SUMIFS(СВЦЭМ!$F$39:$F$782,СВЦЭМ!$A$39:$A$782,$A214,СВЦЭМ!$B$39:$B$782,D$190)+'СЕТ СН'!$F$12</f>
        <v>181.07623156</v>
      </c>
      <c r="E214" s="36">
        <f>SUMIFS(СВЦЭМ!$F$39:$F$782,СВЦЭМ!$A$39:$A$782,$A214,СВЦЭМ!$B$39:$B$782,E$190)+'СЕТ СН'!$F$12</f>
        <v>179.60340183</v>
      </c>
      <c r="F214" s="36">
        <f>SUMIFS(СВЦЭМ!$F$39:$F$782,СВЦЭМ!$A$39:$A$782,$A214,СВЦЭМ!$B$39:$B$782,F$190)+'СЕТ СН'!$F$12</f>
        <v>181.92071935000001</v>
      </c>
      <c r="G214" s="36">
        <f>SUMIFS(СВЦЭМ!$F$39:$F$782,СВЦЭМ!$A$39:$A$782,$A214,СВЦЭМ!$B$39:$B$782,G$190)+'СЕТ СН'!$F$12</f>
        <v>177.62641206999999</v>
      </c>
      <c r="H214" s="36">
        <f>SUMIFS(СВЦЭМ!$F$39:$F$782,СВЦЭМ!$A$39:$A$782,$A214,СВЦЭМ!$B$39:$B$782,H$190)+'СЕТ СН'!$F$12</f>
        <v>170.73162156000001</v>
      </c>
      <c r="I214" s="36">
        <f>SUMIFS(СВЦЭМ!$F$39:$F$782,СВЦЭМ!$A$39:$A$782,$A214,СВЦЭМ!$B$39:$B$782,I$190)+'СЕТ СН'!$F$12</f>
        <v>163.71111062</v>
      </c>
      <c r="J214" s="36">
        <f>SUMIFS(СВЦЭМ!$F$39:$F$782,СВЦЭМ!$A$39:$A$782,$A214,СВЦЭМ!$B$39:$B$782,J$190)+'СЕТ СН'!$F$12</f>
        <v>149.37469590000001</v>
      </c>
      <c r="K214" s="36">
        <f>SUMIFS(СВЦЭМ!$F$39:$F$782,СВЦЭМ!$A$39:$A$782,$A214,СВЦЭМ!$B$39:$B$782,K$190)+'СЕТ СН'!$F$12</f>
        <v>138.37479137</v>
      </c>
      <c r="L214" s="36">
        <f>SUMIFS(СВЦЭМ!$F$39:$F$782,СВЦЭМ!$A$39:$A$782,$A214,СВЦЭМ!$B$39:$B$782,L$190)+'СЕТ СН'!$F$12</f>
        <v>137.67507806</v>
      </c>
      <c r="M214" s="36">
        <f>SUMIFS(СВЦЭМ!$F$39:$F$782,СВЦЭМ!$A$39:$A$782,$A214,СВЦЭМ!$B$39:$B$782,M$190)+'СЕТ СН'!$F$12</f>
        <v>139.90382908000001</v>
      </c>
      <c r="N214" s="36">
        <f>SUMIFS(СВЦЭМ!$F$39:$F$782,СВЦЭМ!$A$39:$A$782,$A214,СВЦЭМ!$B$39:$B$782,N$190)+'СЕТ СН'!$F$12</f>
        <v>143.61352414999999</v>
      </c>
      <c r="O214" s="36">
        <f>SUMIFS(СВЦЭМ!$F$39:$F$782,СВЦЭМ!$A$39:$A$782,$A214,СВЦЭМ!$B$39:$B$782,O$190)+'СЕТ СН'!$F$12</f>
        <v>153.42462649000001</v>
      </c>
      <c r="P214" s="36">
        <f>SUMIFS(СВЦЭМ!$F$39:$F$782,СВЦЭМ!$A$39:$A$782,$A214,СВЦЭМ!$B$39:$B$782,P$190)+'СЕТ СН'!$F$12</f>
        <v>162.59424278</v>
      </c>
      <c r="Q214" s="36">
        <f>SUMIFS(СВЦЭМ!$F$39:$F$782,СВЦЭМ!$A$39:$A$782,$A214,СВЦЭМ!$B$39:$B$782,Q$190)+'СЕТ СН'!$F$12</f>
        <v>163.57524319999999</v>
      </c>
      <c r="R214" s="36">
        <f>SUMIFS(СВЦЭМ!$F$39:$F$782,СВЦЭМ!$A$39:$A$782,$A214,СВЦЭМ!$B$39:$B$782,R$190)+'СЕТ СН'!$F$12</f>
        <v>162.49600849000001</v>
      </c>
      <c r="S214" s="36">
        <f>SUMIFS(СВЦЭМ!$F$39:$F$782,СВЦЭМ!$A$39:$A$782,$A214,СВЦЭМ!$B$39:$B$782,S$190)+'СЕТ СН'!$F$12</f>
        <v>158.83265417999999</v>
      </c>
      <c r="T214" s="36">
        <f>SUMIFS(СВЦЭМ!$F$39:$F$782,СВЦЭМ!$A$39:$A$782,$A214,СВЦЭМ!$B$39:$B$782,T$190)+'СЕТ СН'!$F$12</f>
        <v>145.84952747</v>
      </c>
      <c r="U214" s="36">
        <f>SUMIFS(СВЦЭМ!$F$39:$F$782,СВЦЭМ!$A$39:$A$782,$A214,СВЦЭМ!$B$39:$B$782,U$190)+'СЕТ СН'!$F$12</f>
        <v>135.03614949000001</v>
      </c>
      <c r="V214" s="36">
        <f>SUMIFS(СВЦЭМ!$F$39:$F$782,СВЦЭМ!$A$39:$A$782,$A214,СВЦЭМ!$B$39:$B$782,V$190)+'СЕТ СН'!$F$12</f>
        <v>126.27180547</v>
      </c>
      <c r="W214" s="36">
        <f>SUMIFS(СВЦЭМ!$F$39:$F$782,СВЦЭМ!$A$39:$A$782,$A214,СВЦЭМ!$B$39:$B$782,W$190)+'СЕТ СН'!$F$12</f>
        <v>130.69061237</v>
      </c>
      <c r="X214" s="36">
        <f>SUMIFS(СВЦЭМ!$F$39:$F$782,СВЦЭМ!$A$39:$A$782,$A214,СВЦЭМ!$B$39:$B$782,X$190)+'СЕТ СН'!$F$12</f>
        <v>134.13411177</v>
      </c>
      <c r="Y214" s="36">
        <f>SUMIFS(СВЦЭМ!$F$39:$F$782,СВЦЭМ!$A$39:$A$782,$A214,СВЦЭМ!$B$39:$B$782,Y$190)+'СЕТ СН'!$F$12</f>
        <v>143.78520545000001</v>
      </c>
    </row>
    <row r="215" spans="1:25" ht="15.75" x14ac:dyDescent="0.2">
      <c r="A215" s="35">
        <f t="shared" si="5"/>
        <v>44311</v>
      </c>
      <c r="B215" s="36">
        <f>SUMIFS(СВЦЭМ!$F$39:$F$782,СВЦЭМ!$A$39:$A$782,$A215,СВЦЭМ!$B$39:$B$782,B$190)+'СЕТ СН'!$F$12</f>
        <v>149.36515833999999</v>
      </c>
      <c r="C215" s="36">
        <f>SUMIFS(СВЦЭМ!$F$39:$F$782,СВЦЭМ!$A$39:$A$782,$A215,СВЦЭМ!$B$39:$B$782,C$190)+'СЕТ СН'!$F$12</f>
        <v>156.93062538999999</v>
      </c>
      <c r="D215" s="36">
        <f>SUMIFS(СВЦЭМ!$F$39:$F$782,СВЦЭМ!$A$39:$A$782,$A215,СВЦЭМ!$B$39:$B$782,D$190)+'СЕТ СН'!$F$12</f>
        <v>148.6126141</v>
      </c>
      <c r="E215" s="36">
        <f>SUMIFS(СВЦЭМ!$F$39:$F$782,СВЦЭМ!$A$39:$A$782,$A215,СВЦЭМ!$B$39:$B$782,E$190)+'СЕТ СН'!$F$12</f>
        <v>146.85932556</v>
      </c>
      <c r="F215" s="36">
        <f>SUMIFS(СВЦЭМ!$F$39:$F$782,СВЦЭМ!$A$39:$A$782,$A215,СВЦЭМ!$B$39:$B$782,F$190)+'СЕТ СН'!$F$12</f>
        <v>146.66292299</v>
      </c>
      <c r="G215" s="36">
        <f>SUMIFS(СВЦЭМ!$F$39:$F$782,СВЦЭМ!$A$39:$A$782,$A215,СВЦЭМ!$B$39:$B$782,G$190)+'СЕТ СН'!$F$12</f>
        <v>147.49051531999999</v>
      </c>
      <c r="H215" s="36">
        <f>SUMIFS(СВЦЭМ!$F$39:$F$782,СВЦЭМ!$A$39:$A$782,$A215,СВЦЭМ!$B$39:$B$782,H$190)+'СЕТ СН'!$F$12</f>
        <v>148.54136360000001</v>
      </c>
      <c r="I215" s="36">
        <f>SUMIFS(СВЦЭМ!$F$39:$F$782,СВЦЭМ!$A$39:$A$782,$A215,СВЦЭМ!$B$39:$B$782,I$190)+'СЕТ СН'!$F$12</f>
        <v>151.81627545000001</v>
      </c>
      <c r="J215" s="36">
        <f>SUMIFS(СВЦЭМ!$F$39:$F$782,СВЦЭМ!$A$39:$A$782,$A215,СВЦЭМ!$B$39:$B$782,J$190)+'СЕТ СН'!$F$12</f>
        <v>142.69870477000001</v>
      </c>
      <c r="K215" s="36">
        <f>SUMIFS(СВЦЭМ!$F$39:$F$782,СВЦЭМ!$A$39:$A$782,$A215,СВЦЭМ!$B$39:$B$782,K$190)+'СЕТ СН'!$F$12</f>
        <v>131.59381153000001</v>
      </c>
      <c r="L215" s="36">
        <f>SUMIFS(СВЦЭМ!$F$39:$F$782,СВЦЭМ!$A$39:$A$782,$A215,СВЦЭМ!$B$39:$B$782,L$190)+'СЕТ СН'!$F$12</f>
        <v>132.61002461000001</v>
      </c>
      <c r="M215" s="36">
        <f>SUMIFS(СВЦЭМ!$F$39:$F$782,СВЦЭМ!$A$39:$A$782,$A215,СВЦЭМ!$B$39:$B$782,M$190)+'СЕТ СН'!$F$12</f>
        <v>132.22220992999999</v>
      </c>
      <c r="N215" s="36">
        <f>SUMIFS(СВЦЭМ!$F$39:$F$782,СВЦЭМ!$A$39:$A$782,$A215,СВЦЭМ!$B$39:$B$782,N$190)+'СЕТ СН'!$F$12</f>
        <v>136.26663445</v>
      </c>
      <c r="O215" s="36">
        <f>SUMIFS(СВЦЭМ!$F$39:$F$782,СВЦЭМ!$A$39:$A$782,$A215,СВЦЭМ!$B$39:$B$782,O$190)+'СЕТ СН'!$F$12</f>
        <v>147.00009624</v>
      </c>
      <c r="P215" s="36">
        <f>SUMIFS(СВЦЭМ!$F$39:$F$782,СВЦЭМ!$A$39:$A$782,$A215,СВЦЭМ!$B$39:$B$782,P$190)+'СЕТ СН'!$F$12</f>
        <v>144.82344886999999</v>
      </c>
      <c r="Q215" s="36">
        <f>SUMIFS(СВЦЭМ!$F$39:$F$782,СВЦЭМ!$A$39:$A$782,$A215,СВЦЭМ!$B$39:$B$782,Q$190)+'СЕТ СН'!$F$12</f>
        <v>140.40167579999999</v>
      </c>
      <c r="R215" s="36">
        <f>SUMIFS(СВЦЭМ!$F$39:$F$782,СВЦЭМ!$A$39:$A$782,$A215,СВЦЭМ!$B$39:$B$782,R$190)+'СЕТ СН'!$F$12</f>
        <v>141.19069392</v>
      </c>
      <c r="S215" s="36">
        <f>SUMIFS(СВЦЭМ!$F$39:$F$782,СВЦЭМ!$A$39:$A$782,$A215,СВЦЭМ!$B$39:$B$782,S$190)+'СЕТ СН'!$F$12</f>
        <v>145.47041675</v>
      </c>
      <c r="T215" s="36">
        <f>SUMIFS(СВЦЭМ!$F$39:$F$782,СВЦЭМ!$A$39:$A$782,$A215,СВЦЭМ!$B$39:$B$782,T$190)+'СЕТ СН'!$F$12</f>
        <v>134.38868252</v>
      </c>
      <c r="U215" s="36">
        <f>SUMIFS(СВЦЭМ!$F$39:$F$782,СВЦЭМ!$A$39:$A$782,$A215,СВЦЭМ!$B$39:$B$782,U$190)+'СЕТ СН'!$F$12</f>
        <v>123.46330814</v>
      </c>
      <c r="V215" s="36">
        <f>SUMIFS(СВЦЭМ!$F$39:$F$782,СВЦЭМ!$A$39:$A$782,$A215,СВЦЭМ!$B$39:$B$782,V$190)+'СЕТ СН'!$F$12</f>
        <v>120.69503546999999</v>
      </c>
      <c r="W215" s="36">
        <f>SUMIFS(СВЦЭМ!$F$39:$F$782,СВЦЭМ!$A$39:$A$782,$A215,СВЦЭМ!$B$39:$B$782,W$190)+'СЕТ СН'!$F$12</f>
        <v>123.58735041</v>
      </c>
      <c r="X215" s="36">
        <f>SUMIFS(СВЦЭМ!$F$39:$F$782,СВЦЭМ!$A$39:$A$782,$A215,СВЦЭМ!$B$39:$B$782,X$190)+'СЕТ СН'!$F$12</f>
        <v>119.85442403</v>
      </c>
      <c r="Y215" s="36">
        <f>SUMIFS(СВЦЭМ!$F$39:$F$782,СВЦЭМ!$A$39:$A$782,$A215,СВЦЭМ!$B$39:$B$782,Y$190)+'СЕТ СН'!$F$12</f>
        <v>123.18814715000001</v>
      </c>
    </row>
    <row r="216" spans="1:25" ht="15.75" x14ac:dyDescent="0.2">
      <c r="A216" s="35">
        <f t="shared" si="5"/>
        <v>44312</v>
      </c>
      <c r="B216" s="36">
        <f>SUMIFS(СВЦЭМ!$F$39:$F$782,СВЦЭМ!$A$39:$A$782,$A216,СВЦЭМ!$B$39:$B$782,B$190)+'СЕТ СН'!$F$12</f>
        <v>139.32348962</v>
      </c>
      <c r="C216" s="36">
        <f>SUMIFS(СВЦЭМ!$F$39:$F$782,СВЦЭМ!$A$39:$A$782,$A216,СВЦЭМ!$B$39:$B$782,C$190)+'СЕТ СН'!$F$12</f>
        <v>140.5530771</v>
      </c>
      <c r="D216" s="36">
        <f>SUMIFS(СВЦЭМ!$F$39:$F$782,СВЦЭМ!$A$39:$A$782,$A216,СВЦЭМ!$B$39:$B$782,D$190)+'СЕТ СН'!$F$12</f>
        <v>146.63427960999999</v>
      </c>
      <c r="E216" s="36">
        <f>SUMIFS(СВЦЭМ!$F$39:$F$782,СВЦЭМ!$A$39:$A$782,$A216,СВЦЭМ!$B$39:$B$782,E$190)+'СЕТ СН'!$F$12</f>
        <v>146.22819386</v>
      </c>
      <c r="F216" s="36">
        <f>SUMIFS(СВЦЭМ!$F$39:$F$782,СВЦЭМ!$A$39:$A$782,$A216,СВЦЭМ!$B$39:$B$782,F$190)+'СЕТ СН'!$F$12</f>
        <v>148.32620281999999</v>
      </c>
      <c r="G216" s="36">
        <f>SUMIFS(СВЦЭМ!$F$39:$F$782,СВЦЭМ!$A$39:$A$782,$A216,СВЦЭМ!$B$39:$B$782,G$190)+'СЕТ СН'!$F$12</f>
        <v>150.48240423999999</v>
      </c>
      <c r="H216" s="36">
        <f>SUMIFS(СВЦЭМ!$F$39:$F$782,СВЦЭМ!$A$39:$A$782,$A216,СВЦЭМ!$B$39:$B$782,H$190)+'СЕТ СН'!$F$12</f>
        <v>156.21731614000001</v>
      </c>
      <c r="I216" s="36">
        <f>SUMIFS(СВЦЭМ!$F$39:$F$782,СВЦЭМ!$A$39:$A$782,$A216,СВЦЭМ!$B$39:$B$782,I$190)+'СЕТ СН'!$F$12</f>
        <v>147.1196272</v>
      </c>
      <c r="J216" s="36">
        <f>SUMIFS(СВЦЭМ!$F$39:$F$782,СВЦЭМ!$A$39:$A$782,$A216,СВЦЭМ!$B$39:$B$782,J$190)+'СЕТ СН'!$F$12</f>
        <v>142.56120005</v>
      </c>
      <c r="K216" s="36">
        <f>SUMIFS(СВЦЭМ!$F$39:$F$782,СВЦЭМ!$A$39:$A$782,$A216,СВЦЭМ!$B$39:$B$782,K$190)+'СЕТ СН'!$F$12</f>
        <v>132.74248546999999</v>
      </c>
      <c r="L216" s="36">
        <f>SUMIFS(СВЦЭМ!$F$39:$F$782,СВЦЭМ!$A$39:$A$782,$A216,СВЦЭМ!$B$39:$B$782,L$190)+'СЕТ СН'!$F$12</f>
        <v>132.97216313999999</v>
      </c>
      <c r="M216" s="36">
        <f>SUMIFS(СВЦЭМ!$F$39:$F$782,СВЦЭМ!$A$39:$A$782,$A216,СВЦЭМ!$B$39:$B$782,M$190)+'СЕТ СН'!$F$12</f>
        <v>133.13357909999999</v>
      </c>
      <c r="N216" s="36">
        <f>SUMIFS(СВЦЭМ!$F$39:$F$782,СВЦЭМ!$A$39:$A$782,$A216,СВЦЭМ!$B$39:$B$782,N$190)+'СЕТ СН'!$F$12</f>
        <v>137.51299742</v>
      </c>
      <c r="O216" s="36">
        <f>SUMIFS(СВЦЭМ!$F$39:$F$782,СВЦЭМ!$A$39:$A$782,$A216,СВЦЭМ!$B$39:$B$782,O$190)+'СЕТ СН'!$F$12</f>
        <v>145.65714821</v>
      </c>
      <c r="P216" s="36">
        <f>SUMIFS(СВЦЭМ!$F$39:$F$782,СВЦЭМ!$A$39:$A$782,$A216,СВЦЭМ!$B$39:$B$782,P$190)+'СЕТ СН'!$F$12</f>
        <v>153.69675050999999</v>
      </c>
      <c r="Q216" s="36">
        <f>SUMIFS(СВЦЭМ!$F$39:$F$782,СВЦЭМ!$A$39:$A$782,$A216,СВЦЭМ!$B$39:$B$782,Q$190)+'СЕТ СН'!$F$12</f>
        <v>155.09454274999999</v>
      </c>
      <c r="R216" s="36">
        <f>SUMIFS(СВЦЭМ!$F$39:$F$782,СВЦЭМ!$A$39:$A$782,$A216,СВЦЭМ!$B$39:$B$782,R$190)+'СЕТ СН'!$F$12</f>
        <v>151.83392215999999</v>
      </c>
      <c r="S216" s="36">
        <f>SUMIFS(СВЦЭМ!$F$39:$F$782,СВЦЭМ!$A$39:$A$782,$A216,СВЦЭМ!$B$39:$B$782,S$190)+'СЕТ СН'!$F$12</f>
        <v>148.20938863000001</v>
      </c>
      <c r="T216" s="36">
        <f>SUMIFS(СВЦЭМ!$F$39:$F$782,СВЦЭМ!$A$39:$A$782,$A216,СВЦЭМ!$B$39:$B$782,T$190)+'СЕТ СН'!$F$12</f>
        <v>138.46790404999999</v>
      </c>
      <c r="U216" s="36">
        <f>SUMIFS(СВЦЭМ!$F$39:$F$782,СВЦЭМ!$A$39:$A$782,$A216,СВЦЭМ!$B$39:$B$782,U$190)+'СЕТ СН'!$F$12</f>
        <v>129.7214764</v>
      </c>
      <c r="V216" s="36">
        <f>SUMIFS(СВЦЭМ!$F$39:$F$782,СВЦЭМ!$A$39:$A$782,$A216,СВЦЭМ!$B$39:$B$782,V$190)+'СЕТ СН'!$F$12</f>
        <v>129.29426004000001</v>
      </c>
      <c r="W216" s="36">
        <f>SUMIFS(СВЦЭМ!$F$39:$F$782,СВЦЭМ!$A$39:$A$782,$A216,СВЦЭМ!$B$39:$B$782,W$190)+'СЕТ СН'!$F$12</f>
        <v>131.54298750000001</v>
      </c>
      <c r="X216" s="36">
        <f>SUMIFS(СВЦЭМ!$F$39:$F$782,СВЦЭМ!$A$39:$A$782,$A216,СВЦЭМ!$B$39:$B$782,X$190)+'СЕТ СН'!$F$12</f>
        <v>131.05955968999999</v>
      </c>
      <c r="Y216" s="36">
        <f>SUMIFS(СВЦЭМ!$F$39:$F$782,СВЦЭМ!$A$39:$A$782,$A216,СВЦЭМ!$B$39:$B$782,Y$190)+'СЕТ СН'!$F$12</f>
        <v>138.24447178</v>
      </c>
    </row>
    <row r="217" spans="1:25" ht="15.75" x14ac:dyDescent="0.2">
      <c r="A217" s="35">
        <f t="shared" si="5"/>
        <v>44313</v>
      </c>
      <c r="B217" s="36">
        <f>SUMIFS(СВЦЭМ!$F$39:$F$782,СВЦЭМ!$A$39:$A$782,$A217,СВЦЭМ!$B$39:$B$782,B$190)+'СЕТ СН'!$F$12</f>
        <v>174.42954786999999</v>
      </c>
      <c r="C217" s="36">
        <f>SUMIFS(СВЦЭМ!$F$39:$F$782,СВЦЭМ!$A$39:$A$782,$A217,СВЦЭМ!$B$39:$B$782,C$190)+'СЕТ СН'!$F$12</f>
        <v>187.41072073000001</v>
      </c>
      <c r="D217" s="36">
        <f>SUMIFS(СВЦЭМ!$F$39:$F$782,СВЦЭМ!$A$39:$A$782,$A217,СВЦЭМ!$B$39:$B$782,D$190)+'СЕТ СН'!$F$12</f>
        <v>183.44893689</v>
      </c>
      <c r="E217" s="36">
        <f>SUMIFS(СВЦЭМ!$F$39:$F$782,СВЦЭМ!$A$39:$A$782,$A217,СВЦЭМ!$B$39:$B$782,E$190)+'СЕТ СН'!$F$12</f>
        <v>182.90752549999999</v>
      </c>
      <c r="F217" s="36">
        <f>SUMIFS(СВЦЭМ!$F$39:$F$782,СВЦЭМ!$A$39:$A$782,$A217,СВЦЭМ!$B$39:$B$782,F$190)+'СЕТ СН'!$F$12</f>
        <v>182.92940296</v>
      </c>
      <c r="G217" s="36">
        <f>SUMIFS(СВЦЭМ!$F$39:$F$782,СВЦЭМ!$A$39:$A$782,$A217,СВЦЭМ!$B$39:$B$782,G$190)+'СЕТ СН'!$F$12</f>
        <v>184.57159000999999</v>
      </c>
      <c r="H217" s="36">
        <f>SUMIFS(СВЦЭМ!$F$39:$F$782,СВЦЭМ!$A$39:$A$782,$A217,СВЦЭМ!$B$39:$B$782,H$190)+'СЕТ СН'!$F$12</f>
        <v>186.58875266000001</v>
      </c>
      <c r="I217" s="36">
        <f>SUMIFS(СВЦЭМ!$F$39:$F$782,СВЦЭМ!$A$39:$A$782,$A217,СВЦЭМ!$B$39:$B$782,I$190)+'СЕТ СН'!$F$12</f>
        <v>175.78943577999999</v>
      </c>
      <c r="J217" s="36">
        <f>SUMIFS(СВЦЭМ!$F$39:$F$782,СВЦЭМ!$A$39:$A$782,$A217,СВЦЭМ!$B$39:$B$782,J$190)+'СЕТ СН'!$F$12</f>
        <v>163.43142259999999</v>
      </c>
      <c r="K217" s="36">
        <f>SUMIFS(СВЦЭМ!$F$39:$F$782,СВЦЭМ!$A$39:$A$782,$A217,СВЦЭМ!$B$39:$B$782,K$190)+'СЕТ СН'!$F$12</f>
        <v>155.53760328000001</v>
      </c>
      <c r="L217" s="36">
        <f>SUMIFS(СВЦЭМ!$F$39:$F$782,СВЦЭМ!$A$39:$A$782,$A217,СВЦЭМ!$B$39:$B$782,L$190)+'СЕТ СН'!$F$12</f>
        <v>156.56503205999999</v>
      </c>
      <c r="M217" s="36">
        <f>SUMIFS(СВЦЭМ!$F$39:$F$782,СВЦЭМ!$A$39:$A$782,$A217,СВЦЭМ!$B$39:$B$782,M$190)+'СЕТ СН'!$F$12</f>
        <v>158.35666988</v>
      </c>
      <c r="N217" s="36">
        <f>SUMIFS(СВЦЭМ!$F$39:$F$782,СВЦЭМ!$A$39:$A$782,$A217,СВЦЭМ!$B$39:$B$782,N$190)+'СЕТ СН'!$F$12</f>
        <v>162.91623190999999</v>
      </c>
      <c r="O217" s="36">
        <f>SUMIFS(СВЦЭМ!$F$39:$F$782,СВЦЭМ!$A$39:$A$782,$A217,СВЦЭМ!$B$39:$B$782,O$190)+'СЕТ СН'!$F$12</f>
        <v>171.19791548000001</v>
      </c>
      <c r="P217" s="36">
        <f>SUMIFS(СВЦЭМ!$F$39:$F$782,СВЦЭМ!$A$39:$A$782,$A217,СВЦЭМ!$B$39:$B$782,P$190)+'СЕТ СН'!$F$12</f>
        <v>173.73165492000001</v>
      </c>
      <c r="Q217" s="36">
        <f>SUMIFS(СВЦЭМ!$F$39:$F$782,СВЦЭМ!$A$39:$A$782,$A217,СВЦЭМ!$B$39:$B$782,Q$190)+'СЕТ СН'!$F$12</f>
        <v>171.19138447</v>
      </c>
      <c r="R217" s="36">
        <f>SUMIFS(СВЦЭМ!$F$39:$F$782,СВЦЭМ!$A$39:$A$782,$A217,СВЦЭМ!$B$39:$B$782,R$190)+'СЕТ СН'!$F$12</f>
        <v>171.27467100999999</v>
      </c>
      <c r="S217" s="36">
        <f>SUMIFS(СВЦЭМ!$F$39:$F$782,СВЦЭМ!$A$39:$A$782,$A217,СВЦЭМ!$B$39:$B$782,S$190)+'СЕТ СН'!$F$12</f>
        <v>174.73726636999999</v>
      </c>
      <c r="T217" s="36">
        <f>SUMIFS(СВЦЭМ!$F$39:$F$782,СВЦЭМ!$A$39:$A$782,$A217,СВЦЭМ!$B$39:$B$782,T$190)+'СЕТ СН'!$F$12</f>
        <v>162.24359654</v>
      </c>
      <c r="U217" s="36">
        <f>SUMIFS(СВЦЭМ!$F$39:$F$782,СВЦЭМ!$A$39:$A$782,$A217,СВЦЭМ!$B$39:$B$782,U$190)+'СЕТ СН'!$F$12</f>
        <v>149.43868474000001</v>
      </c>
      <c r="V217" s="36">
        <f>SUMIFS(СВЦЭМ!$F$39:$F$782,СВЦЭМ!$A$39:$A$782,$A217,СВЦЭМ!$B$39:$B$782,V$190)+'СЕТ СН'!$F$12</f>
        <v>146.68980427</v>
      </c>
      <c r="W217" s="36">
        <f>SUMIFS(СВЦЭМ!$F$39:$F$782,СВЦЭМ!$A$39:$A$782,$A217,СВЦЭМ!$B$39:$B$782,W$190)+'СЕТ СН'!$F$12</f>
        <v>148.04266602000001</v>
      </c>
      <c r="X217" s="36">
        <f>SUMIFS(СВЦЭМ!$F$39:$F$782,СВЦЭМ!$A$39:$A$782,$A217,СВЦЭМ!$B$39:$B$782,X$190)+'СЕТ СН'!$F$12</f>
        <v>147.61440886</v>
      </c>
      <c r="Y217" s="36">
        <f>SUMIFS(СВЦЭМ!$F$39:$F$782,СВЦЭМ!$A$39:$A$782,$A217,СВЦЭМ!$B$39:$B$782,Y$190)+'СЕТ СН'!$F$12</f>
        <v>153.84601710000001</v>
      </c>
    </row>
    <row r="218" spans="1:25" ht="15.75" x14ac:dyDescent="0.2">
      <c r="A218" s="35">
        <f t="shared" si="5"/>
        <v>44314</v>
      </c>
      <c r="B218" s="36">
        <f>SUMIFS(СВЦЭМ!$F$39:$F$782,СВЦЭМ!$A$39:$A$782,$A218,СВЦЭМ!$B$39:$B$782,B$190)+'СЕТ СН'!$F$12</f>
        <v>174.32074037000001</v>
      </c>
      <c r="C218" s="36">
        <f>SUMIFS(СВЦЭМ!$F$39:$F$782,СВЦЭМ!$A$39:$A$782,$A218,СВЦЭМ!$B$39:$B$782,C$190)+'СЕТ СН'!$F$12</f>
        <v>187.58526344000001</v>
      </c>
      <c r="D218" s="36">
        <f>SUMIFS(СВЦЭМ!$F$39:$F$782,СВЦЭМ!$A$39:$A$782,$A218,СВЦЭМ!$B$39:$B$782,D$190)+'СЕТ СН'!$F$12</f>
        <v>191.26590518</v>
      </c>
      <c r="E218" s="36">
        <f>SUMIFS(СВЦЭМ!$F$39:$F$782,СВЦЭМ!$A$39:$A$782,$A218,СВЦЭМ!$B$39:$B$782,E$190)+'СЕТ СН'!$F$12</f>
        <v>191.24845529999999</v>
      </c>
      <c r="F218" s="36">
        <f>SUMIFS(СВЦЭМ!$F$39:$F$782,СВЦЭМ!$A$39:$A$782,$A218,СВЦЭМ!$B$39:$B$782,F$190)+'СЕТ СН'!$F$12</f>
        <v>192.81616797999999</v>
      </c>
      <c r="G218" s="36">
        <f>SUMIFS(СВЦЭМ!$F$39:$F$782,СВЦЭМ!$A$39:$A$782,$A218,СВЦЭМ!$B$39:$B$782,G$190)+'СЕТ СН'!$F$12</f>
        <v>193.94907090999999</v>
      </c>
      <c r="H218" s="36">
        <f>SUMIFS(СВЦЭМ!$F$39:$F$782,СВЦЭМ!$A$39:$A$782,$A218,СВЦЭМ!$B$39:$B$782,H$190)+'СЕТ СН'!$F$12</f>
        <v>192.33792833000001</v>
      </c>
      <c r="I218" s="36">
        <f>SUMIFS(СВЦЭМ!$F$39:$F$782,СВЦЭМ!$A$39:$A$782,$A218,СВЦЭМ!$B$39:$B$782,I$190)+'СЕТ СН'!$F$12</f>
        <v>179.4389741</v>
      </c>
      <c r="J218" s="36">
        <f>SUMIFS(СВЦЭМ!$F$39:$F$782,СВЦЭМ!$A$39:$A$782,$A218,СВЦЭМ!$B$39:$B$782,J$190)+'СЕТ СН'!$F$12</f>
        <v>166.95508759000001</v>
      </c>
      <c r="K218" s="36">
        <f>SUMIFS(СВЦЭМ!$F$39:$F$782,СВЦЭМ!$A$39:$A$782,$A218,СВЦЭМ!$B$39:$B$782,K$190)+'СЕТ СН'!$F$12</f>
        <v>157.20708852000001</v>
      </c>
      <c r="L218" s="36">
        <f>SUMIFS(СВЦЭМ!$F$39:$F$782,СВЦЭМ!$A$39:$A$782,$A218,СВЦЭМ!$B$39:$B$782,L$190)+'СЕТ СН'!$F$12</f>
        <v>156.61650044000001</v>
      </c>
      <c r="M218" s="36">
        <f>SUMIFS(СВЦЭМ!$F$39:$F$782,СВЦЭМ!$A$39:$A$782,$A218,СВЦЭМ!$B$39:$B$782,M$190)+'СЕТ СН'!$F$12</f>
        <v>158.95882735999999</v>
      </c>
      <c r="N218" s="36">
        <f>SUMIFS(СВЦЭМ!$F$39:$F$782,СВЦЭМ!$A$39:$A$782,$A218,СВЦЭМ!$B$39:$B$782,N$190)+'СЕТ СН'!$F$12</f>
        <v>165.25909573000001</v>
      </c>
      <c r="O218" s="36">
        <f>SUMIFS(СВЦЭМ!$F$39:$F$782,СВЦЭМ!$A$39:$A$782,$A218,СВЦЭМ!$B$39:$B$782,O$190)+'СЕТ СН'!$F$12</f>
        <v>171.81722325000001</v>
      </c>
      <c r="P218" s="36">
        <f>SUMIFS(СВЦЭМ!$F$39:$F$782,СВЦЭМ!$A$39:$A$782,$A218,СВЦЭМ!$B$39:$B$782,P$190)+'СЕТ СН'!$F$12</f>
        <v>179.26779354999999</v>
      </c>
      <c r="Q218" s="36">
        <f>SUMIFS(СВЦЭМ!$F$39:$F$782,СВЦЭМ!$A$39:$A$782,$A218,СВЦЭМ!$B$39:$B$782,Q$190)+'СЕТ СН'!$F$12</f>
        <v>179.50994883000001</v>
      </c>
      <c r="R218" s="36">
        <f>SUMIFS(СВЦЭМ!$F$39:$F$782,СВЦЭМ!$A$39:$A$782,$A218,СВЦЭМ!$B$39:$B$782,R$190)+'СЕТ СН'!$F$12</f>
        <v>179.13052253999999</v>
      </c>
      <c r="S218" s="36">
        <f>SUMIFS(СВЦЭМ!$F$39:$F$782,СВЦЭМ!$A$39:$A$782,$A218,СВЦЭМ!$B$39:$B$782,S$190)+'СЕТ СН'!$F$12</f>
        <v>180.17399574000001</v>
      </c>
      <c r="T218" s="36">
        <f>SUMIFS(СВЦЭМ!$F$39:$F$782,СВЦЭМ!$A$39:$A$782,$A218,СВЦЭМ!$B$39:$B$782,T$190)+'СЕТ СН'!$F$12</f>
        <v>166.91090165</v>
      </c>
      <c r="U218" s="36">
        <f>SUMIFS(СВЦЭМ!$F$39:$F$782,СВЦЭМ!$A$39:$A$782,$A218,СВЦЭМ!$B$39:$B$782,U$190)+'СЕТ СН'!$F$12</f>
        <v>155.48619858999999</v>
      </c>
      <c r="V218" s="36">
        <f>SUMIFS(СВЦЭМ!$F$39:$F$782,СВЦЭМ!$A$39:$A$782,$A218,СВЦЭМ!$B$39:$B$782,V$190)+'СЕТ СН'!$F$12</f>
        <v>151.01859053000001</v>
      </c>
      <c r="W218" s="36">
        <f>SUMIFS(СВЦЭМ!$F$39:$F$782,СВЦЭМ!$A$39:$A$782,$A218,СВЦЭМ!$B$39:$B$782,W$190)+'СЕТ СН'!$F$12</f>
        <v>153.90027696000001</v>
      </c>
      <c r="X218" s="36">
        <f>SUMIFS(СВЦЭМ!$F$39:$F$782,СВЦЭМ!$A$39:$A$782,$A218,СВЦЭМ!$B$39:$B$782,X$190)+'СЕТ СН'!$F$12</f>
        <v>159.36775399000001</v>
      </c>
      <c r="Y218" s="36">
        <f>SUMIFS(СВЦЭМ!$F$39:$F$782,СВЦЭМ!$A$39:$A$782,$A218,СВЦЭМ!$B$39:$B$782,Y$190)+'СЕТ СН'!$F$12</f>
        <v>169.45295826</v>
      </c>
    </row>
    <row r="219" spans="1:25" ht="15.75" x14ac:dyDescent="0.2">
      <c r="A219" s="35">
        <f t="shared" si="5"/>
        <v>44315</v>
      </c>
      <c r="B219" s="36">
        <f>SUMIFS(СВЦЭМ!$F$39:$F$782,СВЦЭМ!$A$39:$A$782,$A219,СВЦЭМ!$B$39:$B$782,B$190)+'СЕТ СН'!$F$12</f>
        <v>175.49475493</v>
      </c>
      <c r="C219" s="36">
        <f>SUMIFS(СВЦЭМ!$F$39:$F$782,СВЦЭМ!$A$39:$A$782,$A219,СВЦЭМ!$B$39:$B$782,C$190)+'СЕТ СН'!$F$12</f>
        <v>190.31792218000001</v>
      </c>
      <c r="D219" s="36">
        <f>SUMIFS(СВЦЭМ!$F$39:$F$782,СВЦЭМ!$A$39:$A$782,$A219,СВЦЭМ!$B$39:$B$782,D$190)+'СЕТ СН'!$F$12</f>
        <v>190.79157819</v>
      </c>
      <c r="E219" s="36">
        <f>SUMIFS(СВЦЭМ!$F$39:$F$782,СВЦЭМ!$A$39:$A$782,$A219,СВЦЭМ!$B$39:$B$782,E$190)+'СЕТ СН'!$F$12</f>
        <v>190.19628535000001</v>
      </c>
      <c r="F219" s="36">
        <f>SUMIFS(СВЦЭМ!$F$39:$F$782,СВЦЭМ!$A$39:$A$782,$A219,СВЦЭМ!$B$39:$B$782,F$190)+'СЕТ СН'!$F$12</f>
        <v>192.15483947000001</v>
      </c>
      <c r="G219" s="36">
        <f>SUMIFS(СВЦЭМ!$F$39:$F$782,СВЦЭМ!$A$39:$A$782,$A219,СВЦЭМ!$B$39:$B$782,G$190)+'СЕТ СН'!$F$12</f>
        <v>193.44302103999999</v>
      </c>
      <c r="H219" s="36">
        <f>SUMIFS(СВЦЭМ!$F$39:$F$782,СВЦЭМ!$A$39:$A$782,$A219,СВЦЭМ!$B$39:$B$782,H$190)+'СЕТ СН'!$F$12</f>
        <v>193.47168148</v>
      </c>
      <c r="I219" s="36">
        <f>SUMIFS(СВЦЭМ!$F$39:$F$782,СВЦЭМ!$A$39:$A$782,$A219,СВЦЭМ!$B$39:$B$782,I$190)+'СЕТ СН'!$F$12</f>
        <v>178.08775195000001</v>
      </c>
      <c r="J219" s="36">
        <f>SUMIFS(СВЦЭМ!$F$39:$F$782,СВЦЭМ!$A$39:$A$782,$A219,СВЦЭМ!$B$39:$B$782,J$190)+'СЕТ СН'!$F$12</f>
        <v>167.87909124000001</v>
      </c>
      <c r="K219" s="36">
        <f>SUMIFS(СВЦЭМ!$F$39:$F$782,СВЦЭМ!$A$39:$A$782,$A219,СВЦЭМ!$B$39:$B$782,K$190)+'СЕТ СН'!$F$12</f>
        <v>157.86367451999999</v>
      </c>
      <c r="L219" s="36">
        <f>SUMIFS(СВЦЭМ!$F$39:$F$782,СВЦЭМ!$A$39:$A$782,$A219,СВЦЭМ!$B$39:$B$782,L$190)+'СЕТ СН'!$F$12</f>
        <v>158.59758826999999</v>
      </c>
      <c r="M219" s="36">
        <f>SUMIFS(СВЦЭМ!$F$39:$F$782,СВЦЭМ!$A$39:$A$782,$A219,СВЦЭМ!$B$39:$B$782,M$190)+'СЕТ СН'!$F$12</f>
        <v>160.07862592000001</v>
      </c>
      <c r="N219" s="36">
        <f>SUMIFS(СВЦЭМ!$F$39:$F$782,СВЦЭМ!$A$39:$A$782,$A219,СВЦЭМ!$B$39:$B$782,N$190)+'СЕТ СН'!$F$12</f>
        <v>164.96900224000001</v>
      </c>
      <c r="O219" s="36">
        <f>SUMIFS(СВЦЭМ!$F$39:$F$782,СВЦЭМ!$A$39:$A$782,$A219,СВЦЭМ!$B$39:$B$782,O$190)+'СЕТ СН'!$F$12</f>
        <v>172.95771751999999</v>
      </c>
      <c r="P219" s="36">
        <f>SUMIFS(СВЦЭМ!$F$39:$F$782,СВЦЭМ!$A$39:$A$782,$A219,СВЦЭМ!$B$39:$B$782,P$190)+'СЕТ СН'!$F$12</f>
        <v>179.01725202</v>
      </c>
      <c r="Q219" s="36">
        <f>SUMIFS(СВЦЭМ!$F$39:$F$782,СВЦЭМ!$A$39:$A$782,$A219,СВЦЭМ!$B$39:$B$782,Q$190)+'СЕТ СН'!$F$12</f>
        <v>178.06680957</v>
      </c>
      <c r="R219" s="36">
        <f>SUMIFS(СВЦЭМ!$F$39:$F$782,СВЦЭМ!$A$39:$A$782,$A219,СВЦЭМ!$B$39:$B$782,R$190)+'СЕТ СН'!$F$12</f>
        <v>178.48620015</v>
      </c>
      <c r="S219" s="36">
        <f>SUMIFS(СВЦЭМ!$F$39:$F$782,СВЦЭМ!$A$39:$A$782,$A219,СВЦЭМ!$B$39:$B$782,S$190)+'СЕТ СН'!$F$12</f>
        <v>181.68930394</v>
      </c>
      <c r="T219" s="36">
        <f>SUMIFS(СВЦЭМ!$F$39:$F$782,СВЦЭМ!$A$39:$A$782,$A219,СВЦЭМ!$B$39:$B$782,T$190)+'СЕТ СН'!$F$12</f>
        <v>167.47711487999999</v>
      </c>
      <c r="U219" s="36">
        <f>SUMIFS(СВЦЭМ!$F$39:$F$782,СВЦЭМ!$A$39:$A$782,$A219,СВЦЭМ!$B$39:$B$782,U$190)+'СЕТ СН'!$F$12</f>
        <v>154.00325246</v>
      </c>
      <c r="V219" s="36">
        <f>SUMIFS(СВЦЭМ!$F$39:$F$782,СВЦЭМ!$A$39:$A$782,$A219,СВЦЭМ!$B$39:$B$782,V$190)+'СЕТ СН'!$F$12</f>
        <v>149.11780135000001</v>
      </c>
      <c r="W219" s="36">
        <f>SUMIFS(СВЦЭМ!$F$39:$F$782,СВЦЭМ!$A$39:$A$782,$A219,СВЦЭМ!$B$39:$B$782,W$190)+'СЕТ СН'!$F$12</f>
        <v>150.26838739999999</v>
      </c>
      <c r="X219" s="36">
        <f>SUMIFS(СВЦЭМ!$F$39:$F$782,СВЦЭМ!$A$39:$A$782,$A219,СВЦЭМ!$B$39:$B$782,X$190)+'СЕТ СН'!$F$12</f>
        <v>154.03203368999999</v>
      </c>
      <c r="Y219" s="36">
        <f>SUMIFS(СВЦЭМ!$F$39:$F$782,СВЦЭМ!$A$39:$A$782,$A219,СВЦЭМ!$B$39:$B$782,Y$190)+'СЕТ СН'!$F$12</f>
        <v>164.26189267000001</v>
      </c>
    </row>
    <row r="220" spans="1:25" ht="15.75" x14ac:dyDescent="0.2">
      <c r="A220" s="35">
        <f t="shared" si="5"/>
        <v>44316</v>
      </c>
      <c r="B220" s="36">
        <f>SUMIFS(СВЦЭМ!$F$39:$F$782,СВЦЭМ!$A$39:$A$782,$A220,СВЦЭМ!$B$39:$B$782,B$190)+'СЕТ СН'!$F$12</f>
        <v>173.12437388999999</v>
      </c>
      <c r="C220" s="36">
        <f>SUMIFS(СВЦЭМ!$F$39:$F$782,СВЦЭМ!$A$39:$A$782,$A220,СВЦЭМ!$B$39:$B$782,C$190)+'СЕТ СН'!$F$12</f>
        <v>186.02917561999999</v>
      </c>
      <c r="D220" s="36">
        <f>SUMIFS(СВЦЭМ!$F$39:$F$782,СВЦЭМ!$A$39:$A$782,$A220,СВЦЭМ!$B$39:$B$782,D$190)+'СЕТ СН'!$F$12</f>
        <v>189.52149575999999</v>
      </c>
      <c r="E220" s="36">
        <f>SUMIFS(СВЦЭМ!$F$39:$F$782,СВЦЭМ!$A$39:$A$782,$A220,СВЦЭМ!$B$39:$B$782,E$190)+'СЕТ СН'!$F$12</f>
        <v>188.80308052999999</v>
      </c>
      <c r="F220" s="36">
        <f>SUMIFS(СВЦЭМ!$F$39:$F$782,СВЦЭМ!$A$39:$A$782,$A220,СВЦЭМ!$B$39:$B$782,F$190)+'СЕТ СН'!$F$12</f>
        <v>190.71072387999999</v>
      </c>
      <c r="G220" s="36">
        <f>SUMIFS(СВЦЭМ!$F$39:$F$782,СВЦЭМ!$A$39:$A$782,$A220,СВЦЭМ!$B$39:$B$782,G$190)+'СЕТ СН'!$F$12</f>
        <v>193.37243380000001</v>
      </c>
      <c r="H220" s="36">
        <f>SUMIFS(СВЦЭМ!$F$39:$F$782,СВЦЭМ!$A$39:$A$782,$A220,СВЦЭМ!$B$39:$B$782,H$190)+'СЕТ СН'!$F$12</f>
        <v>193.89148531999999</v>
      </c>
      <c r="I220" s="36">
        <f>SUMIFS(СВЦЭМ!$F$39:$F$782,СВЦЭМ!$A$39:$A$782,$A220,СВЦЭМ!$B$39:$B$782,I$190)+'СЕТ СН'!$F$12</f>
        <v>181.70072743</v>
      </c>
      <c r="J220" s="36">
        <f>SUMIFS(СВЦЭМ!$F$39:$F$782,СВЦЭМ!$A$39:$A$782,$A220,СВЦЭМ!$B$39:$B$782,J$190)+'СЕТ СН'!$F$12</f>
        <v>171.00127527000001</v>
      </c>
      <c r="K220" s="36">
        <f>SUMIFS(СВЦЭМ!$F$39:$F$782,СВЦЭМ!$A$39:$A$782,$A220,СВЦЭМ!$B$39:$B$782,K$190)+'СЕТ СН'!$F$12</f>
        <v>165.56044224999999</v>
      </c>
      <c r="L220" s="36">
        <f>SUMIFS(СВЦЭМ!$F$39:$F$782,СВЦЭМ!$A$39:$A$782,$A220,СВЦЭМ!$B$39:$B$782,L$190)+'СЕТ СН'!$F$12</f>
        <v>161.66983787000001</v>
      </c>
      <c r="M220" s="36">
        <f>SUMIFS(СВЦЭМ!$F$39:$F$782,СВЦЭМ!$A$39:$A$782,$A220,СВЦЭМ!$B$39:$B$782,M$190)+'СЕТ СН'!$F$12</f>
        <v>162.92608140999999</v>
      </c>
      <c r="N220" s="36">
        <f>SUMIFS(СВЦЭМ!$F$39:$F$782,СВЦЭМ!$A$39:$A$782,$A220,СВЦЭМ!$B$39:$B$782,N$190)+'СЕТ СН'!$F$12</f>
        <v>172.81715761999999</v>
      </c>
      <c r="O220" s="36">
        <f>SUMIFS(СВЦЭМ!$F$39:$F$782,СВЦЭМ!$A$39:$A$782,$A220,СВЦЭМ!$B$39:$B$782,O$190)+'СЕТ СН'!$F$12</f>
        <v>179.04625102</v>
      </c>
      <c r="P220" s="36">
        <f>SUMIFS(СВЦЭМ!$F$39:$F$782,СВЦЭМ!$A$39:$A$782,$A220,СВЦЭМ!$B$39:$B$782,P$190)+'СЕТ СН'!$F$12</f>
        <v>183.11637865</v>
      </c>
      <c r="Q220" s="36">
        <f>SUMIFS(СВЦЭМ!$F$39:$F$782,СВЦЭМ!$A$39:$A$782,$A220,СВЦЭМ!$B$39:$B$782,Q$190)+'СЕТ СН'!$F$12</f>
        <v>182.25254457</v>
      </c>
      <c r="R220" s="36">
        <f>SUMIFS(СВЦЭМ!$F$39:$F$782,СВЦЭМ!$A$39:$A$782,$A220,СВЦЭМ!$B$39:$B$782,R$190)+'СЕТ СН'!$F$12</f>
        <v>180.78223647999999</v>
      </c>
      <c r="S220" s="36">
        <f>SUMIFS(СВЦЭМ!$F$39:$F$782,СВЦЭМ!$A$39:$A$782,$A220,СВЦЭМ!$B$39:$B$782,S$190)+'СЕТ СН'!$F$12</f>
        <v>179.32582285999999</v>
      </c>
      <c r="T220" s="36">
        <f>SUMIFS(СВЦЭМ!$F$39:$F$782,СВЦЭМ!$A$39:$A$782,$A220,СВЦЭМ!$B$39:$B$782,T$190)+'СЕТ СН'!$F$12</f>
        <v>164.90359502000001</v>
      </c>
      <c r="U220" s="36">
        <f>SUMIFS(СВЦЭМ!$F$39:$F$782,СВЦЭМ!$A$39:$A$782,$A220,СВЦЭМ!$B$39:$B$782,U$190)+'СЕТ СН'!$F$12</f>
        <v>152.23984453</v>
      </c>
      <c r="V220" s="36">
        <f>SUMIFS(СВЦЭМ!$F$39:$F$782,СВЦЭМ!$A$39:$A$782,$A220,СВЦЭМ!$B$39:$B$782,V$190)+'СЕТ СН'!$F$12</f>
        <v>147.46907743</v>
      </c>
      <c r="W220" s="36">
        <f>SUMIFS(СВЦЭМ!$F$39:$F$782,СВЦЭМ!$A$39:$A$782,$A220,СВЦЭМ!$B$39:$B$782,W$190)+'СЕТ СН'!$F$12</f>
        <v>148.50402360999999</v>
      </c>
      <c r="X220" s="36">
        <f>SUMIFS(СВЦЭМ!$F$39:$F$782,СВЦЭМ!$A$39:$A$782,$A220,СВЦЭМ!$B$39:$B$782,X$190)+'СЕТ СН'!$F$12</f>
        <v>154.77004364000001</v>
      </c>
      <c r="Y220" s="36">
        <f>SUMIFS(СВЦЭМ!$F$39:$F$782,СВЦЭМ!$A$39:$A$782,$A220,СВЦЭМ!$B$39:$B$782,Y$190)+'СЕТ СН'!$F$12</f>
        <v>167.23806453</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44288</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44289</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44290</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44291</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44292</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44293</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44294</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44295</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44296</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44297</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44298</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44299</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44300</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44301</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44302</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44303</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44304</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44305</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44306</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44307</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44308</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44309</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44310</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44311</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44312</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44313</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44314</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44315</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44316</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44317</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44288</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44289</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44290</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44291</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44292</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44293</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44294</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44295</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44296</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44297</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44298</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44299</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44300</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44301</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44302</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44303</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44304</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44305</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44306</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44307</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44308</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44309</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44310</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44311</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44312</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44313</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44314</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44315</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44316</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44317</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44288</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44289</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44290</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44291</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44292</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44293</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44294</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44295</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44296</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44297</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44298</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44299</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44300</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44301</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44302</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44303</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44304</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44305</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44306</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44307</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44308</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44309</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44310</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44311</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44312</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44313</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44314</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44315</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44316</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44317</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44288</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44289</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44290</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44291</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44292</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44293</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44294</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44295</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44296</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44297</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44298</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44299</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44300</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44301</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44302</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44303</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44304</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44305</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44306</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44307</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44308</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44309</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44310</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44311</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44312</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44313</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44314</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44315</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44316</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44317</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44288</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44289</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44290</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44291</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44292</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44293</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44294</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44295</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44296</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44297</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44298</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44299</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44300</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44301</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44302</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44303</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44304</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44305</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44306</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44307</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44308</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44309</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44310</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44311</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44312</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44313</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44314</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44315</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44316</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44317</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44288</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44289</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44290</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44291</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44292</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44293</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44294</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44295</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44296</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44297</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44298</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44299</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44300</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44301</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44302</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44303</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44304</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44305</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44306</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44307</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44308</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44309</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44310</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44311</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44312</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44313</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44314</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44315</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44316</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44317</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525339.61873638339</v>
      </c>
      <c r="O439" s="126"/>
      <c r="P439" s="125">
        <f>СВЦЭМ!$D$12+'СЕТ СН'!$F$10-'СЕТ СН'!$G$24</f>
        <v>525339.61873638339</v>
      </c>
      <c r="Q439" s="126"/>
      <c r="R439" s="125">
        <f>СВЦЭМ!$D$12+'СЕТ СН'!$F$10-'СЕТ СН'!$H$24</f>
        <v>525339.61873638339</v>
      </c>
      <c r="S439" s="126"/>
      <c r="T439" s="125">
        <f>СВЦЭМ!$D$12+'СЕТ СН'!$F$10-'СЕТ СН'!$I$24</f>
        <v>525339.61873638339</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921252.81</v>
      </c>
      <c r="O443" s="140"/>
      <c r="P443" s="140">
        <f>'СЕТ СН'!$G$7</f>
        <v>1390504.25</v>
      </c>
      <c r="Q443" s="140"/>
      <c r="R443" s="140">
        <f>'СЕТ СН'!$H$7</f>
        <v>1121514.2</v>
      </c>
      <c r="S443" s="140"/>
      <c r="T443" s="140">
        <f>'СЕТ СН'!$I$7</f>
        <v>874156.75</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140</v>
      </c>
      <c r="C5" s="97">
        <v>44197</v>
      </c>
      <c r="D5" s="97">
        <v>44377</v>
      </c>
      <c r="E5" s="52" t="s">
        <v>20</v>
      </c>
      <c r="F5" s="52">
        <v>1486.9</v>
      </c>
      <c r="G5" s="52">
        <v>2192.67</v>
      </c>
      <c r="H5" s="52">
        <v>2568.12</v>
      </c>
      <c r="I5" s="52">
        <v>2909.04</v>
      </c>
    </row>
    <row r="6" spans="1:9" ht="60" x14ac:dyDescent="0.2">
      <c r="A6" s="53" t="s">
        <v>135</v>
      </c>
      <c r="B6" s="92" t="s">
        <v>140</v>
      </c>
      <c r="C6" s="97">
        <v>44197</v>
      </c>
      <c r="D6" s="97">
        <v>44377</v>
      </c>
      <c r="E6" s="52" t="s">
        <v>20</v>
      </c>
      <c r="F6" s="52">
        <v>57.71</v>
      </c>
      <c r="G6" s="52">
        <v>130.58000000000001</v>
      </c>
      <c r="H6" s="52">
        <v>173</v>
      </c>
      <c r="I6" s="52">
        <v>467.05</v>
      </c>
    </row>
    <row r="7" spans="1:9" ht="60" x14ac:dyDescent="0.2">
      <c r="A7" s="53" t="s">
        <v>134</v>
      </c>
      <c r="B7" s="92" t="s">
        <v>140</v>
      </c>
      <c r="C7" s="97">
        <v>44197</v>
      </c>
      <c r="D7" s="97">
        <v>44377</v>
      </c>
      <c r="E7" s="52" t="s">
        <v>21</v>
      </c>
      <c r="F7" s="52">
        <v>921252.81</v>
      </c>
      <c r="G7" s="52">
        <v>1390504.25</v>
      </c>
      <c r="H7" s="52">
        <v>1121514.2</v>
      </c>
      <c r="I7" s="52">
        <v>874156.75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3QAp5f7wcE0D0kDjXVpcOMzmMFeG+j4aC6Yc0g7qJEWurX2YY9fBYus42KXi75QrbVFXeu2jVSg0D2hAuJOgjQ==" saltValue="DjNjspqomskwnNl747NrX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50" zoomScaleNormal="50" workbookViewId="0"/>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3.7205604700000001</v>
      </c>
    </row>
    <row r="11" spans="1:4" ht="66" customHeight="1" x14ac:dyDescent="0.2">
      <c r="A11" s="159" t="s">
        <v>93</v>
      </c>
      <c r="B11" s="160"/>
      <c r="C11" s="73"/>
      <c r="D11" s="74">
        <v>934.40771368000003</v>
      </c>
    </row>
    <row r="12" spans="1:4" ht="30" customHeight="1" x14ac:dyDescent="0.2">
      <c r="A12" s="159" t="s">
        <v>94</v>
      </c>
      <c r="B12" s="160"/>
      <c r="C12" s="73"/>
      <c r="D12" s="75">
        <v>525339.61873638339</v>
      </c>
    </row>
    <row r="13" spans="1:4" ht="30" customHeight="1" x14ac:dyDescent="0.2">
      <c r="A13" s="159" t="s">
        <v>95</v>
      </c>
      <c r="B13" s="160"/>
      <c r="C13" s="73"/>
      <c r="D13" s="76"/>
    </row>
    <row r="14" spans="1:4" ht="15" customHeight="1" x14ac:dyDescent="0.2">
      <c r="A14" s="163" t="s">
        <v>96</v>
      </c>
      <c r="B14" s="164"/>
      <c r="C14" s="73"/>
      <c r="D14" s="74">
        <v>992.23355988000003</v>
      </c>
    </row>
    <row r="15" spans="1:4" ht="15" customHeight="1" x14ac:dyDescent="0.2">
      <c r="A15" s="163" t="s">
        <v>97</v>
      </c>
      <c r="B15" s="164"/>
      <c r="C15" s="73"/>
      <c r="D15" s="74">
        <v>1680.7360774700001</v>
      </c>
    </row>
    <row r="16" spans="1:4" ht="15" customHeight="1" x14ac:dyDescent="0.2">
      <c r="A16" s="163" t="s">
        <v>98</v>
      </c>
      <c r="B16" s="164"/>
      <c r="C16" s="73"/>
      <c r="D16" s="74">
        <v>2861.1802106999999</v>
      </c>
    </row>
    <row r="17" spans="1:4" ht="15" customHeight="1" x14ac:dyDescent="0.2">
      <c r="A17" s="163" t="s">
        <v>99</v>
      </c>
      <c r="B17" s="164"/>
      <c r="C17" s="73"/>
      <c r="D17" s="74">
        <v>2093.9150645300001</v>
      </c>
    </row>
    <row r="18" spans="1:4" ht="52.5" customHeight="1" x14ac:dyDescent="0.2">
      <c r="A18" s="159" t="s">
        <v>100</v>
      </c>
      <c r="B18" s="160"/>
      <c r="C18" s="73"/>
      <c r="D18" s="74">
        <v>0</v>
      </c>
    </row>
    <row r="19" spans="1:4" ht="52.5" customHeight="1" x14ac:dyDescent="0.25">
      <c r="A19" s="159" t="s">
        <v>141</v>
      </c>
      <c r="B19" s="160"/>
      <c r="C19" s="81"/>
      <c r="D19" s="74">
        <v>924.93928964999998</v>
      </c>
    </row>
    <row r="20" spans="1:4" ht="52.5" customHeight="1" x14ac:dyDescent="0.25">
      <c r="A20" s="159" t="s">
        <v>142</v>
      </c>
      <c r="B20" s="160"/>
      <c r="C20" s="81"/>
      <c r="D20" s="99"/>
    </row>
    <row r="21" spans="1:4" ht="52.5" customHeight="1" x14ac:dyDescent="0.25">
      <c r="A21" s="163" t="s">
        <v>143</v>
      </c>
      <c r="B21" s="164"/>
      <c r="C21" s="81"/>
      <c r="D21" s="74">
        <v>982.27970115999995</v>
      </c>
    </row>
    <row r="22" spans="1:4" ht="52.5" customHeight="1" x14ac:dyDescent="0.25">
      <c r="A22" s="163" t="s">
        <v>144</v>
      </c>
      <c r="B22" s="164"/>
      <c r="C22" s="81"/>
      <c r="D22" s="74">
        <v>925.74215289999995</v>
      </c>
    </row>
    <row r="23" spans="1:4" ht="52.5" customHeight="1" x14ac:dyDescent="0.25">
      <c r="A23" s="163" t="s">
        <v>145</v>
      </c>
      <c r="B23" s="164"/>
      <c r="C23" s="81"/>
      <c r="D23" s="74">
        <v>835.30647739000005</v>
      </c>
    </row>
    <row r="24" spans="1:4" ht="52.5" customHeight="1" x14ac:dyDescent="0.25">
      <c r="A24" s="163" t="s">
        <v>146</v>
      </c>
      <c r="B24" s="164"/>
      <c r="C24" s="81"/>
      <c r="D24" s="74">
        <v>892.67258074999995</v>
      </c>
    </row>
    <row r="25" spans="1:4" ht="15" customHeight="1" x14ac:dyDescent="0.2">
      <c r="A25" s="69" t="s">
        <v>101</v>
      </c>
      <c r="B25" s="70"/>
      <c r="C25" s="77"/>
      <c r="D25" s="78"/>
    </row>
    <row r="26" spans="1:4" ht="30" customHeight="1" x14ac:dyDescent="0.2">
      <c r="A26" s="159" t="s">
        <v>102</v>
      </c>
      <c r="B26" s="160"/>
      <c r="C26" s="73"/>
      <c r="D26" s="79">
        <v>637.11699999999996</v>
      </c>
    </row>
    <row r="27" spans="1:4" ht="30" customHeight="1" x14ac:dyDescent="0.2">
      <c r="A27" s="159" t="s">
        <v>103</v>
      </c>
      <c r="B27" s="160"/>
      <c r="C27" s="80"/>
      <c r="D27" s="79">
        <v>0.91800000000000004</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1.4194953900889999E-3</v>
      </c>
    </row>
    <row r="32" spans="1:4" ht="15" customHeight="1" x14ac:dyDescent="0.25">
      <c r="A32" s="163" t="s">
        <v>98</v>
      </c>
      <c r="B32" s="164"/>
      <c r="C32" s="81"/>
      <c r="D32" s="82">
        <v>3.8391275563059999E-3</v>
      </c>
    </row>
    <row r="33" spans="1:6" ht="15" customHeight="1" x14ac:dyDescent="0.25">
      <c r="A33" s="163" t="s">
        <v>99</v>
      </c>
      <c r="B33" s="164"/>
      <c r="C33" s="81"/>
      <c r="D33" s="82">
        <v>2.2691094610489998E-3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958.85496981999995</v>
      </c>
      <c r="D39" s="84">
        <v>954.51233854999998</v>
      </c>
      <c r="E39" s="84">
        <v>165.56834513000001</v>
      </c>
      <c r="F39" s="84">
        <v>165.56834513000001</v>
      </c>
    </row>
    <row r="40" spans="1:6" ht="12.75" customHeight="1" x14ac:dyDescent="0.2">
      <c r="A40" s="83" t="s">
        <v>149</v>
      </c>
      <c r="B40" s="83">
        <v>2</v>
      </c>
      <c r="C40" s="84">
        <v>1029.23416292</v>
      </c>
      <c r="D40" s="84">
        <v>1025.78114061</v>
      </c>
      <c r="E40" s="84">
        <v>177.93052961000001</v>
      </c>
      <c r="F40" s="84">
        <v>177.93052961000001</v>
      </c>
    </row>
    <row r="41" spans="1:6" ht="12.75" customHeight="1" x14ac:dyDescent="0.2">
      <c r="A41" s="83" t="s">
        <v>149</v>
      </c>
      <c r="B41" s="83">
        <v>3</v>
      </c>
      <c r="C41" s="84">
        <v>1093.9185590300001</v>
      </c>
      <c r="D41" s="84">
        <v>1064.7429486000001</v>
      </c>
      <c r="E41" s="84">
        <v>184.68878910999999</v>
      </c>
      <c r="F41" s="84">
        <v>184.68878910999999</v>
      </c>
    </row>
    <row r="42" spans="1:6" ht="12.75" customHeight="1" x14ac:dyDescent="0.2">
      <c r="A42" s="83" t="s">
        <v>149</v>
      </c>
      <c r="B42" s="83">
        <v>4</v>
      </c>
      <c r="C42" s="84">
        <v>1104.0860448000001</v>
      </c>
      <c r="D42" s="84">
        <v>1064.6103857400001</v>
      </c>
      <c r="E42" s="84">
        <v>184.66579494000001</v>
      </c>
      <c r="F42" s="84">
        <v>184.66579494000001</v>
      </c>
    </row>
    <row r="43" spans="1:6" ht="12.75" customHeight="1" x14ac:dyDescent="0.2">
      <c r="A43" s="83" t="s">
        <v>149</v>
      </c>
      <c r="B43" s="83">
        <v>5</v>
      </c>
      <c r="C43" s="84">
        <v>1076.2632664299999</v>
      </c>
      <c r="D43" s="84">
        <v>1060.49594275</v>
      </c>
      <c r="E43" s="84">
        <v>183.95210954999999</v>
      </c>
      <c r="F43" s="84">
        <v>183.95210954999999</v>
      </c>
    </row>
    <row r="44" spans="1:6" ht="12.75" customHeight="1" x14ac:dyDescent="0.2">
      <c r="A44" s="83" t="s">
        <v>149</v>
      </c>
      <c r="B44" s="83">
        <v>6</v>
      </c>
      <c r="C44" s="84">
        <v>1057.5175400099999</v>
      </c>
      <c r="D44" s="84">
        <v>1052.49809175</v>
      </c>
      <c r="E44" s="84">
        <v>182.56481375000001</v>
      </c>
      <c r="F44" s="84">
        <v>182.56481375000001</v>
      </c>
    </row>
    <row r="45" spans="1:6" ht="12.75" customHeight="1" x14ac:dyDescent="0.2">
      <c r="A45" s="83" t="s">
        <v>149</v>
      </c>
      <c r="B45" s="83">
        <v>7</v>
      </c>
      <c r="C45" s="84">
        <v>1002.6926989900001</v>
      </c>
      <c r="D45" s="84">
        <v>998.72691341999996</v>
      </c>
      <c r="E45" s="84">
        <v>173.23774205999999</v>
      </c>
      <c r="F45" s="84">
        <v>173.23774205999999</v>
      </c>
    </row>
    <row r="46" spans="1:6" ht="12.75" customHeight="1" x14ac:dyDescent="0.2">
      <c r="A46" s="83" t="s">
        <v>149</v>
      </c>
      <c r="B46" s="83">
        <v>8</v>
      </c>
      <c r="C46" s="84">
        <v>973.87208411999995</v>
      </c>
      <c r="D46" s="84">
        <v>970.20662699000002</v>
      </c>
      <c r="E46" s="84">
        <v>168.29065395999999</v>
      </c>
      <c r="F46" s="84">
        <v>168.29065395999999</v>
      </c>
    </row>
    <row r="47" spans="1:6" ht="12.75" customHeight="1" x14ac:dyDescent="0.2">
      <c r="A47" s="83" t="s">
        <v>149</v>
      </c>
      <c r="B47" s="83">
        <v>9</v>
      </c>
      <c r="C47" s="84">
        <v>934.77426298</v>
      </c>
      <c r="D47" s="84">
        <v>931.05294198000001</v>
      </c>
      <c r="E47" s="84">
        <v>161.49911176000001</v>
      </c>
      <c r="F47" s="84">
        <v>161.49911176000001</v>
      </c>
    </row>
    <row r="48" spans="1:6" ht="12.75" customHeight="1" x14ac:dyDescent="0.2">
      <c r="A48" s="83" t="s">
        <v>149</v>
      </c>
      <c r="B48" s="83">
        <v>10</v>
      </c>
      <c r="C48" s="84">
        <v>878.21219719999999</v>
      </c>
      <c r="D48" s="84">
        <v>868.42973294000001</v>
      </c>
      <c r="E48" s="84">
        <v>150.63657947999999</v>
      </c>
      <c r="F48" s="84">
        <v>150.63657947999999</v>
      </c>
    </row>
    <row r="49" spans="1:6" ht="12.75" customHeight="1" x14ac:dyDescent="0.2">
      <c r="A49" s="83" t="s">
        <v>149</v>
      </c>
      <c r="B49" s="83">
        <v>11</v>
      </c>
      <c r="C49" s="84">
        <v>879.03409654999996</v>
      </c>
      <c r="D49" s="84">
        <v>868.15818980999995</v>
      </c>
      <c r="E49" s="84">
        <v>150.58947800000001</v>
      </c>
      <c r="F49" s="84">
        <v>150.58947800000001</v>
      </c>
    </row>
    <row r="50" spans="1:6" ht="12.75" customHeight="1" x14ac:dyDescent="0.2">
      <c r="A50" s="83" t="s">
        <v>149</v>
      </c>
      <c r="B50" s="83">
        <v>12</v>
      </c>
      <c r="C50" s="84">
        <v>879.42167599000004</v>
      </c>
      <c r="D50" s="84">
        <v>871.46333277999997</v>
      </c>
      <c r="E50" s="84">
        <v>151.16278337</v>
      </c>
      <c r="F50" s="84">
        <v>151.16278337</v>
      </c>
    </row>
    <row r="51" spans="1:6" ht="12.75" customHeight="1" x14ac:dyDescent="0.2">
      <c r="A51" s="83" t="s">
        <v>149</v>
      </c>
      <c r="B51" s="83">
        <v>13</v>
      </c>
      <c r="C51" s="84">
        <v>900.80880328000001</v>
      </c>
      <c r="D51" s="84">
        <v>896.30699950999997</v>
      </c>
      <c r="E51" s="84">
        <v>155.47213027000001</v>
      </c>
      <c r="F51" s="84">
        <v>155.47213027000001</v>
      </c>
    </row>
    <row r="52" spans="1:6" ht="12.75" customHeight="1" x14ac:dyDescent="0.2">
      <c r="A52" s="83" t="s">
        <v>149</v>
      </c>
      <c r="B52" s="83">
        <v>14</v>
      </c>
      <c r="C52" s="84">
        <v>941.27178575999994</v>
      </c>
      <c r="D52" s="84">
        <v>930.92040262</v>
      </c>
      <c r="E52" s="84">
        <v>161.47612167</v>
      </c>
      <c r="F52" s="84">
        <v>161.47612167</v>
      </c>
    </row>
    <row r="53" spans="1:6" ht="12.75" customHeight="1" x14ac:dyDescent="0.2">
      <c r="A53" s="83" t="s">
        <v>149</v>
      </c>
      <c r="B53" s="83">
        <v>15</v>
      </c>
      <c r="C53" s="84">
        <v>988.34107769000002</v>
      </c>
      <c r="D53" s="84">
        <v>970.96621863999997</v>
      </c>
      <c r="E53" s="84">
        <v>168.42241164000001</v>
      </c>
      <c r="F53" s="84">
        <v>168.42241164000001</v>
      </c>
    </row>
    <row r="54" spans="1:6" ht="12.75" customHeight="1" x14ac:dyDescent="0.2">
      <c r="A54" s="83" t="s">
        <v>149</v>
      </c>
      <c r="B54" s="83">
        <v>16</v>
      </c>
      <c r="C54" s="84">
        <v>1005.92903262</v>
      </c>
      <c r="D54" s="84">
        <v>994.04265095999995</v>
      </c>
      <c r="E54" s="84">
        <v>172.42521658999999</v>
      </c>
      <c r="F54" s="84">
        <v>172.42521658999999</v>
      </c>
    </row>
    <row r="55" spans="1:6" ht="12.75" customHeight="1" x14ac:dyDescent="0.2">
      <c r="A55" s="83" t="s">
        <v>149</v>
      </c>
      <c r="B55" s="83">
        <v>17</v>
      </c>
      <c r="C55" s="84">
        <v>985.64816125000004</v>
      </c>
      <c r="D55" s="84">
        <v>982.00585620000004</v>
      </c>
      <c r="E55" s="84">
        <v>170.33733139</v>
      </c>
      <c r="F55" s="84">
        <v>170.33733139</v>
      </c>
    </row>
    <row r="56" spans="1:6" ht="12.75" customHeight="1" x14ac:dyDescent="0.2">
      <c r="A56" s="83" t="s">
        <v>149</v>
      </c>
      <c r="B56" s="83">
        <v>18</v>
      </c>
      <c r="C56" s="84">
        <v>968.02366276999999</v>
      </c>
      <c r="D56" s="84">
        <v>965.37253405000001</v>
      </c>
      <c r="E56" s="84">
        <v>167.45213910999999</v>
      </c>
      <c r="F56" s="84">
        <v>167.45213910999999</v>
      </c>
    </row>
    <row r="57" spans="1:6" ht="12.75" customHeight="1" x14ac:dyDescent="0.2">
      <c r="A57" s="83" t="s">
        <v>149</v>
      </c>
      <c r="B57" s="83">
        <v>19</v>
      </c>
      <c r="C57" s="84">
        <v>940.77258289999997</v>
      </c>
      <c r="D57" s="84">
        <v>933.52191772000003</v>
      </c>
      <c r="E57" s="84">
        <v>161.92737675999999</v>
      </c>
      <c r="F57" s="84">
        <v>161.92737675999999</v>
      </c>
    </row>
    <row r="58" spans="1:6" ht="12.75" customHeight="1" x14ac:dyDescent="0.2">
      <c r="A58" s="83" t="s">
        <v>149</v>
      </c>
      <c r="B58" s="83">
        <v>20</v>
      </c>
      <c r="C58" s="84">
        <v>885.03244891999998</v>
      </c>
      <c r="D58" s="84">
        <v>872.17189820999999</v>
      </c>
      <c r="E58" s="84">
        <v>151.28569010999999</v>
      </c>
      <c r="F58" s="84">
        <v>151.28569010999999</v>
      </c>
    </row>
    <row r="59" spans="1:6" ht="12.75" customHeight="1" x14ac:dyDescent="0.2">
      <c r="A59" s="83" t="s">
        <v>149</v>
      </c>
      <c r="B59" s="83">
        <v>21</v>
      </c>
      <c r="C59" s="84">
        <v>857.37602905000006</v>
      </c>
      <c r="D59" s="84">
        <v>840.78037887999994</v>
      </c>
      <c r="E59" s="84">
        <v>145.84056207</v>
      </c>
      <c r="F59" s="84">
        <v>145.84056207</v>
      </c>
    </row>
    <row r="60" spans="1:6" ht="12.75" customHeight="1" x14ac:dyDescent="0.2">
      <c r="A60" s="83" t="s">
        <v>149</v>
      </c>
      <c r="B60" s="83">
        <v>22</v>
      </c>
      <c r="C60" s="84">
        <v>847.37387641999999</v>
      </c>
      <c r="D60" s="84">
        <v>831.47789358</v>
      </c>
      <c r="E60" s="84">
        <v>144.22696626999999</v>
      </c>
      <c r="F60" s="84">
        <v>144.22696626999999</v>
      </c>
    </row>
    <row r="61" spans="1:6" ht="12.75" customHeight="1" x14ac:dyDescent="0.2">
      <c r="A61" s="83" t="s">
        <v>149</v>
      </c>
      <c r="B61" s="83">
        <v>23</v>
      </c>
      <c r="C61" s="84">
        <v>854.02847617999998</v>
      </c>
      <c r="D61" s="84">
        <v>848.38056175999998</v>
      </c>
      <c r="E61" s="84">
        <v>147.15887892000001</v>
      </c>
      <c r="F61" s="84">
        <v>147.15887892000001</v>
      </c>
    </row>
    <row r="62" spans="1:6" ht="12.75" customHeight="1" x14ac:dyDescent="0.2">
      <c r="A62" s="83" t="s">
        <v>149</v>
      </c>
      <c r="B62" s="83">
        <v>24</v>
      </c>
      <c r="C62" s="84">
        <v>869.53785016999996</v>
      </c>
      <c r="D62" s="84">
        <v>866.20496775000004</v>
      </c>
      <c r="E62" s="84">
        <v>150.25067489</v>
      </c>
      <c r="F62" s="84">
        <v>150.25067489</v>
      </c>
    </row>
    <row r="63" spans="1:6" ht="12.75" customHeight="1" x14ac:dyDescent="0.2">
      <c r="A63" s="83" t="s">
        <v>150</v>
      </c>
      <c r="B63" s="83">
        <v>1</v>
      </c>
      <c r="C63" s="84">
        <v>933.04577356000004</v>
      </c>
      <c r="D63" s="84">
        <v>924.24086396999996</v>
      </c>
      <c r="E63" s="84">
        <v>160.31749844999999</v>
      </c>
      <c r="F63" s="84">
        <v>160.31749844999999</v>
      </c>
    </row>
    <row r="64" spans="1:6" ht="12.75" customHeight="1" x14ac:dyDescent="0.2">
      <c r="A64" s="83" t="s">
        <v>150</v>
      </c>
      <c r="B64" s="83">
        <v>2</v>
      </c>
      <c r="C64" s="84">
        <v>976.76298397999994</v>
      </c>
      <c r="D64" s="84">
        <v>972.83863054999995</v>
      </c>
      <c r="E64" s="84">
        <v>168.74719754</v>
      </c>
      <c r="F64" s="84">
        <v>168.74719754</v>
      </c>
    </row>
    <row r="65" spans="1:6" ht="12.75" customHeight="1" x14ac:dyDescent="0.2">
      <c r="A65" s="83" t="s">
        <v>150</v>
      </c>
      <c r="B65" s="83">
        <v>3</v>
      </c>
      <c r="C65" s="84">
        <v>1066.1054443600001</v>
      </c>
      <c r="D65" s="84">
        <v>1014.970982</v>
      </c>
      <c r="E65" s="84">
        <v>176.05541496000001</v>
      </c>
      <c r="F65" s="84">
        <v>176.05541496000001</v>
      </c>
    </row>
    <row r="66" spans="1:6" ht="12.75" customHeight="1" x14ac:dyDescent="0.2">
      <c r="A66" s="83" t="s">
        <v>150</v>
      </c>
      <c r="B66" s="83">
        <v>4</v>
      </c>
      <c r="C66" s="84">
        <v>1048.17963048</v>
      </c>
      <c r="D66" s="84">
        <v>1025.9517400100001</v>
      </c>
      <c r="E66" s="84">
        <v>177.96012153999999</v>
      </c>
      <c r="F66" s="84">
        <v>177.96012153999999</v>
      </c>
    </row>
    <row r="67" spans="1:6" ht="12.75" customHeight="1" x14ac:dyDescent="0.2">
      <c r="A67" s="83" t="s">
        <v>150</v>
      </c>
      <c r="B67" s="83">
        <v>5</v>
      </c>
      <c r="C67" s="84">
        <v>1025.26663854</v>
      </c>
      <c r="D67" s="84">
        <v>1019.4506923500001</v>
      </c>
      <c r="E67" s="84">
        <v>176.83245911</v>
      </c>
      <c r="F67" s="84">
        <v>176.83245911</v>
      </c>
    </row>
    <row r="68" spans="1:6" ht="12.75" customHeight="1" x14ac:dyDescent="0.2">
      <c r="A68" s="83" t="s">
        <v>150</v>
      </c>
      <c r="B68" s="83">
        <v>6</v>
      </c>
      <c r="C68" s="84">
        <v>999.71785862000002</v>
      </c>
      <c r="D68" s="84">
        <v>993.64472941999998</v>
      </c>
      <c r="E68" s="84">
        <v>172.35619369</v>
      </c>
      <c r="F68" s="84">
        <v>172.35619369</v>
      </c>
    </row>
    <row r="69" spans="1:6" ht="12.75" customHeight="1" x14ac:dyDescent="0.2">
      <c r="A69" s="83" t="s">
        <v>150</v>
      </c>
      <c r="B69" s="83">
        <v>7</v>
      </c>
      <c r="C69" s="84">
        <v>969.49546970999995</v>
      </c>
      <c r="D69" s="84">
        <v>963.85405752999998</v>
      </c>
      <c r="E69" s="84">
        <v>167.18874635</v>
      </c>
      <c r="F69" s="84">
        <v>167.18874635</v>
      </c>
    </row>
    <row r="70" spans="1:6" ht="12.75" customHeight="1" x14ac:dyDescent="0.2">
      <c r="A70" s="83" t="s">
        <v>150</v>
      </c>
      <c r="B70" s="83">
        <v>8</v>
      </c>
      <c r="C70" s="84">
        <v>946.24139949000005</v>
      </c>
      <c r="D70" s="84">
        <v>938.82366100000002</v>
      </c>
      <c r="E70" s="84">
        <v>162.84700956</v>
      </c>
      <c r="F70" s="84">
        <v>162.84700956</v>
      </c>
    </row>
    <row r="71" spans="1:6" ht="12.75" customHeight="1" x14ac:dyDescent="0.2">
      <c r="A71" s="83" t="s">
        <v>150</v>
      </c>
      <c r="B71" s="83">
        <v>9</v>
      </c>
      <c r="C71" s="84">
        <v>910.01219838999998</v>
      </c>
      <c r="D71" s="84">
        <v>904.75653967999995</v>
      </c>
      <c r="E71" s="84">
        <v>156.93777542000001</v>
      </c>
      <c r="F71" s="84">
        <v>156.93777542000001</v>
      </c>
    </row>
    <row r="72" spans="1:6" ht="12.75" customHeight="1" x14ac:dyDescent="0.2">
      <c r="A72" s="83" t="s">
        <v>150</v>
      </c>
      <c r="B72" s="83">
        <v>10</v>
      </c>
      <c r="C72" s="84">
        <v>890.60236267000005</v>
      </c>
      <c r="D72" s="84">
        <v>880.60878993999995</v>
      </c>
      <c r="E72" s="84">
        <v>152.74914129000001</v>
      </c>
      <c r="F72" s="84">
        <v>152.74914129000001</v>
      </c>
    </row>
    <row r="73" spans="1:6" ht="12.75" customHeight="1" x14ac:dyDescent="0.2">
      <c r="A73" s="83" t="s">
        <v>150</v>
      </c>
      <c r="B73" s="83">
        <v>11</v>
      </c>
      <c r="C73" s="84">
        <v>908.52520332999995</v>
      </c>
      <c r="D73" s="84">
        <v>896.62331891999997</v>
      </c>
      <c r="E73" s="84">
        <v>155.52699858</v>
      </c>
      <c r="F73" s="84">
        <v>155.52699858</v>
      </c>
    </row>
    <row r="74" spans="1:6" ht="12.75" customHeight="1" x14ac:dyDescent="0.2">
      <c r="A74" s="83" t="s">
        <v>150</v>
      </c>
      <c r="B74" s="83">
        <v>12</v>
      </c>
      <c r="C74" s="84">
        <v>894.95705344999999</v>
      </c>
      <c r="D74" s="84">
        <v>885.39610875000005</v>
      </c>
      <c r="E74" s="84">
        <v>153.57954276000001</v>
      </c>
      <c r="F74" s="84">
        <v>153.57954276000001</v>
      </c>
    </row>
    <row r="75" spans="1:6" ht="12.75" customHeight="1" x14ac:dyDescent="0.2">
      <c r="A75" s="83" t="s">
        <v>150</v>
      </c>
      <c r="B75" s="83">
        <v>13</v>
      </c>
      <c r="C75" s="84">
        <v>918.32357099000001</v>
      </c>
      <c r="D75" s="84">
        <v>911.65568803999997</v>
      </c>
      <c r="E75" s="84">
        <v>158.13449183</v>
      </c>
      <c r="F75" s="84">
        <v>158.13449183</v>
      </c>
    </row>
    <row r="76" spans="1:6" ht="12.75" customHeight="1" x14ac:dyDescent="0.2">
      <c r="A76" s="83" t="s">
        <v>150</v>
      </c>
      <c r="B76" s="83">
        <v>14</v>
      </c>
      <c r="C76" s="84">
        <v>953.92047989000002</v>
      </c>
      <c r="D76" s="84">
        <v>942.81790894000005</v>
      </c>
      <c r="E76" s="84">
        <v>163.53984610000001</v>
      </c>
      <c r="F76" s="84">
        <v>163.53984610000001</v>
      </c>
    </row>
    <row r="77" spans="1:6" ht="12.75" customHeight="1" x14ac:dyDescent="0.2">
      <c r="A77" s="83" t="s">
        <v>150</v>
      </c>
      <c r="B77" s="83">
        <v>15</v>
      </c>
      <c r="C77" s="84">
        <v>999.75088072999995</v>
      </c>
      <c r="D77" s="84">
        <v>983.35912238000003</v>
      </c>
      <c r="E77" s="84">
        <v>170.572067</v>
      </c>
      <c r="F77" s="84">
        <v>170.572067</v>
      </c>
    </row>
    <row r="78" spans="1:6" ht="12.75" customHeight="1" x14ac:dyDescent="0.2">
      <c r="A78" s="83" t="s">
        <v>150</v>
      </c>
      <c r="B78" s="83">
        <v>16</v>
      </c>
      <c r="C78" s="84">
        <v>1013.69661048</v>
      </c>
      <c r="D78" s="84">
        <v>998.57965099</v>
      </c>
      <c r="E78" s="84">
        <v>173.21219812999999</v>
      </c>
      <c r="F78" s="84">
        <v>173.21219812999999</v>
      </c>
    </row>
    <row r="79" spans="1:6" ht="12.75" customHeight="1" x14ac:dyDescent="0.2">
      <c r="A79" s="83" t="s">
        <v>150</v>
      </c>
      <c r="B79" s="83">
        <v>17</v>
      </c>
      <c r="C79" s="84">
        <v>1004.88333869</v>
      </c>
      <c r="D79" s="84">
        <v>1000.5485469</v>
      </c>
      <c r="E79" s="84">
        <v>173.55372</v>
      </c>
      <c r="F79" s="84">
        <v>173.55372</v>
      </c>
    </row>
    <row r="80" spans="1:6" ht="12.75" customHeight="1" x14ac:dyDescent="0.2">
      <c r="A80" s="83" t="s">
        <v>150</v>
      </c>
      <c r="B80" s="83">
        <v>18</v>
      </c>
      <c r="C80" s="84">
        <v>998.76152698999999</v>
      </c>
      <c r="D80" s="84">
        <v>995.33449185999996</v>
      </c>
      <c r="E80" s="84">
        <v>172.64929746999999</v>
      </c>
      <c r="F80" s="84">
        <v>172.64929746999999</v>
      </c>
    </row>
    <row r="81" spans="1:6" ht="12.75" customHeight="1" x14ac:dyDescent="0.2">
      <c r="A81" s="83" t="s">
        <v>150</v>
      </c>
      <c r="B81" s="83">
        <v>19</v>
      </c>
      <c r="C81" s="84">
        <v>946.22501798999997</v>
      </c>
      <c r="D81" s="84">
        <v>940.13151048999998</v>
      </c>
      <c r="E81" s="84">
        <v>163.07386726999999</v>
      </c>
      <c r="F81" s="84">
        <v>163.07386726999999</v>
      </c>
    </row>
    <row r="82" spans="1:6" ht="12.75" customHeight="1" x14ac:dyDescent="0.2">
      <c r="A82" s="83" t="s">
        <v>150</v>
      </c>
      <c r="B82" s="83">
        <v>20</v>
      </c>
      <c r="C82" s="84">
        <v>884.51509048000003</v>
      </c>
      <c r="D82" s="84">
        <v>875.76438277</v>
      </c>
      <c r="E82" s="84">
        <v>151.90883735</v>
      </c>
      <c r="F82" s="84">
        <v>151.90883735</v>
      </c>
    </row>
    <row r="83" spans="1:6" ht="12.75" customHeight="1" x14ac:dyDescent="0.2">
      <c r="A83" s="83" t="s">
        <v>150</v>
      </c>
      <c r="B83" s="83">
        <v>21</v>
      </c>
      <c r="C83" s="84">
        <v>850.14748689999999</v>
      </c>
      <c r="D83" s="84">
        <v>844.05736532000003</v>
      </c>
      <c r="E83" s="84">
        <v>146.40898344999999</v>
      </c>
      <c r="F83" s="84">
        <v>146.40898344999999</v>
      </c>
    </row>
    <row r="84" spans="1:6" ht="12.75" customHeight="1" x14ac:dyDescent="0.2">
      <c r="A84" s="83" t="s">
        <v>150</v>
      </c>
      <c r="B84" s="83">
        <v>22</v>
      </c>
      <c r="C84" s="84">
        <v>850.10795126000005</v>
      </c>
      <c r="D84" s="84">
        <v>842.87262544999999</v>
      </c>
      <c r="E84" s="84">
        <v>146.20348016</v>
      </c>
      <c r="F84" s="84">
        <v>146.20348016</v>
      </c>
    </row>
    <row r="85" spans="1:6" ht="12.75" customHeight="1" x14ac:dyDescent="0.2">
      <c r="A85" s="83" t="s">
        <v>150</v>
      </c>
      <c r="B85" s="83">
        <v>23</v>
      </c>
      <c r="C85" s="84">
        <v>875.30418877</v>
      </c>
      <c r="D85" s="84">
        <v>866.90838037000003</v>
      </c>
      <c r="E85" s="84">
        <v>150.37268784</v>
      </c>
      <c r="F85" s="84">
        <v>150.37268784</v>
      </c>
    </row>
    <row r="86" spans="1:6" ht="12.75" customHeight="1" x14ac:dyDescent="0.2">
      <c r="A86" s="83" t="s">
        <v>150</v>
      </c>
      <c r="B86" s="83">
        <v>24</v>
      </c>
      <c r="C86" s="84">
        <v>914.30074061000005</v>
      </c>
      <c r="D86" s="84">
        <v>907.37437249000004</v>
      </c>
      <c r="E86" s="84">
        <v>157.39186096</v>
      </c>
      <c r="F86" s="84">
        <v>157.39186096</v>
      </c>
    </row>
    <row r="87" spans="1:6" ht="12.75" customHeight="1" x14ac:dyDescent="0.2">
      <c r="A87" s="83" t="s">
        <v>151</v>
      </c>
      <c r="B87" s="83">
        <v>1</v>
      </c>
      <c r="C87" s="84">
        <v>995.33933773000001</v>
      </c>
      <c r="D87" s="84">
        <v>988.95844613999998</v>
      </c>
      <c r="E87" s="84">
        <v>171.54331769000001</v>
      </c>
      <c r="F87" s="84">
        <v>171.54331769000001</v>
      </c>
    </row>
    <row r="88" spans="1:6" ht="12.75" customHeight="1" x14ac:dyDescent="0.2">
      <c r="A88" s="83" t="s">
        <v>151</v>
      </c>
      <c r="B88" s="83">
        <v>2</v>
      </c>
      <c r="C88" s="84">
        <v>1040.6511708800001</v>
      </c>
      <c r="D88" s="84">
        <v>1037.0944644000001</v>
      </c>
      <c r="E88" s="84">
        <v>179.89292258</v>
      </c>
      <c r="F88" s="84">
        <v>179.89292258</v>
      </c>
    </row>
    <row r="89" spans="1:6" ht="12.75" customHeight="1" x14ac:dyDescent="0.2">
      <c r="A89" s="83" t="s">
        <v>151</v>
      </c>
      <c r="B89" s="83">
        <v>3</v>
      </c>
      <c r="C89" s="84">
        <v>1093.8169696699999</v>
      </c>
      <c r="D89" s="84">
        <v>1068.1483818199999</v>
      </c>
      <c r="E89" s="84">
        <v>185.27949068000001</v>
      </c>
      <c r="F89" s="84">
        <v>185.27949068000001</v>
      </c>
    </row>
    <row r="90" spans="1:6" ht="12.75" customHeight="1" x14ac:dyDescent="0.2">
      <c r="A90" s="83" t="s">
        <v>151</v>
      </c>
      <c r="B90" s="83">
        <v>4</v>
      </c>
      <c r="C90" s="84">
        <v>1082.20576224</v>
      </c>
      <c r="D90" s="84">
        <v>1055.99796657</v>
      </c>
      <c r="E90" s="84">
        <v>183.17189703</v>
      </c>
      <c r="F90" s="84">
        <v>183.17189703</v>
      </c>
    </row>
    <row r="91" spans="1:6" ht="12.75" customHeight="1" x14ac:dyDescent="0.2">
      <c r="A91" s="83" t="s">
        <v>151</v>
      </c>
      <c r="B91" s="83">
        <v>5</v>
      </c>
      <c r="C91" s="84">
        <v>1075.45531815</v>
      </c>
      <c r="D91" s="84">
        <v>1069.53446966</v>
      </c>
      <c r="E91" s="84">
        <v>185.51991949999999</v>
      </c>
      <c r="F91" s="84">
        <v>185.51991949999999</v>
      </c>
    </row>
    <row r="92" spans="1:6" ht="12.75" customHeight="1" x14ac:dyDescent="0.2">
      <c r="A92" s="83" t="s">
        <v>151</v>
      </c>
      <c r="B92" s="83">
        <v>6</v>
      </c>
      <c r="C92" s="84">
        <v>1061.66113329</v>
      </c>
      <c r="D92" s="84">
        <v>1058.0080798399999</v>
      </c>
      <c r="E92" s="84">
        <v>183.5205684</v>
      </c>
      <c r="F92" s="84">
        <v>183.5205684</v>
      </c>
    </row>
    <row r="93" spans="1:6" ht="12.75" customHeight="1" x14ac:dyDescent="0.2">
      <c r="A93" s="83" t="s">
        <v>151</v>
      </c>
      <c r="B93" s="83">
        <v>7</v>
      </c>
      <c r="C93" s="84">
        <v>986.06713802000002</v>
      </c>
      <c r="D93" s="84">
        <v>983.04848781999999</v>
      </c>
      <c r="E93" s="84">
        <v>170.51818478000001</v>
      </c>
      <c r="F93" s="84">
        <v>170.51818478000001</v>
      </c>
    </row>
    <row r="94" spans="1:6" ht="12.75" customHeight="1" x14ac:dyDescent="0.2">
      <c r="A94" s="83" t="s">
        <v>151</v>
      </c>
      <c r="B94" s="83">
        <v>8</v>
      </c>
      <c r="C94" s="84">
        <v>957.03720104000001</v>
      </c>
      <c r="D94" s="84">
        <v>952.50471717000005</v>
      </c>
      <c r="E94" s="84">
        <v>165.22010599999999</v>
      </c>
      <c r="F94" s="84">
        <v>165.22010599999999</v>
      </c>
    </row>
    <row r="95" spans="1:6" ht="12.75" customHeight="1" x14ac:dyDescent="0.2">
      <c r="A95" s="83" t="s">
        <v>151</v>
      </c>
      <c r="B95" s="83">
        <v>9</v>
      </c>
      <c r="C95" s="84">
        <v>904.69410520999998</v>
      </c>
      <c r="D95" s="84">
        <v>898.97014476000004</v>
      </c>
      <c r="E95" s="84">
        <v>155.93407563</v>
      </c>
      <c r="F95" s="84">
        <v>155.93407563</v>
      </c>
    </row>
    <row r="96" spans="1:6" ht="12.75" customHeight="1" x14ac:dyDescent="0.2">
      <c r="A96" s="83" t="s">
        <v>151</v>
      </c>
      <c r="B96" s="83">
        <v>10</v>
      </c>
      <c r="C96" s="84">
        <v>857.77355218000002</v>
      </c>
      <c r="D96" s="84">
        <v>847.56146750000005</v>
      </c>
      <c r="E96" s="84">
        <v>147.01679999999999</v>
      </c>
      <c r="F96" s="84">
        <v>147.01679999999999</v>
      </c>
    </row>
    <row r="97" spans="1:6" ht="12.75" customHeight="1" x14ac:dyDescent="0.2">
      <c r="A97" s="83" t="s">
        <v>151</v>
      </c>
      <c r="B97" s="83">
        <v>11</v>
      </c>
      <c r="C97" s="84">
        <v>871.41439647000004</v>
      </c>
      <c r="D97" s="84">
        <v>855.01006962999998</v>
      </c>
      <c r="E97" s="84">
        <v>148.30882387</v>
      </c>
      <c r="F97" s="84">
        <v>148.30882387</v>
      </c>
    </row>
    <row r="98" spans="1:6" ht="12.75" customHeight="1" x14ac:dyDescent="0.2">
      <c r="A98" s="83" t="s">
        <v>151</v>
      </c>
      <c r="B98" s="83">
        <v>12</v>
      </c>
      <c r="C98" s="84">
        <v>877.01493506999998</v>
      </c>
      <c r="D98" s="84">
        <v>864.87379999999996</v>
      </c>
      <c r="E98" s="84">
        <v>150.01977244</v>
      </c>
      <c r="F98" s="84">
        <v>150.01977244</v>
      </c>
    </row>
    <row r="99" spans="1:6" ht="12.75" customHeight="1" x14ac:dyDescent="0.2">
      <c r="A99" s="83" t="s">
        <v>151</v>
      </c>
      <c r="B99" s="83">
        <v>13</v>
      </c>
      <c r="C99" s="84">
        <v>899.1102611</v>
      </c>
      <c r="D99" s="84">
        <v>895.38277750999998</v>
      </c>
      <c r="E99" s="84">
        <v>155.31181604</v>
      </c>
      <c r="F99" s="84">
        <v>155.31181604</v>
      </c>
    </row>
    <row r="100" spans="1:6" ht="12.75" customHeight="1" x14ac:dyDescent="0.2">
      <c r="A100" s="83" t="s">
        <v>151</v>
      </c>
      <c r="B100" s="83">
        <v>14</v>
      </c>
      <c r="C100" s="84">
        <v>950.53589445</v>
      </c>
      <c r="D100" s="84">
        <v>933.42036396000003</v>
      </c>
      <c r="E100" s="84">
        <v>161.90976139</v>
      </c>
      <c r="F100" s="84">
        <v>161.90976139</v>
      </c>
    </row>
    <row r="101" spans="1:6" ht="12.75" customHeight="1" x14ac:dyDescent="0.2">
      <c r="A101" s="83" t="s">
        <v>151</v>
      </c>
      <c r="B101" s="83">
        <v>15</v>
      </c>
      <c r="C101" s="84">
        <v>1009.9807359</v>
      </c>
      <c r="D101" s="84">
        <v>981.13047123000001</v>
      </c>
      <c r="E101" s="84">
        <v>170.18548835999999</v>
      </c>
      <c r="F101" s="84">
        <v>170.18548835999999</v>
      </c>
    </row>
    <row r="102" spans="1:6" ht="12.75" customHeight="1" x14ac:dyDescent="0.2">
      <c r="A102" s="83" t="s">
        <v>151</v>
      </c>
      <c r="B102" s="83">
        <v>16</v>
      </c>
      <c r="C102" s="84">
        <v>1027.2593079200001</v>
      </c>
      <c r="D102" s="84">
        <v>1001.74707091</v>
      </c>
      <c r="E102" s="84">
        <v>173.76161425999999</v>
      </c>
      <c r="F102" s="84">
        <v>173.76161425999999</v>
      </c>
    </row>
    <row r="103" spans="1:6" ht="12.75" customHeight="1" x14ac:dyDescent="0.2">
      <c r="A103" s="83" t="s">
        <v>151</v>
      </c>
      <c r="B103" s="83">
        <v>17</v>
      </c>
      <c r="C103" s="84">
        <v>1004.49749681</v>
      </c>
      <c r="D103" s="84">
        <v>992.59655461</v>
      </c>
      <c r="E103" s="84">
        <v>172.17437878999999</v>
      </c>
      <c r="F103" s="84">
        <v>172.17437878999999</v>
      </c>
    </row>
    <row r="104" spans="1:6" ht="12.75" customHeight="1" x14ac:dyDescent="0.2">
      <c r="A104" s="83" t="s">
        <v>151</v>
      </c>
      <c r="B104" s="83">
        <v>18</v>
      </c>
      <c r="C104" s="84">
        <v>982.64712918999999</v>
      </c>
      <c r="D104" s="84">
        <v>975.81267604000004</v>
      </c>
      <c r="E104" s="84">
        <v>169.26307120999999</v>
      </c>
      <c r="F104" s="84">
        <v>169.26307120999999</v>
      </c>
    </row>
    <row r="105" spans="1:6" ht="12.75" customHeight="1" x14ac:dyDescent="0.2">
      <c r="A105" s="83" t="s">
        <v>151</v>
      </c>
      <c r="B105" s="83">
        <v>19</v>
      </c>
      <c r="C105" s="84">
        <v>912.51125165999997</v>
      </c>
      <c r="D105" s="84">
        <v>904.74217818</v>
      </c>
      <c r="E105" s="84">
        <v>156.93528430000001</v>
      </c>
      <c r="F105" s="84">
        <v>156.93528430000001</v>
      </c>
    </row>
    <row r="106" spans="1:6" ht="12.75" customHeight="1" x14ac:dyDescent="0.2">
      <c r="A106" s="83" t="s">
        <v>151</v>
      </c>
      <c r="B106" s="83">
        <v>20</v>
      </c>
      <c r="C106" s="84">
        <v>836.47934746999999</v>
      </c>
      <c r="D106" s="84">
        <v>833.72060881000004</v>
      </c>
      <c r="E106" s="84">
        <v>144.61598445000001</v>
      </c>
      <c r="F106" s="84">
        <v>144.61598445000001</v>
      </c>
    </row>
    <row r="107" spans="1:6" ht="12.75" customHeight="1" x14ac:dyDescent="0.2">
      <c r="A107" s="83" t="s">
        <v>151</v>
      </c>
      <c r="B107" s="83">
        <v>21</v>
      </c>
      <c r="C107" s="84">
        <v>825.08131464999997</v>
      </c>
      <c r="D107" s="84">
        <v>811.70424300000002</v>
      </c>
      <c r="E107" s="84">
        <v>140.79705712000001</v>
      </c>
      <c r="F107" s="84">
        <v>140.79705712000001</v>
      </c>
    </row>
    <row r="108" spans="1:6" ht="12.75" customHeight="1" x14ac:dyDescent="0.2">
      <c r="A108" s="83" t="s">
        <v>151</v>
      </c>
      <c r="B108" s="83">
        <v>22</v>
      </c>
      <c r="C108" s="84">
        <v>823.91696429000001</v>
      </c>
      <c r="D108" s="84">
        <v>808.18435498999997</v>
      </c>
      <c r="E108" s="84">
        <v>140.18650238000001</v>
      </c>
      <c r="F108" s="84">
        <v>140.18650238000001</v>
      </c>
    </row>
    <row r="109" spans="1:6" ht="12.75" customHeight="1" x14ac:dyDescent="0.2">
      <c r="A109" s="83" t="s">
        <v>151</v>
      </c>
      <c r="B109" s="83">
        <v>23</v>
      </c>
      <c r="C109" s="84">
        <v>844.45383770000001</v>
      </c>
      <c r="D109" s="84">
        <v>829.84143129999995</v>
      </c>
      <c r="E109" s="84">
        <v>143.94310786</v>
      </c>
      <c r="F109" s="84">
        <v>143.94310786</v>
      </c>
    </row>
    <row r="110" spans="1:6" ht="12.75" customHeight="1" x14ac:dyDescent="0.2">
      <c r="A110" s="83" t="s">
        <v>151</v>
      </c>
      <c r="B110" s="83">
        <v>24</v>
      </c>
      <c r="C110" s="84">
        <v>885.35467554000002</v>
      </c>
      <c r="D110" s="84">
        <v>876.77379335000001</v>
      </c>
      <c r="E110" s="84">
        <v>152.08392825999999</v>
      </c>
      <c r="F110" s="84">
        <v>152.08392825999999</v>
      </c>
    </row>
    <row r="111" spans="1:6" ht="12.75" customHeight="1" x14ac:dyDescent="0.2">
      <c r="A111" s="83" t="s">
        <v>152</v>
      </c>
      <c r="B111" s="83">
        <v>1</v>
      </c>
      <c r="C111" s="84">
        <v>952.16949248000003</v>
      </c>
      <c r="D111" s="84">
        <v>942.81081414000005</v>
      </c>
      <c r="E111" s="84">
        <v>163.53861545000001</v>
      </c>
      <c r="F111" s="84">
        <v>163.53861545000001</v>
      </c>
    </row>
    <row r="112" spans="1:6" ht="12.75" customHeight="1" x14ac:dyDescent="0.2">
      <c r="A112" s="83" t="s">
        <v>152</v>
      </c>
      <c r="B112" s="83">
        <v>2</v>
      </c>
      <c r="C112" s="84">
        <v>1023.57419228</v>
      </c>
      <c r="D112" s="84">
        <v>1013.90134899</v>
      </c>
      <c r="E112" s="84">
        <v>175.86987794999999</v>
      </c>
      <c r="F112" s="84">
        <v>175.86987794999999</v>
      </c>
    </row>
    <row r="113" spans="1:6" ht="12.75" customHeight="1" x14ac:dyDescent="0.2">
      <c r="A113" s="83" t="s">
        <v>152</v>
      </c>
      <c r="B113" s="83">
        <v>3</v>
      </c>
      <c r="C113" s="84">
        <v>1089.1536664400001</v>
      </c>
      <c r="D113" s="84">
        <v>1053.0041547999999</v>
      </c>
      <c r="E113" s="84">
        <v>182.65259472</v>
      </c>
      <c r="F113" s="84">
        <v>182.65259472</v>
      </c>
    </row>
    <row r="114" spans="1:6" ht="12.75" customHeight="1" x14ac:dyDescent="0.2">
      <c r="A114" s="83" t="s">
        <v>152</v>
      </c>
      <c r="B114" s="83">
        <v>4</v>
      </c>
      <c r="C114" s="84">
        <v>1084.1513743200001</v>
      </c>
      <c r="D114" s="84">
        <v>1059.2668675499999</v>
      </c>
      <c r="E114" s="84">
        <v>183.73891592000001</v>
      </c>
      <c r="F114" s="84">
        <v>183.73891592000001</v>
      </c>
    </row>
    <row r="115" spans="1:6" ht="12.75" customHeight="1" x14ac:dyDescent="0.2">
      <c r="A115" s="83" t="s">
        <v>152</v>
      </c>
      <c r="B115" s="83">
        <v>5</v>
      </c>
      <c r="C115" s="84">
        <v>1078.3757249800001</v>
      </c>
      <c r="D115" s="84">
        <v>1069.72618743</v>
      </c>
      <c r="E115" s="84">
        <v>185.55317459</v>
      </c>
      <c r="F115" s="84">
        <v>185.55317459</v>
      </c>
    </row>
    <row r="116" spans="1:6" ht="12.75" customHeight="1" x14ac:dyDescent="0.2">
      <c r="A116" s="83" t="s">
        <v>152</v>
      </c>
      <c r="B116" s="83">
        <v>6</v>
      </c>
      <c r="C116" s="84">
        <v>1069.4952866599999</v>
      </c>
      <c r="D116" s="84">
        <v>1061.7434669300001</v>
      </c>
      <c r="E116" s="84">
        <v>184.16850331000001</v>
      </c>
      <c r="F116" s="84">
        <v>184.16850331000001</v>
      </c>
    </row>
    <row r="117" spans="1:6" ht="12.75" customHeight="1" x14ac:dyDescent="0.2">
      <c r="A117" s="83" t="s">
        <v>152</v>
      </c>
      <c r="B117" s="83">
        <v>7</v>
      </c>
      <c r="C117" s="84">
        <v>1053.3744986900001</v>
      </c>
      <c r="D117" s="84">
        <v>1044.8764688399999</v>
      </c>
      <c r="E117" s="84">
        <v>181.24277794</v>
      </c>
      <c r="F117" s="84">
        <v>181.24277794</v>
      </c>
    </row>
    <row r="118" spans="1:6" ht="12.75" customHeight="1" x14ac:dyDescent="0.2">
      <c r="A118" s="83" t="s">
        <v>152</v>
      </c>
      <c r="B118" s="83">
        <v>8</v>
      </c>
      <c r="C118" s="84">
        <v>999.94980455999996</v>
      </c>
      <c r="D118" s="84">
        <v>992.35799769000005</v>
      </c>
      <c r="E118" s="84">
        <v>172.13299903999999</v>
      </c>
      <c r="F118" s="84">
        <v>172.13299903999999</v>
      </c>
    </row>
    <row r="119" spans="1:6" ht="12.75" customHeight="1" x14ac:dyDescent="0.2">
      <c r="A119" s="83" t="s">
        <v>152</v>
      </c>
      <c r="B119" s="83">
        <v>9</v>
      </c>
      <c r="C119" s="84">
        <v>931.85360868999999</v>
      </c>
      <c r="D119" s="84">
        <v>924.83035375999998</v>
      </c>
      <c r="E119" s="84">
        <v>160.41975049999999</v>
      </c>
      <c r="F119" s="84">
        <v>160.41975049999999</v>
      </c>
    </row>
    <row r="120" spans="1:6" ht="12.75" customHeight="1" x14ac:dyDescent="0.2">
      <c r="A120" s="83" t="s">
        <v>152</v>
      </c>
      <c r="B120" s="83">
        <v>10</v>
      </c>
      <c r="C120" s="84">
        <v>867.30563500999995</v>
      </c>
      <c r="D120" s="84">
        <v>862.84042969999996</v>
      </c>
      <c r="E120" s="84">
        <v>149.66706693</v>
      </c>
      <c r="F120" s="84">
        <v>149.66706693</v>
      </c>
    </row>
    <row r="121" spans="1:6" ht="12.75" customHeight="1" x14ac:dyDescent="0.2">
      <c r="A121" s="83" t="s">
        <v>152</v>
      </c>
      <c r="B121" s="83">
        <v>11</v>
      </c>
      <c r="C121" s="84">
        <v>851.42113767000001</v>
      </c>
      <c r="D121" s="84">
        <v>846.56678185999999</v>
      </c>
      <c r="E121" s="84">
        <v>146.84426325000001</v>
      </c>
      <c r="F121" s="84">
        <v>146.84426325000001</v>
      </c>
    </row>
    <row r="122" spans="1:6" ht="12.75" customHeight="1" x14ac:dyDescent="0.2">
      <c r="A122" s="83" t="s">
        <v>152</v>
      </c>
      <c r="B122" s="83">
        <v>12</v>
      </c>
      <c r="C122" s="84">
        <v>856.96361786</v>
      </c>
      <c r="D122" s="84">
        <v>851.60326086999999</v>
      </c>
      <c r="E122" s="84">
        <v>147.71788369999999</v>
      </c>
      <c r="F122" s="84">
        <v>147.71788369999999</v>
      </c>
    </row>
    <row r="123" spans="1:6" ht="12.75" customHeight="1" x14ac:dyDescent="0.2">
      <c r="A123" s="83" t="s">
        <v>152</v>
      </c>
      <c r="B123" s="83">
        <v>13</v>
      </c>
      <c r="C123" s="84">
        <v>873.35816041999999</v>
      </c>
      <c r="D123" s="84">
        <v>870.57242359999998</v>
      </c>
      <c r="E123" s="84">
        <v>151.00824754000001</v>
      </c>
      <c r="F123" s="84">
        <v>151.00824754000001</v>
      </c>
    </row>
    <row r="124" spans="1:6" ht="12.75" customHeight="1" x14ac:dyDescent="0.2">
      <c r="A124" s="83" t="s">
        <v>152</v>
      </c>
      <c r="B124" s="83">
        <v>14</v>
      </c>
      <c r="C124" s="84">
        <v>907.70645163999995</v>
      </c>
      <c r="D124" s="84">
        <v>901.12280171999998</v>
      </c>
      <c r="E124" s="84">
        <v>156.30747242999999</v>
      </c>
      <c r="F124" s="84">
        <v>156.30747242999999</v>
      </c>
    </row>
    <row r="125" spans="1:6" ht="12.75" customHeight="1" x14ac:dyDescent="0.2">
      <c r="A125" s="83" t="s">
        <v>152</v>
      </c>
      <c r="B125" s="83">
        <v>15</v>
      </c>
      <c r="C125" s="84">
        <v>959.60372156999995</v>
      </c>
      <c r="D125" s="84">
        <v>947.90224319000004</v>
      </c>
      <c r="E125" s="84">
        <v>164.42176745</v>
      </c>
      <c r="F125" s="84">
        <v>164.42176745</v>
      </c>
    </row>
    <row r="126" spans="1:6" ht="12.75" customHeight="1" x14ac:dyDescent="0.2">
      <c r="A126" s="83" t="s">
        <v>152</v>
      </c>
      <c r="B126" s="83">
        <v>16</v>
      </c>
      <c r="C126" s="84">
        <v>978.38748448000001</v>
      </c>
      <c r="D126" s="84">
        <v>974.65474002999997</v>
      </c>
      <c r="E126" s="84">
        <v>169.06221729000001</v>
      </c>
      <c r="F126" s="84">
        <v>169.06221729000001</v>
      </c>
    </row>
    <row r="127" spans="1:6" ht="12.75" customHeight="1" x14ac:dyDescent="0.2">
      <c r="A127" s="83" t="s">
        <v>152</v>
      </c>
      <c r="B127" s="83">
        <v>17</v>
      </c>
      <c r="C127" s="84">
        <v>972.47493294000003</v>
      </c>
      <c r="D127" s="84">
        <v>968.12631501999999</v>
      </c>
      <c r="E127" s="84">
        <v>167.92980602</v>
      </c>
      <c r="F127" s="84">
        <v>167.92980602</v>
      </c>
    </row>
    <row r="128" spans="1:6" ht="12.75" customHeight="1" x14ac:dyDescent="0.2">
      <c r="A128" s="83" t="s">
        <v>152</v>
      </c>
      <c r="B128" s="83">
        <v>18</v>
      </c>
      <c r="C128" s="84">
        <v>942.29868237999995</v>
      </c>
      <c r="D128" s="84">
        <v>938.87854291999997</v>
      </c>
      <c r="E128" s="84">
        <v>162.85652930000001</v>
      </c>
      <c r="F128" s="84">
        <v>162.85652930000001</v>
      </c>
    </row>
    <row r="129" spans="1:6" ht="12.75" customHeight="1" x14ac:dyDescent="0.2">
      <c r="A129" s="83" t="s">
        <v>152</v>
      </c>
      <c r="B129" s="83">
        <v>19</v>
      </c>
      <c r="C129" s="84">
        <v>863.56048091000002</v>
      </c>
      <c r="D129" s="84">
        <v>855.66537932000006</v>
      </c>
      <c r="E129" s="84">
        <v>148.42249294999999</v>
      </c>
      <c r="F129" s="84">
        <v>148.42249294999999</v>
      </c>
    </row>
    <row r="130" spans="1:6" ht="12.75" customHeight="1" x14ac:dyDescent="0.2">
      <c r="A130" s="83" t="s">
        <v>152</v>
      </c>
      <c r="B130" s="83">
        <v>20</v>
      </c>
      <c r="C130" s="84">
        <v>797.74376614000005</v>
      </c>
      <c r="D130" s="84">
        <v>790.35006860999999</v>
      </c>
      <c r="E130" s="84">
        <v>137.09299257000001</v>
      </c>
      <c r="F130" s="84">
        <v>137.09299257000001</v>
      </c>
    </row>
    <row r="131" spans="1:6" ht="12.75" customHeight="1" x14ac:dyDescent="0.2">
      <c r="A131" s="83" t="s">
        <v>152</v>
      </c>
      <c r="B131" s="83">
        <v>21</v>
      </c>
      <c r="C131" s="84">
        <v>791.97664376</v>
      </c>
      <c r="D131" s="84">
        <v>785.91373996000004</v>
      </c>
      <c r="E131" s="84">
        <v>136.32347335</v>
      </c>
      <c r="F131" s="84">
        <v>136.32347335</v>
      </c>
    </row>
    <row r="132" spans="1:6" ht="12.75" customHeight="1" x14ac:dyDescent="0.2">
      <c r="A132" s="83" t="s">
        <v>152</v>
      </c>
      <c r="B132" s="83">
        <v>22</v>
      </c>
      <c r="C132" s="84">
        <v>813.68650345000003</v>
      </c>
      <c r="D132" s="84">
        <v>797.98056452000003</v>
      </c>
      <c r="E132" s="84">
        <v>138.41656748</v>
      </c>
      <c r="F132" s="84">
        <v>138.41656748</v>
      </c>
    </row>
    <row r="133" spans="1:6" ht="12.75" customHeight="1" x14ac:dyDescent="0.2">
      <c r="A133" s="83" t="s">
        <v>152</v>
      </c>
      <c r="B133" s="83">
        <v>23</v>
      </c>
      <c r="C133" s="84">
        <v>827.79821714000002</v>
      </c>
      <c r="D133" s="84">
        <v>819.87675978000004</v>
      </c>
      <c r="E133" s="84">
        <v>142.21465018999999</v>
      </c>
      <c r="F133" s="84">
        <v>142.21465018999999</v>
      </c>
    </row>
    <row r="134" spans="1:6" ht="12.75" customHeight="1" x14ac:dyDescent="0.2">
      <c r="A134" s="83" t="s">
        <v>152</v>
      </c>
      <c r="B134" s="83">
        <v>24</v>
      </c>
      <c r="C134" s="84">
        <v>865.89572317</v>
      </c>
      <c r="D134" s="84">
        <v>862.84280445000002</v>
      </c>
      <c r="E134" s="84">
        <v>149.66747885000001</v>
      </c>
      <c r="F134" s="84">
        <v>149.66747885000001</v>
      </c>
    </row>
    <row r="135" spans="1:6" ht="12.75" customHeight="1" x14ac:dyDescent="0.2">
      <c r="A135" s="83" t="s">
        <v>153</v>
      </c>
      <c r="B135" s="83">
        <v>1</v>
      </c>
      <c r="C135" s="84">
        <v>940.11415523999995</v>
      </c>
      <c r="D135" s="84">
        <v>935.02892592000001</v>
      </c>
      <c r="E135" s="84">
        <v>162.18878024</v>
      </c>
      <c r="F135" s="84">
        <v>162.18878024</v>
      </c>
    </row>
    <row r="136" spans="1:6" ht="12.75" customHeight="1" x14ac:dyDescent="0.2">
      <c r="A136" s="83" t="s">
        <v>153</v>
      </c>
      <c r="B136" s="83">
        <v>2</v>
      </c>
      <c r="C136" s="84">
        <v>1015.7245112099999</v>
      </c>
      <c r="D136" s="84">
        <v>1012.77200728</v>
      </c>
      <c r="E136" s="84">
        <v>175.67398395000001</v>
      </c>
      <c r="F136" s="84">
        <v>175.67398395000001</v>
      </c>
    </row>
    <row r="137" spans="1:6" ht="12.75" customHeight="1" x14ac:dyDescent="0.2">
      <c r="A137" s="83" t="s">
        <v>153</v>
      </c>
      <c r="B137" s="83">
        <v>3</v>
      </c>
      <c r="C137" s="84">
        <v>1108.2642789900001</v>
      </c>
      <c r="D137" s="84">
        <v>1060.7327078799999</v>
      </c>
      <c r="E137" s="84">
        <v>183.99317848999999</v>
      </c>
      <c r="F137" s="84">
        <v>183.99317848999999</v>
      </c>
    </row>
    <row r="138" spans="1:6" ht="12.75" customHeight="1" x14ac:dyDescent="0.2">
      <c r="A138" s="83" t="s">
        <v>153</v>
      </c>
      <c r="B138" s="83">
        <v>4</v>
      </c>
      <c r="C138" s="84">
        <v>1115.8293802600001</v>
      </c>
      <c r="D138" s="84">
        <v>1067.2279358400001</v>
      </c>
      <c r="E138" s="84">
        <v>185.11983144000001</v>
      </c>
      <c r="F138" s="84">
        <v>185.11983144000001</v>
      </c>
    </row>
    <row r="139" spans="1:6" ht="12.75" customHeight="1" x14ac:dyDescent="0.2">
      <c r="A139" s="83" t="s">
        <v>153</v>
      </c>
      <c r="B139" s="83">
        <v>5</v>
      </c>
      <c r="C139" s="84">
        <v>1083.5278974800001</v>
      </c>
      <c r="D139" s="84">
        <v>1070.3338863500001</v>
      </c>
      <c r="E139" s="84">
        <v>185.65858517000001</v>
      </c>
      <c r="F139" s="84">
        <v>185.65858517000001</v>
      </c>
    </row>
    <row r="140" spans="1:6" ht="12.75" customHeight="1" x14ac:dyDescent="0.2">
      <c r="A140" s="83" t="s">
        <v>153</v>
      </c>
      <c r="B140" s="83">
        <v>6</v>
      </c>
      <c r="C140" s="84">
        <v>1075.21965531</v>
      </c>
      <c r="D140" s="84">
        <v>1068.3555718</v>
      </c>
      <c r="E140" s="84">
        <v>185.31542956000001</v>
      </c>
      <c r="F140" s="84">
        <v>185.31542956000001</v>
      </c>
    </row>
    <row r="141" spans="1:6" ht="12.75" customHeight="1" x14ac:dyDescent="0.2">
      <c r="A141" s="83" t="s">
        <v>153</v>
      </c>
      <c r="B141" s="83">
        <v>7</v>
      </c>
      <c r="C141" s="84">
        <v>1029.9593872400001</v>
      </c>
      <c r="D141" s="84">
        <v>1022.36153844</v>
      </c>
      <c r="E141" s="84">
        <v>177.33737031000001</v>
      </c>
      <c r="F141" s="84">
        <v>177.33737031000001</v>
      </c>
    </row>
    <row r="142" spans="1:6" ht="12.75" customHeight="1" x14ac:dyDescent="0.2">
      <c r="A142" s="83" t="s">
        <v>153</v>
      </c>
      <c r="B142" s="83">
        <v>8</v>
      </c>
      <c r="C142" s="84">
        <v>964.51884169000004</v>
      </c>
      <c r="D142" s="84">
        <v>957.88295668000001</v>
      </c>
      <c r="E142" s="84">
        <v>166.15300773999999</v>
      </c>
      <c r="F142" s="84">
        <v>166.15300773999999</v>
      </c>
    </row>
    <row r="143" spans="1:6" ht="12.75" customHeight="1" x14ac:dyDescent="0.2">
      <c r="A143" s="83" t="s">
        <v>153</v>
      </c>
      <c r="B143" s="83">
        <v>9</v>
      </c>
      <c r="C143" s="84">
        <v>929.25844385000005</v>
      </c>
      <c r="D143" s="84">
        <v>923.46152337000001</v>
      </c>
      <c r="E143" s="84">
        <v>160.18231513999999</v>
      </c>
      <c r="F143" s="84">
        <v>160.18231513999999</v>
      </c>
    </row>
    <row r="144" spans="1:6" ht="12.75" customHeight="1" x14ac:dyDescent="0.2">
      <c r="A144" s="83" t="s">
        <v>153</v>
      </c>
      <c r="B144" s="83">
        <v>10</v>
      </c>
      <c r="C144" s="84">
        <v>898.60604188000002</v>
      </c>
      <c r="D144" s="84">
        <v>887.05936268999994</v>
      </c>
      <c r="E144" s="84">
        <v>153.86804841</v>
      </c>
      <c r="F144" s="84">
        <v>153.86804841</v>
      </c>
    </row>
    <row r="145" spans="1:6" ht="12.75" customHeight="1" x14ac:dyDescent="0.2">
      <c r="A145" s="83" t="s">
        <v>153</v>
      </c>
      <c r="B145" s="83">
        <v>11</v>
      </c>
      <c r="C145" s="84">
        <v>907.67436941000005</v>
      </c>
      <c r="D145" s="84">
        <v>901.31321992000005</v>
      </c>
      <c r="E145" s="84">
        <v>156.34050210000001</v>
      </c>
      <c r="F145" s="84">
        <v>156.34050210000001</v>
      </c>
    </row>
    <row r="146" spans="1:6" ht="12.75" customHeight="1" x14ac:dyDescent="0.2">
      <c r="A146" s="83" t="s">
        <v>153</v>
      </c>
      <c r="B146" s="83">
        <v>12</v>
      </c>
      <c r="C146" s="84">
        <v>900.48907151000003</v>
      </c>
      <c r="D146" s="84">
        <v>895.44687180000005</v>
      </c>
      <c r="E146" s="84">
        <v>155.32293375</v>
      </c>
      <c r="F146" s="84">
        <v>155.32293375</v>
      </c>
    </row>
    <row r="147" spans="1:6" ht="12.75" customHeight="1" x14ac:dyDescent="0.2">
      <c r="A147" s="83" t="s">
        <v>153</v>
      </c>
      <c r="B147" s="83">
        <v>13</v>
      </c>
      <c r="C147" s="84">
        <v>906.07940908</v>
      </c>
      <c r="D147" s="84">
        <v>896.52958846000001</v>
      </c>
      <c r="E147" s="84">
        <v>155.51074023000001</v>
      </c>
      <c r="F147" s="84">
        <v>155.51074023000001</v>
      </c>
    </row>
    <row r="148" spans="1:6" ht="12.75" customHeight="1" x14ac:dyDescent="0.2">
      <c r="A148" s="83" t="s">
        <v>153</v>
      </c>
      <c r="B148" s="83">
        <v>14</v>
      </c>
      <c r="C148" s="84">
        <v>946.15265088000001</v>
      </c>
      <c r="D148" s="84">
        <v>930.72015555999997</v>
      </c>
      <c r="E148" s="84">
        <v>161.44138709999999</v>
      </c>
      <c r="F148" s="84">
        <v>161.44138709999999</v>
      </c>
    </row>
    <row r="149" spans="1:6" ht="12.75" customHeight="1" x14ac:dyDescent="0.2">
      <c r="A149" s="83" t="s">
        <v>153</v>
      </c>
      <c r="B149" s="83">
        <v>15</v>
      </c>
      <c r="C149" s="84">
        <v>999.83596689000001</v>
      </c>
      <c r="D149" s="84">
        <v>976.60123693000003</v>
      </c>
      <c r="E149" s="84">
        <v>169.39985386000001</v>
      </c>
      <c r="F149" s="84">
        <v>169.39985386000001</v>
      </c>
    </row>
    <row r="150" spans="1:6" ht="12.75" customHeight="1" x14ac:dyDescent="0.2">
      <c r="A150" s="83" t="s">
        <v>153</v>
      </c>
      <c r="B150" s="83">
        <v>16</v>
      </c>
      <c r="C150" s="84">
        <v>1010.50828864</v>
      </c>
      <c r="D150" s="84">
        <v>996.04706097999997</v>
      </c>
      <c r="E150" s="84">
        <v>172.77289869000001</v>
      </c>
      <c r="F150" s="84">
        <v>172.77289869000001</v>
      </c>
    </row>
    <row r="151" spans="1:6" ht="12.75" customHeight="1" x14ac:dyDescent="0.2">
      <c r="A151" s="83" t="s">
        <v>153</v>
      </c>
      <c r="B151" s="83">
        <v>17</v>
      </c>
      <c r="C151" s="84">
        <v>990.66215545</v>
      </c>
      <c r="D151" s="84">
        <v>986.16283190000001</v>
      </c>
      <c r="E151" s="84">
        <v>171.05839445000001</v>
      </c>
      <c r="F151" s="84">
        <v>171.05839445000001</v>
      </c>
    </row>
    <row r="152" spans="1:6" ht="12.75" customHeight="1" x14ac:dyDescent="0.2">
      <c r="A152" s="83" t="s">
        <v>153</v>
      </c>
      <c r="B152" s="83">
        <v>18</v>
      </c>
      <c r="C152" s="84">
        <v>967.93775980999999</v>
      </c>
      <c r="D152" s="84">
        <v>964.32003155999996</v>
      </c>
      <c r="E152" s="84">
        <v>167.26957354000001</v>
      </c>
      <c r="F152" s="84">
        <v>167.26957354000001</v>
      </c>
    </row>
    <row r="153" spans="1:6" ht="12.75" customHeight="1" x14ac:dyDescent="0.2">
      <c r="A153" s="83" t="s">
        <v>153</v>
      </c>
      <c r="B153" s="83">
        <v>19</v>
      </c>
      <c r="C153" s="84">
        <v>917.10097485999995</v>
      </c>
      <c r="D153" s="84">
        <v>905.58170827000004</v>
      </c>
      <c r="E153" s="84">
        <v>157.08090798999999</v>
      </c>
      <c r="F153" s="84">
        <v>157.08090798999999</v>
      </c>
    </row>
    <row r="154" spans="1:6" ht="12.75" customHeight="1" x14ac:dyDescent="0.2">
      <c r="A154" s="83" t="s">
        <v>153</v>
      </c>
      <c r="B154" s="83">
        <v>20</v>
      </c>
      <c r="C154" s="84">
        <v>867.51821758000006</v>
      </c>
      <c r="D154" s="84">
        <v>858.40296959</v>
      </c>
      <c r="E154" s="84">
        <v>148.89735145</v>
      </c>
      <c r="F154" s="84">
        <v>148.89735145</v>
      </c>
    </row>
    <row r="155" spans="1:6" ht="12.75" customHeight="1" x14ac:dyDescent="0.2">
      <c r="A155" s="83" t="s">
        <v>153</v>
      </c>
      <c r="B155" s="83">
        <v>21</v>
      </c>
      <c r="C155" s="84">
        <v>861.71593930999995</v>
      </c>
      <c r="D155" s="84">
        <v>854.75941362000003</v>
      </c>
      <c r="E155" s="84">
        <v>148.26534544</v>
      </c>
      <c r="F155" s="84">
        <v>148.26534544</v>
      </c>
    </row>
    <row r="156" spans="1:6" ht="12.75" customHeight="1" x14ac:dyDescent="0.2">
      <c r="A156" s="83" t="s">
        <v>153</v>
      </c>
      <c r="B156" s="83">
        <v>22</v>
      </c>
      <c r="C156" s="84">
        <v>879.30099633999998</v>
      </c>
      <c r="D156" s="84">
        <v>871.19839400000001</v>
      </c>
      <c r="E156" s="84">
        <v>151.11682747</v>
      </c>
      <c r="F156" s="84">
        <v>151.11682747</v>
      </c>
    </row>
    <row r="157" spans="1:6" ht="12.75" customHeight="1" x14ac:dyDescent="0.2">
      <c r="A157" s="83" t="s">
        <v>153</v>
      </c>
      <c r="B157" s="83">
        <v>23</v>
      </c>
      <c r="C157" s="84">
        <v>860.44062695000002</v>
      </c>
      <c r="D157" s="84">
        <v>854.71305890999997</v>
      </c>
      <c r="E157" s="84">
        <v>148.25730482</v>
      </c>
      <c r="F157" s="84">
        <v>148.25730482</v>
      </c>
    </row>
    <row r="158" spans="1:6" ht="12.75" customHeight="1" x14ac:dyDescent="0.2">
      <c r="A158" s="83" t="s">
        <v>153</v>
      </c>
      <c r="B158" s="83">
        <v>24</v>
      </c>
      <c r="C158" s="84">
        <v>882.48235275000002</v>
      </c>
      <c r="D158" s="84">
        <v>875.67619410999998</v>
      </c>
      <c r="E158" s="84">
        <v>151.89354026999999</v>
      </c>
      <c r="F158" s="84">
        <v>151.89354026999999</v>
      </c>
    </row>
    <row r="159" spans="1:6" ht="12.75" customHeight="1" x14ac:dyDescent="0.2">
      <c r="A159" s="83" t="s">
        <v>154</v>
      </c>
      <c r="B159" s="83">
        <v>1</v>
      </c>
      <c r="C159" s="84">
        <v>893.52306755999996</v>
      </c>
      <c r="D159" s="84">
        <v>884.24846012</v>
      </c>
      <c r="E159" s="84">
        <v>153.38047327000001</v>
      </c>
      <c r="F159" s="84">
        <v>153.38047327000001</v>
      </c>
    </row>
    <row r="160" spans="1:6" ht="12.75" customHeight="1" x14ac:dyDescent="0.2">
      <c r="A160" s="83" t="s">
        <v>154</v>
      </c>
      <c r="B160" s="83">
        <v>2</v>
      </c>
      <c r="C160" s="84">
        <v>952.03078461999996</v>
      </c>
      <c r="D160" s="84">
        <v>947.54151537999996</v>
      </c>
      <c r="E160" s="84">
        <v>164.35919612000001</v>
      </c>
      <c r="F160" s="84">
        <v>164.35919612000001</v>
      </c>
    </row>
    <row r="161" spans="1:6" ht="12.75" customHeight="1" x14ac:dyDescent="0.2">
      <c r="A161" s="83" t="s">
        <v>154</v>
      </c>
      <c r="B161" s="83">
        <v>3</v>
      </c>
      <c r="C161" s="84">
        <v>1029.2953650300001</v>
      </c>
      <c r="D161" s="84">
        <v>1006.59273673</v>
      </c>
      <c r="E161" s="84">
        <v>174.60213651999999</v>
      </c>
      <c r="F161" s="84">
        <v>174.60213651999999</v>
      </c>
    </row>
    <row r="162" spans="1:6" ht="12.75" customHeight="1" x14ac:dyDescent="0.2">
      <c r="A162" s="83" t="s">
        <v>154</v>
      </c>
      <c r="B162" s="83">
        <v>4</v>
      </c>
      <c r="C162" s="84">
        <v>1062.5905368599999</v>
      </c>
      <c r="D162" s="84">
        <v>1014.1331328799999</v>
      </c>
      <c r="E162" s="84">
        <v>175.91008285000001</v>
      </c>
      <c r="F162" s="84">
        <v>175.91008285000001</v>
      </c>
    </row>
    <row r="163" spans="1:6" ht="12.75" customHeight="1" x14ac:dyDescent="0.2">
      <c r="A163" s="83" t="s">
        <v>154</v>
      </c>
      <c r="B163" s="83">
        <v>5</v>
      </c>
      <c r="C163" s="84">
        <v>1031.6592204200001</v>
      </c>
      <c r="D163" s="84">
        <v>1015.81241636</v>
      </c>
      <c r="E163" s="84">
        <v>176.20136896</v>
      </c>
      <c r="F163" s="84">
        <v>176.20136896</v>
      </c>
    </row>
    <row r="164" spans="1:6" ht="12.75" customHeight="1" x14ac:dyDescent="0.2">
      <c r="A164" s="83" t="s">
        <v>154</v>
      </c>
      <c r="B164" s="83">
        <v>6</v>
      </c>
      <c r="C164" s="84">
        <v>1014.21528234</v>
      </c>
      <c r="D164" s="84">
        <v>1008.72453188</v>
      </c>
      <c r="E164" s="84">
        <v>174.97191466000001</v>
      </c>
      <c r="F164" s="84">
        <v>174.97191466000001</v>
      </c>
    </row>
    <row r="165" spans="1:6" ht="12.75" customHeight="1" x14ac:dyDescent="0.2">
      <c r="A165" s="83" t="s">
        <v>154</v>
      </c>
      <c r="B165" s="83">
        <v>7</v>
      </c>
      <c r="C165" s="84">
        <v>990.14747680999994</v>
      </c>
      <c r="D165" s="84">
        <v>981.15666853000005</v>
      </c>
      <c r="E165" s="84">
        <v>170.19003251000001</v>
      </c>
      <c r="F165" s="84">
        <v>170.19003251000001</v>
      </c>
    </row>
    <row r="166" spans="1:6" ht="12.75" customHeight="1" x14ac:dyDescent="0.2">
      <c r="A166" s="83" t="s">
        <v>154</v>
      </c>
      <c r="B166" s="83">
        <v>8</v>
      </c>
      <c r="C166" s="84">
        <v>927.79927853000004</v>
      </c>
      <c r="D166" s="84">
        <v>927.38468363000004</v>
      </c>
      <c r="E166" s="84">
        <v>160.86282091000001</v>
      </c>
      <c r="F166" s="84">
        <v>160.86282091000001</v>
      </c>
    </row>
    <row r="167" spans="1:6" ht="12.75" customHeight="1" x14ac:dyDescent="0.2">
      <c r="A167" s="83" t="s">
        <v>154</v>
      </c>
      <c r="B167" s="83">
        <v>9</v>
      </c>
      <c r="C167" s="84">
        <v>889.33822636000002</v>
      </c>
      <c r="D167" s="84">
        <v>882.65159008000001</v>
      </c>
      <c r="E167" s="84">
        <v>153.10348248</v>
      </c>
      <c r="F167" s="84">
        <v>153.10348248</v>
      </c>
    </row>
    <row r="168" spans="1:6" ht="12.75" customHeight="1" x14ac:dyDescent="0.2">
      <c r="A168" s="83" t="s">
        <v>154</v>
      </c>
      <c r="B168" s="83">
        <v>10</v>
      </c>
      <c r="C168" s="84">
        <v>862.36259323000002</v>
      </c>
      <c r="D168" s="84">
        <v>848.10611439000002</v>
      </c>
      <c r="E168" s="84">
        <v>147.11127367</v>
      </c>
      <c r="F168" s="84">
        <v>147.11127367</v>
      </c>
    </row>
    <row r="169" spans="1:6" ht="12.75" customHeight="1" x14ac:dyDescent="0.2">
      <c r="A169" s="83" t="s">
        <v>154</v>
      </c>
      <c r="B169" s="83">
        <v>11</v>
      </c>
      <c r="C169" s="84">
        <v>882.52605531999995</v>
      </c>
      <c r="D169" s="84">
        <v>864.69997507999994</v>
      </c>
      <c r="E169" s="84">
        <v>149.98962101000001</v>
      </c>
      <c r="F169" s="84">
        <v>149.98962101000001</v>
      </c>
    </row>
    <row r="170" spans="1:6" ht="12.75" customHeight="1" x14ac:dyDescent="0.2">
      <c r="A170" s="83" t="s">
        <v>154</v>
      </c>
      <c r="B170" s="83">
        <v>12</v>
      </c>
      <c r="C170" s="84">
        <v>891.37518788</v>
      </c>
      <c r="D170" s="84">
        <v>878.65604484000005</v>
      </c>
      <c r="E170" s="84">
        <v>152.41042091</v>
      </c>
      <c r="F170" s="84">
        <v>152.41042091</v>
      </c>
    </row>
    <row r="171" spans="1:6" ht="12.75" customHeight="1" x14ac:dyDescent="0.2">
      <c r="A171" s="83" t="s">
        <v>154</v>
      </c>
      <c r="B171" s="83">
        <v>13</v>
      </c>
      <c r="C171" s="84">
        <v>914.79143565000004</v>
      </c>
      <c r="D171" s="84">
        <v>907.38703654000005</v>
      </c>
      <c r="E171" s="84">
        <v>157.39405765000001</v>
      </c>
      <c r="F171" s="84">
        <v>157.39405765000001</v>
      </c>
    </row>
    <row r="172" spans="1:6" ht="12.75" customHeight="1" x14ac:dyDescent="0.2">
      <c r="A172" s="83" t="s">
        <v>154</v>
      </c>
      <c r="B172" s="83">
        <v>14</v>
      </c>
      <c r="C172" s="84">
        <v>963.25184835000005</v>
      </c>
      <c r="D172" s="84">
        <v>946.89186152000002</v>
      </c>
      <c r="E172" s="84">
        <v>164.24650808999999</v>
      </c>
      <c r="F172" s="84">
        <v>164.24650808999999</v>
      </c>
    </row>
    <row r="173" spans="1:6" ht="12.75" customHeight="1" x14ac:dyDescent="0.2">
      <c r="A173" s="83" t="s">
        <v>154</v>
      </c>
      <c r="B173" s="83">
        <v>15</v>
      </c>
      <c r="C173" s="84">
        <v>1019.51747746</v>
      </c>
      <c r="D173" s="84">
        <v>992.25463119000005</v>
      </c>
      <c r="E173" s="84">
        <v>172.11506924</v>
      </c>
      <c r="F173" s="84">
        <v>172.11506924</v>
      </c>
    </row>
    <row r="174" spans="1:6" ht="12.75" customHeight="1" x14ac:dyDescent="0.2">
      <c r="A174" s="83" t="s">
        <v>154</v>
      </c>
      <c r="B174" s="83">
        <v>16</v>
      </c>
      <c r="C174" s="84">
        <v>1025.8407721000001</v>
      </c>
      <c r="D174" s="84">
        <v>1001.2896739399999</v>
      </c>
      <c r="E174" s="84">
        <v>173.68227483000001</v>
      </c>
      <c r="F174" s="84">
        <v>173.68227483000001</v>
      </c>
    </row>
    <row r="175" spans="1:6" ht="12.75" customHeight="1" x14ac:dyDescent="0.2">
      <c r="A175" s="83" t="s">
        <v>154</v>
      </c>
      <c r="B175" s="83">
        <v>17</v>
      </c>
      <c r="C175" s="84">
        <v>1002.78578033</v>
      </c>
      <c r="D175" s="84">
        <v>992.57389674000001</v>
      </c>
      <c r="E175" s="84">
        <v>172.17044858</v>
      </c>
      <c r="F175" s="84">
        <v>172.17044858</v>
      </c>
    </row>
    <row r="176" spans="1:6" ht="12.75" customHeight="1" x14ac:dyDescent="0.2">
      <c r="A176" s="83" t="s">
        <v>154</v>
      </c>
      <c r="B176" s="83">
        <v>18</v>
      </c>
      <c r="C176" s="84">
        <v>981.49707171</v>
      </c>
      <c r="D176" s="84">
        <v>974.82552193000004</v>
      </c>
      <c r="E176" s="84">
        <v>169.09184087</v>
      </c>
      <c r="F176" s="84">
        <v>169.09184087</v>
      </c>
    </row>
    <row r="177" spans="1:6" ht="12.75" customHeight="1" x14ac:dyDescent="0.2">
      <c r="A177" s="83" t="s">
        <v>154</v>
      </c>
      <c r="B177" s="83">
        <v>19</v>
      </c>
      <c r="C177" s="84">
        <v>924.17233566000004</v>
      </c>
      <c r="D177" s="84">
        <v>917.13011715000005</v>
      </c>
      <c r="E177" s="84">
        <v>159.08407847000001</v>
      </c>
      <c r="F177" s="84">
        <v>159.08407847000001</v>
      </c>
    </row>
    <row r="178" spans="1:6" ht="12.75" customHeight="1" x14ac:dyDescent="0.2">
      <c r="A178" s="83" t="s">
        <v>154</v>
      </c>
      <c r="B178" s="83">
        <v>20</v>
      </c>
      <c r="C178" s="84">
        <v>849.43071353000005</v>
      </c>
      <c r="D178" s="84">
        <v>840.60037468999997</v>
      </c>
      <c r="E178" s="84">
        <v>145.80933880000001</v>
      </c>
      <c r="F178" s="84">
        <v>145.80933880000001</v>
      </c>
    </row>
    <row r="179" spans="1:6" ht="12.75" customHeight="1" x14ac:dyDescent="0.2">
      <c r="A179" s="83" t="s">
        <v>154</v>
      </c>
      <c r="B179" s="83">
        <v>21</v>
      </c>
      <c r="C179" s="84">
        <v>804.33718040999997</v>
      </c>
      <c r="D179" s="84">
        <v>798.24483449000002</v>
      </c>
      <c r="E179" s="84">
        <v>138.46240736999999</v>
      </c>
      <c r="F179" s="84">
        <v>138.46240736999999</v>
      </c>
    </row>
    <row r="180" spans="1:6" ht="12.75" customHeight="1" x14ac:dyDescent="0.2">
      <c r="A180" s="83" t="s">
        <v>154</v>
      </c>
      <c r="B180" s="83">
        <v>22</v>
      </c>
      <c r="C180" s="84">
        <v>824.76767213000005</v>
      </c>
      <c r="D180" s="84">
        <v>812.59281534000002</v>
      </c>
      <c r="E180" s="84">
        <v>140.95118761000001</v>
      </c>
      <c r="F180" s="84">
        <v>140.95118761000001</v>
      </c>
    </row>
    <row r="181" spans="1:6" ht="12.75" customHeight="1" x14ac:dyDescent="0.2">
      <c r="A181" s="83" t="s">
        <v>154</v>
      </c>
      <c r="B181" s="83">
        <v>23</v>
      </c>
      <c r="C181" s="84">
        <v>846.35266619000004</v>
      </c>
      <c r="D181" s="84">
        <v>834.64574235999999</v>
      </c>
      <c r="E181" s="84">
        <v>144.77645679</v>
      </c>
      <c r="F181" s="84">
        <v>144.77645679</v>
      </c>
    </row>
    <row r="182" spans="1:6" ht="12.75" customHeight="1" x14ac:dyDescent="0.2">
      <c r="A182" s="83" t="s">
        <v>154</v>
      </c>
      <c r="B182" s="83">
        <v>24</v>
      </c>
      <c r="C182" s="84">
        <v>894.97424683999998</v>
      </c>
      <c r="D182" s="84">
        <v>888.97216445000004</v>
      </c>
      <c r="E182" s="84">
        <v>154.19984027000001</v>
      </c>
      <c r="F182" s="84">
        <v>154.19984027000001</v>
      </c>
    </row>
    <row r="183" spans="1:6" ht="12.75" customHeight="1" x14ac:dyDescent="0.2">
      <c r="A183" s="83" t="s">
        <v>155</v>
      </c>
      <c r="B183" s="83">
        <v>1</v>
      </c>
      <c r="C183" s="84">
        <v>972.24953773000004</v>
      </c>
      <c r="D183" s="84">
        <v>966.47753174000002</v>
      </c>
      <c r="E183" s="84">
        <v>167.64381043</v>
      </c>
      <c r="F183" s="84">
        <v>167.64381043</v>
      </c>
    </row>
    <row r="184" spans="1:6" ht="12.75" customHeight="1" x14ac:dyDescent="0.2">
      <c r="A184" s="83" t="s">
        <v>155</v>
      </c>
      <c r="B184" s="83">
        <v>2</v>
      </c>
      <c r="C184" s="84">
        <v>1008.21660064</v>
      </c>
      <c r="D184" s="84">
        <v>1001.91774263</v>
      </c>
      <c r="E184" s="84">
        <v>173.79121873</v>
      </c>
      <c r="F184" s="84">
        <v>173.79121873</v>
      </c>
    </row>
    <row r="185" spans="1:6" ht="12.75" customHeight="1" x14ac:dyDescent="0.2">
      <c r="A185" s="83" t="s">
        <v>155</v>
      </c>
      <c r="B185" s="83">
        <v>3</v>
      </c>
      <c r="C185" s="84">
        <v>976.75733341</v>
      </c>
      <c r="D185" s="84">
        <v>965.53052666999997</v>
      </c>
      <c r="E185" s="84">
        <v>167.47954429000001</v>
      </c>
      <c r="F185" s="84">
        <v>167.47954429000001</v>
      </c>
    </row>
    <row r="186" spans="1:6" ht="12.75" customHeight="1" x14ac:dyDescent="0.2">
      <c r="A186" s="83" t="s">
        <v>155</v>
      </c>
      <c r="B186" s="83">
        <v>4</v>
      </c>
      <c r="C186" s="84">
        <v>977.94457513999998</v>
      </c>
      <c r="D186" s="84">
        <v>961.4062103</v>
      </c>
      <c r="E186" s="84">
        <v>166.76414627</v>
      </c>
      <c r="F186" s="84">
        <v>166.76414627</v>
      </c>
    </row>
    <row r="187" spans="1:6" ht="12.75" customHeight="1" x14ac:dyDescent="0.2">
      <c r="A187" s="83" t="s">
        <v>155</v>
      </c>
      <c r="B187" s="83">
        <v>5</v>
      </c>
      <c r="C187" s="84">
        <v>977.15787119000004</v>
      </c>
      <c r="D187" s="84">
        <v>964.91734860999998</v>
      </c>
      <c r="E187" s="84">
        <v>167.37318329999999</v>
      </c>
      <c r="F187" s="84">
        <v>167.37318329999999</v>
      </c>
    </row>
    <row r="188" spans="1:6" ht="12.75" customHeight="1" x14ac:dyDescent="0.2">
      <c r="A188" s="83" t="s">
        <v>155</v>
      </c>
      <c r="B188" s="83">
        <v>6</v>
      </c>
      <c r="C188" s="84">
        <v>980.25065275999998</v>
      </c>
      <c r="D188" s="84">
        <v>972.44147187999999</v>
      </c>
      <c r="E188" s="84">
        <v>168.67830695999999</v>
      </c>
      <c r="F188" s="84">
        <v>168.67830695999999</v>
      </c>
    </row>
    <row r="189" spans="1:6" ht="12.75" customHeight="1" x14ac:dyDescent="0.2">
      <c r="A189" s="83" t="s">
        <v>155</v>
      </c>
      <c r="B189" s="83">
        <v>7</v>
      </c>
      <c r="C189" s="84">
        <v>1015.8017496</v>
      </c>
      <c r="D189" s="84">
        <v>1008.09540728</v>
      </c>
      <c r="E189" s="84">
        <v>174.86278759999999</v>
      </c>
      <c r="F189" s="84">
        <v>174.86278759999999</v>
      </c>
    </row>
    <row r="190" spans="1:6" ht="12.75" customHeight="1" x14ac:dyDescent="0.2">
      <c r="A190" s="83" t="s">
        <v>155</v>
      </c>
      <c r="B190" s="83">
        <v>8</v>
      </c>
      <c r="C190" s="84">
        <v>985.91337219000002</v>
      </c>
      <c r="D190" s="84">
        <v>976.97391718999995</v>
      </c>
      <c r="E190" s="84">
        <v>169.46449844</v>
      </c>
      <c r="F190" s="84">
        <v>169.46449844</v>
      </c>
    </row>
    <row r="191" spans="1:6" ht="12.75" customHeight="1" x14ac:dyDescent="0.2">
      <c r="A191" s="83" t="s">
        <v>155</v>
      </c>
      <c r="B191" s="83">
        <v>9</v>
      </c>
      <c r="C191" s="84">
        <v>937.10963863999996</v>
      </c>
      <c r="D191" s="84">
        <v>930.13188210999999</v>
      </c>
      <c r="E191" s="84">
        <v>161.33934603</v>
      </c>
      <c r="F191" s="84">
        <v>161.33934603</v>
      </c>
    </row>
    <row r="192" spans="1:6" ht="12.75" customHeight="1" x14ac:dyDescent="0.2">
      <c r="A192" s="83" t="s">
        <v>155</v>
      </c>
      <c r="B192" s="83">
        <v>10</v>
      </c>
      <c r="C192" s="84">
        <v>899.74891826999999</v>
      </c>
      <c r="D192" s="84">
        <v>886.83469604000004</v>
      </c>
      <c r="E192" s="84">
        <v>153.82907806</v>
      </c>
      <c r="F192" s="84">
        <v>153.82907806</v>
      </c>
    </row>
    <row r="193" spans="1:6" ht="12.75" customHeight="1" x14ac:dyDescent="0.2">
      <c r="A193" s="83" t="s">
        <v>155</v>
      </c>
      <c r="B193" s="83">
        <v>11</v>
      </c>
      <c r="C193" s="84">
        <v>908.15035016000002</v>
      </c>
      <c r="D193" s="84">
        <v>892.84587146000001</v>
      </c>
      <c r="E193" s="84">
        <v>154.87176794999999</v>
      </c>
      <c r="F193" s="84">
        <v>154.87176794999999</v>
      </c>
    </row>
    <row r="194" spans="1:6" ht="12.75" customHeight="1" x14ac:dyDescent="0.2">
      <c r="A194" s="83" t="s">
        <v>155</v>
      </c>
      <c r="B194" s="83">
        <v>12</v>
      </c>
      <c r="C194" s="84">
        <v>896.76685624000004</v>
      </c>
      <c r="D194" s="84">
        <v>880.59856423999997</v>
      </c>
      <c r="E194" s="84">
        <v>152.74736755000001</v>
      </c>
      <c r="F194" s="84">
        <v>152.74736755000001</v>
      </c>
    </row>
    <row r="195" spans="1:6" ht="12.75" customHeight="1" x14ac:dyDescent="0.2">
      <c r="A195" s="83" t="s">
        <v>155</v>
      </c>
      <c r="B195" s="83">
        <v>13</v>
      </c>
      <c r="C195" s="84">
        <v>926.58258588000001</v>
      </c>
      <c r="D195" s="84">
        <v>906.38029644000005</v>
      </c>
      <c r="E195" s="84">
        <v>157.21942995000001</v>
      </c>
      <c r="F195" s="84">
        <v>157.21942995000001</v>
      </c>
    </row>
    <row r="196" spans="1:6" ht="12.75" customHeight="1" x14ac:dyDescent="0.2">
      <c r="A196" s="83" t="s">
        <v>155</v>
      </c>
      <c r="B196" s="83">
        <v>14</v>
      </c>
      <c r="C196" s="84">
        <v>942.50871179000001</v>
      </c>
      <c r="D196" s="84">
        <v>930.96137926999995</v>
      </c>
      <c r="E196" s="84">
        <v>161.48322941999999</v>
      </c>
      <c r="F196" s="84">
        <v>161.48322941999999</v>
      </c>
    </row>
    <row r="197" spans="1:6" ht="12.75" customHeight="1" x14ac:dyDescent="0.2">
      <c r="A197" s="83" t="s">
        <v>155</v>
      </c>
      <c r="B197" s="83">
        <v>15</v>
      </c>
      <c r="C197" s="84">
        <v>975.87882766999996</v>
      </c>
      <c r="D197" s="84">
        <v>969.94896175999997</v>
      </c>
      <c r="E197" s="84">
        <v>168.24595972</v>
      </c>
      <c r="F197" s="84">
        <v>168.24595972</v>
      </c>
    </row>
    <row r="198" spans="1:6" ht="12.75" customHeight="1" x14ac:dyDescent="0.2">
      <c r="A198" s="83" t="s">
        <v>155</v>
      </c>
      <c r="B198" s="83">
        <v>16</v>
      </c>
      <c r="C198" s="84">
        <v>1014.10491059</v>
      </c>
      <c r="D198" s="84">
        <v>1006.513805</v>
      </c>
      <c r="E198" s="84">
        <v>174.58844513</v>
      </c>
      <c r="F198" s="84">
        <v>174.58844513</v>
      </c>
    </row>
    <row r="199" spans="1:6" ht="12.75" customHeight="1" x14ac:dyDescent="0.2">
      <c r="A199" s="83" t="s">
        <v>155</v>
      </c>
      <c r="B199" s="83">
        <v>17</v>
      </c>
      <c r="C199" s="84">
        <v>1013.97030536</v>
      </c>
      <c r="D199" s="84">
        <v>1006.90058872</v>
      </c>
      <c r="E199" s="84">
        <v>174.65553609</v>
      </c>
      <c r="F199" s="84">
        <v>174.65553609</v>
      </c>
    </row>
    <row r="200" spans="1:6" ht="12.75" customHeight="1" x14ac:dyDescent="0.2">
      <c r="A200" s="83" t="s">
        <v>155</v>
      </c>
      <c r="B200" s="83">
        <v>18</v>
      </c>
      <c r="C200" s="84">
        <v>982.38006155999994</v>
      </c>
      <c r="D200" s="84">
        <v>975.09524321000004</v>
      </c>
      <c r="E200" s="84">
        <v>169.13862634</v>
      </c>
      <c r="F200" s="84">
        <v>169.13862634</v>
      </c>
    </row>
    <row r="201" spans="1:6" ht="12.75" customHeight="1" x14ac:dyDescent="0.2">
      <c r="A201" s="83" t="s">
        <v>155</v>
      </c>
      <c r="B201" s="83">
        <v>19</v>
      </c>
      <c r="C201" s="84">
        <v>907.37237125000001</v>
      </c>
      <c r="D201" s="84">
        <v>900.62088974000005</v>
      </c>
      <c r="E201" s="84">
        <v>156.22041150000001</v>
      </c>
      <c r="F201" s="84">
        <v>156.22041150000001</v>
      </c>
    </row>
    <row r="202" spans="1:6" ht="12.75" customHeight="1" x14ac:dyDescent="0.2">
      <c r="A202" s="83" t="s">
        <v>155</v>
      </c>
      <c r="B202" s="83">
        <v>20</v>
      </c>
      <c r="C202" s="84">
        <v>861.66523557000005</v>
      </c>
      <c r="D202" s="84">
        <v>853.41298909</v>
      </c>
      <c r="E202" s="84">
        <v>148.03179657000001</v>
      </c>
      <c r="F202" s="84">
        <v>148.03179657000001</v>
      </c>
    </row>
    <row r="203" spans="1:6" ht="12.75" customHeight="1" x14ac:dyDescent="0.2">
      <c r="A203" s="83" t="s">
        <v>155</v>
      </c>
      <c r="B203" s="83">
        <v>21</v>
      </c>
      <c r="C203" s="84">
        <v>846.01917504999994</v>
      </c>
      <c r="D203" s="84">
        <v>837.64019557999995</v>
      </c>
      <c r="E203" s="84">
        <v>145.29587036000001</v>
      </c>
      <c r="F203" s="84">
        <v>145.29587036000001</v>
      </c>
    </row>
    <row r="204" spans="1:6" ht="12.75" customHeight="1" x14ac:dyDescent="0.2">
      <c r="A204" s="83" t="s">
        <v>155</v>
      </c>
      <c r="B204" s="83">
        <v>22</v>
      </c>
      <c r="C204" s="84">
        <v>841.38890049999998</v>
      </c>
      <c r="D204" s="84">
        <v>838.12208183999996</v>
      </c>
      <c r="E204" s="84">
        <v>145.37945766000001</v>
      </c>
      <c r="F204" s="84">
        <v>145.37945766000001</v>
      </c>
    </row>
    <row r="205" spans="1:6" ht="12.75" customHeight="1" x14ac:dyDescent="0.2">
      <c r="A205" s="83" t="s">
        <v>155</v>
      </c>
      <c r="B205" s="83">
        <v>23</v>
      </c>
      <c r="C205" s="84">
        <v>857.07032167</v>
      </c>
      <c r="D205" s="84">
        <v>851.53789677999998</v>
      </c>
      <c r="E205" s="84">
        <v>147.70654574</v>
      </c>
      <c r="F205" s="84">
        <v>147.70654574</v>
      </c>
    </row>
    <row r="206" spans="1:6" ht="12.75" customHeight="1" x14ac:dyDescent="0.2">
      <c r="A206" s="83" t="s">
        <v>155</v>
      </c>
      <c r="B206" s="83">
        <v>24</v>
      </c>
      <c r="C206" s="84">
        <v>908.04943627</v>
      </c>
      <c r="D206" s="84">
        <v>897.70843643000001</v>
      </c>
      <c r="E206" s="84">
        <v>155.71522150999999</v>
      </c>
      <c r="F206" s="84">
        <v>155.71522150999999</v>
      </c>
    </row>
    <row r="207" spans="1:6" ht="12.75" customHeight="1" x14ac:dyDescent="0.2">
      <c r="A207" s="83" t="s">
        <v>156</v>
      </c>
      <c r="B207" s="83">
        <v>1</v>
      </c>
      <c r="C207" s="84">
        <v>932.10294476000001</v>
      </c>
      <c r="D207" s="84">
        <v>928.10619472999997</v>
      </c>
      <c r="E207" s="84">
        <v>160.98797318999999</v>
      </c>
      <c r="F207" s="84">
        <v>160.98797318999999</v>
      </c>
    </row>
    <row r="208" spans="1:6" ht="12.75" customHeight="1" x14ac:dyDescent="0.2">
      <c r="A208" s="83" t="s">
        <v>156</v>
      </c>
      <c r="B208" s="83">
        <v>2</v>
      </c>
      <c r="C208" s="84">
        <v>998.11685986999998</v>
      </c>
      <c r="D208" s="84">
        <v>994.45027986000002</v>
      </c>
      <c r="E208" s="84">
        <v>172.49592332</v>
      </c>
      <c r="F208" s="84">
        <v>172.49592332</v>
      </c>
    </row>
    <row r="209" spans="1:6" ht="12.75" customHeight="1" x14ac:dyDescent="0.2">
      <c r="A209" s="83" t="s">
        <v>156</v>
      </c>
      <c r="B209" s="83">
        <v>3</v>
      </c>
      <c r="C209" s="84">
        <v>990.39145094000003</v>
      </c>
      <c r="D209" s="84">
        <v>979.23229146000006</v>
      </c>
      <c r="E209" s="84">
        <v>169.85623280999999</v>
      </c>
      <c r="F209" s="84">
        <v>169.85623280999999</v>
      </c>
    </row>
    <row r="210" spans="1:6" ht="12.75" customHeight="1" x14ac:dyDescent="0.2">
      <c r="A210" s="83" t="s">
        <v>156</v>
      </c>
      <c r="B210" s="83">
        <v>4</v>
      </c>
      <c r="C210" s="84">
        <v>989.85174625000002</v>
      </c>
      <c r="D210" s="84">
        <v>974.03858245000004</v>
      </c>
      <c r="E210" s="84">
        <v>168.95533947999999</v>
      </c>
      <c r="F210" s="84">
        <v>168.95533947999999</v>
      </c>
    </row>
    <row r="211" spans="1:6" ht="12.75" customHeight="1" x14ac:dyDescent="0.2">
      <c r="A211" s="83" t="s">
        <v>156</v>
      </c>
      <c r="B211" s="83">
        <v>5</v>
      </c>
      <c r="C211" s="84">
        <v>979.49782603999995</v>
      </c>
      <c r="D211" s="84">
        <v>973.78502075999995</v>
      </c>
      <c r="E211" s="84">
        <v>168.91135703</v>
      </c>
      <c r="F211" s="84">
        <v>168.91135703</v>
      </c>
    </row>
    <row r="212" spans="1:6" ht="12.75" customHeight="1" x14ac:dyDescent="0.2">
      <c r="A212" s="83" t="s">
        <v>156</v>
      </c>
      <c r="B212" s="83">
        <v>6</v>
      </c>
      <c r="C212" s="84">
        <v>992.98410623999996</v>
      </c>
      <c r="D212" s="84">
        <v>986.07706259999998</v>
      </c>
      <c r="E212" s="84">
        <v>171.04351703</v>
      </c>
      <c r="F212" s="84">
        <v>171.04351703</v>
      </c>
    </row>
    <row r="213" spans="1:6" ht="12.75" customHeight="1" x14ac:dyDescent="0.2">
      <c r="A213" s="83" t="s">
        <v>156</v>
      </c>
      <c r="B213" s="83">
        <v>7</v>
      </c>
      <c r="C213" s="84">
        <v>979.71566190999999</v>
      </c>
      <c r="D213" s="84">
        <v>972.49858882000001</v>
      </c>
      <c r="E213" s="84">
        <v>168.68821438000001</v>
      </c>
      <c r="F213" s="84">
        <v>168.68821438000001</v>
      </c>
    </row>
    <row r="214" spans="1:6" ht="12.75" customHeight="1" x14ac:dyDescent="0.2">
      <c r="A214" s="83" t="s">
        <v>156</v>
      </c>
      <c r="B214" s="83">
        <v>8</v>
      </c>
      <c r="C214" s="84">
        <v>931.43595145999996</v>
      </c>
      <c r="D214" s="84">
        <v>926.89090452000005</v>
      </c>
      <c r="E214" s="84">
        <v>160.77717068999999</v>
      </c>
      <c r="F214" s="84">
        <v>160.77717068999999</v>
      </c>
    </row>
    <row r="215" spans="1:6" ht="12.75" customHeight="1" x14ac:dyDescent="0.2">
      <c r="A215" s="83" t="s">
        <v>156</v>
      </c>
      <c r="B215" s="83">
        <v>9</v>
      </c>
      <c r="C215" s="84">
        <v>926.20861484</v>
      </c>
      <c r="D215" s="84">
        <v>922.46410486000002</v>
      </c>
      <c r="E215" s="84">
        <v>160.00930435000001</v>
      </c>
      <c r="F215" s="84">
        <v>160.00930435000001</v>
      </c>
    </row>
    <row r="216" spans="1:6" ht="12.75" customHeight="1" x14ac:dyDescent="0.2">
      <c r="A216" s="83" t="s">
        <v>156</v>
      </c>
      <c r="B216" s="83">
        <v>10</v>
      </c>
      <c r="C216" s="84">
        <v>910.59500236999997</v>
      </c>
      <c r="D216" s="84">
        <v>904.14352710000003</v>
      </c>
      <c r="E216" s="84">
        <v>156.83144314</v>
      </c>
      <c r="F216" s="84">
        <v>156.83144314</v>
      </c>
    </row>
    <row r="217" spans="1:6" ht="12.75" customHeight="1" x14ac:dyDescent="0.2">
      <c r="A217" s="83" t="s">
        <v>156</v>
      </c>
      <c r="B217" s="83">
        <v>11</v>
      </c>
      <c r="C217" s="84">
        <v>924.74535963000005</v>
      </c>
      <c r="D217" s="84">
        <v>908.09145755999998</v>
      </c>
      <c r="E217" s="84">
        <v>157.51624551</v>
      </c>
      <c r="F217" s="84">
        <v>157.51624551</v>
      </c>
    </row>
    <row r="218" spans="1:6" ht="12.75" customHeight="1" x14ac:dyDescent="0.2">
      <c r="A218" s="83" t="s">
        <v>156</v>
      </c>
      <c r="B218" s="83">
        <v>12</v>
      </c>
      <c r="C218" s="84">
        <v>930.35175026000002</v>
      </c>
      <c r="D218" s="84">
        <v>915.95048343999997</v>
      </c>
      <c r="E218" s="84">
        <v>158.8794609</v>
      </c>
      <c r="F218" s="84">
        <v>158.8794609</v>
      </c>
    </row>
    <row r="219" spans="1:6" ht="12.75" customHeight="1" x14ac:dyDescent="0.2">
      <c r="A219" s="83" t="s">
        <v>156</v>
      </c>
      <c r="B219" s="83">
        <v>13</v>
      </c>
      <c r="C219" s="84">
        <v>941.3468914</v>
      </c>
      <c r="D219" s="84">
        <v>934.31418541000005</v>
      </c>
      <c r="E219" s="84">
        <v>162.06480238</v>
      </c>
      <c r="F219" s="84">
        <v>162.06480238</v>
      </c>
    </row>
    <row r="220" spans="1:6" ht="12.75" customHeight="1" x14ac:dyDescent="0.2">
      <c r="A220" s="83" t="s">
        <v>156</v>
      </c>
      <c r="B220" s="83">
        <v>14</v>
      </c>
      <c r="C220" s="84">
        <v>945.46086937999996</v>
      </c>
      <c r="D220" s="84">
        <v>939.09626574000004</v>
      </c>
      <c r="E220" s="84">
        <v>162.89429519000001</v>
      </c>
      <c r="F220" s="84">
        <v>162.89429519000001</v>
      </c>
    </row>
    <row r="221" spans="1:6" ht="12.75" customHeight="1" x14ac:dyDescent="0.2">
      <c r="A221" s="83" t="s">
        <v>156</v>
      </c>
      <c r="B221" s="83">
        <v>15</v>
      </c>
      <c r="C221" s="84">
        <v>952.74718665</v>
      </c>
      <c r="D221" s="84">
        <v>941.45184801000005</v>
      </c>
      <c r="E221" s="84">
        <v>163.30289112</v>
      </c>
      <c r="F221" s="84">
        <v>163.30289112</v>
      </c>
    </row>
    <row r="222" spans="1:6" ht="12.75" customHeight="1" x14ac:dyDescent="0.2">
      <c r="A222" s="83" t="s">
        <v>156</v>
      </c>
      <c r="B222" s="83">
        <v>16</v>
      </c>
      <c r="C222" s="84">
        <v>979.74871141000006</v>
      </c>
      <c r="D222" s="84">
        <v>962.65751001000001</v>
      </c>
      <c r="E222" s="84">
        <v>166.98119492999999</v>
      </c>
      <c r="F222" s="84">
        <v>166.98119492999999</v>
      </c>
    </row>
    <row r="223" spans="1:6" ht="12.75" customHeight="1" x14ac:dyDescent="0.2">
      <c r="A223" s="83" t="s">
        <v>156</v>
      </c>
      <c r="B223" s="83">
        <v>17</v>
      </c>
      <c r="C223" s="84">
        <v>964.05090206</v>
      </c>
      <c r="D223" s="84">
        <v>953.11734622999995</v>
      </c>
      <c r="E223" s="84">
        <v>165.32637176</v>
      </c>
      <c r="F223" s="84">
        <v>165.32637176</v>
      </c>
    </row>
    <row r="224" spans="1:6" ht="12.75" customHeight="1" x14ac:dyDescent="0.2">
      <c r="A224" s="83" t="s">
        <v>156</v>
      </c>
      <c r="B224" s="83">
        <v>18</v>
      </c>
      <c r="C224" s="84">
        <v>946.26125582999998</v>
      </c>
      <c r="D224" s="84">
        <v>938.87193476000004</v>
      </c>
      <c r="E224" s="84">
        <v>162.85538306000001</v>
      </c>
      <c r="F224" s="84">
        <v>162.85538306000001</v>
      </c>
    </row>
    <row r="225" spans="1:6" ht="12.75" customHeight="1" x14ac:dyDescent="0.2">
      <c r="A225" s="83" t="s">
        <v>156</v>
      </c>
      <c r="B225" s="83">
        <v>19</v>
      </c>
      <c r="C225" s="84">
        <v>922.64930751999998</v>
      </c>
      <c r="D225" s="84">
        <v>918.16720702999999</v>
      </c>
      <c r="E225" s="84">
        <v>159.26397059999999</v>
      </c>
      <c r="F225" s="84">
        <v>159.26397059999999</v>
      </c>
    </row>
    <row r="226" spans="1:6" ht="12.75" customHeight="1" x14ac:dyDescent="0.2">
      <c r="A226" s="83" t="s">
        <v>156</v>
      </c>
      <c r="B226" s="83">
        <v>20</v>
      </c>
      <c r="C226" s="84">
        <v>863.03051637999999</v>
      </c>
      <c r="D226" s="84">
        <v>854.29357070000003</v>
      </c>
      <c r="E226" s="84">
        <v>148.18454098999999</v>
      </c>
      <c r="F226" s="84">
        <v>148.18454098999999</v>
      </c>
    </row>
    <row r="227" spans="1:6" ht="12.75" customHeight="1" x14ac:dyDescent="0.2">
      <c r="A227" s="83" t="s">
        <v>156</v>
      </c>
      <c r="B227" s="83">
        <v>21</v>
      </c>
      <c r="C227" s="84">
        <v>855.18884842</v>
      </c>
      <c r="D227" s="84">
        <v>851.06310687999996</v>
      </c>
      <c r="E227" s="84">
        <v>147.62418936</v>
      </c>
      <c r="F227" s="84">
        <v>147.62418936</v>
      </c>
    </row>
    <row r="228" spans="1:6" ht="12.75" customHeight="1" x14ac:dyDescent="0.2">
      <c r="A228" s="83" t="s">
        <v>156</v>
      </c>
      <c r="B228" s="83">
        <v>22</v>
      </c>
      <c r="C228" s="84">
        <v>872.77046740000003</v>
      </c>
      <c r="D228" s="84">
        <v>869.30451031999996</v>
      </c>
      <c r="E228" s="84">
        <v>150.78831711000001</v>
      </c>
      <c r="F228" s="84">
        <v>150.78831711000001</v>
      </c>
    </row>
    <row r="229" spans="1:6" ht="12.75" customHeight="1" x14ac:dyDescent="0.2">
      <c r="A229" s="83" t="s">
        <v>156</v>
      </c>
      <c r="B229" s="83">
        <v>23</v>
      </c>
      <c r="C229" s="84">
        <v>896.70479062000004</v>
      </c>
      <c r="D229" s="84">
        <v>885.74170167</v>
      </c>
      <c r="E229" s="84">
        <v>153.63948882</v>
      </c>
      <c r="F229" s="84">
        <v>153.63948882</v>
      </c>
    </row>
    <row r="230" spans="1:6" ht="12.75" customHeight="1" x14ac:dyDescent="0.2">
      <c r="A230" s="83" t="s">
        <v>156</v>
      </c>
      <c r="B230" s="83">
        <v>24</v>
      </c>
      <c r="C230" s="84">
        <v>940.69042882999997</v>
      </c>
      <c r="D230" s="84">
        <v>923.16610280999998</v>
      </c>
      <c r="E230" s="84">
        <v>160.13107191</v>
      </c>
      <c r="F230" s="84">
        <v>160.13107191</v>
      </c>
    </row>
    <row r="231" spans="1:6" ht="12.75" customHeight="1" x14ac:dyDescent="0.2">
      <c r="A231" s="83" t="s">
        <v>157</v>
      </c>
      <c r="B231" s="83">
        <v>1</v>
      </c>
      <c r="C231" s="84">
        <v>915.19278694000002</v>
      </c>
      <c r="D231" s="84">
        <v>902.26619990999995</v>
      </c>
      <c r="E231" s="84">
        <v>156.50580464999999</v>
      </c>
      <c r="F231" s="84">
        <v>156.50580464999999</v>
      </c>
    </row>
    <row r="232" spans="1:6" ht="12.75" customHeight="1" x14ac:dyDescent="0.2">
      <c r="A232" s="83" t="s">
        <v>157</v>
      </c>
      <c r="B232" s="83">
        <v>2</v>
      </c>
      <c r="C232" s="84">
        <v>945.35571783</v>
      </c>
      <c r="D232" s="84">
        <v>939.28737171</v>
      </c>
      <c r="E232" s="84">
        <v>162.92744415999999</v>
      </c>
      <c r="F232" s="84">
        <v>162.92744415999999</v>
      </c>
    </row>
    <row r="233" spans="1:6" ht="12.75" customHeight="1" x14ac:dyDescent="0.2">
      <c r="A233" s="83" t="s">
        <v>157</v>
      </c>
      <c r="B233" s="83">
        <v>3</v>
      </c>
      <c r="C233" s="84">
        <v>977.12535506999996</v>
      </c>
      <c r="D233" s="84">
        <v>973.06001039</v>
      </c>
      <c r="E233" s="84">
        <v>168.78559777000001</v>
      </c>
      <c r="F233" s="84">
        <v>168.78559777000001</v>
      </c>
    </row>
    <row r="234" spans="1:6" ht="12.75" customHeight="1" x14ac:dyDescent="0.2">
      <c r="A234" s="83" t="s">
        <v>157</v>
      </c>
      <c r="B234" s="83">
        <v>4</v>
      </c>
      <c r="C234" s="84">
        <v>976.41690313000004</v>
      </c>
      <c r="D234" s="84">
        <v>972.71666559000005</v>
      </c>
      <c r="E234" s="84">
        <v>168.72604167</v>
      </c>
      <c r="F234" s="84">
        <v>168.72604167</v>
      </c>
    </row>
    <row r="235" spans="1:6" ht="12.75" customHeight="1" x14ac:dyDescent="0.2">
      <c r="A235" s="83" t="s">
        <v>157</v>
      </c>
      <c r="B235" s="83">
        <v>5</v>
      </c>
      <c r="C235" s="84">
        <v>979.30776329000003</v>
      </c>
      <c r="D235" s="84">
        <v>972.37576444000001</v>
      </c>
      <c r="E235" s="84">
        <v>168.66690944000001</v>
      </c>
      <c r="F235" s="84">
        <v>168.66690944000001</v>
      </c>
    </row>
    <row r="236" spans="1:6" ht="12.75" customHeight="1" x14ac:dyDescent="0.2">
      <c r="A236" s="83" t="s">
        <v>157</v>
      </c>
      <c r="B236" s="83">
        <v>6</v>
      </c>
      <c r="C236" s="84">
        <v>983.66509142999996</v>
      </c>
      <c r="D236" s="84">
        <v>976.27406909000001</v>
      </c>
      <c r="E236" s="84">
        <v>169.34310378999999</v>
      </c>
      <c r="F236" s="84">
        <v>169.34310378999999</v>
      </c>
    </row>
    <row r="237" spans="1:6" ht="12.75" customHeight="1" x14ac:dyDescent="0.2">
      <c r="A237" s="83" t="s">
        <v>157</v>
      </c>
      <c r="B237" s="83">
        <v>7</v>
      </c>
      <c r="C237" s="84">
        <v>967.12628412000004</v>
      </c>
      <c r="D237" s="84">
        <v>962.24092593</v>
      </c>
      <c r="E237" s="84">
        <v>166.90893485000001</v>
      </c>
      <c r="F237" s="84">
        <v>166.90893485000001</v>
      </c>
    </row>
    <row r="238" spans="1:6" ht="12.75" customHeight="1" x14ac:dyDescent="0.2">
      <c r="A238" s="83" t="s">
        <v>157</v>
      </c>
      <c r="B238" s="83">
        <v>8</v>
      </c>
      <c r="C238" s="84">
        <v>899.51551121</v>
      </c>
      <c r="D238" s="84">
        <v>894.68317388000003</v>
      </c>
      <c r="E238" s="84">
        <v>155.1904638</v>
      </c>
      <c r="F238" s="84">
        <v>155.1904638</v>
      </c>
    </row>
    <row r="239" spans="1:6" ht="12.75" customHeight="1" x14ac:dyDescent="0.2">
      <c r="A239" s="83" t="s">
        <v>157</v>
      </c>
      <c r="B239" s="83">
        <v>9</v>
      </c>
      <c r="C239" s="84">
        <v>902.75581153999997</v>
      </c>
      <c r="D239" s="84">
        <v>901.16401296000004</v>
      </c>
      <c r="E239" s="84">
        <v>156.31462087</v>
      </c>
      <c r="F239" s="84">
        <v>156.31462087</v>
      </c>
    </row>
    <row r="240" spans="1:6" ht="12.75" customHeight="1" x14ac:dyDescent="0.2">
      <c r="A240" s="83" t="s">
        <v>157</v>
      </c>
      <c r="B240" s="83">
        <v>10</v>
      </c>
      <c r="C240" s="84">
        <v>910.56722716000002</v>
      </c>
      <c r="D240" s="84">
        <v>902.04456370000003</v>
      </c>
      <c r="E240" s="84">
        <v>156.46735995</v>
      </c>
      <c r="F240" s="84">
        <v>156.46735995</v>
      </c>
    </row>
    <row r="241" spans="1:6" ht="12.75" customHeight="1" x14ac:dyDescent="0.2">
      <c r="A241" s="83" t="s">
        <v>157</v>
      </c>
      <c r="B241" s="83">
        <v>11</v>
      </c>
      <c r="C241" s="84">
        <v>919.79249886000002</v>
      </c>
      <c r="D241" s="84">
        <v>905.82834677999995</v>
      </c>
      <c r="E241" s="84">
        <v>157.12368954999999</v>
      </c>
      <c r="F241" s="84">
        <v>157.12368954999999</v>
      </c>
    </row>
    <row r="242" spans="1:6" ht="12.75" customHeight="1" x14ac:dyDescent="0.2">
      <c r="A242" s="83" t="s">
        <v>157</v>
      </c>
      <c r="B242" s="83">
        <v>12</v>
      </c>
      <c r="C242" s="84">
        <v>900.80451213000003</v>
      </c>
      <c r="D242" s="84">
        <v>898.37189947000002</v>
      </c>
      <c r="E242" s="84">
        <v>155.83030486000001</v>
      </c>
      <c r="F242" s="84">
        <v>155.83030486000001</v>
      </c>
    </row>
    <row r="243" spans="1:6" ht="12.75" customHeight="1" x14ac:dyDescent="0.2">
      <c r="A243" s="83" t="s">
        <v>157</v>
      </c>
      <c r="B243" s="83">
        <v>13</v>
      </c>
      <c r="C243" s="84">
        <v>921.75666431000002</v>
      </c>
      <c r="D243" s="84">
        <v>918.37070268000002</v>
      </c>
      <c r="E243" s="84">
        <v>159.29926867</v>
      </c>
      <c r="F243" s="84">
        <v>159.29926867</v>
      </c>
    </row>
    <row r="244" spans="1:6" ht="12.75" customHeight="1" x14ac:dyDescent="0.2">
      <c r="A244" s="83" t="s">
        <v>157</v>
      </c>
      <c r="B244" s="83">
        <v>14</v>
      </c>
      <c r="C244" s="84">
        <v>903.86995544000001</v>
      </c>
      <c r="D244" s="84">
        <v>900.76537819999999</v>
      </c>
      <c r="E244" s="84">
        <v>156.24547426000001</v>
      </c>
      <c r="F244" s="84">
        <v>156.24547426000001</v>
      </c>
    </row>
    <row r="245" spans="1:6" ht="12.75" customHeight="1" x14ac:dyDescent="0.2">
      <c r="A245" s="83" t="s">
        <v>157</v>
      </c>
      <c r="B245" s="83">
        <v>15</v>
      </c>
      <c r="C245" s="84">
        <v>929.43777230000001</v>
      </c>
      <c r="D245" s="84">
        <v>924.88365883999995</v>
      </c>
      <c r="E245" s="84">
        <v>160.42899672999999</v>
      </c>
      <c r="F245" s="84">
        <v>160.42899672999999</v>
      </c>
    </row>
    <row r="246" spans="1:6" ht="12.75" customHeight="1" x14ac:dyDescent="0.2">
      <c r="A246" s="83" t="s">
        <v>157</v>
      </c>
      <c r="B246" s="83">
        <v>16</v>
      </c>
      <c r="C246" s="84">
        <v>954.77975712</v>
      </c>
      <c r="D246" s="84">
        <v>948.79430013000001</v>
      </c>
      <c r="E246" s="84">
        <v>164.57650236999999</v>
      </c>
      <c r="F246" s="84">
        <v>164.57650236999999</v>
      </c>
    </row>
    <row r="247" spans="1:6" ht="12.75" customHeight="1" x14ac:dyDescent="0.2">
      <c r="A247" s="83" t="s">
        <v>157</v>
      </c>
      <c r="B247" s="83">
        <v>17</v>
      </c>
      <c r="C247" s="84">
        <v>937.90176827000005</v>
      </c>
      <c r="D247" s="84">
        <v>932.81646794000005</v>
      </c>
      <c r="E247" s="84">
        <v>161.80501045</v>
      </c>
      <c r="F247" s="84">
        <v>161.80501045</v>
      </c>
    </row>
    <row r="248" spans="1:6" ht="12.75" customHeight="1" x14ac:dyDescent="0.2">
      <c r="A248" s="83" t="s">
        <v>157</v>
      </c>
      <c r="B248" s="83">
        <v>18</v>
      </c>
      <c r="C248" s="84">
        <v>929.01395217000004</v>
      </c>
      <c r="D248" s="84">
        <v>913.05324988999996</v>
      </c>
      <c r="E248" s="84">
        <v>158.37691090999999</v>
      </c>
      <c r="F248" s="84">
        <v>158.37691090999999</v>
      </c>
    </row>
    <row r="249" spans="1:6" ht="12.75" customHeight="1" x14ac:dyDescent="0.2">
      <c r="A249" s="83" t="s">
        <v>157</v>
      </c>
      <c r="B249" s="83">
        <v>19</v>
      </c>
      <c r="C249" s="84">
        <v>915.86647378999999</v>
      </c>
      <c r="D249" s="84">
        <v>910.14593020999996</v>
      </c>
      <c r="E249" s="84">
        <v>157.87261140000001</v>
      </c>
      <c r="F249" s="84">
        <v>157.87261140000001</v>
      </c>
    </row>
    <row r="250" spans="1:6" ht="12.75" customHeight="1" x14ac:dyDescent="0.2">
      <c r="A250" s="83" t="s">
        <v>157</v>
      </c>
      <c r="B250" s="83">
        <v>20</v>
      </c>
      <c r="C250" s="84">
        <v>908.64712618999999</v>
      </c>
      <c r="D250" s="84">
        <v>904.76728345000004</v>
      </c>
      <c r="E250" s="84">
        <v>156.93963901999999</v>
      </c>
      <c r="F250" s="84">
        <v>156.93963901999999</v>
      </c>
    </row>
    <row r="251" spans="1:6" ht="12.75" customHeight="1" x14ac:dyDescent="0.2">
      <c r="A251" s="83" t="s">
        <v>157</v>
      </c>
      <c r="B251" s="83">
        <v>21</v>
      </c>
      <c r="C251" s="84">
        <v>925.19421294000006</v>
      </c>
      <c r="D251" s="84">
        <v>915.92358743</v>
      </c>
      <c r="E251" s="84">
        <v>158.87479554999999</v>
      </c>
      <c r="F251" s="84">
        <v>158.87479554999999</v>
      </c>
    </row>
    <row r="252" spans="1:6" ht="12.75" customHeight="1" x14ac:dyDescent="0.2">
      <c r="A252" s="83" t="s">
        <v>157</v>
      </c>
      <c r="B252" s="83">
        <v>22</v>
      </c>
      <c r="C252" s="84">
        <v>932.26596890999997</v>
      </c>
      <c r="D252" s="84">
        <v>920.46615155999996</v>
      </c>
      <c r="E252" s="84">
        <v>159.66274222999999</v>
      </c>
      <c r="F252" s="84">
        <v>159.66274222999999</v>
      </c>
    </row>
    <row r="253" spans="1:6" ht="12.75" customHeight="1" x14ac:dyDescent="0.2">
      <c r="A253" s="83" t="s">
        <v>157</v>
      </c>
      <c r="B253" s="83">
        <v>23</v>
      </c>
      <c r="C253" s="84">
        <v>914.61948516999996</v>
      </c>
      <c r="D253" s="84">
        <v>905.18323211999996</v>
      </c>
      <c r="E253" s="84">
        <v>157.01178888000001</v>
      </c>
      <c r="F253" s="84">
        <v>157.01178888000001</v>
      </c>
    </row>
    <row r="254" spans="1:6" ht="12.75" customHeight="1" x14ac:dyDescent="0.2">
      <c r="A254" s="83" t="s">
        <v>157</v>
      </c>
      <c r="B254" s="83">
        <v>24</v>
      </c>
      <c r="C254" s="84">
        <v>880.78787021999995</v>
      </c>
      <c r="D254" s="84">
        <v>877.49022611999999</v>
      </c>
      <c r="E254" s="84">
        <v>152.20819967</v>
      </c>
      <c r="F254" s="84">
        <v>152.20819967</v>
      </c>
    </row>
    <row r="255" spans="1:6" ht="12.75" customHeight="1" x14ac:dyDescent="0.2">
      <c r="A255" s="83" t="s">
        <v>158</v>
      </c>
      <c r="B255" s="83">
        <v>1</v>
      </c>
      <c r="C255" s="84">
        <v>953.25149829999998</v>
      </c>
      <c r="D255" s="84">
        <v>947.14903414000003</v>
      </c>
      <c r="E255" s="84">
        <v>164.29111688</v>
      </c>
      <c r="F255" s="84">
        <v>164.29111688</v>
      </c>
    </row>
    <row r="256" spans="1:6" ht="12.75" customHeight="1" x14ac:dyDescent="0.2">
      <c r="A256" s="83" t="s">
        <v>158</v>
      </c>
      <c r="B256" s="83">
        <v>2</v>
      </c>
      <c r="C256" s="84">
        <v>993.72468103000006</v>
      </c>
      <c r="D256" s="84">
        <v>988.32057818999999</v>
      </c>
      <c r="E256" s="84">
        <v>171.43267402999999</v>
      </c>
      <c r="F256" s="84">
        <v>171.43267402999999</v>
      </c>
    </row>
    <row r="257" spans="1:6" ht="12.75" customHeight="1" x14ac:dyDescent="0.2">
      <c r="A257" s="83" t="s">
        <v>158</v>
      </c>
      <c r="B257" s="83">
        <v>3</v>
      </c>
      <c r="C257" s="84">
        <v>1002.6467132</v>
      </c>
      <c r="D257" s="84">
        <v>997.95943005000004</v>
      </c>
      <c r="E257" s="84">
        <v>173.10461548999999</v>
      </c>
      <c r="F257" s="84">
        <v>173.10461548999999</v>
      </c>
    </row>
    <row r="258" spans="1:6" ht="12.75" customHeight="1" x14ac:dyDescent="0.2">
      <c r="A258" s="83" t="s">
        <v>158</v>
      </c>
      <c r="B258" s="83">
        <v>4</v>
      </c>
      <c r="C258" s="84">
        <v>985.59016559999998</v>
      </c>
      <c r="D258" s="84">
        <v>981.58014897999999</v>
      </c>
      <c r="E258" s="84">
        <v>170.26348881999999</v>
      </c>
      <c r="F258" s="84">
        <v>170.26348881999999</v>
      </c>
    </row>
    <row r="259" spans="1:6" ht="12.75" customHeight="1" x14ac:dyDescent="0.2">
      <c r="A259" s="83" t="s">
        <v>158</v>
      </c>
      <c r="B259" s="83">
        <v>5</v>
      </c>
      <c r="C259" s="84">
        <v>976.61087898000005</v>
      </c>
      <c r="D259" s="84">
        <v>967.02350357</v>
      </c>
      <c r="E259" s="84">
        <v>167.73851393000001</v>
      </c>
      <c r="F259" s="84">
        <v>167.73851393000001</v>
      </c>
    </row>
    <row r="260" spans="1:6" ht="12.75" customHeight="1" x14ac:dyDescent="0.2">
      <c r="A260" s="83" t="s">
        <v>158</v>
      </c>
      <c r="B260" s="83">
        <v>6</v>
      </c>
      <c r="C260" s="84">
        <v>979.82079177000003</v>
      </c>
      <c r="D260" s="84">
        <v>970.17144819999999</v>
      </c>
      <c r="E260" s="84">
        <v>168.2845519</v>
      </c>
      <c r="F260" s="84">
        <v>168.2845519</v>
      </c>
    </row>
    <row r="261" spans="1:6" ht="12.75" customHeight="1" x14ac:dyDescent="0.2">
      <c r="A261" s="83" t="s">
        <v>158</v>
      </c>
      <c r="B261" s="83">
        <v>7</v>
      </c>
      <c r="C261" s="84">
        <v>964.91635656000005</v>
      </c>
      <c r="D261" s="84">
        <v>958.20643293000001</v>
      </c>
      <c r="E261" s="84">
        <v>166.20911745999999</v>
      </c>
      <c r="F261" s="84">
        <v>166.20911745999999</v>
      </c>
    </row>
    <row r="262" spans="1:6" ht="12.75" customHeight="1" x14ac:dyDescent="0.2">
      <c r="A262" s="83" t="s">
        <v>158</v>
      </c>
      <c r="B262" s="83">
        <v>8</v>
      </c>
      <c r="C262" s="84">
        <v>933.90653197999995</v>
      </c>
      <c r="D262" s="84">
        <v>925.31691436000006</v>
      </c>
      <c r="E262" s="84">
        <v>160.50414860999999</v>
      </c>
      <c r="F262" s="84">
        <v>160.50414860999999</v>
      </c>
    </row>
    <row r="263" spans="1:6" ht="12.75" customHeight="1" x14ac:dyDescent="0.2">
      <c r="A263" s="83" t="s">
        <v>158</v>
      </c>
      <c r="B263" s="83">
        <v>9</v>
      </c>
      <c r="C263" s="84">
        <v>887.09139412000002</v>
      </c>
      <c r="D263" s="84">
        <v>883.63575773000002</v>
      </c>
      <c r="E263" s="84">
        <v>153.27419479</v>
      </c>
      <c r="F263" s="84">
        <v>153.27419479</v>
      </c>
    </row>
    <row r="264" spans="1:6" ht="12.75" customHeight="1" x14ac:dyDescent="0.2">
      <c r="A264" s="83" t="s">
        <v>158</v>
      </c>
      <c r="B264" s="83">
        <v>10</v>
      </c>
      <c r="C264" s="84">
        <v>830.06466184999999</v>
      </c>
      <c r="D264" s="84">
        <v>826.97270830000002</v>
      </c>
      <c r="E264" s="84">
        <v>143.44550326999999</v>
      </c>
      <c r="F264" s="84">
        <v>143.44550326999999</v>
      </c>
    </row>
    <row r="265" spans="1:6" ht="12.75" customHeight="1" x14ac:dyDescent="0.2">
      <c r="A265" s="83" t="s">
        <v>158</v>
      </c>
      <c r="B265" s="83">
        <v>11</v>
      </c>
      <c r="C265" s="84">
        <v>846.15526354999997</v>
      </c>
      <c r="D265" s="84">
        <v>835.48803981000003</v>
      </c>
      <c r="E265" s="84">
        <v>144.9225605</v>
      </c>
      <c r="F265" s="84">
        <v>144.9225605</v>
      </c>
    </row>
    <row r="266" spans="1:6" ht="12.75" customHeight="1" x14ac:dyDescent="0.2">
      <c r="A266" s="83" t="s">
        <v>158</v>
      </c>
      <c r="B266" s="83">
        <v>12</v>
      </c>
      <c r="C266" s="84">
        <v>867.65407593999998</v>
      </c>
      <c r="D266" s="84">
        <v>853.40907078999999</v>
      </c>
      <c r="E266" s="84">
        <v>148.0311169</v>
      </c>
      <c r="F266" s="84">
        <v>148.0311169</v>
      </c>
    </row>
    <row r="267" spans="1:6" ht="12.75" customHeight="1" x14ac:dyDescent="0.2">
      <c r="A267" s="83" t="s">
        <v>158</v>
      </c>
      <c r="B267" s="83">
        <v>13</v>
      </c>
      <c r="C267" s="84">
        <v>903.17780733999996</v>
      </c>
      <c r="D267" s="84">
        <v>897.53375544000005</v>
      </c>
      <c r="E267" s="84">
        <v>155.6849216</v>
      </c>
      <c r="F267" s="84">
        <v>155.6849216</v>
      </c>
    </row>
    <row r="268" spans="1:6" ht="12.75" customHeight="1" x14ac:dyDescent="0.2">
      <c r="A268" s="83" t="s">
        <v>158</v>
      </c>
      <c r="B268" s="83">
        <v>14</v>
      </c>
      <c r="C268" s="84">
        <v>925.71276306000004</v>
      </c>
      <c r="D268" s="84">
        <v>921.86069139999995</v>
      </c>
      <c r="E268" s="84">
        <v>159.90463711999999</v>
      </c>
      <c r="F268" s="84">
        <v>159.90463711999999</v>
      </c>
    </row>
    <row r="269" spans="1:6" ht="12.75" customHeight="1" x14ac:dyDescent="0.2">
      <c r="A269" s="83" t="s">
        <v>158</v>
      </c>
      <c r="B269" s="83">
        <v>15</v>
      </c>
      <c r="C269" s="84">
        <v>970.42578813</v>
      </c>
      <c r="D269" s="84">
        <v>967.21901715000001</v>
      </c>
      <c r="E269" s="84">
        <v>167.77242742999999</v>
      </c>
      <c r="F269" s="84">
        <v>167.77242742999999</v>
      </c>
    </row>
    <row r="270" spans="1:6" ht="12.75" customHeight="1" x14ac:dyDescent="0.2">
      <c r="A270" s="83" t="s">
        <v>158</v>
      </c>
      <c r="B270" s="83">
        <v>16</v>
      </c>
      <c r="C270" s="84">
        <v>985.46123928999998</v>
      </c>
      <c r="D270" s="84">
        <v>980.57846426000003</v>
      </c>
      <c r="E270" s="84">
        <v>170.08973802</v>
      </c>
      <c r="F270" s="84">
        <v>170.08973802</v>
      </c>
    </row>
    <row r="271" spans="1:6" ht="12.75" customHeight="1" x14ac:dyDescent="0.2">
      <c r="A271" s="83" t="s">
        <v>158</v>
      </c>
      <c r="B271" s="83">
        <v>17</v>
      </c>
      <c r="C271" s="84">
        <v>976.07833906999997</v>
      </c>
      <c r="D271" s="84">
        <v>968.69985079000003</v>
      </c>
      <c r="E271" s="84">
        <v>168.02929072000001</v>
      </c>
      <c r="F271" s="84">
        <v>168.02929072000001</v>
      </c>
    </row>
    <row r="272" spans="1:6" ht="12.75" customHeight="1" x14ac:dyDescent="0.2">
      <c r="A272" s="83" t="s">
        <v>158</v>
      </c>
      <c r="B272" s="83">
        <v>18</v>
      </c>
      <c r="C272" s="84">
        <v>928.63424813999995</v>
      </c>
      <c r="D272" s="84">
        <v>921.83195961000001</v>
      </c>
      <c r="E272" s="84">
        <v>159.89965333999999</v>
      </c>
      <c r="F272" s="84">
        <v>159.89965333999999</v>
      </c>
    </row>
    <row r="273" spans="1:6" ht="12.75" customHeight="1" x14ac:dyDescent="0.2">
      <c r="A273" s="83" t="s">
        <v>158</v>
      </c>
      <c r="B273" s="83">
        <v>19</v>
      </c>
      <c r="C273" s="84">
        <v>828.99851409999997</v>
      </c>
      <c r="D273" s="84">
        <v>823.27626425000005</v>
      </c>
      <c r="E273" s="84">
        <v>142.80432338</v>
      </c>
      <c r="F273" s="84">
        <v>142.80432338</v>
      </c>
    </row>
    <row r="274" spans="1:6" ht="12.75" customHeight="1" x14ac:dyDescent="0.2">
      <c r="A274" s="83" t="s">
        <v>158</v>
      </c>
      <c r="B274" s="83">
        <v>20</v>
      </c>
      <c r="C274" s="84">
        <v>763.87407688999997</v>
      </c>
      <c r="D274" s="84">
        <v>757.84001061000004</v>
      </c>
      <c r="E274" s="84">
        <v>131.45384440000001</v>
      </c>
      <c r="F274" s="84">
        <v>131.45384440000001</v>
      </c>
    </row>
    <row r="275" spans="1:6" ht="12.75" customHeight="1" x14ac:dyDescent="0.2">
      <c r="A275" s="83" t="s">
        <v>158</v>
      </c>
      <c r="B275" s="83">
        <v>21</v>
      </c>
      <c r="C275" s="84">
        <v>759.26646478999999</v>
      </c>
      <c r="D275" s="84">
        <v>753.80114393999997</v>
      </c>
      <c r="E275" s="84">
        <v>130.75326837</v>
      </c>
      <c r="F275" s="84">
        <v>130.75326837</v>
      </c>
    </row>
    <row r="276" spans="1:6" ht="12.75" customHeight="1" x14ac:dyDescent="0.2">
      <c r="A276" s="83" t="s">
        <v>158</v>
      </c>
      <c r="B276" s="83">
        <v>22</v>
      </c>
      <c r="C276" s="84">
        <v>772.26103326999998</v>
      </c>
      <c r="D276" s="84">
        <v>766.28467460000002</v>
      </c>
      <c r="E276" s="84">
        <v>132.91864373999999</v>
      </c>
      <c r="F276" s="84">
        <v>132.91864373999999</v>
      </c>
    </row>
    <row r="277" spans="1:6" ht="12.75" customHeight="1" x14ac:dyDescent="0.2">
      <c r="A277" s="83" t="s">
        <v>158</v>
      </c>
      <c r="B277" s="83">
        <v>23</v>
      </c>
      <c r="C277" s="84">
        <v>776.56291339999996</v>
      </c>
      <c r="D277" s="84">
        <v>770.52658566000002</v>
      </c>
      <c r="E277" s="84">
        <v>133.65443956999999</v>
      </c>
      <c r="F277" s="84">
        <v>133.65443956999999</v>
      </c>
    </row>
    <row r="278" spans="1:6" ht="12.75" customHeight="1" x14ac:dyDescent="0.2">
      <c r="A278" s="83" t="s">
        <v>158</v>
      </c>
      <c r="B278" s="83">
        <v>24</v>
      </c>
      <c r="C278" s="84">
        <v>814.93695193999997</v>
      </c>
      <c r="D278" s="84">
        <v>811.01257604</v>
      </c>
      <c r="E278" s="84">
        <v>140.67708156</v>
      </c>
      <c r="F278" s="84">
        <v>140.67708156</v>
      </c>
    </row>
    <row r="279" spans="1:6" ht="12.75" customHeight="1" x14ac:dyDescent="0.2">
      <c r="A279" s="83" t="s">
        <v>159</v>
      </c>
      <c r="B279" s="83">
        <v>1</v>
      </c>
      <c r="C279" s="84">
        <v>889.82072058000006</v>
      </c>
      <c r="D279" s="84">
        <v>888.45518746000005</v>
      </c>
      <c r="E279" s="84">
        <v>154.11016617999999</v>
      </c>
      <c r="F279" s="84">
        <v>154.11016617999999</v>
      </c>
    </row>
    <row r="280" spans="1:6" ht="12.75" customHeight="1" x14ac:dyDescent="0.2">
      <c r="A280" s="83" t="s">
        <v>159</v>
      </c>
      <c r="B280" s="83">
        <v>2</v>
      </c>
      <c r="C280" s="84">
        <v>992.41393496000001</v>
      </c>
      <c r="D280" s="84">
        <v>989.23088299999995</v>
      </c>
      <c r="E280" s="84">
        <v>171.59057419999999</v>
      </c>
      <c r="F280" s="84">
        <v>171.59057419999999</v>
      </c>
    </row>
    <row r="281" spans="1:6" ht="12.75" customHeight="1" x14ac:dyDescent="0.2">
      <c r="A281" s="83" t="s">
        <v>159</v>
      </c>
      <c r="B281" s="83">
        <v>3</v>
      </c>
      <c r="C281" s="84">
        <v>1063.5900748199999</v>
      </c>
      <c r="D281" s="84">
        <v>1059.05367007</v>
      </c>
      <c r="E281" s="84">
        <v>183.70193499000001</v>
      </c>
      <c r="F281" s="84">
        <v>183.70193499000001</v>
      </c>
    </row>
    <row r="282" spans="1:6" ht="12.75" customHeight="1" x14ac:dyDescent="0.2">
      <c r="A282" s="83" t="s">
        <v>159</v>
      </c>
      <c r="B282" s="83">
        <v>4</v>
      </c>
      <c r="C282" s="84">
        <v>1086.9269221300001</v>
      </c>
      <c r="D282" s="84">
        <v>1079.6205765100001</v>
      </c>
      <c r="E282" s="84">
        <v>187.26944116999999</v>
      </c>
      <c r="F282" s="84">
        <v>187.26944116999999</v>
      </c>
    </row>
    <row r="283" spans="1:6" ht="12.75" customHeight="1" x14ac:dyDescent="0.2">
      <c r="A283" s="83" t="s">
        <v>159</v>
      </c>
      <c r="B283" s="83">
        <v>5</v>
      </c>
      <c r="C283" s="84">
        <v>1100.0379552500001</v>
      </c>
      <c r="D283" s="84">
        <v>1094.7285296499999</v>
      </c>
      <c r="E283" s="84">
        <v>189.89004510999999</v>
      </c>
      <c r="F283" s="84">
        <v>189.89004510999999</v>
      </c>
    </row>
    <row r="284" spans="1:6" ht="12.75" customHeight="1" x14ac:dyDescent="0.2">
      <c r="A284" s="83" t="s">
        <v>159</v>
      </c>
      <c r="B284" s="83">
        <v>6</v>
      </c>
      <c r="C284" s="84">
        <v>1102.2169189000001</v>
      </c>
      <c r="D284" s="84">
        <v>1091.36220972</v>
      </c>
      <c r="E284" s="84">
        <v>189.30612807</v>
      </c>
      <c r="F284" s="84">
        <v>189.30612807</v>
      </c>
    </row>
    <row r="285" spans="1:6" ht="12.75" customHeight="1" x14ac:dyDescent="0.2">
      <c r="A285" s="83" t="s">
        <v>159</v>
      </c>
      <c r="B285" s="83">
        <v>7</v>
      </c>
      <c r="C285" s="84">
        <v>1082.2929085799999</v>
      </c>
      <c r="D285" s="84">
        <v>1075.17514966</v>
      </c>
      <c r="E285" s="84">
        <v>186.49834378</v>
      </c>
      <c r="F285" s="84">
        <v>186.49834378</v>
      </c>
    </row>
    <row r="286" spans="1:6" ht="12.75" customHeight="1" x14ac:dyDescent="0.2">
      <c r="A286" s="83" t="s">
        <v>159</v>
      </c>
      <c r="B286" s="83">
        <v>8</v>
      </c>
      <c r="C286" s="84">
        <v>1019.43518605</v>
      </c>
      <c r="D286" s="84">
        <v>1009.67640671</v>
      </c>
      <c r="E286" s="84">
        <v>175.13702549999999</v>
      </c>
      <c r="F286" s="84">
        <v>175.13702549999999</v>
      </c>
    </row>
    <row r="287" spans="1:6" ht="12.75" customHeight="1" x14ac:dyDescent="0.2">
      <c r="A287" s="83" t="s">
        <v>159</v>
      </c>
      <c r="B287" s="83">
        <v>9</v>
      </c>
      <c r="C287" s="84">
        <v>956.05017807000002</v>
      </c>
      <c r="D287" s="84">
        <v>950.52458274000003</v>
      </c>
      <c r="E287" s="84">
        <v>164.87663472</v>
      </c>
      <c r="F287" s="84">
        <v>164.87663472</v>
      </c>
    </row>
    <row r="288" spans="1:6" ht="12.75" customHeight="1" x14ac:dyDescent="0.2">
      <c r="A288" s="83" t="s">
        <v>159</v>
      </c>
      <c r="B288" s="83">
        <v>10</v>
      </c>
      <c r="C288" s="84">
        <v>889.51486254999998</v>
      </c>
      <c r="D288" s="84">
        <v>886.40253873999995</v>
      </c>
      <c r="E288" s="84">
        <v>153.75411667</v>
      </c>
      <c r="F288" s="84">
        <v>153.75411667</v>
      </c>
    </row>
    <row r="289" spans="1:6" ht="12.75" customHeight="1" x14ac:dyDescent="0.2">
      <c r="A289" s="83" t="s">
        <v>159</v>
      </c>
      <c r="B289" s="83">
        <v>11</v>
      </c>
      <c r="C289" s="84">
        <v>891.01702522999994</v>
      </c>
      <c r="D289" s="84">
        <v>883.82416456999999</v>
      </c>
      <c r="E289" s="84">
        <v>153.30687556999999</v>
      </c>
      <c r="F289" s="84">
        <v>153.30687556999999</v>
      </c>
    </row>
    <row r="290" spans="1:6" ht="12.75" customHeight="1" x14ac:dyDescent="0.2">
      <c r="A290" s="83" t="s">
        <v>159</v>
      </c>
      <c r="B290" s="83">
        <v>12</v>
      </c>
      <c r="C290" s="84">
        <v>896.21541599</v>
      </c>
      <c r="D290" s="84">
        <v>889.73320249999995</v>
      </c>
      <c r="E290" s="84">
        <v>154.33184883999999</v>
      </c>
      <c r="F290" s="84">
        <v>154.33184883999999</v>
      </c>
    </row>
    <row r="291" spans="1:6" ht="12.75" customHeight="1" x14ac:dyDescent="0.2">
      <c r="A291" s="83" t="s">
        <v>159</v>
      </c>
      <c r="B291" s="83">
        <v>13</v>
      </c>
      <c r="C291" s="84">
        <v>919.67056195999999</v>
      </c>
      <c r="D291" s="84">
        <v>917.54182154</v>
      </c>
      <c r="E291" s="84">
        <v>159.15549213</v>
      </c>
      <c r="F291" s="84">
        <v>159.15549213</v>
      </c>
    </row>
    <row r="292" spans="1:6" ht="12.75" customHeight="1" x14ac:dyDescent="0.2">
      <c r="A292" s="83" t="s">
        <v>159</v>
      </c>
      <c r="B292" s="83">
        <v>14</v>
      </c>
      <c r="C292" s="84">
        <v>948.13134765999996</v>
      </c>
      <c r="D292" s="84">
        <v>944.54959829999996</v>
      </c>
      <c r="E292" s="84">
        <v>163.84022246000001</v>
      </c>
      <c r="F292" s="84">
        <v>163.84022246000001</v>
      </c>
    </row>
    <row r="293" spans="1:6" ht="12.75" customHeight="1" x14ac:dyDescent="0.2">
      <c r="A293" s="83" t="s">
        <v>159</v>
      </c>
      <c r="B293" s="83">
        <v>15</v>
      </c>
      <c r="C293" s="84">
        <v>999.10836388999996</v>
      </c>
      <c r="D293" s="84">
        <v>993.44160585999998</v>
      </c>
      <c r="E293" s="84">
        <v>172.32096017000001</v>
      </c>
      <c r="F293" s="84">
        <v>172.32096017000001</v>
      </c>
    </row>
    <row r="294" spans="1:6" ht="12.75" customHeight="1" x14ac:dyDescent="0.2">
      <c r="A294" s="83" t="s">
        <v>159</v>
      </c>
      <c r="B294" s="83">
        <v>16</v>
      </c>
      <c r="C294" s="84">
        <v>1028.3722763599999</v>
      </c>
      <c r="D294" s="84">
        <v>1022.21962071</v>
      </c>
      <c r="E294" s="84">
        <v>177.31275346999999</v>
      </c>
      <c r="F294" s="84">
        <v>177.31275346999999</v>
      </c>
    </row>
    <row r="295" spans="1:6" ht="12.75" customHeight="1" x14ac:dyDescent="0.2">
      <c r="A295" s="83" t="s">
        <v>159</v>
      </c>
      <c r="B295" s="83">
        <v>17</v>
      </c>
      <c r="C295" s="84">
        <v>1014.18327422</v>
      </c>
      <c r="D295" s="84">
        <v>1007.57081466</v>
      </c>
      <c r="E295" s="84">
        <v>174.77179251999999</v>
      </c>
      <c r="F295" s="84">
        <v>174.77179251999999</v>
      </c>
    </row>
    <row r="296" spans="1:6" ht="12.75" customHeight="1" x14ac:dyDescent="0.2">
      <c r="A296" s="83" t="s">
        <v>159</v>
      </c>
      <c r="B296" s="83">
        <v>18</v>
      </c>
      <c r="C296" s="84">
        <v>988.60960277000004</v>
      </c>
      <c r="D296" s="84">
        <v>981.27851595000004</v>
      </c>
      <c r="E296" s="84">
        <v>170.21116799000001</v>
      </c>
      <c r="F296" s="84">
        <v>170.21116799000001</v>
      </c>
    </row>
    <row r="297" spans="1:6" ht="12.75" customHeight="1" x14ac:dyDescent="0.2">
      <c r="A297" s="83" t="s">
        <v>159</v>
      </c>
      <c r="B297" s="83">
        <v>19</v>
      </c>
      <c r="C297" s="84">
        <v>915.56392095000001</v>
      </c>
      <c r="D297" s="84">
        <v>913.59533783999996</v>
      </c>
      <c r="E297" s="84">
        <v>158.47094071000001</v>
      </c>
      <c r="F297" s="84">
        <v>158.47094071000001</v>
      </c>
    </row>
    <row r="298" spans="1:6" ht="12.75" customHeight="1" x14ac:dyDescent="0.2">
      <c r="A298" s="83" t="s">
        <v>159</v>
      </c>
      <c r="B298" s="83">
        <v>20</v>
      </c>
      <c r="C298" s="84">
        <v>864.29662682000003</v>
      </c>
      <c r="D298" s="84">
        <v>851.56762461999995</v>
      </c>
      <c r="E298" s="84">
        <v>147.71170228</v>
      </c>
      <c r="F298" s="84">
        <v>147.71170228</v>
      </c>
    </row>
    <row r="299" spans="1:6" ht="12.75" customHeight="1" x14ac:dyDescent="0.2">
      <c r="A299" s="83" t="s">
        <v>159</v>
      </c>
      <c r="B299" s="83">
        <v>21</v>
      </c>
      <c r="C299" s="84">
        <v>838.23122968999996</v>
      </c>
      <c r="D299" s="84">
        <v>831.58008673999996</v>
      </c>
      <c r="E299" s="84">
        <v>144.24469255</v>
      </c>
      <c r="F299" s="84">
        <v>144.24469255</v>
      </c>
    </row>
    <row r="300" spans="1:6" ht="12.75" customHeight="1" x14ac:dyDescent="0.2">
      <c r="A300" s="83" t="s">
        <v>159</v>
      </c>
      <c r="B300" s="83">
        <v>22</v>
      </c>
      <c r="C300" s="84">
        <v>838.86282171000005</v>
      </c>
      <c r="D300" s="84">
        <v>833.50305280999999</v>
      </c>
      <c r="E300" s="84">
        <v>144.57824749</v>
      </c>
      <c r="F300" s="84">
        <v>144.57824749</v>
      </c>
    </row>
    <row r="301" spans="1:6" ht="12.75" customHeight="1" x14ac:dyDescent="0.2">
      <c r="A301" s="83" t="s">
        <v>159</v>
      </c>
      <c r="B301" s="83">
        <v>23</v>
      </c>
      <c r="C301" s="84">
        <v>841.28353615000003</v>
      </c>
      <c r="D301" s="84">
        <v>832.81144175999998</v>
      </c>
      <c r="E301" s="84">
        <v>144.45828162999999</v>
      </c>
      <c r="F301" s="84">
        <v>144.45828162999999</v>
      </c>
    </row>
    <row r="302" spans="1:6" ht="12.75" customHeight="1" x14ac:dyDescent="0.2">
      <c r="A302" s="83" t="s">
        <v>159</v>
      </c>
      <c r="B302" s="83">
        <v>24</v>
      </c>
      <c r="C302" s="84">
        <v>880.14572241999997</v>
      </c>
      <c r="D302" s="84">
        <v>873.81298856000001</v>
      </c>
      <c r="E302" s="84">
        <v>151.5703513</v>
      </c>
      <c r="F302" s="84">
        <v>151.5703513</v>
      </c>
    </row>
    <row r="303" spans="1:6" ht="12.75" customHeight="1" x14ac:dyDescent="0.2">
      <c r="A303" s="83" t="s">
        <v>160</v>
      </c>
      <c r="B303" s="83">
        <v>1</v>
      </c>
      <c r="C303" s="84">
        <v>930.38062634999994</v>
      </c>
      <c r="D303" s="84">
        <v>916.87432565999995</v>
      </c>
      <c r="E303" s="84">
        <v>159.03970924999999</v>
      </c>
      <c r="F303" s="84">
        <v>159.03970924999999</v>
      </c>
    </row>
    <row r="304" spans="1:6" ht="12.75" customHeight="1" x14ac:dyDescent="0.2">
      <c r="A304" s="83" t="s">
        <v>160</v>
      </c>
      <c r="B304" s="83">
        <v>2</v>
      </c>
      <c r="C304" s="84">
        <v>982.54728324999996</v>
      </c>
      <c r="D304" s="84">
        <v>975.74293665000005</v>
      </c>
      <c r="E304" s="84">
        <v>169.25097432000001</v>
      </c>
      <c r="F304" s="84">
        <v>169.25097432000001</v>
      </c>
    </row>
    <row r="305" spans="1:6" ht="12.75" customHeight="1" x14ac:dyDescent="0.2">
      <c r="A305" s="83" t="s">
        <v>160</v>
      </c>
      <c r="B305" s="83">
        <v>3</v>
      </c>
      <c r="C305" s="84">
        <v>1035.84389988</v>
      </c>
      <c r="D305" s="84">
        <v>1029.04403297</v>
      </c>
      <c r="E305" s="84">
        <v>178.49650625999999</v>
      </c>
      <c r="F305" s="84">
        <v>178.49650625999999</v>
      </c>
    </row>
    <row r="306" spans="1:6" ht="12.75" customHeight="1" x14ac:dyDescent="0.2">
      <c r="A306" s="83" t="s">
        <v>160</v>
      </c>
      <c r="B306" s="83">
        <v>4</v>
      </c>
      <c r="C306" s="84">
        <v>1089.8561651099999</v>
      </c>
      <c r="D306" s="84">
        <v>1088.9436694000001</v>
      </c>
      <c r="E306" s="84">
        <v>188.88661153000001</v>
      </c>
      <c r="F306" s="84">
        <v>188.88661153000001</v>
      </c>
    </row>
    <row r="307" spans="1:6" ht="12.75" customHeight="1" x14ac:dyDescent="0.2">
      <c r="A307" s="83" t="s">
        <v>160</v>
      </c>
      <c r="B307" s="83">
        <v>5</v>
      </c>
      <c r="C307" s="84">
        <v>1114.17425058</v>
      </c>
      <c r="D307" s="84">
        <v>1106.75164554</v>
      </c>
      <c r="E307" s="84">
        <v>191.9755576</v>
      </c>
      <c r="F307" s="84">
        <v>191.9755576</v>
      </c>
    </row>
    <row r="308" spans="1:6" ht="12.75" customHeight="1" x14ac:dyDescent="0.2">
      <c r="A308" s="83" t="s">
        <v>160</v>
      </c>
      <c r="B308" s="83">
        <v>6</v>
      </c>
      <c r="C308" s="84">
        <v>1093.6409517699999</v>
      </c>
      <c r="D308" s="84">
        <v>1083.02499524</v>
      </c>
      <c r="E308" s="84">
        <v>187.85996677</v>
      </c>
      <c r="F308" s="84">
        <v>187.85996677</v>
      </c>
    </row>
    <row r="309" spans="1:6" ht="12.75" customHeight="1" x14ac:dyDescent="0.2">
      <c r="A309" s="83" t="s">
        <v>160</v>
      </c>
      <c r="B309" s="83">
        <v>7</v>
      </c>
      <c r="C309" s="84">
        <v>1057.50837252</v>
      </c>
      <c r="D309" s="84">
        <v>1050.2506704899999</v>
      </c>
      <c r="E309" s="84">
        <v>182.17497926999999</v>
      </c>
      <c r="F309" s="84">
        <v>182.17497926999999</v>
      </c>
    </row>
    <row r="310" spans="1:6" ht="12.75" customHeight="1" x14ac:dyDescent="0.2">
      <c r="A310" s="83" t="s">
        <v>160</v>
      </c>
      <c r="B310" s="83">
        <v>8</v>
      </c>
      <c r="C310" s="84">
        <v>991.16738943999997</v>
      </c>
      <c r="D310" s="84">
        <v>985.25624916000004</v>
      </c>
      <c r="E310" s="84">
        <v>170.9011399</v>
      </c>
      <c r="F310" s="84">
        <v>170.9011399</v>
      </c>
    </row>
    <row r="311" spans="1:6" ht="12.75" customHeight="1" x14ac:dyDescent="0.2">
      <c r="A311" s="83" t="s">
        <v>160</v>
      </c>
      <c r="B311" s="83">
        <v>9</v>
      </c>
      <c r="C311" s="84">
        <v>927.90903791999995</v>
      </c>
      <c r="D311" s="84">
        <v>922.17638898999996</v>
      </c>
      <c r="E311" s="84">
        <v>159.95939756999999</v>
      </c>
      <c r="F311" s="84">
        <v>159.95939756999999</v>
      </c>
    </row>
    <row r="312" spans="1:6" ht="12.75" customHeight="1" x14ac:dyDescent="0.2">
      <c r="A312" s="83" t="s">
        <v>160</v>
      </c>
      <c r="B312" s="83">
        <v>10</v>
      </c>
      <c r="C312" s="84">
        <v>886.72602024000003</v>
      </c>
      <c r="D312" s="84">
        <v>879.77325828000005</v>
      </c>
      <c r="E312" s="84">
        <v>152.60421116000001</v>
      </c>
      <c r="F312" s="84">
        <v>152.60421116000001</v>
      </c>
    </row>
    <row r="313" spans="1:6" ht="12.75" customHeight="1" x14ac:dyDescent="0.2">
      <c r="A313" s="83" t="s">
        <v>160</v>
      </c>
      <c r="B313" s="83">
        <v>11</v>
      </c>
      <c r="C313" s="84">
        <v>887.99957942000003</v>
      </c>
      <c r="D313" s="84">
        <v>873.56103144999997</v>
      </c>
      <c r="E313" s="84">
        <v>151.52664718</v>
      </c>
      <c r="F313" s="84">
        <v>151.52664718</v>
      </c>
    </row>
    <row r="314" spans="1:6" ht="12.75" customHeight="1" x14ac:dyDescent="0.2">
      <c r="A314" s="83" t="s">
        <v>160</v>
      </c>
      <c r="B314" s="83">
        <v>12</v>
      </c>
      <c r="C314" s="84">
        <v>899.92530893000003</v>
      </c>
      <c r="D314" s="84">
        <v>882.92959184999995</v>
      </c>
      <c r="E314" s="84">
        <v>153.15170427000001</v>
      </c>
      <c r="F314" s="84">
        <v>153.15170427000001</v>
      </c>
    </row>
    <row r="315" spans="1:6" ht="12.75" customHeight="1" x14ac:dyDescent="0.2">
      <c r="A315" s="83" t="s">
        <v>160</v>
      </c>
      <c r="B315" s="83">
        <v>13</v>
      </c>
      <c r="C315" s="84">
        <v>911.15778081999997</v>
      </c>
      <c r="D315" s="84">
        <v>904.62694864000002</v>
      </c>
      <c r="E315" s="84">
        <v>156.91529675000001</v>
      </c>
      <c r="F315" s="84">
        <v>156.91529675000001</v>
      </c>
    </row>
    <row r="316" spans="1:6" ht="12.75" customHeight="1" x14ac:dyDescent="0.2">
      <c r="A316" s="83" t="s">
        <v>160</v>
      </c>
      <c r="B316" s="83">
        <v>14</v>
      </c>
      <c r="C316" s="84">
        <v>949.43041940000001</v>
      </c>
      <c r="D316" s="84">
        <v>943.33651398999996</v>
      </c>
      <c r="E316" s="84">
        <v>163.62980259</v>
      </c>
      <c r="F316" s="84">
        <v>163.62980259</v>
      </c>
    </row>
    <row r="317" spans="1:6" ht="12.75" customHeight="1" x14ac:dyDescent="0.2">
      <c r="A317" s="83" t="s">
        <v>160</v>
      </c>
      <c r="B317" s="83">
        <v>15</v>
      </c>
      <c r="C317" s="84">
        <v>987.22546652000005</v>
      </c>
      <c r="D317" s="84">
        <v>981.18628308999996</v>
      </c>
      <c r="E317" s="84">
        <v>170.19516941000001</v>
      </c>
      <c r="F317" s="84">
        <v>170.19516941000001</v>
      </c>
    </row>
    <row r="318" spans="1:6" ht="12.75" customHeight="1" x14ac:dyDescent="0.2">
      <c r="A318" s="83" t="s">
        <v>160</v>
      </c>
      <c r="B318" s="83">
        <v>16</v>
      </c>
      <c r="C318" s="84">
        <v>1012.9464086200001</v>
      </c>
      <c r="D318" s="84">
        <v>1000.85860555</v>
      </c>
      <c r="E318" s="84">
        <v>173.60750232999999</v>
      </c>
      <c r="F318" s="84">
        <v>173.60750232999999</v>
      </c>
    </row>
    <row r="319" spans="1:6" ht="12.75" customHeight="1" x14ac:dyDescent="0.2">
      <c r="A319" s="83" t="s">
        <v>160</v>
      </c>
      <c r="B319" s="83">
        <v>17</v>
      </c>
      <c r="C319" s="84">
        <v>1006.57819137</v>
      </c>
      <c r="D319" s="84">
        <v>993.01967857</v>
      </c>
      <c r="E319" s="84">
        <v>172.24777326</v>
      </c>
      <c r="F319" s="84">
        <v>172.24777326</v>
      </c>
    </row>
    <row r="320" spans="1:6" ht="12.75" customHeight="1" x14ac:dyDescent="0.2">
      <c r="A320" s="83" t="s">
        <v>160</v>
      </c>
      <c r="B320" s="83">
        <v>18</v>
      </c>
      <c r="C320" s="84">
        <v>982.41884719999996</v>
      </c>
      <c r="D320" s="84">
        <v>975.17543413999999</v>
      </c>
      <c r="E320" s="84">
        <v>169.15253614</v>
      </c>
      <c r="F320" s="84">
        <v>169.15253614</v>
      </c>
    </row>
    <row r="321" spans="1:6" ht="12.75" customHeight="1" x14ac:dyDescent="0.2">
      <c r="A321" s="83" t="s">
        <v>160</v>
      </c>
      <c r="B321" s="83">
        <v>19</v>
      </c>
      <c r="C321" s="84">
        <v>906.47553306999998</v>
      </c>
      <c r="D321" s="84">
        <v>900.58415916000001</v>
      </c>
      <c r="E321" s="84">
        <v>156.21404025999999</v>
      </c>
      <c r="F321" s="84">
        <v>156.21404025999999</v>
      </c>
    </row>
    <row r="322" spans="1:6" ht="12.75" customHeight="1" x14ac:dyDescent="0.2">
      <c r="A322" s="83" t="s">
        <v>160</v>
      </c>
      <c r="B322" s="83">
        <v>20</v>
      </c>
      <c r="C322" s="84">
        <v>865.70207794999999</v>
      </c>
      <c r="D322" s="84">
        <v>853.20829736999997</v>
      </c>
      <c r="E322" s="84">
        <v>147.99629103000001</v>
      </c>
      <c r="F322" s="84">
        <v>147.99629103000001</v>
      </c>
    </row>
    <row r="323" spans="1:6" ht="12.75" customHeight="1" x14ac:dyDescent="0.2">
      <c r="A323" s="83" t="s">
        <v>160</v>
      </c>
      <c r="B323" s="83">
        <v>21</v>
      </c>
      <c r="C323" s="84">
        <v>854.66519875999995</v>
      </c>
      <c r="D323" s="84">
        <v>839.39596936999999</v>
      </c>
      <c r="E323" s="84">
        <v>145.60042437000001</v>
      </c>
      <c r="F323" s="84">
        <v>145.60042437000001</v>
      </c>
    </row>
    <row r="324" spans="1:6" ht="12.75" customHeight="1" x14ac:dyDescent="0.2">
      <c r="A324" s="83" t="s">
        <v>160</v>
      </c>
      <c r="B324" s="83">
        <v>22</v>
      </c>
      <c r="C324" s="84">
        <v>842.13154281000004</v>
      </c>
      <c r="D324" s="84">
        <v>833.98983046000001</v>
      </c>
      <c r="E324" s="84">
        <v>144.66268324999999</v>
      </c>
      <c r="F324" s="84">
        <v>144.66268324999999</v>
      </c>
    </row>
    <row r="325" spans="1:6" ht="12.75" customHeight="1" x14ac:dyDescent="0.2">
      <c r="A325" s="83" t="s">
        <v>160</v>
      </c>
      <c r="B325" s="83">
        <v>23</v>
      </c>
      <c r="C325" s="84">
        <v>856.44815630999994</v>
      </c>
      <c r="D325" s="84">
        <v>850.13572754999996</v>
      </c>
      <c r="E325" s="84">
        <v>147.46332747</v>
      </c>
      <c r="F325" s="84">
        <v>147.46332747</v>
      </c>
    </row>
    <row r="326" spans="1:6" ht="12.75" customHeight="1" x14ac:dyDescent="0.2">
      <c r="A326" s="83" t="s">
        <v>160</v>
      </c>
      <c r="B326" s="83">
        <v>24</v>
      </c>
      <c r="C326" s="84">
        <v>893.39080492999994</v>
      </c>
      <c r="D326" s="84">
        <v>890.18945924000002</v>
      </c>
      <c r="E326" s="84">
        <v>154.41099048000001</v>
      </c>
      <c r="F326" s="84">
        <v>154.41099048000001</v>
      </c>
    </row>
    <row r="327" spans="1:6" ht="12.75" customHeight="1" x14ac:dyDescent="0.2">
      <c r="A327" s="83" t="s">
        <v>161</v>
      </c>
      <c r="B327" s="83">
        <v>1</v>
      </c>
      <c r="C327" s="84">
        <v>971.06155016000002</v>
      </c>
      <c r="D327" s="84">
        <v>964.61410837999995</v>
      </c>
      <c r="E327" s="84">
        <v>167.32058368</v>
      </c>
      <c r="F327" s="84">
        <v>167.32058368</v>
      </c>
    </row>
    <row r="328" spans="1:6" ht="12.75" customHeight="1" x14ac:dyDescent="0.2">
      <c r="A328" s="83" t="s">
        <v>161</v>
      </c>
      <c r="B328" s="83">
        <v>2</v>
      </c>
      <c r="C328" s="84">
        <v>1023.56557228</v>
      </c>
      <c r="D328" s="84">
        <v>1020.1800229</v>
      </c>
      <c r="E328" s="84">
        <v>176.95896775</v>
      </c>
      <c r="F328" s="84">
        <v>176.95896775</v>
      </c>
    </row>
    <row r="329" spans="1:6" ht="12.75" customHeight="1" x14ac:dyDescent="0.2">
      <c r="A329" s="83" t="s">
        <v>161</v>
      </c>
      <c r="B329" s="83">
        <v>3</v>
      </c>
      <c r="C329" s="84">
        <v>1047.5085759999999</v>
      </c>
      <c r="D329" s="84">
        <v>1043.9248694299999</v>
      </c>
      <c r="E329" s="84">
        <v>181.07771486999999</v>
      </c>
      <c r="F329" s="84">
        <v>181.07771486999999</v>
      </c>
    </row>
    <row r="330" spans="1:6" ht="12.75" customHeight="1" x14ac:dyDescent="0.2">
      <c r="A330" s="83" t="s">
        <v>161</v>
      </c>
      <c r="B330" s="83">
        <v>4</v>
      </c>
      <c r="C330" s="84">
        <v>1058.7128537200001</v>
      </c>
      <c r="D330" s="84">
        <v>1054.72050584</v>
      </c>
      <c r="E330" s="84">
        <v>182.95031051999999</v>
      </c>
      <c r="F330" s="84">
        <v>182.95031051999999</v>
      </c>
    </row>
    <row r="331" spans="1:6" ht="12.75" customHeight="1" x14ac:dyDescent="0.2">
      <c r="A331" s="83" t="s">
        <v>161</v>
      </c>
      <c r="B331" s="83">
        <v>5</v>
      </c>
      <c r="C331" s="84">
        <v>1068.93886258</v>
      </c>
      <c r="D331" s="84">
        <v>1064.5769896300001</v>
      </c>
      <c r="E331" s="84">
        <v>184.66000210000001</v>
      </c>
      <c r="F331" s="84">
        <v>184.66000210000001</v>
      </c>
    </row>
    <row r="332" spans="1:6" ht="12.75" customHeight="1" x14ac:dyDescent="0.2">
      <c r="A332" s="83" t="s">
        <v>161</v>
      </c>
      <c r="B332" s="83">
        <v>6</v>
      </c>
      <c r="C332" s="84">
        <v>1048.75850044</v>
      </c>
      <c r="D332" s="84">
        <v>1043.5688228199999</v>
      </c>
      <c r="E332" s="84">
        <v>181.01595553000001</v>
      </c>
      <c r="F332" s="84">
        <v>181.01595553000001</v>
      </c>
    </row>
    <row r="333" spans="1:6" ht="12.75" customHeight="1" x14ac:dyDescent="0.2">
      <c r="A333" s="83" t="s">
        <v>161</v>
      </c>
      <c r="B333" s="83">
        <v>7</v>
      </c>
      <c r="C333" s="84">
        <v>1008.99175994</v>
      </c>
      <c r="D333" s="84">
        <v>1005.4634967</v>
      </c>
      <c r="E333" s="84">
        <v>174.40626015999999</v>
      </c>
      <c r="F333" s="84">
        <v>174.40626015999999</v>
      </c>
    </row>
    <row r="334" spans="1:6" ht="12.75" customHeight="1" x14ac:dyDescent="0.2">
      <c r="A334" s="83" t="s">
        <v>161</v>
      </c>
      <c r="B334" s="83">
        <v>8</v>
      </c>
      <c r="C334" s="84">
        <v>963.08364048999999</v>
      </c>
      <c r="D334" s="84">
        <v>957.79546246999996</v>
      </c>
      <c r="E334" s="84">
        <v>166.13783111000001</v>
      </c>
      <c r="F334" s="84">
        <v>166.13783111000001</v>
      </c>
    </row>
    <row r="335" spans="1:6" ht="12.75" customHeight="1" x14ac:dyDescent="0.2">
      <c r="A335" s="83" t="s">
        <v>161</v>
      </c>
      <c r="B335" s="83">
        <v>9</v>
      </c>
      <c r="C335" s="84">
        <v>936.23872242000004</v>
      </c>
      <c r="D335" s="84">
        <v>930.60825122999995</v>
      </c>
      <c r="E335" s="84">
        <v>161.42197633999999</v>
      </c>
      <c r="F335" s="84">
        <v>161.42197633999999</v>
      </c>
    </row>
    <row r="336" spans="1:6" ht="12.75" customHeight="1" x14ac:dyDescent="0.2">
      <c r="A336" s="83" t="s">
        <v>161</v>
      </c>
      <c r="B336" s="83">
        <v>10</v>
      </c>
      <c r="C336" s="84">
        <v>916.29975633000004</v>
      </c>
      <c r="D336" s="84">
        <v>907.37780026999997</v>
      </c>
      <c r="E336" s="84">
        <v>157.39245553000001</v>
      </c>
      <c r="F336" s="84">
        <v>157.39245553000001</v>
      </c>
    </row>
    <row r="337" spans="1:6" ht="12.75" customHeight="1" x14ac:dyDescent="0.2">
      <c r="A337" s="83" t="s">
        <v>161</v>
      </c>
      <c r="B337" s="83">
        <v>11</v>
      </c>
      <c r="C337" s="84">
        <v>932.08128710000005</v>
      </c>
      <c r="D337" s="84">
        <v>914.59527028000002</v>
      </c>
      <c r="E337" s="84">
        <v>158.64438756000001</v>
      </c>
      <c r="F337" s="84">
        <v>158.64438756000001</v>
      </c>
    </row>
    <row r="338" spans="1:6" ht="12.75" customHeight="1" x14ac:dyDescent="0.2">
      <c r="A338" s="83" t="s">
        <v>161</v>
      </c>
      <c r="B338" s="83">
        <v>12</v>
      </c>
      <c r="C338" s="84">
        <v>938.53683670999999</v>
      </c>
      <c r="D338" s="84">
        <v>919.78338270999996</v>
      </c>
      <c r="E338" s="84">
        <v>159.54431012000001</v>
      </c>
      <c r="F338" s="84">
        <v>159.54431012000001</v>
      </c>
    </row>
    <row r="339" spans="1:6" ht="12.75" customHeight="1" x14ac:dyDescent="0.2">
      <c r="A339" s="83" t="s">
        <v>161</v>
      </c>
      <c r="B339" s="83">
        <v>13</v>
      </c>
      <c r="C339" s="84">
        <v>938.53442176999999</v>
      </c>
      <c r="D339" s="84">
        <v>932.05878628000005</v>
      </c>
      <c r="E339" s="84">
        <v>161.67358407</v>
      </c>
      <c r="F339" s="84">
        <v>161.67358407</v>
      </c>
    </row>
    <row r="340" spans="1:6" ht="12.75" customHeight="1" x14ac:dyDescent="0.2">
      <c r="A340" s="83" t="s">
        <v>161</v>
      </c>
      <c r="B340" s="83">
        <v>14</v>
      </c>
      <c r="C340" s="84">
        <v>962.05997291999995</v>
      </c>
      <c r="D340" s="84">
        <v>961.22422065000001</v>
      </c>
      <c r="E340" s="84">
        <v>166.73257860000001</v>
      </c>
      <c r="F340" s="84">
        <v>166.73257860000001</v>
      </c>
    </row>
    <row r="341" spans="1:6" ht="12.75" customHeight="1" x14ac:dyDescent="0.2">
      <c r="A341" s="83" t="s">
        <v>161</v>
      </c>
      <c r="B341" s="83">
        <v>15</v>
      </c>
      <c r="C341" s="84">
        <v>1013.43759825</v>
      </c>
      <c r="D341" s="84">
        <v>1002.65946504</v>
      </c>
      <c r="E341" s="84">
        <v>173.91987684</v>
      </c>
      <c r="F341" s="84">
        <v>173.91987684</v>
      </c>
    </row>
    <row r="342" spans="1:6" ht="12.75" customHeight="1" x14ac:dyDescent="0.2">
      <c r="A342" s="83" t="s">
        <v>161</v>
      </c>
      <c r="B342" s="83">
        <v>16</v>
      </c>
      <c r="C342" s="84">
        <v>1036.94474941</v>
      </c>
      <c r="D342" s="84">
        <v>1021.1476255</v>
      </c>
      <c r="E342" s="84">
        <v>177.12680671000001</v>
      </c>
      <c r="F342" s="84">
        <v>177.12680671000001</v>
      </c>
    </row>
    <row r="343" spans="1:6" ht="12.75" customHeight="1" x14ac:dyDescent="0.2">
      <c r="A343" s="83" t="s">
        <v>161</v>
      </c>
      <c r="B343" s="83">
        <v>17</v>
      </c>
      <c r="C343" s="84">
        <v>1031.66594624</v>
      </c>
      <c r="D343" s="84">
        <v>1010.5442114</v>
      </c>
      <c r="E343" s="84">
        <v>175.28755365999999</v>
      </c>
      <c r="F343" s="84">
        <v>175.28755365999999</v>
      </c>
    </row>
    <row r="344" spans="1:6" ht="12.75" customHeight="1" x14ac:dyDescent="0.2">
      <c r="A344" s="83" t="s">
        <v>161</v>
      </c>
      <c r="B344" s="83">
        <v>18</v>
      </c>
      <c r="C344" s="84">
        <v>1004.60041674</v>
      </c>
      <c r="D344" s="84">
        <v>995.17969645000005</v>
      </c>
      <c r="E344" s="84">
        <v>172.62244688000001</v>
      </c>
      <c r="F344" s="84">
        <v>172.62244688000001</v>
      </c>
    </row>
    <row r="345" spans="1:6" ht="12.75" customHeight="1" x14ac:dyDescent="0.2">
      <c r="A345" s="83" t="s">
        <v>161</v>
      </c>
      <c r="B345" s="83">
        <v>19</v>
      </c>
      <c r="C345" s="84">
        <v>943.61196534999999</v>
      </c>
      <c r="D345" s="84">
        <v>937.44435243999999</v>
      </c>
      <c r="E345" s="84">
        <v>162.60775666999999</v>
      </c>
      <c r="F345" s="84">
        <v>162.60775666999999</v>
      </c>
    </row>
    <row r="346" spans="1:6" ht="12.75" customHeight="1" x14ac:dyDescent="0.2">
      <c r="A346" s="83" t="s">
        <v>161</v>
      </c>
      <c r="B346" s="83">
        <v>20</v>
      </c>
      <c r="C346" s="84">
        <v>895.95073191999995</v>
      </c>
      <c r="D346" s="84">
        <v>885.35904215999994</v>
      </c>
      <c r="E346" s="84">
        <v>153.57311324</v>
      </c>
      <c r="F346" s="84">
        <v>153.57311324</v>
      </c>
    </row>
    <row r="347" spans="1:6" ht="12.75" customHeight="1" x14ac:dyDescent="0.2">
      <c r="A347" s="83" t="s">
        <v>161</v>
      </c>
      <c r="B347" s="83">
        <v>21</v>
      </c>
      <c r="C347" s="84">
        <v>874.72966282000004</v>
      </c>
      <c r="D347" s="84">
        <v>857.02818186000002</v>
      </c>
      <c r="E347" s="84">
        <v>148.65888272999999</v>
      </c>
      <c r="F347" s="84">
        <v>148.65888272999999</v>
      </c>
    </row>
    <row r="348" spans="1:6" ht="12.75" customHeight="1" x14ac:dyDescent="0.2">
      <c r="A348" s="83" t="s">
        <v>161</v>
      </c>
      <c r="B348" s="83">
        <v>22</v>
      </c>
      <c r="C348" s="84">
        <v>892.34393303000002</v>
      </c>
      <c r="D348" s="84">
        <v>876.43401832999996</v>
      </c>
      <c r="E348" s="84">
        <v>152.02499137000001</v>
      </c>
      <c r="F348" s="84">
        <v>152.02499137000001</v>
      </c>
    </row>
    <row r="349" spans="1:6" ht="12.75" customHeight="1" x14ac:dyDescent="0.2">
      <c r="A349" s="83" t="s">
        <v>161</v>
      </c>
      <c r="B349" s="83">
        <v>23</v>
      </c>
      <c r="C349" s="84">
        <v>928.46254196999996</v>
      </c>
      <c r="D349" s="84">
        <v>909.42618147999997</v>
      </c>
      <c r="E349" s="84">
        <v>157.74776481000001</v>
      </c>
      <c r="F349" s="84">
        <v>157.74776481000001</v>
      </c>
    </row>
    <row r="350" spans="1:6" ht="12.75" customHeight="1" x14ac:dyDescent="0.2">
      <c r="A350" s="83" t="s">
        <v>161</v>
      </c>
      <c r="B350" s="83">
        <v>24</v>
      </c>
      <c r="C350" s="84">
        <v>971.22427032999997</v>
      </c>
      <c r="D350" s="84">
        <v>961.72387950999996</v>
      </c>
      <c r="E350" s="84">
        <v>166.81924871999999</v>
      </c>
      <c r="F350" s="84">
        <v>166.81924871999999</v>
      </c>
    </row>
    <row r="351" spans="1:6" ht="12.75" customHeight="1" x14ac:dyDescent="0.2">
      <c r="A351" s="83" t="s">
        <v>162</v>
      </c>
      <c r="B351" s="83">
        <v>1</v>
      </c>
      <c r="C351" s="84">
        <v>1003.32350859</v>
      </c>
      <c r="D351" s="84">
        <v>987.43354313999998</v>
      </c>
      <c r="E351" s="84">
        <v>171.27881020000001</v>
      </c>
      <c r="F351" s="84">
        <v>171.27881020000001</v>
      </c>
    </row>
    <row r="352" spans="1:6" ht="12.75" customHeight="1" x14ac:dyDescent="0.2">
      <c r="A352" s="83" t="s">
        <v>162</v>
      </c>
      <c r="B352" s="83">
        <v>2</v>
      </c>
      <c r="C352" s="84">
        <v>1064.29845185</v>
      </c>
      <c r="D352" s="84">
        <v>1056.7507032599999</v>
      </c>
      <c r="E352" s="84">
        <v>183.30246566</v>
      </c>
      <c r="F352" s="84">
        <v>183.30246566</v>
      </c>
    </row>
    <row r="353" spans="1:6" ht="12.75" customHeight="1" x14ac:dyDescent="0.2">
      <c r="A353" s="83" t="s">
        <v>162</v>
      </c>
      <c r="B353" s="83">
        <v>3</v>
      </c>
      <c r="C353" s="84">
        <v>1108.44440091</v>
      </c>
      <c r="D353" s="84">
        <v>1103.5250615299999</v>
      </c>
      <c r="E353" s="84">
        <v>191.41587895000001</v>
      </c>
      <c r="F353" s="84">
        <v>191.41587895000001</v>
      </c>
    </row>
    <row r="354" spans="1:6" ht="12.75" customHeight="1" x14ac:dyDescent="0.2">
      <c r="A354" s="83" t="s">
        <v>162</v>
      </c>
      <c r="B354" s="83">
        <v>4</v>
      </c>
      <c r="C354" s="84">
        <v>1113.9064337699999</v>
      </c>
      <c r="D354" s="84">
        <v>1109.6030128699999</v>
      </c>
      <c r="E354" s="84">
        <v>192.4701517</v>
      </c>
      <c r="F354" s="84">
        <v>192.4701517</v>
      </c>
    </row>
    <row r="355" spans="1:6" ht="12.75" customHeight="1" x14ac:dyDescent="0.2">
      <c r="A355" s="83" t="s">
        <v>162</v>
      </c>
      <c r="B355" s="83">
        <v>5</v>
      </c>
      <c r="C355" s="84">
        <v>1128.40592419</v>
      </c>
      <c r="D355" s="84">
        <v>1120.81897177</v>
      </c>
      <c r="E355" s="84">
        <v>194.41565589000001</v>
      </c>
      <c r="F355" s="84">
        <v>194.41565589000001</v>
      </c>
    </row>
    <row r="356" spans="1:6" ht="12.75" customHeight="1" x14ac:dyDescent="0.2">
      <c r="A356" s="83" t="s">
        <v>162</v>
      </c>
      <c r="B356" s="83">
        <v>6</v>
      </c>
      <c r="C356" s="84">
        <v>1111.9660182600001</v>
      </c>
      <c r="D356" s="84">
        <v>1106.9364808800001</v>
      </c>
      <c r="E356" s="84">
        <v>192.00761886999999</v>
      </c>
      <c r="F356" s="84">
        <v>192.00761886999999</v>
      </c>
    </row>
    <row r="357" spans="1:6" ht="12.75" customHeight="1" x14ac:dyDescent="0.2">
      <c r="A357" s="83" t="s">
        <v>162</v>
      </c>
      <c r="B357" s="83">
        <v>7</v>
      </c>
      <c r="C357" s="84">
        <v>1074.47738243</v>
      </c>
      <c r="D357" s="84">
        <v>1070.41671793</v>
      </c>
      <c r="E357" s="84">
        <v>185.67295301999999</v>
      </c>
      <c r="F357" s="84">
        <v>185.67295301999999</v>
      </c>
    </row>
    <row r="358" spans="1:6" ht="12.75" customHeight="1" x14ac:dyDescent="0.2">
      <c r="A358" s="83" t="s">
        <v>162</v>
      </c>
      <c r="B358" s="83">
        <v>8</v>
      </c>
      <c r="C358" s="84">
        <v>1023.68550447</v>
      </c>
      <c r="D358" s="84">
        <v>1018.83858109</v>
      </c>
      <c r="E358" s="84">
        <v>176.72628316999999</v>
      </c>
      <c r="F358" s="84">
        <v>176.72628316999999</v>
      </c>
    </row>
    <row r="359" spans="1:6" ht="12.75" customHeight="1" x14ac:dyDescent="0.2">
      <c r="A359" s="83" t="s">
        <v>162</v>
      </c>
      <c r="B359" s="83">
        <v>9</v>
      </c>
      <c r="C359" s="84">
        <v>963.28088482999999</v>
      </c>
      <c r="D359" s="84">
        <v>959.85506002</v>
      </c>
      <c r="E359" s="84">
        <v>166.49508596000001</v>
      </c>
      <c r="F359" s="84">
        <v>166.49508596000001</v>
      </c>
    </row>
    <row r="360" spans="1:6" ht="12.75" customHeight="1" x14ac:dyDescent="0.2">
      <c r="A360" s="83" t="s">
        <v>162</v>
      </c>
      <c r="B360" s="83">
        <v>10</v>
      </c>
      <c r="C360" s="84">
        <v>909.64726050000002</v>
      </c>
      <c r="D360" s="84">
        <v>903.80994633</v>
      </c>
      <c r="E360" s="84">
        <v>156.77358068999999</v>
      </c>
      <c r="F360" s="84">
        <v>156.77358068999999</v>
      </c>
    </row>
    <row r="361" spans="1:6" ht="12.75" customHeight="1" x14ac:dyDescent="0.2">
      <c r="A361" s="83" t="s">
        <v>162</v>
      </c>
      <c r="B361" s="83">
        <v>11</v>
      </c>
      <c r="C361" s="84">
        <v>913.20865675000005</v>
      </c>
      <c r="D361" s="84">
        <v>898.89923981000004</v>
      </c>
      <c r="E361" s="84">
        <v>155.92177656000001</v>
      </c>
      <c r="F361" s="84">
        <v>155.92177656000001</v>
      </c>
    </row>
    <row r="362" spans="1:6" ht="12.75" customHeight="1" x14ac:dyDescent="0.2">
      <c r="A362" s="83" t="s">
        <v>162</v>
      </c>
      <c r="B362" s="83">
        <v>12</v>
      </c>
      <c r="C362" s="84">
        <v>919.43384049999997</v>
      </c>
      <c r="D362" s="84">
        <v>906.32888949999995</v>
      </c>
      <c r="E362" s="84">
        <v>157.21051297</v>
      </c>
      <c r="F362" s="84">
        <v>157.21051297</v>
      </c>
    </row>
    <row r="363" spans="1:6" ht="12.75" customHeight="1" x14ac:dyDescent="0.2">
      <c r="A363" s="83" t="s">
        <v>162</v>
      </c>
      <c r="B363" s="83">
        <v>13</v>
      </c>
      <c r="C363" s="84">
        <v>939.64389648999997</v>
      </c>
      <c r="D363" s="84">
        <v>933.55098478000002</v>
      </c>
      <c r="E363" s="84">
        <v>161.93241868999999</v>
      </c>
      <c r="F363" s="84">
        <v>161.93241868999999</v>
      </c>
    </row>
    <row r="364" spans="1:6" ht="12.75" customHeight="1" x14ac:dyDescent="0.2">
      <c r="A364" s="83" t="s">
        <v>162</v>
      </c>
      <c r="B364" s="83">
        <v>14</v>
      </c>
      <c r="C364" s="84">
        <v>966.75952126000004</v>
      </c>
      <c r="D364" s="84">
        <v>961.92440807000003</v>
      </c>
      <c r="E364" s="84">
        <v>166.85403210999999</v>
      </c>
      <c r="F364" s="84">
        <v>166.85403210999999</v>
      </c>
    </row>
    <row r="365" spans="1:6" ht="12.75" customHeight="1" x14ac:dyDescent="0.2">
      <c r="A365" s="83" t="s">
        <v>162</v>
      </c>
      <c r="B365" s="83">
        <v>15</v>
      </c>
      <c r="C365" s="84">
        <v>1007.56360696</v>
      </c>
      <c r="D365" s="84">
        <v>1002.19967611</v>
      </c>
      <c r="E365" s="84">
        <v>173.84012250999999</v>
      </c>
      <c r="F365" s="84">
        <v>173.84012250999999</v>
      </c>
    </row>
    <row r="366" spans="1:6" ht="12.75" customHeight="1" x14ac:dyDescent="0.2">
      <c r="A366" s="83" t="s">
        <v>162</v>
      </c>
      <c r="B366" s="83">
        <v>16</v>
      </c>
      <c r="C366" s="84">
        <v>1035.7114203799999</v>
      </c>
      <c r="D366" s="84">
        <v>1027.56877381</v>
      </c>
      <c r="E366" s="84">
        <v>178.24060990999999</v>
      </c>
      <c r="F366" s="84">
        <v>178.24060990999999</v>
      </c>
    </row>
    <row r="367" spans="1:6" ht="12.75" customHeight="1" x14ac:dyDescent="0.2">
      <c r="A367" s="83" t="s">
        <v>162</v>
      </c>
      <c r="B367" s="83">
        <v>17</v>
      </c>
      <c r="C367" s="84">
        <v>1024.8382931900001</v>
      </c>
      <c r="D367" s="84">
        <v>1010.27779932</v>
      </c>
      <c r="E367" s="84">
        <v>175.24134221</v>
      </c>
      <c r="F367" s="84">
        <v>175.24134221</v>
      </c>
    </row>
    <row r="368" spans="1:6" ht="12.75" customHeight="1" x14ac:dyDescent="0.2">
      <c r="A368" s="83" t="s">
        <v>162</v>
      </c>
      <c r="B368" s="83">
        <v>18</v>
      </c>
      <c r="C368" s="84">
        <v>1002.09155291</v>
      </c>
      <c r="D368" s="84">
        <v>989.56197282999995</v>
      </c>
      <c r="E368" s="84">
        <v>171.64800457000001</v>
      </c>
      <c r="F368" s="84">
        <v>171.64800457000001</v>
      </c>
    </row>
    <row r="369" spans="1:6" ht="12.75" customHeight="1" x14ac:dyDescent="0.2">
      <c r="A369" s="83" t="s">
        <v>162</v>
      </c>
      <c r="B369" s="83">
        <v>19</v>
      </c>
      <c r="C369" s="84">
        <v>937.16304946000002</v>
      </c>
      <c r="D369" s="84">
        <v>932.06663464999997</v>
      </c>
      <c r="E369" s="84">
        <v>161.67494543999999</v>
      </c>
      <c r="F369" s="84">
        <v>161.67494543999999</v>
      </c>
    </row>
    <row r="370" spans="1:6" ht="12.75" customHeight="1" x14ac:dyDescent="0.2">
      <c r="A370" s="83" t="s">
        <v>162</v>
      </c>
      <c r="B370" s="83">
        <v>20</v>
      </c>
      <c r="C370" s="84">
        <v>888.64501809000001</v>
      </c>
      <c r="D370" s="84">
        <v>881.84210045999998</v>
      </c>
      <c r="E370" s="84">
        <v>152.96306956999999</v>
      </c>
      <c r="F370" s="84">
        <v>152.96306956999999</v>
      </c>
    </row>
    <row r="371" spans="1:6" ht="12.75" customHeight="1" x14ac:dyDescent="0.2">
      <c r="A371" s="83" t="s">
        <v>162</v>
      </c>
      <c r="B371" s="83">
        <v>21</v>
      </c>
      <c r="C371" s="84">
        <v>857.51445579000006</v>
      </c>
      <c r="D371" s="84">
        <v>851.41865825000002</v>
      </c>
      <c r="E371" s="84">
        <v>147.68586278999999</v>
      </c>
      <c r="F371" s="84">
        <v>147.68586278999999</v>
      </c>
    </row>
    <row r="372" spans="1:6" ht="12.75" customHeight="1" x14ac:dyDescent="0.2">
      <c r="A372" s="83" t="s">
        <v>162</v>
      </c>
      <c r="B372" s="83">
        <v>22</v>
      </c>
      <c r="C372" s="84">
        <v>868.08011293000004</v>
      </c>
      <c r="D372" s="84">
        <v>862.37613185999999</v>
      </c>
      <c r="E372" s="84">
        <v>149.58653049</v>
      </c>
      <c r="F372" s="84">
        <v>149.58653049</v>
      </c>
    </row>
    <row r="373" spans="1:6" ht="12.75" customHeight="1" x14ac:dyDescent="0.2">
      <c r="A373" s="83" t="s">
        <v>162</v>
      </c>
      <c r="B373" s="83">
        <v>23</v>
      </c>
      <c r="C373" s="84">
        <v>895.95771614</v>
      </c>
      <c r="D373" s="84">
        <v>890.03413101000001</v>
      </c>
      <c r="E373" s="84">
        <v>154.38404747000001</v>
      </c>
      <c r="F373" s="84">
        <v>154.38404747000001</v>
      </c>
    </row>
    <row r="374" spans="1:6" ht="12.75" customHeight="1" x14ac:dyDescent="0.2">
      <c r="A374" s="83" t="s">
        <v>162</v>
      </c>
      <c r="B374" s="83">
        <v>24</v>
      </c>
      <c r="C374" s="84">
        <v>936.29421691000005</v>
      </c>
      <c r="D374" s="84">
        <v>932.89565183000002</v>
      </c>
      <c r="E374" s="84">
        <v>161.81874557</v>
      </c>
      <c r="F374" s="84">
        <v>161.81874557</v>
      </c>
    </row>
    <row r="375" spans="1:6" ht="12.75" customHeight="1" x14ac:dyDescent="0.2">
      <c r="A375" s="83" t="s">
        <v>163</v>
      </c>
      <c r="B375" s="83">
        <v>1</v>
      </c>
      <c r="C375" s="84">
        <v>961.84919573000002</v>
      </c>
      <c r="D375" s="84">
        <v>958.40632119999998</v>
      </c>
      <c r="E375" s="84">
        <v>166.2437898</v>
      </c>
      <c r="F375" s="84">
        <v>166.2437898</v>
      </c>
    </row>
    <row r="376" spans="1:6" ht="12.75" customHeight="1" x14ac:dyDescent="0.2">
      <c r="A376" s="83" t="s">
        <v>163</v>
      </c>
      <c r="B376" s="83">
        <v>2</v>
      </c>
      <c r="C376" s="84">
        <v>1040.3335111199999</v>
      </c>
      <c r="D376" s="84">
        <v>1036.8220126799999</v>
      </c>
      <c r="E376" s="84">
        <v>179.84566348999999</v>
      </c>
      <c r="F376" s="84">
        <v>179.84566348999999</v>
      </c>
    </row>
    <row r="377" spans="1:6" ht="12.75" customHeight="1" x14ac:dyDescent="0.2">
      <c r="A377" s="83" t="s">
        <v>163</v>
      </c>
      <c r="B377" s="83">
        <v>3</v>
      </c>
      <c r="C377" s="84">
        <v>1098.3871576199999</v>
      </c>
      <c r="D377" s="84">
        <v>1093.89655614</v>
      </c>
      <c r="E377" s="84">
        <v>189.74573218</v>
      </c>
      <c r="F377" s="84">
        <v>189.74573218</v>
      </c>
    </row>
    <row r="378" spans="1:6" ht="12.75" customHeight="1" x14ac:dyDescent="0.2">
      <c r="A378" s="83" t="s">
        <v>163</v>
      </c>
      <c r="B378" s="83">
        <v>4</v>
      </c>
      <c r="C378" s="84">
        <v>1104.6713942700001</v>
      </c>
      <c r="D378" s="84">
        <v>1099.69422571</v>
      </c>
      <c r="E378" s="84">
        <v>190.75138765</v>
      </c>
      <c r="F378" s="84">
        <v>190.75138765</v>
      </c>
    </row>
    <row r="379" spans="1:6" ht="12.75" customHeight="1" x14ac:dyDescent="0.2">
      <c r="A379" s="83" t="s">
        <v>163</v>
      </c>
      <c r="B379" s="83">
        <v>5</v>
      </c>
      <c r="C379" s="84">
        <v>1113.03292702</v>
      </c>
      <c r="D379" s="84">
        <v>1108.1020265699999</v>
      </c>
      <c r="E379" s="84">
        <v>192.20979276</v>
      </c>
      <c r="F379" s="84">
        <v>192.20979276</v>
      </c>
    </row>
    <row r="380" spans="1:6" ht="12.75" customHeight="1" x14ac:dyDescent="0.2">
      <c r="A380" s="83" t="s">
        <v>163</v>
      </c>
      <c r="B380" s="83">
        <v>6</v>
      </c>
      <c r="C380" s="84">
        <v>1093.2500496</v>
      </c>
      <c r="D380" s="84">
        <v>1086.5260244799999</v>
      </c>
      <c r="E380" s="84">
        <v>188.46725029000001</v>
      </c>
      <c r="F380" s="84">
        <v>188.46725029000001</v>
      </c>
    </row>
    <row r="381" spans="1:6" ht="12.75" customHeight="1" x14ac:dyDescent="0.2">
      <c r="A381" s="83" t="s">
        <v>163</v>
      </c>
      <c r="B381" s="83">
        <v>7</v>
      </c>
      <c r="C381" s="84">
        <v>1046.11026384</v>
      </c>
      <c r="D381" s="84">
        <v>1035.44609825</v>
      </c>
      <c r="E381" s="84">
        <v>179.60699933999999</v>
      </c>
      <c r="F381" s="84">
        <v>179.60699933999999</v>
      </c>
    </row>
    <row r="382" spans="1:6" ht="12.75" customHeight="1" x14ac:dyDescent="0.2">
      <c r="A382" s="83" t="s">
        <v>163</v>
      </c>
      <c r="B382" s="83">
        <v>8</v>
      </c>
      <c r="C382" s="84">
        <v>983.77653178000003</v>
      </c>
      <c r="D382" s="84">
        <v>972.29379535999999</v>
      </c>
      <c r="E382" s="84">
        <v>168.65269119999999</v>
      </c>
      <c r="F382" s="84">
        <v>168.65269119999999</v>
      </c>
    </row>
    <row r="383" spans="1:6" ht="12.75" customHeight="1" x14ac:dyDescent="0.2">
      <c r="A383" s="83" t="s">
        <v>163</v>
      </c>
      <c r="B383" s="83">
        <v>9</v>
      </c>
      <c r="C383" s="84">
        <v>935.25435400000003</v>
      </c>
      <c r="D383" s="84">
        <v>925.91480462000004</v>
      </c>
      <c r="E383" s="84">
        <v>160.6078578</v>
      </c>
      <c r="F383" s="84">
        <v>160.6078578</v>
      </c>
    </row>
    <row r="384" spans="1:6" ht="12.75" customHeight="1" x14ac:dyDescent="0.2">
      <c r="A384" s="83" t="s">
        <v>163</v>
      </c>
      <c r="B384" s="83">
        <v>10</v>
      </c>
      <c r="C384" s="84">
        <v>894.65698373999999</v>
      </c>
      <c r="D384" s="84">
        <v>887.97554364999996</v>
      </c>
      <c r="E384" s="84">
        <v>154.02696785000001</v>
      </c>
      <c r="F384" s="84">
        <v>154.02696785000001</v>
      </c>
    </row>
    <row r="385" spans="1:6" ht="12.75" customHeight="1" x14ac:dyDescent="0.2">
      <c r="A385" s="83" t="s">
        <v>163</v>
      </c>
      <c r="B385" s="83">
        <v>11</v>
      </c>
      <c r="C385" s="84">
        <v>914.70169583999996</v>
      </c>
      <c r="D385" s="84">
        <v>910.83170045999998</v>
      </c>
      <c r="E385" s="84">
        <v>157.99156411999999</v>
      </c>
      <c r="F385" s="84">
        <v>157.99156411999999</v>
      </c>
    </row>
    <row r="386" spans="1:6" ht="12.75" customHeight="1" x14ac:dyDescent="0.2">
      <c r="A386" s="83" t="s">
        <v>163</v>
      </c>
      <c r="B386" s="83">
        <v>12</v>
      </c>
      <c r="C386" s="84">
        <v>901.05260212999997</v>
      </c>
      <c r="D386" s="84">
        <v>897.84892995999996</v>
      </c>
      <c r="E386" s="84">
        <v>155.73959131999999</v>
      </c>
      <c r="F386" s="84">
        <v>155.73959131999999</v>
      </c>
    </row>
    <row r="387" spans="1:6" ht="12.75" customHeight="1" x14ac:dyDescent="0.2">
      <c r="A387" s="83" t="s">
        <v>163</v>
      </c>
      <c r="B387" s="83">
        <v>13</v>
      </c>
      <c r="C387" s="84">
        <v>927.54788715999996</v>
      </c>
      <c r="D387" s="84">
        <v>920.78910271999996</v>
      </c>
      <c r="E387" s="84">
        <v>159.71876087999999</v>
      </c>
      <c r="F387" s="84">
        <v>159.71876087999999</v>
      </c>
    </row>
    <row r="388" spans="1:6" ht="12.75" customHeight="1" x14ac:dyDescent="0.2">
      <c r="A388" s="83" t="s">
        <v>163</v>
      </c>
      <c r="B388" s="83">
        <v>14</v>
      </c>
      <c r="C388" s="84">
        <v>960.94052421000004</v>
      </c>
      <c r="D388" s="84">
        <v>960.62731172999997</v>
      </c>
      <c r="E388" s="84">
        <v>166.62903964</v>
      </c>
      <c r="F388" s="84">
        <v>166.62903964</v>
      </c>
    </row>
    <row r="389" spans="1:6" ht="12.75" customHeight="1" x14ac:dyDescent="0.2">
      <c r="A389" s="83" t="s">
        <v>163</v>
      </c>
      <c r="B389" s="83">
        <v>15</v>
      </c>
      <c r="C389" s="84">
        <v>1006.33532572</v>
      </c>
      <c r="D389" s="84">
        <v>1000.64890809</v>
      </c>
      <c r="E389" s="84">
        <v>173.57112849999999</v>
      </c>
      <c r="F389" s="84">
        <v>173.57112849999999</v>
      </c>
    </row>
    <row r="390" spans="1:6" ht="12.75" customHeight="1" x14ac:dyDescent="0.2">
      <c r="A390" s="83" t="s">
        <v>163</v>
      </c>
      <c r="B390" s="83">
        <v>16</v>
      </c>
      <c r="C390" s="84">
        <v>1020.2135150300001</v>
      </c>
      <c r="D390" s="84">
        <v>1015.16342128</v>
      </c>
      <c r="E390" s="84">
        <v>176.08879519999999</v>
      </c>
      <c r="F390" s="84">
        <v>176.08879519999999</v>
      </c>
    </row>
    <row r="391" spans="1:6" ht="12.75" customHeight="1" x14ac:dyDescent="0.2">
      <c r="A391" s="83" t="s">
        <v>163</v>
      </c>
      <c r="B391" s="83">
        <v>17</v>
      </c>
      <c r="C391" s="84">
        <v>1004.2492869</v>
      </c>
      <c r="D391" s="84">
        <v>998.83710466000002</v>
      </c>
      <c r="E391" s="84">
        <v>173.25685566999999</v>
      </c>
      <c r="F391" s="84">
        <v>173.25685566999999</v>
      </c>
    </row>
    <row r="392" spans="1:6" ht="12.75" customHeight="1" x14ac:dyDescent="0.2">
      <c r="A392" s="83" t="s">
        <v>163</v>
      </c>
      <c r="B392" s="83">
        <v>18</v>
      </c>
      <c r="C392" s="84">
        <v>995.61910618000002</v>
      </c>
      <c r="D392" s="84">
        <v>986.10075342000005</v>
      </c>
      <c r="E392" s="84">
        <v>171.04762640000001</v>
      </c>
      <c r="F392" s="84">
        <v>171.04762640000001</v>
      </c>
    </row>
    <row r="393" spans="1:6" ht="12.75" customHeight="1" x14ac:dyDescent="0.2">
      <c r="A393" s="83" t="s">
        <v>163</v>
      </c>
      <c r="B393" s="83">
        <v>19</v>
      </c>
      <c r="C393" s="84">
        <v>918.39192301000003</v>
      </c>
      <c r="D393" s="84">
        <v>911.88971781999999</v>
      </c>
      <c r="E393" s="84">
        <v>158.1750863</v>
      </c>
      <c r="F393" s="84">
        <v>158.1750863</v>
      </c>
    </row>
    <row r="394" spans="1:6" ht="12.75" customHeight="1" x14ac:dyDescent="0.2">
      <c r="A394" s="83" t="s">
        <v>163</v>
      </c>
      <c r="B394" s="83">
        <v>20</v>
      </c>
      <c r="C394" s="84">
        <v>862.93530930999998</v>
      </c>
      <c r="D394" s="84">
        <v>859.10849509000002</v>
      </c>
      <c r="E394" s="84">
        <v>149.01973089000001</v>
      </c>
      <c r="F394" s="84">
        <v>149.01973089000001</v>
      </c>
    </row>
    <row r="395" spans="1:6" ht="12.75" customHeight="1" x14ac:dyDescent="0.2">
      <c r="A395" s="83" t="s">
        <v>163</v>
      </c>
      <c r="B395" s="83">
        <v>21</v>
      </c>
      <c r="C395" s="84">
        <v>825.49406923000004</v>
      </c>
      <c r="D395" s="84">
        <v>822.18524159000003</v>
      </c>
      <c r="E395" s="84">
        <v>142.61507614999999</v>
      </c>
      <c r="F395" s="84">
        <v>142.61507614999999</v>
      </c>
    </row>
    <row r="396" spans="1:6" ht="12.75" customHeight="1" x14ac:dyDescent="0.2">
      <c r="A396" s="83" t="s">
        <v>163</v>
      </c>
      <c r="B396" s="83">
        <v>22</v>
      </c>
      <c r="C396" s="84">
        <v>833.75364711999998</v>
      </c>
      <c r="D396" s="84">
        <v>828.97462510000003</v>
      </c>
      <c r="E396" s="84">
        <v>143.79275290000001</v>
      </c>
      <c r="F396" s="84">
        <v>143.79275290000001</v>
      </c>
    </row>
    <row r="397" spans="1:6" ht="12.75" customHeight="1" x14ac:dyDescent="0.2">
      <c r="A397" s="83" t="s">
        <v>163</v>
      </c>
      <c r="B397" s="83">
        <v>23</v>
      </c>
      <c r="C397" s="84">
        <v>862.66519616999994</v>
      </c>
      <c r="D397" s="84">
        <v>854.08373914000003</v>
      </c>
      <c r="E397" s="84">
        <v>148.14814390999999</v>
      </c>
      <c r="F397" s="84">
        <v>148.14814390999999</v>
      </c>
    </row>
    <row r="398" spans="1:6" ht="12.75" customHeight="1" x14ac:dyDescent="0.2">
      <c r="A398" s="83" t="s">
        <v>163</v>
      </c>
      <c r="B398" s="83">
        <v>24</v>
      </c>
      <c r="C398" s="84">
        <v>917.75899336999998</v>
      </c>
      <c r="D398" s="84">
        <v>913.11419913999998</v>
      </c>
      <c r="E398" s="84">
        <v>158.38748308000001</v>
      </c>
      <c r="F398" s="84">
        <v>158.38748308000001</v>
      </c>
    </row>
    <row r="399" spans="1:6" ht="12.75" customHeight="1" x14ac:dyDescent="0.2">
      <c r="A399" s="83" t="s">
        <v>164</v>
      </c>
      <c r="B399" s="83">
        <v>1</v>
      </c>
      <c r="C399" s="84">
        <v>996.23548104999998</v>
      </c>
      <c r="D399" s="84">
        <v>985.63832724999997</v>
      </c>
      <c r="E399" s="84">
        <v>170.96741462</v>
      </c>
      <c r="F399" s="84">
        <v>170.96741462</v>
      </c>
    </row>
    <row r="400" spans="1:6" ht="12.75" customHeight="1" x14ac:dyDescent="0.2">
      <c r="A400" s="83" t="s">
        <v>164</v>
      </c>
      <c r="B400" s="83">
        <v>2</v>
      </c>
      <c r="C400" s="84">
        <v>1062.75600977</v>
      </c>
      <c r="D400" s="84">
        <v>1046.0985954800001</v>
      </c>
      <c r="E400" s="84">
        <v>181.45476628</v>
      </c>
      <c r="F400" s="84">
        <v>181.45476628</v>
      </c>
    </row>
    <row r="401" spans="1:6" ht="12.75" customHeight="1" x14ac:dyDescent="0.2">
      <c r="A401" s="83" t="s">
        <v>164</v>
      </c>
      <c r="B401" s="83">
        <v>3</v>
      </c>
      <c r="C401" s="84">
        <v>1103.8423229800001</v>
      </c>
      <c r="D401" s="84">
        <v>1093.24437556</v>
      </c>
      <c r="E401" s="84">
        <v>189.63260586000001</v>
      </c>
      <c r="F401" s="84">
        <v>189.63260586000001</v>
      </c>
    </row>
    <row r="402" spans="1:6" ht="12.75" customHeight="1" x14ac:dyDescent="0.2">
      <c r="A402" s="83" t="s">
        <v>164</v>
      </c>
      <c r="B402" s="83">
        <v>4</v>
      </c>
      <c r="C402" s="84">
        <v>1112.99566347</v>
      </c>
      <c r="D402" s="84">
        <v>1101.8748545200001</v>
      </c>
      <c r="E402" s="84">
        <v>191.12963640000001</v>
      </c>
      <c r="F402" s="84">
        <v>191.12963640000001</v>
      </c>
    </row>
    <row r="403" spans="1:6" ht="12.75" customHeight="1" x14ac:dyDescent="0.2">
      <c r="A403" s="83" t="s">
        <v>164</v>
      </c>
      <c r="B403" s="83">
        <v>5</v>
      </c>
      <c r="C403" s="84">
        <v>1130.42522295</v>
      </c>
      <c r="D403" s="84">
        <v>1117.5815329500001</v>
      </c>
      <c r="E403" s="84">
        <v>193.85409437999999</v>
      </c>
      <c r="F403" s="84">
        <v>193.85409437999999</v>
      </c>
    </row>
    <row r="404" spans="1:6" ht="12.75" customHeight="1" x14ac:dyDescent="0.2">
      <c r="A404" s="83" t="s">
        <v>164</v>
      </c>
      <c r="B404" s="83">
        <v>6</v>
      </c>
      <c r="C404" s="84">
        <v>1101.78591306</v>
      </c>
      <c r="D404" s="84">
        <v>1096.7244681699999</v>
      </c>
      <c r="E404" s="84">
        <v>190.23625774999999</v>
      </c>
      <c r="F404" s="84">
        <v>190.23625774999999</v>
      </c>
    </row>
    <row r="405" spans="1:6" ht="12.75" customHeight="1" x14ac:dyDescent="0.2">
      <c r="A405" s="83" t="s">
        <v>164</v>
      </c>
      <c r="B405" s="83">
        <v>7</v>
      </c>
      <c r="C405" s="84">
        <v>1068.3053054100001</v>
      </c>
      <c r="D405" s="84">
        <v>1057.0336935600001</v>
      </c>
      <c r="E405" s="84">
        <v>183.35155275</v>
      </c>
      <c r="F405" s="84">
        <v>183.35155275</v>
      </c>
    </row>
    <row r="406" spans="1:6" ht="12.75" customHeight="1" x14ac:dyDescent="0.2">
      <c r="A406" s="83" t="s">
        <v>164</v>
      </c>
      <c r="B406" s="83">
        <v>8</v>
      </c>
      <c r="C406" s="84">
        <v>1012.1527707</v>
      </c>
      <c r="D406" s="84">
        <v>994.33500947000005</v>
      </c>
      <c r="E406" s="84">
        <v>172.47592868000001</v>
      </c>
      <c r="F406" s="84">
        <v>172.47592868000001</v>
      </c>
    </row>
    <row r="407" spans="1:6" ht="12.75" customHeight="1" x14ac:dyDescent="0.2">
      <c r="A407" s="83" t="s">
        <v>164</v>
      </c>
      <c r="B407" s="83">
        <v>9</v>
      </c>
      <c r="C407" s="84">
        <v>955.41672515000005</v>
      </c>
      <c r="D407" s="84">
        <v>930.35794281999995</v>
      </c>
      <c r="E407" s="84">
        <v>161.37855819999999</v>
      </c>
      <c r="F407" s="84">
        <v>161.37855819999999</v>
      </c>
    </row>
    <row r="408" spans="1:6" ht="12.75" customHeight="1" x14ac:dyDescent="0.2">
      <c r="A408" s="83" t="s">
        <v>164</v>
      </c>
      <c r="B408" s="83">
        <v>10</v>
      </c>
      <c r="C408" s="84">
        <v>902.51181116999999</v>
      </c>
      <c r="D408" s="84">
        <v>879.88961827000003</v>
      </c>
      <c r="E408" s="84">
        <v>152.6243948</v>
      </c>
      <c r="F408" s="84">
        <v>152.6243948</v>
      </c>
    </row>
    <row r="409" spans="1:6" ht="12.75" customHeight="1" x14ac:dyDescent="0.2">
      <c r="A409" s="83" t="s">
        <v>164</v>
      </c>
      <c r="B409" s="83">
        <v>11</v>
      </c>
      <c r="C409" s="84">
        <v>895.30030620000002</v>
      </c>
      <c r="D409" s="84">
        <v>884.51585064000005</v>
      </c>
      <c r="E409" s="84">
        <v>153.42685445000001</v>
      </c>
      <c r="F409" s="84">
        <v>153.42685445000001</v>
      </c>
    </row>
    <row r="410" spans="1:6" ht="12.75" customHeight="1" x14ac:dyDescent="0.2">
      <c r="A410" s="83" t="s">
        <v>164</v>
      </c>
      <c r="B410" s="83">
        <v>12</v>
      </c>
      <c r="C410" s="84">
        <v>899.55068721999999</v>
      </c>
      <c r="D410" s="84">
        <v>890.65819127999998</v>
      </c>
      <c r="E410" s="84">
        <v>154.49229607000001</v>
      </c>
      <c r="F410" s="84">
        <v>154.49229607000001</v>
      </c>
    </row>
    <row r="411" spans="1:6" ht="12.75" customHeight="1" x14ac:dyDescent="0.2">
      <c r="A411" s="83" t="s">
        <v>164</v>
      </c>
      <c r="B411" s="83">
        <v>13</v>
      </c>
      <c r="C411" s="84">
        <v>922.86529594000001</v>
      </c>
      <c r="D411" s="84">
        <v>912.91846607000002</v>
      </c>
      <c r="E411" s="84">
        <v>158.3535315</v>
      </c>
      <c r="F411" s="84">
        <v>158.3535315</v>
      </c>
    </row>
    <row r="412" spans="1:6" ht="12.75" customHeight="1" x14ac:dyDescent="0.2">
      <c r="A412" s="83" t="s">
        <v>164</v>
      </c>
      <c r="B412" s="83">
        <v>14</v>
      </c>
      <c r="C412" s="84">
        <v>964.15597261000005</v>
      </c>
      <c r="D412" s="84">
        <v>943.62750961999996</v>
      </c>
      <c r="E412" s="84">
        <v>163.68027828000001</v>
      </c>
      <c r="F412" s="84">
        <v>163.68027828000001</v>
      </c>
    </row>
    <row r="413" spans="1:6" ht="12.75" customHeight="1" x14ac:dyDescent="0.2">
      <c r="A413" s="83" t="s">
        <v>164</v>
      </c>
      <c r="B413" s="83">
        <v>15</v>
      </c>
      <c r="C413" s="84">
        <v>998.51470467000001</v>
      </c>
      <c r="D413" s="84">
        <v>978.56096806999994</v>
      </c>
      <c r="E413" s="84">
        <v>169.73978602</v>
      </c>
      <c r="F413" s="84">
        <v>169.73978602</v>
      </c>
    </row>
    <row r="414" spans="1:6" ht="12.75" customHeight="1" x14ac:dyDescent="0.2">
      <c r="A414" s="83" t="s">
        <v>164</v>
      </c>
      <c r="B414" s="83">
        <v>16</v>
      </c>
      <c r="C414" s="84">
        <v>1017.6701225</v>
      </c>
      <c r="D414" s="84">
        <v>1004.33765012</v>
      </c>
      <c r="E414" s="84">
        <v>174.21097241999999</v>
      </c>
      <c r="F414" s="84">
        <v>174.21097241999999</v>
      </c>
    </row>
    <row r="415" spans="1:6" ht="12.75" customHeight="1" x14ac:dyDescent="0.2">
      <c r="A415" s="83" t="s">
        <v>164</v>
      </c>
      <c r="B415" s="83">
        <v>17</v>
      </c>
      <c r="C415" s="84">
        <v>999.40027634</v>
      </c>
      <c r="D415" s="84">
        <v>988.41000798000005</v>
      </c>
      <c r="E415" s="84">
        <v>171.44818638999999</v>
      </c>
      <c r="F415" s="84">
        <v>171.44818638999999</v>
      </c>
    </row>
    <row r="416" spans="1:6" ht="12.75" customHeight="1" x14ac:dyDescent="0.2">
      <c r="A416" s="83" t="s">
        <v>164</v>
      </c>
      <c r="B416" s="83">
        <v>18</v>
      </c>
      <c r="C416" s="84">
        <v>949.72817772999997</v>
      </c>
      <c r="D416" s="84">
        <v>937.7327659</v>
      </c>
      <c r="E416" s="84">
        <v>162.65778445999999</v>
      </c>
      <c r="F416" s="84">
        <v>162.65778445999999</v>
      </c>
    </row>
    <row r="417" spans="1:6" ht="12.75" customHeight="1" x14ac:dyDescent="0.2">
      <c r="A417" s="83" t="s">
        <v>164</v>
      </c>
      <c r="B417" s="83">
        <v>19</v>
      </c>
      <c r="C417" s="84">
        <v>859.03680856000005</v>
      </c>
      <c r="D417" s="84">
        <v>851.21084657999995</v>
      </c>
      <c r="E417" s="84">
        <v>147.64981607999999</v>
      </c>
      <c r="F417" s="84">
        <v>147.64981607999999</v>
      </c>
    </row>
    <row r="418" spans="1:6" ht="12.75" customHeight="1" x14ac:dyDescent="0.2">
      <c r="A418" s="83" t="s">
        <v>164</v>
      </c>
      <c r="B418" s="83">
        <v>20</v>
      </c>
      <c r="C418" s="84">
        <v>795.14109991999999</v>
      </c>
      <c r="D418" s="84">
        <v>784.28674431000002</v>
      </c>
      <c r="E418" s="84">
        <v>136.04125701000001</v>
      </c>
      <c r="F418" s="84">
        <v>136.04125701000001</v>
      </c>
    </row>
    <row r="419" spans="1:6" ht="12.75" customHeight="1" x14ac:dyDescent="0.2">
      <c r="A419" s="83" t="s">
        <v>164</v>
      </c>
      <c r="B419" s="83">
        <v>21</v>
      </c>
      <c r="C419" s="84">
        <v>777.61424242999999</v>
      </c>
      <c r="D419" s="84">
        <v>769.20509023</v>
      </c>
      <c r="E419" s="84">
        <v>133.42521486000001</v>
      </c>
      <c r="F419" s="84">
        <v>133.42521486000001</v>
      </c>
    </row>
    <row r="420" spans="1:6" ht="12.75" customHeight="1" x14ac:dyDescent="0.2">
      <c r="A420" s="83" t="s">
        <v>164</v>
      </c>
      <c r="B420" s="83">
        <v>22</v>
      </c>
      <c r="C420" s="84">
        <v>788.17781352999998</v>
      </c>
      <c r="D420" s="84">
        <v>780.63836948000005</v>
      </c>
      <c r="E420" s="84">
        <v>135.40841513000001</v>
      </c>
      <c r="F420" s="84">
        <v>135.40841513000001</v>
      </c>
    </row>
    <row r="421" spans="1:6" ht="12.75" customHeight="1" x14ac:dyDescent="0.2">
      <c r="A421" s="83" t="s">
        <v>164</v>
      </c>
      <c r="B421" s="83">
        <v>23</v>
      </c>
      <c r="C421" s="84">
        <v>811.67202738000003</v>
      </c>
      <c r="D421" s="84">
        <v>803.00978061000001</v>
      </c>
      <c r="E421" s="84">
        <v>139.28892811</v>
      </c>
      <c r="F421" s="84">
        <v>139.28892811</v>
      </c>
    </row>
    <row r="422" spans="1:6" ht="12.75" customHeight="1" x14ac:dyDescent="0.2">
      <c r="A422" s="83" t="s">
        <v>164</v>
      </c>
      <c r="B422" s="83">
        <v>24</v>
      </c>
      <c r="C422" s="84">
        <v>854.56713859000001</v>
      </c>
      <c r="D422" s="84">
        <v>846.40464015999999</v>
      </c>
      <c r="E422" s="84">
        <v>146.81613838000001</v>
      </c>
      <c r="F422" s="84">
        <v>146.81613838000001</v>
      </c>
    </row>
    <row r="423" spans="1:6" ht="12.75" customHeight="1" x14ac:dyDescent="0.2">
      <c r="A423" s="83" t="s">
        <v>165</v>
      </c>
      <c r="B423" s="83">
        <v>1</v>
      </c>
      <c r="C423" s="84">
        <v>914.52282847000004</v>
      </c>
      <c r="D423" s="84">
        <v>903.12696677999998</v>
      </c>
      <c r="E423" s="84">
        <v>156.65511204000001</v>
      </c>
      <c r="F423" s="84">
        <v>156.65511204000001</v>
      </c>
    </row>
    <row r="424" spans="1:6" ht="12.75" customHeight="1" x14ac:dyDescent="0.2">
      <c r="A424" s="83" t="s">
        <v>165</v>
      </c>
      <c r="B424" s="83">
        <v>2</v>
      </c>
      <c r="C424" s="84">
        <v>964.91044865000003</v>
      </c>
      <c r="D424" s="84">
        <v>954.69661379000001</v>
      </c>
      <c r="E424" s="84">
        <v>165.60030925000001</v>
      </c>
      <c r="F424" s="84">
        <v>165.60030925000001</v>
      </c>
    </row>
    <row r="425" spans="1:6" ht="12.75" customHeight="1" x14ac:dyDescent="0.2">
      <c r="A425" s="83" t="s">
        <v>165</v>
      </c>
      <c r="B425" s="83">
        <v>3</v>
      </c>
      <c r="C425" s="84">
        <v>986.44751842999995</v>
      </c>
      <c r="D425" s="84">
        <v>977.20850013999996</v>
      </c>
      <c r="E425" s="84">
        <v>169.50518887000001</v>
      </c>
      <c r="F425" s="84">
        <v>169.50518887000001</v>
      </c>
    </row>
    <row r="426" spans="1:6" ht="12.75" customHeight="1" x14ac:dyDescent="0.2">
      <c r="A426" s="83" t="s">
        <v>165</v>
      </c>
      <c r="B426" s="83">
        <v>4</v>
      </c>
      <c r="C426" s="84">
        <v>985.10744066999996</v>
      </c>
      <c r="D426" s="84">
        <v>974.69675684000003</v>
      </c>
      <c r="E426" s="84">
        <v>169.06950545999999</v>
      </c>
      <c r="F426" s="84">
        <v>169.06950545999999</v>
      </c>
    </row>
    <row r="427" spans="1:6" ht="12.75" customHeight="1" x14ac:dyDescent="0.2">
      <c r="A427" s="83" t="s">
        <v>165</v>
      </c>
      <c r="B427" s="83">
        <v>5</v>
      </c>
      <c r="C427" s="84">
        <v>1025.83694745</v>
      </c>
      <c r="D427" s="84">
        <v>1012.5974718799999</v>
      </c>
      <c r="E427" s="84">
        <v>175.64370929</v>
      </c>
      <c r="F427" s="84">
        <v>175.64370929</v>
      </c>
    </row>
    <row r="428" spans="1:6" ht="12.75" customHeight="1" x14ac:dyDescent="0.2">
      <c r="A428" s="83" t="s">
        <v>165</v>
      </c>
      <c r="B428" s="83">
        <v>6</v>
      </c>
      <c r="C428" s="84">
        <v>1024.1426720300001</v>
      </c>
      <c r="D428" s="84">
        <v>1014.46701236</v>
      </c>
      <c r="E428" s="84">
        <v>175.96799711</v>
      </c>
      <c r="F428" s="84">
        <v>175.96799711</v>
      </c>
    </row>
    <row r="429" spans="1:6" ht="12.75" customHeight="1" x14ac:dyDescent="0.2">
      <c r="A429" s="83" t="s">
        <v>165</v>
      </c>
      <c r="B429" s="83">
        <v>7</v>
      </c>
      <c r="C429" s="84">
        <v>1011.96423857</v>
      </c>
      <c r="D429" s="84">
        <v>1005.45122123</v>
      </c>
      <c r="E429" s="84">
        <v>174.40413086999999</v>
      </c>
      <c r="F429" s="84">
        <v>174.40413086999999</v>
      </c>
    </row>
    <row r="430" spans="1:6" ht="12.75" customHeight="1" x14ac:dyDescent="0.2">
      <c r="A430" s="83" t="s">
        <v>165</v>
      </c>
      <c r="B430" s="83">
        <v>8</v>
      </c>
      <c r="C430" s="84">
        <v>963.64800673000002</v>
      </c>
      <c r="D430" s="84">
        <v>952.99688070000002</v>
      </c>
      <c r="E430" s="84">
        <v>165.30547598000001</v>
      </c>
      <c r="F430" s="84">
        <v>165.30547598000001</v>
      </c>
    </row>
    <row r="431" spans="1:6" ht="12.75" customHeight="1" x14ac:dyDescent="0.2">
      <c r="A431" s="83" t="s">
        <v>165</v>
      </c>
      <c r="B431" s="83">
        <v>9</v>
      </c>
      <c r="C431" s="84">
        <v>888.06936772999995</v>
      </c>
      <c r="D431" s="84">
        <v>878.34449243999995</v>
      </c>
      <c r="E431" s="84">
        <v>152.35637947999999</v>
      </c>
      <c r="F431" s="84">
        <v>152.35637947999999</v>
      </c>
    </row>
    <row r="432" spans="1:6" ht="12.75" customHeight="1" x14ac:dyDescent="0.2">
      <c r="A432" s="83" t="s">
        <v>165</v>
      </c>
      <c r="B432" s="83">
        <v>10</v>
      </c>
      <c r="C432" s="84">
        <v>832.63639092999995</v>
      </c>
      <c r="D432" s="84">
        <v>824.18048585999998</v>
      </c>
      <c r="E432" s="84">
        <v>142.96116835999999</v>
      </c>
      <c r="F432" s="84">
        <v>142.96116835999999</v>
      </c>
    </row>
    <row r="433" spans="1:6" ht="12.75" customHeight="1" x14ac:dyDescent="0.2">
      <c r="A433" s="83" t="s">
        <v>165</v>
      </c>
      <c r="B433" s="83">
        <v>11</v>
      </c>
      <c r="C433" s="84">
        <v>841.2841932</v>
      </c>
      <c r="D433" s="84">
        <v>829.75153971999998</v>
      </c>
      <c r="E433" s="84">
        <v>143.9275154</v>
      </c>
      <c r="F433" s="84">
        <v>143.9275154</v>
      </c>
    </row>
    <row r="434" spans="1:6" ht="12.75" customHeight="1" x14ac:dyDescent="0.2">
      <c r="A434" s="83" t="s">
        <v>165</v>
      </c>
      <c r="B434" s="83">
        <v>12</v>
      </c>
      <c r="C434" s="84">
        <v>857.57242637000002</v>
      </c>
      <c r="D434" s="84">
        <v>847.39322847999995</v>
      </c>
      <c r="E434" s="84">
        <v>146.9876175</v>
      </c>
      <c r="F434" s="84">
        <v>146.9876175</v>
      </c>
    </row>
    <row r="435" spans="1:6" ht="12.75" customHeight="1" x14ac:dyDescent="0.2">
      <c r="A435" s="83" t="s">
        <v>165</v>
      </c>
      <c r="B435" s="83">
        <v>13</v>
      </c>
      <c r="C435" s="84">
        <v>997.72108853999998</v>
      </c>
      <c r="D435" s="84">
        <v>978.08483884999998</v>
      </c>
      <c r="E435" s="84">
        <v>169.65719731999999</v>
      </c>
      <c r="F435" s="84">
        <v>169.65719731999999</v>
      </c>
    </row>
    <row r="436" spans="1:6" ht="12.75" customHeight="1" x14ac:dyDescent="0.2">
      <c r="A436" s="83" t="s">
        <v>165</v>
      </c>
      <c r="B436" s="83">
        <v>14</v>
      </c>
      <c r="C436" s="84">
        <v>1086.9103236000001</v>
      </c>
      <c r="D436" s="84">
        <v>1069.0794588000001</v>
      </c>
      <c r="E436" s="84">
        <v>185.44099395999999</v>
      </c>
      <c r="F436" s="84">
        <v>185.44099395999999</v>
      </c>
    </row>
    <row r="437" spans="1:6" ht="12.75" customHeight="1" x14ac:dyDescent="0.2">
      <c r="A437" s="83" t="s">
        <v>165</v>
      </c>
      <c r="B437" s="83">
        <v>15</v>
      </c>
      <c r="C437" s="84">
        <v>1062.71942631</v>
      </c>
      <c r="D437" s="84">
        <v>1059.7304940199999</v>
      </c>
      <c r="E437" s="84">
        <v>183.8193359</v>
      </c>
      <c r="F437" s="84">
        <v>183.8193359</v>
      </c>
    </row>
    <row r="438" spans="1:6" ht="12.75" customHeight="1" x14ac:dyDescent="0.2">
      <c r="A438" s="83" t="s">
        <v>165</v>
      </c>
      <c r="B438" s="83">
        <v>16</v>
      </c>
      <c r="C438" s="84">
        <v>1056.9018254800001</v>
      </c>
      <c r="D438" s="84">
        <v>1054.4302044599999</v>
      </c>
      <c r="E438" s="84">
        <v>182.89995526000001</v>
      </c>
      <c r="F438" s="84">
        <v>182.89995526000001</v>
      </c>
    </row>
    <row r="439" spans="1:6" ht="12.75" customHeight="1" x14ac:dyDescent="0.2">
      <c r="A439" s="83" t="s">
        <v>165</v>
      </c>
      <c r="B439" s="83">
        <v>17</v>
      </c>
      <c r="C439" s="84">
        <v>1067.88971997</v>
      </c>
      <c r="D439" s="84">
        <v>1052.7892254799999</v>
      </c>
      <c r="E439" s="84">
        <v>182.61531339000001</v>
      </c>
      <c r="F439" s="84">
        <v>182.61531339000001</v>
      </c>
    </row>
    <row r="440" spans="1:6" ht="12.75" customHeight="1" x14ac:dyDescent="0.2">
      <c r="A440" s="83" t="s">
        <v>165</v>
      </c>
      <c r="B440" s="83">
        <v>18</v>
      </c>
      <c r="C440" s="84">
        <v>1049.62126444</v>
      </c>
      <c r="D440" s="84">
        <v>1039.3698838299999</v>
      </c>
      <c r="E440" s="84">
        <v>180.28761358</v>
      </c>
      <c r="F440" s="84">
        <v>180.28761358</v>
      </c>
    </row>
    <row r="441" spans="1:6" ht="12.75" customHeight="1" x14ac:dyDescent="0.2">
      <c r="A441" s="83" t="s">
        <v>165</v>
      </c>
      <c r="B441" s="83">
        <v>19</v>
      </c>
      <c r="C441" s="84">
        <v>891.35927572000003</v>
      </c>
      <c r="D441" s="84">
        <v>882.78238051000005</v>
      </c>
      <c r="E441" s="84">
        <v>153.12616919999999</v>
      </c>
      <c r="F441" s="84">
        <v>153.12616919999999</v>
      </c>
    </row>
    <row r="442" spans="1:6" ht="12.75" customHeight="1" x14ac:dyDescent="0.2">
      <c r="A442" s="83" t="s">
        <v>165</v>
      </c>
      <c r="B442" s="83">
        <v>20</v>
      </c>
      <c r="C442" s="84">
        <v>830.98749045</v>
      </c>
      <c r="D442" s="84">
        <v>819.28777969999999</v>
      </c>
      <c r="E442" s="84">
        <v>142.11248655</v>
      </c>
      <c r="F442" s="84">
        <v>142.11248655</v>
      </c>
    </row>
    <row r="443" spans="1:6" ht="12.75" customHeight="1" x14ac:dyDescent="0.2">
      <c r="A443" s="83" t="s">
        <v>165</v>
      </c>
      <c r="B443" s="83">
        <v>21</v>
      </c>
      <c r="C443" s="84">
        <v>819.20231164999996</v>
      </c>
      <c r="D443" s="84">
        <v>800.23941753999998</v>
      </c>
      <c r="E443" s="84">
        <v>138.80838489000001</v>
      </c>
      <c r="F443" s="84">
        <v>138.80838489000001</v>
      </c>
    </row>
    <row r="444" spans="1:6" ht="12.75" customHeight="1" x14ac:dyDescent="0.2">
      <c r="A444" s="83" t="s">
        <v>165</v>
      </c>
      <c r="B444" s="83">
        <v>22</v>
      </c>
      <c r="C444" s="84">
        <v>816.71817527999997</v>
      </c>
      <c r="D444" s="84">
        <v>808.10802404000003</v>
      </c>
      <c r="E444" s="84">
        <v>140.17326212</v>
      </c>
      <c r="F444" s="84">
        <v>140.17326212</v>
      </c>
    </row>
    <row r="445" spans="1:6" ht="12.75" customHeight="1" x14ac:dyDescent="0.2">
      <c r="A445" s="83" t="s">
        <v>165</v>
      </c>
      <c r="B445" s="83">
        <v>23</v>
      </c>
      <c r="C445" s="84">
        <v>850.34657642000002</v>
      </c>
      <c r="D445" s="84">
        <v>841.23421482000003</v>
      </c>
      <c r="E445" s="84">
        <v>145.91928379999999</v>
      </c>
      <c r="F445" s="84">
        <v>145.91928379999999</v>
      </c>
    </row>
    <row r="446" spans="1:6" ht="12.75" customHeight="1" x14ac:dyDescent="0.2">
      <c r="A446" s="83" t="s">
        <v>165</v>
      </c>
      <c r="B446" s="83">
        <v>24</v>
      </c>
      <c r="C446" s="84">
        <v>901.58880263000003</v>
      </c>
      <c r="D446" s="84">
        <v>892.02189156999998</v>
      </c>
      <c r="E446" s="84">
        <v>154.72884156999999</v>
      </c>
      <c r="F446" s="84">
        <v>154.72884156999999</v>
      </c>
    </row>
    <row r="447" spans="1:6" ht="12.75" customHeight="1" x14ac:dyDescent="0.2">
      <c r="A447" s="83" t="s">
        <v>166</v>
      </c>
      <c r="B447" s="83">
        <v>1</v>
      </c>
      <c r="C447" s="84">
        <v>923.84677876000001</v>
      </c>
      <c r="D447" s="84">
        <v>912.91085258999999</v>
      </c>
      <c r="E447" s="84">
        <v>158.35221088</v>
      </c>
      <c r="F447" s="84">
        <v>158.35221088</v>
      </c>
    </row>
    <row r="448" spans="1:6" ht="12.75" customHeight="1" x14ac:dyDescent="0.2">
      <c r="A448" s="83" t="s">
        <v>166</v>
      </c>
      <c r="B448" s="83">
        <v>2</v>
      </c>
      <c r="C448" s="84">
        <v>978.56324126000004</v>
      </c>
      <c r="D448" s="84">
        <v>967.56979543</v>
      </c>
      <c r="E448" s="84">
        <v>167.83327292999999</v>
      </c>
      <c r="F448" s="84">
        <v>167.83327292999999</v>
      </c>
    </row>
    <row r="449" spans="1:6" ht="12.75" customHeight="1" x14ac:dyDescent="0.2">
      <c r="A449" s="83" t="s">
        <v>166</v>
      </c>
      <c r="B449" s="83">
        <v>3</v>
      </c>
      <c r="C449" s="84">
        <v>992.17595643000004</v>
      </c>
      <c r="D449" s="84">
        <v>982.53628791999995</v>
      </c>
      <c r="E449" s="84">
        <v>170.42933930999999</v>
      </c>
      <c r="F449" s="84">
        <v>170.42933930999999</v>
      </c>
    </row>
    <row r="450" spans="1:6" ht="12.75" customHeight="1" x14ac:dyDescent="0.2">
      <c r="A450" s="83" t="s">
        <v>166</v>
      </c>
      <c r="B450" s="83">
        <v>4</v>
      </c>
      <c r="C450" s="84">
        <v>985.03951523000001</v>
      </c>
      <c r="D450" s="84">
        <v>975.08250482000005</v>
      </c>
      <c r="E450" s="84">
        <v>169.13641676</v>
      </c>
      <c r="F450" s="84">
        <v>169.13641676</v>
      </c>
    </row>
    <row r="451" spans="1:6" ht="12.75" customHeight="1" x14ac:dyDescent="0.2">
      <c r="A451" s="83" t="s">
        <v>166</v>
      </c>
      <c r="B451" s="83">
        <v>5</v>
      </c>
      <c r="C451" s="84">
        <v>1009.76803083</v>
      </c>
      <c r="D451" s="84">
        <v>996.90187212000001</v>
      </c>
      <c r="E451" s="84">
        <v>172.92117300000001</v>
      </c>
      <c r="F451" s="84">
        <v>172.92117300000001</v>
      </c>
    </row>
    <row r="452" spans="1:6" ht="12.75" customHeight="1" x14ac:dyDescent="0.2">
      <c r="A452" s="83" t="s">
        <v>166</v>
      </c>
      <c r="B452" s="83">
        <v>6</v>
      </c>
      <c r="C452" s="84">
        <v>1007.11367651</v>
      </c>
      <c r="D452" s="84">
        <v>997.82158426000001</v>
      </c>
      <c r="E452" s="84">
        <v>173.08070495999999</v>
      </c>
      <c r="F452" s="84">
        <v>173.08070495999999</v>
      </c>
    </row>
    <row r="453" spans="1:6" ht="12.75" customHeight="1" x14ac:dyDescent="0.2">
      <c r="A453" s="83" t="s">
        <v>166</v>
      </c>
      <c r="B453" s="83">
        <v>7</v>
      </c>
      <c r="C453" s="84">
        <v>1006.01993956</v>
      </c>
      <c r="D453" s="84">
        <v>995.69847934999996</v>
      </c>
      <c r="E453" s="84">
        <v>172.71243422000001</v>
      </c>
      <c r="F453" s="84">
        <v>172.71243422000001</v>
      </c>
    </row>
    <row r="454" spans="1:6" ht="12.75" customHeight="1" x14ac:dyDescent="0.2">
      <c r="A454" s="83" t="s">
        <v>166</v>
      </c>
      <c r="B454" s="83">
        <v>8</v>
      </c>
      <c r="C454" s="84">
        <v>972.95524866000005</v>
      </c>
      <c r="D454" s="84">
        <v>947.38491175000001</v>
      </c>
      <c r="E454" s="84">
        <v>164.33203187999999</v>
      </c>
      <c r="F454" s="84">
        <v>164.33203187999999</v>
      </c>
    </row>
    <row r="455" spans="1:6" ht="12.75" customHeight="1" x14ac:dyDescent="0.2">
      <c r="A455" s="83" t="s">
        <v>166</v>
      </c>
      <c r="B455" s="83">
        <v>9</v>
      </c>
      <c r="C455" s="84">
        <v>903.66100476999998</v>
      </c>
      <c r="D455" s="84">
        <v>890.43720644999996</v>
      </c>
      <c r="E455" s="84">
        <v>154.45396435999999</v>
      </c>
      <c r="F455" s="84">
        <v>154.45396435999999</v>
      </c>
    </row>
    <row r="456" spans="1:6" ht="12.75" customHeight="1" x14ac:dyDescent="0.2">
      <c r="A456" s="83" t="s">
        <v>166</v>
      </c>
      <c r="B456" s="83">
        <v>10</v>
      </c>
      <c r="C456" s="84">
        <v>834.42647985999997</v>
      </c>
      <c r="D456" s="84">
        <v>825.65097512</v>
      </c>
      <c r="E456" s="84">
        <v>143.21623733000001</v>
      </c>
      <c r="F456" s="84">
        <v>143.21623733000001</v>
      </c>
    </row>
    <row r="457" spans="1:6" ht="12.75" customHeight="1" x14ac:dyDescent="0.2">
      <c r="A457" s="83" t="s">
        <v>166</v>
      </c>
      <c r="B457" s="83">
        <v>11</v>
      </c>
      <c r="C457" s="84">
        <v>826.04163553000001</v>
      </c>
      <c r="D457" s="84">
        <v>817.07150548000004</v>
      </c>
      <c r="E457" s="84">
        <v>141.72805478999999</v>
      </c>
      <c r="F457" s="84">
        <v>141.72805478999999</v>
      </c>
    </row>
    <row r="458" spans="1:6" ht="12.75" customHeight="1" x14ac:dyDescent="0.2">
      <c r="A458" s="83" t="s">
        <v>166</v>
      </c>
      <c r="B458" s="83">
        <v>12</v>
      </c>
      <c r="C458" s="84">
        <v>849.79757419999999</v>
      </c>
      <c r="D458" s="84">
        <v>831.52455146</v>
      </c>
      <c r="E458" s="84">
        <v>144.23505947999999</v>
      </c>
      <c r="F458" s="84">
        <v>144.23505947999999</v>
      </c>
    </row>
    <row r="459" spans="1:6" ht="12.75" customHeight="1" x14ac:dyDescent="0.2">
      <c r="A459" s="83" t="s">
        <v>166</v>
      </c>
      <c r="B459" s="83">
        <v>13</v>
      </c>
      <c r="C459" s="84">
        <v>940.18715816999998</v>
      </c>
      <c r="D459" s="84">
        <v>929.56060372000002</v>
      </c>
      <c r="E459" s="84">
        <v>161.2402529</v>
      </c>
      <c r="F459" s="84">
        <v>161.2402529</v>
      </c>
    </row>
    <row r="460" spans="1:6" ht="12.75" customHeight="1" x14ac:dyDescent="0.2">
      <c r="A460" s="83" t="s">
        <v>166</v>
      </c>
      <c r="B460" s="83">
        <v>14</v>
      </c>
      <c r="C460" s="84">
        <v>1050.8753271800001</v>
      </c>
      <c r="D460" s="84">
        <v>1039.2105317099999</v>
      </c>
      <c r="E460" s="84">
        <v>180.25997258999999</v>
      </c>
      <c r="F460" s="84">
        <v>180.25997258999999</v>
      </c>
    </row>
    <row r="461" spans="1:6" ht="12.75" customHeight="1" x14ac:dyDescent="0.2">
      <c r="A461" s="83" t="s">
        <v>166</v>
      </c>
      <c r="B461" s="83">
        <v>15</v>
      </c>
      <c r="C461" s="84">
        <v>1044.53010965</v>
      </c>
      <c r="D461" s="84">
        <v>1026.29047059</v>
      </c>
      <c r="E461" s="84">
        <v>178.01887726000001</v>
      </c>
      <c r="F461" s="84">
        <v>178.01887726000001</v>
      </c>
    </row>
    <row r="462" spans="1:6" ht="12.75" customHeight="1" x14ac:dyDescent="0.2">
      <c r="A462" s="83" t="s">
        <v>166</v>
      </c>
      <c r="B462" s="83">
        <v>16</v>
      </c>
      <c r="C462" s="84">
        <v>1032.5450513599999</v>
      </c>
      <c r="D462" s="84">
        <v>1019.97941425</v>
      </c>
      <c r="E462" s="84">
        <v>176.92417046</v>
      </c>
      <c r="F462" s="84">
        <v>176.92417046</v>
      </c>
    </row>
    <row r="463" spans="1:6" ht="12.75" customHeight="1" x14ac:dyDescent="0.2">
      <c r="A463" s="83" t="s">
        <v>166</v>
      </c>
      <c r="B463" s="83">
        <v>17</v>
      </c>
      <c r="C463" s="84">
        <v>1032.2131472200001</v>
      </c>
      <c r="D463" s="84">
        <v>1021.06002308</v>
      </c>
      <c r="E463" s="84">
        <v>177.11161132000001</v>
      </c>
      <c r="F463" s="84">
        <v>177.11161132000001</v>
      </c>
    </row>
    <row r="464" spans="1:6" ht="12.75" customHeight="1" x14ac:dyDescent="0.2">
      <c r="A464" s="83" t="s">
        <v>166</v>
      </c>
      <c r="B464" s="83">
        <v>18</v>
      </c>
      <c r="C464" s="84">
        <v>1023.21555638</v>
      </c>
      <c r="D464" s="84">
        <v>1005.1296281800001</v>
      </c>
      <c r="E464" s="84">
        <v>174.3483478</v>
      </c>
      <c r="F464" s="84">
        <v>174.3483478</v>
      </c>
    </row>
    <row r="465" spans="1:6" ht="12.75" customHeight="1" x14ac:dyDescent="0.2">
      <c r="A465" s="83" t="s">
        <v>166</v>
      </c>
      <c r="B465" s="83">
        <v>19</v>
      </c>
      <c r="C465" s="84">
        <v>860.13711824999996</v>
      </c>
      <c r="D465" s="84">
        <v>840.01180791000002</v>
      </c>
      <c r="E465" s="84">
        <v>145.70724684000001</v>
      </c>
      <c r="F465" s="84">
        <v>145.70724684000001</v>
      </c>
    </row>
    <row r="466" spans="1:6" ht="12.75" customHeight="1" x14ac:dyDescent="0.2">
      <c r="A466" s="83" t="s">
        <v>166</v>
      </c>
      <c r="B466" s="83">
        <v>20</v>
      </c>
      <c r="C466" s="84">
        <v>783.67291714999999</v>
      </c>
      <c r="D466" s="84">
        <v>759.74126463000005</v>
      </c>
      <c r="E466" s="84">
        <v>131.78363321</v>
      </c>
      <c r="F466" s="84">
        <v>131.78363321</v>
      </c>
    </row>
    <row r="467" spans="1:6" ht="12.75" customHeight="1" x14ac:dyDescent="0.2">
      <c r="A467" s="83" t="s">
        <v>166</v>
      </c>
      <c r="B467" s="83">
        <v>21</v>
      </c>
      <c r="C467" s="84">
        <v>739.09438956999998</v>
      </c>
      <c r="D467" s="84">
        <v>729.90214976000004</v>
      </c>
      <c r="E467" s="84">
        <v>126.60778302</v>
      </c>
      <c r="F467" s="84">
        <v>126.60778302</v>
      </c>
    </row>
    <row r="468" spans="1:6" ht="12.75" customHeight="1" x14ac:dyDescent="0.2">
      <c r="A468" s="83" t="s">
        <v>166</v>
      </c>
      <c r="B468" s="83">
        <v>22</v>
      </c>
      <c r="C468" s="84">
        <v>740.93710610000005</v>
      </c>
      <c r="D468" s="84">
        <v>733.45916074000002</v>
      </c>
      <c r="E468" s="84">
        <v>127.22477705</v>
      </c>
      <c r="F468" s="84">
        <v>127.22477705</v>
      </c>
    </row>
    <row r="469" spans="1:6" ht="12.75" customHeight="1" x14ac:dyDescent="0.2">
      <c r="A469" s="83" t="s">
        <v>166</v>
      </c>
      <c r="B469" s="83">
        <v>23</v>
      </c>
      <c r="C469" s="84">
        <v>778.88212372999999</v>
      </c>
      <c r="D469" s="84">
        <v>770.94112932999997</v>
      </c>
      <c r="E469" s="84">
        <v>133.72634572000001</v>
      </c>
      <c r="F469" s="84">
        <v>133.72634572000001</v>
      </c>
    </row>
    <row r="470" spans="1:6" ht="12.75" customHeight="1" x14ac:dyDescent="0.2">
      <c r="A470" s="83" t="s">
        <v>166</v>
      </c>
      <c r="B470" s="83">
        <v>24</v>
      </c>
      <c r="C470" s="84">
        <v>812.63166077000005</v>
      </c>
      <c r="D470" s="84">
        <v>803.93777692000003</v>
      </c>
      <c r="E470" s="84">
        <v>139.44989702000001</v>
      </c>
      <c r="F470" s="84">
        <v>139.44989702000001</v>
      </c>
    </row>
    <row r="471" spans="1:6" ht="12.75" customHeight="1" x14ac:dyDescent="0.2">
      <c r="A471" s="83" t="s">
        <v>167</v>
      </c>
      <c r="B471" s="83">
        <v>1</v>
      </c>
      <c r="C471" s="84">
        <v>989.87025515000005</v>
      </c>
      <c r="D471" s="84">
        <v>978.66267844000004</v>
      </c>
      <c r="E471" s="84">
        <v>169.75742854999999</v>
      </c>
      <c r="F471" s="84">
        <v>169.75742854999999</v>
      </c>
    </row>
    <row r="472" spans="1:6" ht="12.75" customHeight="1" x14ac:dyDescent="0.2">
      <c r="A472" s="83" t="s">
        <v>167</v>
      </c>
      <c r="B472" s="83">
        <v>2</v>
      </c>
      <c r="C472" s="84">
        <v>1033.7708262000001</v>
      </c>
      <c r="D472" s="84">
        <v>1022.5542913199999</v>
      </c>
      <c r="E472" s="84">
        <v>177.37080495000001</v>
      </c>
      <c r="F472" s="84">
        <v>177.37080495000001</v>
      </c>
    </row>
    <row r="473" spans="1:6" ht="12.75" customHeight="1" x14ac:dyDescent="0.2">
      <c r="A473" s="83" t="s">
        <v>167</v>
      </c>
      <c r="B473" s="83">
        <v>3</v>
      </c>
      <c r="C473" s="84">
        <v>1079.73006401</v>
      </c>
      <c r="D473" s="84">
        <v>1062.9681606500001</v>
      </c>
      <c r="E473" s="84">
        <v>184.38093692999999</v>
      </c>
      <c r="F473" s="84">
        <v>184.38093692999999</v>
      </c>
    </row>
    <row r="474" spans="1:6" ht="12.75" customHeight="1" x14ac:dyDescent="0.2">
      <c r="A474" s="83" t="s">
        <v>167</v>
      </c>
      <c r="B474" s="83">
        <v>4</v>
      </c>
      <c r="C474" s="84">
        <v>1073.5425793700001</v>
      </c>
      <c r="D474" s="84">
        <v>1062.1230946799999</v>
      </c>
      <c r="E474" s="84">
        <v>184.23435298999999</v>
      </c>
      <c r="F474" s="84">
        <v>184.23435298999999</v>
      </c>
    </row>
    <row r="475" spans="1:6" ht="12.75" customHeight="1" x14ac:dyDescent="0.2">
      <c r="A475" s="83" t="s">
        <v>167</v>
      </c>
      <c r="B475" s="83">
        <v>5</v>
      </c>
      <c r="C475" s="84">
        <v>1079.04904601</v>
      </c>
      <c r="D475" s="84">
        <v>1069.14941284</v>
      </c>
      <c r="E475" s="84">
        <v>185.45312809000001</v>
      </c>
      <c r="F475" s="84">
        <v>185.45312809000001</v>
      </c>
    </row>
    <row r="476" spans="1:6" ht="12.75" customHeight="1" x14ac:dyDescent="0.2">
      <c r="A476" s="83" t="s">
        <v>167</v>
      </c>
      <c r="B476" s="83">
        <v>6</v>
      </c>
      <c r="C476" s="84">
        <v>1077.1907820599999</v>
      </c>
      <c r="D476" s="84">
        <v>1066.9842983999999</v>
      </c>
      <c r="E476" s="84">
        <v>185.07757043999999</v>
      </c>
      <c r="F476" s="84">
        <v>185.07757043999999</v>
      </c>
    </row>
    <row r="477" spans="1:6" ht="12.75" customHeight="1" x14ac:dyDescent="0.2">
      <c r="A477" s="83" t="s">
        <v>167</v>
      </c>
      <c r="B477" s="83">
        <v>7</v>
      </c>
      <c r="C477" s="84">
        <v>1037.1261570700001</v>
      </c>
      <c r="D477" s="84">
        <v>1028.66703353</v>
      </c>
      <c r="E477" s="84">
        <v>178.43111246999999</v>
      </c>
      <c r="F477" s="84">
        <v>178.43111246999999</v>
      </c>
    </row>
    <row r="478" spans="1:6" ht="12.75" customHeight="1" x14ac:dyDescent="0.2">
      <c r="A478" s="83" t="s">
        <v>167</v>
      </c>
      <c r="B478" s="83">
        <v>8</v>
      </c>
      <c r="C478" s="84">
        <v>971.31166418999999</v>
      </c>
      <c r="D478" s="84">
        <v>951.93130701999996</v>
      </c>
      <c r="E478" s="84">
        <v>165.1206431</v>
      </c>
      <c r="F478" s="84">
        <v>165.1206431</v>
      </c>
    </row>
    <row r="479" spans="1:6" ht="12.75" customHeight="1" x14ac:dyDescent="0.2">
      <c r="A479" s="83" t="s">
        <v>167</v>
      </c>
      <c r="B479" s="83">
        <v>9</v>
      </c>
      <c r="C479" s="84">
        <v>908.73908395000001</v>
      </c>
      <c r="D479" s="84">
        <v>887.92579495999996</v>
      </c>
      <c r="E479" s="84">
        <v>154.01833851000001</v>
      </c>
      <c r="F479" s="84">
        <v>154.01833851000001</v>
      </c>
    </row>
    <row r="480" spans="1:6" ht="12.75" customHeight="1" x14ac:dyDescent="0.2">
      <c r="A480" s="83" t="s">
        <v>167</v>
      </c>
      <c r="B480" s="83">
        <v>10</v>
      </c>
      <c r="C480" s="84">
        <v>840.72305867</v>
      </c>
      <c r="D480" s="84">
        <v>827.62464738000006</v>
      </c>
      <c r="E480" s="84">
        <v>143.55858769</v>
      </c>
      <c r="F480" s="84">
        <v>143.55858769</v>
      </c>
    </row>
    <row r="481" spans="1:6" ht="12.75" customHeight="1" x14ac:dyDescent="0.2">
      <c r="A481" s="83" t="s">
        <v>167</v>
      </c>
      <c r="B481" s="83">
        <v>11</v>
      </c>
      <c r="C481" s="84">
        <v>831.20121681000001</v>
      </c>
      <c r="D481" s="84">
        <v>822.20509487000004</v>
      </c>
      <c r="E481" s="84">
        <v>142.61851987</v>
      </c>
      <c r="F481" s="84">
        <v>142.61851987</v>
      </c>
    </row>
    <row r="482" spans="1:6" ht="12.75" customHeight="1" x14ac:dyDescent="0.2">
      <c r="A482" s="83" t="s">
        <v>167</v>
      </c>
      <c r="B482" s="83">
        <v>12</v>
      </c>
      <c r="C482" s="84">
        <v>855.63150814000005</v>
      </c>
      <c r="D482" s="84">
        <v>845.53980230000002</v>
      </c>
      <c r="E482" s="84">
        <v>146.66612484999999</v>
      </c>
      <c r="F482" s="84">
        <v>146.66612484999999</v>
      </c>
    </row>
    <row r="483" spans="1:6" ht="12.75" customHeight="1" x14ac:dyDescent="0.2">
      <c r="A483" s="83" t="s">
        <v>167</v>
      </c>
      <c r="B483" s="83">
        <v>13</v>
      </c>
      <c r="C483" s="84">
        <v>895.65380502000005</v>
      </c>
      <c r="D483" s="84">
        <v>880.7347628</v>
      </c>
      <c r="E483" s="84">
        <v>152.77099236000001</v>
      </c>
      <c r="F483" s="84">
        <v>152.77099236000001</v>
      </c>
    </row>
    <row r="484" spans="1:6" ht="12.75" customHeight="1" x14ac:dyDescent="0.2">
      <c r="A484" s="83" t="s">
        <v>167</v>
      </c>
      <c r="B484" s="83">
        <v>14</v>
      </c>
      <c r="C484" s="84">
        <v>938.23130116000004</v>
      </c>
      <c r="D484" s="84">
        <v>926.44972895000001</v>
      </c>
      <c r="E484" s="84">
        <v>160.70064500999999</v>
      </c>
      <c r="F484" s="84">
        <v>160.70064500999999</v>
      </c>
    </row>
    <row r="485" spans="1:6" ht="12.75" customHeight="1" x14ac:dyDescent="0.2">
      <c r="A485" s="83" t="s">
        <v>167</v>
      </c>
      <c r="B485" s="83">
        <v>15</v>
      </c>
      <c r="C485" s="84">
        <v>985.07173898999997</v>
      </c>
      <c r="D485" s="84">
        <v>973.33632241999999</v>
      </c>
      <c r="E485" s="84">
        <v>168.83352646</v>
      </c>
      <c r="F485" s="84">
        <v>168.83352646</v>
      </c>
    </row>
    <row r="486" spans="1:6" ht="12.75" customHeight="1" x14ac:dyDescent="0.2">
      <c r="A486" s="83" t="s">
        <v>167</v>
      </c>
      <c r="B486" s="83">
        <v>16</v>
      </c>
      <c r="C486" s="84">
        <v>1001.03662797</v>
      </c>
      <c r="D486" s="84">
        <v>989.98164086999998</v>
      </c>
      <c r="E486" s="84">
        <v>171.72079959000001</v>
      </c>
      <c r="F486" s="84">
        <v>171.72079959000001</v>
      </c>
    </row>
    <row r="487" spans="1:6" ht="12.75" customHeight="1" x14ac:dyDescent="0.2">
      <c r="A487" s="83" t="s">
        <v>167</v>
      </c>
      <c r="B487" s="83">
        <v>17</v>
      </c>
      <c r="C487" s="84">
        <v>988.99903886000004</v>
      </c>
      <c r="D487" s="84">
        <v>979.13233316000003</v>
      </c>
      <c r="E487" s="84">
        <v>169.83889418999999</v>
      </c>
      <c r="F487" s="84">
        <v>169.83889418999999</v>
      </c>
    </row>
    <row r="488" spans="1:6" ht="12.75" customHeight="1" x14ac:dyDescent="0.2">
      <c r="A488" s="83" t="s">
        <v>167</v>
      </c>
      <c r="B488" s="83">
        <v>18</v>
      </c>
      <c r="C488" s="84">
        <v>968.08828186999995</v>
      </c>
      <c r="D488" s="84">
        <v>958.34802729</v>
      </c>
      <c r="E488" s="84">
        <v>166.23367822</v>
      </c>
      <c r="F488" s="84">
        <v>166.23367822</v>
      </c>
    </row>
    <row r="489" spans="1:6" ht="12.75" customHeight="1" x14ac:dyDescent="0.2">
      <c r="A489" s="83" t="s">
        <v>167</v>
      </c>
      <c r="B489" s="83">
        <v>19</v>
      </c>
      <c r="C489" s="84">
        <v>913.42968989999997</v>
      </c>
      <c r="D489" s="84">
        <v>901.25443251000002</v>
      </c>
      <c r="E489" s="84">
        <v>156.33030492</v>
      </c>
      <c r="F489" s="84">
        <v>156.33030492</v>
      </c>
    </row>
    <row r="490" spans="1:6" ht="12.75" customHeight="1" x14ac:dyDescent="0.2">
      <c r="A490" s="83" t="s">
        <v>167</v>
      </c>
      <c r="B490" s="83">
        <v>20</v>
      </c>
      <c r="C490" s="84">
        <v>876.04360449000001</v>
      </c>
      <c r="D490" s="84">
        <v>854.89964028999998</v>
      </c>
      <c r="E490" s="84">
        <v>148.28966896</v>
      </c>
      <c r="F490" s="84">
        <v>148.28966896</v>
      </c>
    </row>
    <row r="491" spans="1:6" ht="12.75" customHeight="1" x14ac:dyDescent="0.2">
      <c r="A491" s="83" t="s">
        <v>167</v>
      </c>
      <c r="B491" s="83">
        <v>21</v>
      </c>
      <c r="C491" s="84">
        <v>836.61366495000004</v>
      </c>
      <c r="D491" s="84">
        <v>826.43243004999999</v>
      </c>
      <c r="E491" s="84">
        <v>143.35178737999999</v>
      </c>
      <c r="F491" s="84">
        <v>143.35178737999999</v>
      </c>
    </row>
    <row r="492" spans="1:6" ht="12.75" customHeight="1" x14ac:dyDescent="0.2">
      <c r="A492" s="83" t="s">
        <v>167</v>
      </c>
      <c r="B492" s="83">
        <v>22</v>
      </c>
      <c r="C492" s="84">
        <v>846.53748693</v>
      </c>
      <c r="D492" s="84">
        <v>838.25090995000005</v>
      </c>
      <c r="E492" s="84">
        <v>145.401804</v>
      </c>
      <c r="F492" s="84">
        <v>145.401804</v>
      </c>
    </row>
    <row r="493" spans="1:6" ht="12.75" customHeight="1" x14ac:dyDescent="0.2">
      <c r="A493" s="83" t="s">
        <v>167</v>
      </c>
      <c r="B493" s="83">
        <v>23</v>
      </c>
      <c r="C493" s="84">
        <v>877.78908668999998</v>
      </c>
      <c r="D493" s="84">
        <v>869.82019058000003</v>
      </c>
      <c r="E493" s="84">
        <v>150.87776627</v>
      </c>
      <c r="F493" s="84">
        <v>150.87776627</v>
      </c>
    </row>
    <row r="494" spans="1:6" ht="12.75" customHeight="1" x14ac:dyDescent="0.2">
      <c r="A494" s="83" t="s">
        <v>167</v>
      </c>
      <c r="B494" s="83">
        <v>24</v>
      </c>
      <c r="C494" s="84">
        <v>928.21909272000005</v>
      </c>
      <c r="D494" s="84">
        <v>912.93374696000001</v>
      </c>
      <c r="E494" s="84">
        <v>158.35618210000001</v>
      </c>
      <c r="F494" s="84">
        <v>158.35618210000001</v>
      </c>
    </row>
    <row r="495" spans="1:6" ht="12.75" customHeight="1" x14ac:dyDescent="0.2">
      <c r="A495" s="83" t="s">
        <v>168</v>
      </c>
      <c r="B495" s="83">
        <v>1</v>
      </c>
      <c r="C495" s="84">
        <v>1035.4631122000001</v>
      </c>
      <c r="D495" s="84">
        <v>1023.0592173700001</v>
      </c>
      <c r="E495" s="84">
        <v>177.4583887</v>
      </c>
      <c r="F495" s="84">
        <v>177.4583887</v>
      </c>
    </row>
    <row r="496" spans="1:6" ht="12.75" customHeight="1" x14ac:dyDescent="0.2">
      <c r="A496" s="83" t="s">
        <v>168</v>
      </c>
      <c r="B496" s="83">
        <v>2</v>
      </c>
      <c r="C496" s="84">
        <v>1004.78515101</v>
      </c>
      <c r="D496" s="84">
        <v>999.95147856000006</v>
      </c>
      <c r="E496" s="84">
        <v>173.45015337999999</v>
      </c>
      <c r="F496" s="84">
        <v>173.45015337999999</v>
      </c>
    </row>
    <row r="497" spans="1:6" ht="12.75" customHeight="1" x14ac:dyDescent="0.2">
      <c r="A497" s="83" t="s">
        <v>168</v>
      </c>
      <c r="B497" s="83">
        <v>3</v>
      </c>
      <c r="C497" s="84">
        <v>965.42152382999996</v>
      </c>
      <c r="D497" s="84">
        <v>954.86736531999998</v>
      </c>
      <c r="E497" s="84">
        <v>165.62992757000001</v>
      </c>
      <c r="F497" s="84">
        <v>165.62992757000001</v>
      </c>
    </row>
    <row r="498" spans="1:6" ht="12.75" customHeight="1" x14ac:dyDescent="0.2">
      <c r="A498" s="83" t="s">
        <v>168</v>
      </c>
      <c r="B498" s="83">
        <v>4</v>
      </c>
      <c r="C498" s="84">
        <v>967.96450496</v>
      </c>
      <c r="D498" s="84">
        <v>950.45064418000004</v>
      </c>
      <c r="E498" s="84">
        <v>164.86380944000001</v>
      </c>
      <c r="F498" s="84">
        <v>164.86380944000001</v>
      </c>
    </row>
    <row r="499" spans="1:6" ht="12.75" customHeight="1" x14ac:dyDescent="0.2">
      <c r="A499" s="83" t="s">
        <v>168</v>
      </c>
      <c r="B499" s="83">
        <v>5</v>
      </c>
      <c r="C499" s="84">
        <v>964.71332741000003</v>
      </c>
      <c r="D499" s="84">
        <v>952.49305499000002</v>
      </c>
      <c r="E499" s="84">
        <v>165.2180831</v>
      </c>
      <c r="F499" s="84">
        <v>165.2180831</v>
      </c>
    </row>
    <row r="500" spans="1:6" ht="12.75" customHeight="1" x14ac:dyDescent="0.2">
      <c r="A500" s="83" t="s">
        <v>168</v>
      </c>
      <c r="B500" s="83">
        <v>6</v>
      </c>
      <c r="C500" s="84">
        <v>964.45362922000004</v>
      </c>
      <c r="D500" s="84">
        <v>954.22798945</v>
      </c>
      <c r="E500" s="84">
        <v>165.51902235</v>
      </c>
      <c r="F500" s="84">
        <v>165.51902235</v>
      </c>
    </row>
    <row r="501" spans="1:6" ht="12.75" customHeight="1" x14ac:dyDescent="0.2">
      <c r="A501" s="83" t="s">
        <v>168</v>
      </c>
      <c r="B501" s="83">
        <v>7</v>
      </c>
      <c r="C501" s="84">
        <v>1006.93784376</v>
      </c>
      <c r="D501" s="84">
        <v>995.24182588999997</v>
      </c>
      <c r="E501" s="84">
        <v>172.63322375999999</v>
      </c>
      <c r="F501" s="84">
        <v>172.63322375999999</v>
      </c>
    </row>
    <row r="502" spans="1:6" ht="12.75" customHeight="1" x14ac:dyDescent="0.2">
      <c r="A502" s="83" t="s">
        <v>168</v>
      </c>
      <c r="B502" s="83">
        <v>8</v>
      </c>
      <c r="C502" s="84">
        <v>1056.6409241700001</v>
      </c>
      <c r="D502" s="84">
        <v>1028.98298256</v>
      </c>
      <c r="E502" s="84">
        <v>178.48591654000001</v>
      </c>
      <c r="F502" s="84">
        <v>178.48591654000001</v>
      </c>
    </row>
    <row r="503" spans="1:6" ht="12.75" customHeight="1" x14ac:dyDescent="0.2">
      <c r="A503" s="83" t="s">
        <v>168</v>
      </c>
      <c r="B503" s="83">
        <v>9</v>
      </c>
      <c r="C503" s="84">
        <v>1011.65863597</v>
      </c>
      <c r="D503" s="84">
        <v>990.56750391000003</v>
      </c>
      <c r="E503" s="84">
        <v>171.82242255</v>
      </c>
      <c r="F503" s="84">
        <v>171.82242255</v>
      </c>
    </row>
    <row r="504" spans="1:6" ht="12.75" customHeight="1" x14ac:dyDescent="0.2">
      <c r="A504" s="83" t="s">
        <v>168</v>
      </c>
      <c r="B504" s="83">
        <v>10</v>
      </c>
      <c r="C504" s="84">
        <v>957.18133182999998</v>
      </c>
      <c r="D504" s="84">
        <v>937.03220785999997</v>
      </c>
      <c r="E504" s="84">
        <v>162.53626666</v>
      </c>
      <c r="F504" s="84">
        <v>162.53626666</v>
      </c>
    </row>
    <row r="505" spans="1:6" ht="12.75" customHeight="1" x14ac:dyDescent="0.2">
      <c r="A505" s="83" t="s">
        <v>168</v>
      </c>
      <c r="B505" s="83">
        <v>11</v>
      </c>
      <c r="C505" s="84">
        <v>966.13198463000003</v>
      </c>
      <c r="D505" s="84">
        <v>942.46236484999997</v>
      </c>
      <c r="E505" s="84">
        <v>163.47817393</v>
      </c>
      <c r="F505" s="84">
        <v>163.47817393</v>
      </c>
    </row>
    <row r="506" spans="1:6" ht="12.75" customHeight="1" x14ac:dyDescent="0.2">
      <c r="A506" s="83" t="s">
        <v>168</v>
      </c>
      <c r="B506" s="83">
        <v>12</v>
      </c>
      <c r="C506" s="84">
        <v>969.61568754999996</v>
      </c>
      <c r="D506" s="84">
        <v>947.52478773999997</v>
      </c>
      <c r="E506" s="84">
        <v>164.35629456000001</v>
      </c>
      <c r="F506" s="84">
        <v>164.35629456000001</v>
      </c>
    </row>
    <row r="507" spans="1:6" ht="12.75" customHeight="1" x14ac:dyDescent="0.2">
      <c r="A507" s="83" t="s">
        <v>168</v>
      </c>
      <c r="B507" s="83">
        <v>13</v>
      </c>
      <c r="C507" s="84">
        <v>1002.25419348</v>
      </c>
      <c r="D507" s="84">
        <v>965.31829689000006</v>
      </c>
      <c r="E507" s="84">
        <v>167.44273121000001</v>
      </c>
      <c r="F507" s="84">
        <v>167.44273121000001</v>
      </c>
    </row>
    <row r="508" spans="1:6" ht="12.75" customHeight="1" x14ac:dyDescent="0.2">
      <c r="A508" s="83" t="s">
        <v>168</v>
      </c>
      <c r="B508" s="83">
        <v>14</v>
      </c>
      <c r="C508" s="84">
        <v>1030.33178997</v>
      </c>
      <c r="D508" s="84">
        <v>1006.73360466</v>
      </c>
      <c r="E508" s="84">
        <v>174.62657127</v>
      </c>
      <c r="F508" s="84">
        <v>174.62657127</v>
      </c>
    </row>
    <row r="509" spans="1:6" ht="12.75" customHeight="1" x14ac:dyDescent="0.2">
      <c r="A509" s="83" t="s">
        <v>168</v>
      </c>
      <c r="B509" s="83">
        <v>15</v>
      </c>
      <c r="C509" s="84">
        <v>1046.8055457999999</v>
      </c>
      <c r="D509" s="84">
        <v>1025.29195592</v>
      </c>
      <c r="E509" s="84">
        <v>177.84567634000001</v>
      </c>
      <c r="F509" s="84">
        <v>177.84567634000001</v>
      </c>
    </row>
    <row r="510" spans="1:6" ht="12.75" customHeight="1" x14ac:dyDescent="0.2">
      <c r="A510" s="83" t="s">
        <v>168</v>
      </c>
      <c r="B510" s="83">
        <v>16</v>
      </c>
      <c r="C510" s="84">
        <v>1048.44427787</v>
      </c>
      <c r="D510" s="84">
        <v>1015.0963313</v>
      </c>
      <c r="E510" s="84">
        <v>176.07715787000001</v>
      </c>
      <c r="F510" s="84">
        <v>176.07715787000001</v>
      </c>
    </row>
    <row r="511" spans="1:6" ht="12.75" customHeight="1" x14ac:dyDescent="0.2">
      <c r="A511" s="83" t="s">
        <v>168</v>
      </c>
      <c r="B511" s="83">
        <v>17</v>
      </c>
      <c r="C511" s="84">
        <v>1050.77160923</v>
      </c>
      <c r="D511" s="84">
        <v>1019.20208494</v>
      </c>
      <c r="E511" s="84">
        <v>176.78933602999999</v>
      </c>
      <c r="F511" s="84">
        <v>176.78933602999999</v>
      </c>
    </row>
    <row r="512" spans="1:6" ht="12.75" customHeight="1" x14ac:dyDescent="0.2">
      <c r="A512" s="83" t="s">
        <v>168</v>
      </c>
      <c r="B512" s="83">
        <v>18</v>
      </c>
      <c r="C512" s="84">
        <v>1076.2480922499999</v>
      </c>
      <c r="D512" s="84">
        <v>1034.45423686</v>
      </c>
      <c r="E512" s="84">
        <v>179.43495249</v>
      </c>
      <c r="F512" s="84">
        <v>179.43495249</v>
      </c>
    </row>
    <row r="513" spans="1:6" ht="12.75" customHeight="1" x14ac:dyDescent="0.2">
      <c r="A513" s="83" t="s">
        <v>168</v>
      </c>
      <c r="B513" s="83">
        <v>19</v>
      </c>
      <c r="C513" s="84">
        <v>1004.03283498</v>
      </c>
      <c r="D513" s="84">
        <v>976.35995881999997</v>
      </c>
      <c r="E513" s="84">
        <v>169.35800209999999</v>
      </c>
      <c r="F513" s="84">
        <v>169.35800209999999</v>
      </c>
    </row>
    <row r="514" spans="1:6" ht="12.75" customHeight="1" x14ac:dyDescent="0.2">
      <c r="A514" s="83" t="s">
        <v>168</v>
      </c>
      <c r="B514" s="83">
        <v>20</v>
      </c>
      <c r="C514" s="84">
        <v>942.83438362000004</v>
      </c>
      <c r="D514" s="84">
        <v>907.98956686999998</v>
      </c>
      <c r="E514" s="84">
        <v>157.49857169000001</v>
      </c>
      <c r="F514" s="84">
        <v>157.49857169000001</v>
      </c>
    </row>
    <row r="515" spans="1:6" ht="12.75" customHeight="1" x14ac:dyDescent="0.2">
      <c r="A515" s="83" t="s">
        <v>168</v>
      </c>
      <c r="B515" s="83">
        <v>21</v>
      </c>
      <c r="C515" s="84">
        <v>890.37749031999999</v>
      </c>
      <c r="D515" s="84">
        <v>871.48174322</v>
      </c>
      <c r="E515" s="84">
        <v>151.16597682</v>
      </c>
      <c r="F515" s="84">
        <v>151.16597682</v>
      </c>
    </row>
    <row r="516" spans="1:6" ht="12.75" customHeight="1" x14ac:dyDescent="0.2">
      <c r="A516" s="83" t="s">
        <v>168</v>
      </c>
      <c r="B516" s="83">
        <v>22</v>
      </c>
      <c r="C516" s="84">
        <v>889.86732725000002</v>
      </c>
      <c r="D516" s="84">
        <v>879.66773452999996</v>
      </c>
      <c r="E516" s="84">
        <v>152.58590716</v>
      </c>
      <c r="F516" s="84">
        <v>152.58590716</v>
      </c>
    </row>
    <row r="517" spans="1:6" ht="12.75" customHeight="1" x14ac:dyDescent="0.2">
      <c r="A517" s="83" t="s">
        <v>168</v>
      </c>
      <c r="B517" s="83">
        <v>23</v>
      </c>
      <c r="C517" s="84">
        <v>915.28525869999999</v>
      </c>
      <c r="D517" s="84">
        <v>904.29061222999997</v>
      </c>
      <c r="E517" s="84">
        <v>156.85695630999999</v>
      </c>
      <c r="F517" s="84">
        <v>156.85695630999999</v>
      </c>
    </row>
    <row r="518" spans="1:6" ht="12.75" customHeight="1" x14ac:dyDescent="0.2">
      <c r="A518" s="83" t="s">
        <v>168</v>
      </c>
      <c r="B518" s="83">
        <v>24</v>
      </c>
      <c r="C518" s="84">
        <v>976.07539056999997</v>
      </c>
      <c r="D518" s="84">
        <v>965.30520657</v>
      </c>
      <c r="E518" s="84">
        <v>167.44046058999999</v>
      </c>
      <c r="F518" s="84">
        <v>167.44046058999999</v>
      </c>
    </row>
    <row r="519" spans="1:6" ht="12.75" customHeight="1" x14ac:dyDescent="0.2">
      <c r="A519" s="83" t="s">
        <v>169</v>
      </c>
      <c r="B519" s="83">
        <v>1</v>
      </c>
      <c r="C519" s="84">
        <v>1004.398717</v>
      </c>
      <c r="D519" s="84">
        <v>983.37981319999994</v>
      </c>
      <c r="E519" s="84">
        <v>170.57565600000001</v>
      </c>
      <c r="F519" s="84">
        <v>170.57565600000001</v>
      </c>
    </row>
    <row r="520" spans="1:6" ht="12.75" customHeight="1" x14ac:dyDescent="0.2">
      <c r="A520" s="83" t="s">
        <v>169</v>
      </c>
      <c r="B520" s="83">
        <v>2</v>
      </c>
      <c r="C520" s="84">
        <v>1040.9762909200001</v>
      </c>
      <c r="D520" s="84">
        <v>1001.5880605</v>
      </c>
      <c r="E520" s="84">
        <v>173.73403253999999</v>
      </c>
      <c r="F520" s="84">
        <v>173.73403253999999</v>
      </c>
    </row>
    <row r="521" spans="1:6" ht="12.75" customHeight="1" x14ac:dyDescent="0.2">
      <c r="A521" s="83" t="s">
        <v>169</v>
      </c>
      <c r="B521" s="83">
        <v>3</v>
      </c>
      <c r="C521" s="84">
        <v>978.88889897000001</v>
      </c>
      <c r="D521" s="84">
        <v>950.94695491000004</v>
      </c>
      <c r="E521" s="84">
        <v>164.94989878999999</v>
      </c>
      <c r="F521" s="84">
        <v>164.94989878999999</v>
      </c>
    </row>
    <row r="522" spans="1:6" ht="12.75" customHeight="1" x14ac:dyDescent="0.2">
      <c r="A522" s="83" t="s">
        <v>169</v>
      </c>
      <c r="B522" s="83">
        <v>4</v>
      </c>
      <c r="C522" s="84">
        <v>973.40009808000002</v>
      </c>
      <c r="D522" s="84">
        <v>957.82941327000003</v>
      </c>
      <c r="E522" s="84">
        <v>166.14372016999999</v>
      </c>
      <c r="F522" s="84">
        <v>166.14372016999999</v>
      </c>
    </row>
    <row r="523" spans="1:6" ht="12.75" customHeight="1" x14ac:dyDescent="0.2">
      <c r="A523" s="83" t="s">
        <v>169</v>
      </c>
      <c r="B523" s="83">
        <v>5</v>
      </c>
      <c r="C523" s="84">
        <v>971.10139236999999</v>
      </c>
      <c r="D523" s="84">
        <v>959.00221552000005</v>
      </c>
      <c r="E523" s="84">
        <v>166.34715277000001</v>
      </c>
      <c r="F523" s="84">
        <v>166.34715277000001</v>
      </c>
    </row>
    <row r="524" spans="1:6" ht="12.75" customHeight="1" x14ac:dyDescent="0.2">
      <c r="A524" s="83" t="s">
        <v>169</v>
      </c>
      <c r="B524" s="83">
        <v>6</v>
      </c>
      <c r="C524" s="84">
        <v>971.72031704999995</v>
      </c>
      <c r="D524" s="84">
        <v>954.74010016</v>
      </c>
      <c r="E524" s="84">
        <v>165.60785233999999</v>
      </c>
      <c r="F524" s="84">
        <v>165.60785233999999</v>
      </c>
    </row>
    <row r="525" spans="1:6" ht="12.75" customHeight="1" x14ac:dyDescent="0.2">
      <c r="A525" s="83" t="s">
        <v>169</v>
      </c>
      <c r="B525" s="83">
        <v>7</v>
      </c>
      <c r="C525" s="84">
        <v>1003.83843037</v>
      </c>
      <c r="D525" s="84">
        <v>985.38643763000005</v>
      </c>
      <c r="E525" s="84">
        <v>170.92372220999999</v>
      </c>
      <c r="F525" s="84">
        <v>170.92372220999999</v>
      </c>
    </row>
    <row r="526" spans="1:6" ht="12.75" customHeight="1" x14ac:dyDescent="0.2">
      <c r="A526" s="83" t="s">
        <v>169</v>
      </c>
      <c r="B526" s="83">
        <v>8</v>
      </c>
      <c r="C526" s="84">
        <v>1004.27592716</v>
      </c>
      <c r="D526" s="84">
        <v>981.96912264000002</v>
      </c>
      <c r="E526" s="84">
        <v>170.33095964</v>
      </c>
      <c r="F526" s="84">
        <v>170.33095964</v>
      </c>
    </row>
    <row r="527" spans="1:6" ht="12.75" customHeight="1" x14ac:dyDescent="0.2">
      <c r="A527" s="83" t="s">
        <v>169</v>
      </c>
      <c r="B527" s="83">
        <v>9</v>
      </c>
      <c r="C527" s="84">
        <v>968.17466936000005</v>
      </c>
      <c r="D527" s="84">
        <v>951.57828500999995</v>
      </c>
      <c r="E527" s="84">
        <v>165.0594084</v>
      </c>
      <c r="F527" s="84">
        <v>165.0594084</v>
      </c>
    </row>
    <row r="528" spans="1:6" ht="12.75" customHeight="1" x14ac:dyDescent="0.2">
      <c r="A528" s="83" t="s">
        <v>169</v>
      </c>
      <c r="B528" s="83">
        <v>10</v>
      </c>
      <c r="C528" s="84">
        <v>920.58471607000001</v>
      </c>
      <c r="D528" s="84">
        <v>908.53749837999999</v>
      </c>
      <c r="E528" s="84">
        <v>157.59361511</v>
      </c>
      <c r="F528" s="84">
        <v>157.59361511</v>
      </c>
    </row>
    <row r="529" spans="1:6" ht="12.75" customHeight="1" x14ac:dyDescent="0.2">
      <c r="A529" s="83" t="s">
        <v>169</v>
      </c>
      <c r="B529" s="83">
        <v>11</v>
      </c>
      <c r="C529" s="84">
        <v>921.58509188000005</v>
      </c>
      <c r="D529" s="84">
        <v>911.49819976000003</v>
      </c>
      <c r="E529" s="84">
        <v>158.10717414000001</v>
      </c>
      <c r="F529" s="84">
        <v>158.10717414000001</v>
      </c>
    </row>
    <row r="530" spans="1:6" ht="12.75" customHeight="1" x14ac:dyDescent="0.2">
      <c r="A530" s="83" t="s">
        <v>169</v>
      </c>
      <c r="B530" s="83">
        <v>12</v>
      </c>
      <c r="C530" s="84">
        <v>929.76727449999998</v>
      </c>
      <c r="D530" s="84">
        <v>919.35341794999999</v>
      </c>
      <c r="E530" s="84">
        <v>159.46972905000001</v>
      </c>
      <c r="F530" s="84">
        <v>159.46972905000001</v>
      </c>
    </row>
    <row r="531" spans="1:6" ht="12.75" customHeight="1" x14ac:dyDescent="0.2">
      <c r="A531" s="83" t="s">
        <v>169</v>
      </c>
      <c r="B531" s="83">
        <v>13</v>
      </c>
      <c r="C531" s="84">
        <v>953.91570025999999</v>
      </c>
      <c r="D531" s="84">
        <v>938.19746583000006</v>
      </c>
      <c r="E531" s="84">
        <v>162.73839065000001</v>
      </c>
      <c r="F531" s="84">
        <v>162.73839065000001</v>
      </c>
    </row>
    <row r="532" spans="1:6" ht="12.75" customHeight="1" x14ac:dyDescent="0.2">
      <c r="A532" s="83" t="s">
        <v>169</v>
      </c>
      <c r="B532" s="83">
        <v>14</v>
      </c>
      <c r="C532" s="84">
        <v>986.25026846000003</v>
      </c>
      <c r="D532" s="84">
        <v>972.58892139</v>
      </c>
      <c r="E532" s="84">
        <v>168.70388334</v>
      </c>
      <c r="F532" s="84">
        <v>168.70388334</v>
      </c>
    </row>
    <row r="533" spans="1:6" ht="12.75" customHeight="1" x14ac:dyDescent="0.2">
      <c r="A533" s="83" t="s">
        <v>169</v>
      </c>
      <c r="B533" s="83">
        <v>15</v>
      </c>
      <c r="C533" s="84">
        <v>997.13070984000001</v>
      </c>
      <c r="D533" s="84">
        <v>987.72484411999994</v>
      </c>
      <c r="E533" s="84">
        <v>171.32933885</v>
      </c>
      <c r="F533" s="84">
        <v>171.32933885</v>
      </c>
    </row>
    <row r="534" spans="1:6" ht="12.75" customHeight="1" x14ac:dyDescent="0.2">
      <c r="A534" s="83" t="s">
        <v>169</v>
      </c>
      <c r="B534" s="83">
        <v>16</v>
      </c>
      <c r="C534" s="84">
        <v>993.47713676000001</v>
      </c>
      <c r="D534" s="84">
        <v>986.67138494999995</v>
      </c>
      <c r="E534" s="84">
        <v>171.14660732999999</v>
      </c>
      <c r="F534" s="84">
        <v>171.14660732999999</v>
      </c>
    </row>
    <row r="535" spans="1:6" ht="12.75" customHeight="1" x14ac:dyDescent="0.2">
      <c r="A535" s="83" t="s">
        <v>169</v>
      </c>
      <c r="B535" s="83">
        <v>17</v>
      </c>
      <c r="C535" s="84">
        <v>979.52468816999999</v>
      </c>
      <c r="D535" s="84">
        <v>973.36056670999994</v>
      </c>
      <c r="E535" s="84">
        <v>168.83773184</v>
      </c>
      <c r="F535" s="84">
        <v>168.83773184</v>
      </c>
    </row>
    <row r="536" spans="1:6" ht="12.75" customHeight="1" x14ac:dyDescent="0.2">
      <c r="A536" s="83" t="s">
        <v>169</v>
      </c>
      <c r="B536" s="83">
        <v>18</v>
      </c>
      <c r="C536" s="84">
        <v>990.72692669000003</v>
      </c>
      <c r="D536" s="84">
        <v>983.62720024999999</v>
      </c>
      <c r="E536" s="84">
        <v>170.61856741</v>
      </c>
      <c r="F536" s="84">
        <v>170.61856741</v>
      </c>
    </row>
    <row r="537" spans="1:6" ht="12.75" customHeight="1" x14ac:dyDescent="0.2">
      <c r="A537" s="83" t="s">
        <v>169</v>
      </c>
      <c r="B537" s="83">
        <v>19</v>
      </c>
      <c r="C537" s="84">
        <v>944.30216830999996</v>
      </c>
      <c r="D537" s="84">
        <v>938.66519504999997</v>
      </c>
      <c r="E537" s="84">
        <v>162.81952229000001</v>
      </c>
      <c r="F537" s="84">
        <v>162.81952229000001</v>
      </c>
    </row>
    <row r="538" spans="1:6" ht="12.75" customHeight="1" x14ac:dyDescent="0.2">
      <c r="A538" s="83" t="s">
        <v>169</v>
      </c>
      <c r="B538" s="83">
        <v>20</v>
      </c>
      <c r="C538" s="84">
        <v>876.87561484000003</v>
      </c>
      <c r="D538" s="84">
        <v>872.38814663999995</v>
      </c>
      <c r="E538" s="84">
        <v>151.32320025999999</v>
      </c>
      <c r="F538" s="84">
        <v>151.32320025999999</v>
      </c>
    </row>
    <row r="539" spans="1:6" ht="12.75" customHeight="1" x14ac:dyDescent="0.2">
      <c r="A539" s="83" t="s">
        <v>169</v>
      </c>
      <c r="B539" s="83">
        <v>21</v>
      </c>
      <c r="C539" s="84">
        <v>849.21910389000004</v>
      </c>
      <c r="D539" s="84">
        <v>839.22035893999998</v>
      </c>
      <c r="E539" s="84">
        <v>145.56996323999999</v>
      </c>
      <c r="F539" s="84">
        <v>145.56996323999999</v>
      </c>
    </row>
    <row r="540" spans="1:6" ht="12.75" customHeight="1" x14ac:dyDescent="0.2">
      <c r="A540" s="83" t="s">
        <v>169</v>
      </c>
      <c r="B540" s="83">
        <v>22</v>
      </c>
      <c r="C540" s="84">
        <v>858.00723853</v>
      </c>
      <c r="D540" s="84">
        <v>852.51331203999996</v>
      </c>
      <c r="E540" s="84">
        <v>147.87573986999999</v>
      </c>
      <c r="F540" s="84">
        <v>147.87573986999999</v>
      </c>
    </row>
    <row r="541" spans="1:6" ht="12.75" customHeight="1" x14ac:dyDescent="0.2">
      <c r="A541" s="83" t="s">
        <v>169</v>
      </c>
      <c r="B541" s="83">
        <v>23</v>
      </c>
      <c r="C541" s="84">
        <v>881.38301296999998</v>
      </c>
      <c r="D541" s="84">
        <v>876.09721921000005</v>
      </c>
      <c r="E541" s="84">
        <v>151.96657067999999</v>
      </c>
      <c r="F541" s="84">
        <v>151.96657067999999</v>
      </c>
    </row>
    <row r="542" spans="1:6" ht="12.75" customHeight="1" x14ac:dyDescent="0.2">
      <c r="A542" s="83" t="s">
        <v>169</v>
      </c>
      <c r="B542" s="83">
        <v>24</v>
      </c>
      <c r="C542" s="84">
        <v>934.42187801</v>
      </c>
      <c r="D542" s="84">
        <v>928.43583949000003</v>
      </c>
      <c r="E542" s="84">
        <v>161.04515290000001</v>
      </c>
      <c r="F542" s="84">
        <v>161.04515290000001</v>
      </c>
    </row>
    <row r="543" spans="1:6" ht="12.75" customHeight="1" x14ac:dyDescent="0.2">
      <c r="A543" s="83" t="s">
        <v>170</v>
      </c>
      <c r="B543" s="83">
        <v>1</v>
      </c>
      <c r="C543" s="84">
        <v>814.55366791999995</v>
      </c>
      <c r="D543" s="84">
        <v>806.77223389999995</v>
      </c>
      <c r="E543" s="84">
        <v>139.94155787</v>
      </c>
      <c r="F543" s="84">
        <v>139.94155787</v>
      </c>
    </row>
    <row r="544" spans="1:6" ht="12.75" customHeight="1" x14ac:dyDescent="0.2">
      <c r="A544" s="83" t="s">
        <v>170</v>
      </c>
      <c r="B544" s="83">
        <v>2</v>
      </c>
      <c r="C544" s="84">
        <v>869.10037559</v>
      </c>
      <c r="D544" s="84">
        <v>860.92960531000006</v>
      </c>
      <c r="E544" s="84">
        <v>149.33561807000001</v>
      </c>
      <c r="F544" s="84">
        <v>149.33561807000001</v>
      </c>
    </row>
    <row r="545" spans="1:6" ht="12.75" customHeight="1" x14ac:dyDescent="0.2">
      <c r="A545" s="83" t="s">
        <v>170</v>
      </c>
      <c r="B545" s="83">
        <v>3</v>
      </c>
      <c r="C545" s="84">
        <v>886.49196801000005</v>
      </c>
      <c r="D545" s="84">
        <v>880.67354757999999</v>
      </c>
      <c r="E545" s="84">
        <v>152.76037405</v>
      </c>
      <c r="F545" s="84">
        <v>152.76037405</v>
      </c>
    </row>
    <row r="546" spans="1:6" ht="12.75" customHeight="1" x14ac:dyDescent="0.2">
      <c r="A546" s="83" t="s">
        <v>170</v>
      </c>
      <c r="B546" s="83">
        <v>4</v>
      </c>
      <c r="C546" s="84">
        <v>890.72842833000004</v>
      </c>
      <c r="D546" s="84">
        <v>884.08125434999999</v>
      </c>
      <c r="E546" s="84">
        <v>153.35147000000001</v>
      </c>
      <c r="F546" s="84">
        <v>153.35147000000001</v>
      </c>
    </row>
    <row r="547" spans="1:6" ht="12.75" customHeight="1" x14ac:dyDescent="0.2">
      <c r="A547" s="83" t="s">
        <v>170</v>
      </c>
      <c r="B547" s="83">
        <v>5</v>
      </c>
      <c r="C547" s="84">
        <v>893.97075841000003</v>
      </c>
      <c r="D547" s="84">
        <v>887.14738499999999</v>
      </c>
      <c r="E547" s="84">
        <v>153.88331664</v>
      </c>
      <c r="F547" s="84">
        <v>153.88331664</v>
      </c>
    </row>
    <row r="548" spans="1:6" ht="12.75" customHeight="1" x14ac:dyDescent="0.2">
      <c r="A548" s="83" t="s">
        <v>170</v>
      </c>
      <c r="B548" s="83">
        <v>6</v>
      </c>
      <c r="C548" s="84">
        <v>889.11781805999999</v>
      </c>
      <c r="D548" s="84">
        <v>880.26213456000005</v>
      </c>
      <c r="E548" s="84">
        <v>152.68901094</v>
      </c>
      <c r="F548" s="84">
        <v>152.68901094</v>
      </c>
    </row>
    <row r="549" spans="1:6" ht="12.75" customHeight="1" x14ac:dyDescent="0.2">
      <c r="A549" s="83" t="s">
        <v>170</v>
      </c>
      <c r="B549" s="83">
        <v>7</v>
      </c>
      <c r="C549" s="84">
        <v>884.07367878000002</v>
      </c>
      <c r="D549" s="84">
        <v>877.05957466999996</v>
      </c>
      <c r="E549" s="84">
        <v>152.13349948000001</v>
      </c>
      <c r="F549" s="84">
        <v>152.13349948000001</v>
      </c>
    </row>
    <row r="550" spans="1:6" ht="12.75" customHeight="1" x14ac:dyDescent="0.2">
      <c r="A550" s="83" t="s">
        <v>170</v>
      </c>
      <c r="B550" s="83">
        <v>8</v>
      </c>
      <c r="C550" s="84">
        <v>830.91825616999995</v>
      </c>
      <c r="D550" s="84">
        <v>820.78232652999998</v>
      </c>
      <c r="E550" s="84">
        <v>142.37172851</v>
      </c>
      <c r="F550" s="84">
        <v>142.37172851</v>
      </c>
    </row>
    <row r="551" spans="1:6" ht="12.75" customHeight="1" x14ac:dyDescent="0.2">
      <c r="A551" s="83" t="s">
        <v>170</v>
      </c>
      <c r="B551" s="83">
        <v>9</v>
      </c>
      <c r="C551" s="84">
        <v>777.82942808999996</v>
      </c>
      <c r="D551" s="84">
        <v>767.50085478999995</v>
      </c>
      <c r="E551" s="84">
        <v>133.12960061999999</v>
      </c>
      <c r="F551" s="84">
        <v>133.12960061999999</v>
      </c>
    </row>
    <row r="552" spans="1:6" ht="12.75" customHeight="1" x14ac:dyDescent="0.2">
      <c r="A552" s="83" t="s">
        <v>170</v>
      </c>
      <c r="B552" s="83">
        <v>10</v>
      </c>
      <c r="C552" s="84">
        <v>736.33036308999999</v>
      </c>
      <c r="D552" s="84">
        <v>724.82975595000005</v>
      </c>
      <c r="E552" s="84">
        <v>125.72793283999999</v>
      </c>
      <c r="F552" s="84">
        <v>125.72793283999999</v>
      </c>
    </row>
    <row r="553" spans="1:6" ht="12.75" customHeight="1" x14ac:dyDescent="0.2">
      <c r="A553" s="83" t="s">
        <v>170</v>
      </c>
      <c r="B553" s="83">
        <v>11</v>
      </c>
      <c r="C553" s="84">
        <v>739.92665265000005</v>
      </c>
      <c r="D553" s="84">
        <v>733.13679132000004</v>
      </c>
      <c r="E553" s="84">
        <v>127.16885932</v>
      </c>
      <c r="F553" s="84">
        <v>127.16885932</v>
      </c>
    </row>
    <row r="554" spans="1:6" ht="12.75" customHeight="1" x14ac:dyDescent="0.2">
      <c r="A554" s="83" t="s">
        <v>170</v>
      </c>
      <c r="B554" s="83">
        <v>12</v>
      </c>
      <c r="C554" s="84">
        <v>737.36423334000006</v>
      </c>
      <c r="D554" s="84">
        <v>732.57210430999999</v>
      </c>
      <c r="E554" s="84">
        <v>127.07090951000001</v>
      </c>
      <c r="F554" s="84">
        <v>127.07090951000001</v>
      </c>
    </row>
    <row r="555" spans="1:6" ht="12.75" customHeight="1" x14ac:dyDescent="0.2">
      <c r="A555" s="83" t="s">
        <v>170</v>
      </c>
      <c r="B555" s="83">
        <v>13</v>
      </c>
      <c r="C555" s="84">
        <v>757.63451997000004</v>
      </c>
      <c r="D555" s="84">
        <v>751.43736185</v>
      </c>
      <c r="E555" s="84">
        <v>130.34325011000001</v>
      </c>
      <c r="F555" s="84">
        <v>130.34325011000001</v>
      </c>
    </row>
    <row r="556" spans="1:6" ht="12.75" customHeight="1" x14ac:dyDescent="0.2">
      <c r="A556" s="83" t="s">
        <v>170</v>
      </c>
      <c r="B556" s="83">
        <v>14</v>
      </c>
      <c r="C556" s="84">
        <v>821.58084039000005</v>
      </c>
      <c r="D556" s="84">
        <v>815.88768314000004</v>
      </c>
      <c r="E556" s="84">
        <v>141.52271066</v>
      </c>
      <c r="F556" s="84">
        <v>141.52271066</v>
      </c>
    </row>
    <row r="557" spans="1:6" ht="12.75" customHeight="1" x14ac:dyDescent="0.2">
      <c r="A557" s="83" t="s">
        <v>170</v>
      </c>
      <c r="B557" s="83">
        <v>15</v>
      </c>
      <c r="C557" s="84">
        <v>823.71727352000005</v>
      </c>
      <c r="D557" s="84">
        <v>817.00088466</v>
      </c>
      <c r="E557" s="84">
        <v>141.71580501</v>
      </c>
      <c r="F557" s="84">
        <v>141.71580501</v>
      </c>
    </row>
    <row r="558" spans="1:6" ht="12.75" customHeight="1" x14ac:dyDescent="0.2">
      <c r="A558" s="83" t="s">
        <v>170</v>
      </c>
      <c r="B558" s="83">
        <v>16</v>
      </c>
      <c r="C558" s="84">
        <v>831.99759571000004</v>
      </c>
      <c r="D558" s="84">
        <v>816.97721706000004</v>
      </c>
      <c r="E558" s="84">
        <v>141.71169965999999</v>
      </c>
      <c r="F558" s="84">
        <v>141.71169965999999</v>
      </c>
    </row>
    <row r="559" spans="1:6" ht="12.75" customHeight="1" x14ac:dyDescent="0.2">
      <c r="A559" s="83" t="s">
        <v>170</v>
      </c>
      <c r="B559" s="83">
        <v>17</v>
      </c>
      <c r="C559" s="84">
        <v>811.01838917999999</v>
      </c>
      <c r="D559" s="84">
        <v>802.18056745000001</v>
      </c>
      <c r="E559" s="84">
        <v>139.14509398000001</v>
      </c>
      <c r="F559" s="84">
        <v>139.14509398000001</v>
      </c>
    </row>
    <row r="560" spans="1:6" ht="12.75" customHeight="1" x14ac:dyDescent="0.2">
      <c r="A560" s="83" t="s">
        <v>170</v>
      </c>
      <c r="B560" s="83">
        <v>18</v>
      </c>
      <c r="C560" s="84">
        <v>813.96904498000004</v>
      </c>
      <c r="D560" s="84">
        <v>807.81892729000003</v>
      </c>
      <c r="E560" s="84">
        <v>140.12311581</v>
      </c>
      <c r="F560" s="84">
        <v>140.12311581</v>
      </c>
    </row>
    <row r="561" spans="1:6" ht="12.75" customHeight="1" x14ac:dyDescent="0.2">
      <c r="A561" s="83" t="s">
        <v>170</v>
      </c>
      <c r="B561" s="83">
        <v>19</v>
      </c>
      <c r="C561" s="84">
        <v>758.65646470000002</v>
      </c>
      <c r="D561" s="84">
        <v>752.45390981000003</v>
      </c>
      <c r="E561" s="84">
        <v>130.51957906000001</v>
      </c>
      <c r="F561" s="84">
        <v>130.51957906000001</v>
      </c>
    </row>
    <row r="562" spans="1:6" ht="12.75" customHeight="1" x14ac:dyDescent="0.2">
      <c r="A562" s="83" t="s">
        <v>170</v>
      </c>
      <c r="B562" s="83">
        <v>20</v>
      </c>
      <c r="C562" s="84">
        <v>762.89585631</v>
      </c>
      <c r="D562" s="84">
        <v>754.47632811000005</v>
      </c>
      <c r="E562" s="84">
        <v>130.87038484999999</v>
      </c>
      <c r="F562" s="84">
        <v>130.87038484999999</v>
      </c>
    </row>
    <row r="563" spans="1:6" ht="12.75" customHeight="1" x14ac:dyDescent="0.2">
      <c r="A563" s="83" t="s">
        <v>170</v>
      </c>
      <c r="B563" s="83">
        <v>21</v>
      </c>
      <c r="C563" s="84">
        <v>798.22125563999998</v>
      </c>
      <c r="D563" s="84">
        <v>787.07087374000002</v>
      </c>
      <c r="E563" s="84">
        <v>136.52418811999999</v>
      </c>
      <c r="F563" s="84">
        <v>136.52418811999999</v>
      </c>
    </row>
    <row r="564" spans="1:6" ht="12.75" customHeight="1" x14ac:dyDescent="0.2">
      <c r="A564" s="83" t="s">
        <v>170</v>
      </c>
      <c r="B564" s="83">
        <v>22</v>
      </c>
      <c r="C564" s="84">
        <v>813.99312436000002</v>
      </c>
      <c r="D564" s="84">
        <v>800.44317577000004</v>
      </c>
      <c r="E564" s="84">
        <v>138.8437285</v>
      </c>
      <c r="F564" s="84">
        <v>138.8437285</v>
      </c>
    </row>
    <row r="565" spans="1:6" ht="12.75" customHeight="1" x14ac:dyDescent="0.2">
      <c r="A565" s="83" t="s">
        <v>170</v>
      </c>
      <c r="B565" s="83">
        <v>23</v>
      </c>
      <c r="C565" s="84">
        <v>791.10288084000001</v>
      </c>
      <c r="D565" s="84">
        <v>776.62790943000005</v>
      </c>
      <c r="E565" s="84">
        <v>134.71276646000001</v>
      </c>
      <c r="F565" s="84">
        <v>134.71276646000001</v>
      </c>
    </row>
    <row r="566" spans="1:6" ht="12.75" customHeight="1" x14ac:dyDescent="0.2">
      <c r="A566" s="83" t="s">
        <v>170</v>
      </c>
      <c r="B566" s="83">
        <v>24</v>
      </c>
      <c r="C566" s="84">
        <v>769.36781580000002</v>
      </c>
      <c r="D566" s="84">
        <v>758.56421764000004</v>
      </c>
      <c r="E566" s="84">
        <v>131.57946432</v>
      </c>
      <c r="F566" s="84">
        <v>131.57946432</v>
      </c>
    </row>
    <row r="567" spans="1:6" ht="12.75" customHeight="1" x14ac:dyDescent="0.2">
      <c r="A567" s="83" t="s">
        <v>171</v>
      </c>
      <c r="B567" s="83">
        <v>1</v>
      </c>
      <c r="C567" s="84">
        <v>772.81456572000002</v>
      </c>
      <c r="D567" s="84">
        <v>757.40291266999998</v>
      </c>
      <c r="E567" s="84">
        <v>131.37802601999999</v>
      </c>
      <c r="F567" s="84">
        <v>131.37802601999999</v>
      </c>
    </row>
    <row r="568" spans="1:6" ht="12.75" customHeight="1" x14ac:dyDescent="0.2">
      <c r="A568" s="83" t="s">
        <v>171</v>
      </c>
      <c r="B568" s="83">
        <v>2</v>
      </c>
      <c r="C568" s="84">
        <v>810.74970955000003</v>
      </c>
      <c r="D568" s="84">
        <v>810.53700972000001</v>
      </c>
      <c r="E568" s="84">
        <v>140.59459050000001</v>
      </c>
      <c r="F568" s="84">
        <v>140.59459050000001</v>
      </c>
    </row>
    <row r="569" spans="1:6" ht="12.75" customHeight="1" x14ac:dyDescent="0.2">
      <c r="A569" s="83" t="s">
        <v>171</v>
      </c>
      <c r="B569" s="83">
        <v>3</v>
      </c>
      <c r="C569" s="84">
        <v>843.43482066000001</v>
      </c>
      <c r="D569" s="84">
        <v>836.63264721999997</v>
      </c>
      <c r="E569" s="84">
        <v>145.12110246</v>
      </c>
      <c r="F569" s="84">
        <v>145.12110246</v>
      </c>
    </row>
    <row r="570" spans="1:6" ht="12.75" customHeight="1" x14ac:dyDescent="0.2">
      <c r="A570" s="83" t="s">
        <v>171</v>
      </c>
      <c r="B570" s="83">
        <v>4</v>
      </c>
      <c r="C570" s="84">
        <v>844.15159657000004</v>
      </c>
      <c r="D570" s="84">
        <v>837.34738238</v>
      </c>
      <c r="E570" s="84">
        <v>145.24507940000001</v>
      </c>
      <c r="F570" s="84">
        <v>145.24507940000001</v>
      </c>
    </row>
    <row r="571" spans="1:6" ht="12.75" customHeight="1" x14ac:dyDescent="0.2">
      <c r="A571" s="83" t="s">
        <v>171</v>
      </c>
      <c r="B571" s="83">
        <v>5</v>
      </c>
      <c r="C571" s="84">
        <v>843.87152545000004</v>
      </c>
      <c r="D571" s="84">
        <v>837.12000194999996</v>
      </c>
      <c r="E571" s="84">
        <v>145.20563831999999</v>
      </c>
      <c r="F571" s="84">
        <v>145.20563831999999</v>
      </c>
    </row>
    <row r="572" spans="1:6" ht="12.75" customHeight="1" x14ac:dyDescent="0.2">
      <c r="A572" s="83" t="s">
        <v>171</v>
      </c>
      <c r="B572" s="83">
        <v>6</v>
      </c>
      <c r="C572" s="84">
        <v>830.70939433000001</v>
      </c>
      <c r="D572" s="84">
        <v>822.58686469999998</v>
      </c>
      <c r="E572" s="84">
        <v>142.68474112000001</v>
      </c>
      <c r="F572" s="84">
        <v>142.68474112000001</v>
      </c>
    </row>
    <row r="573" spans="1:6" ht="12.75" customHeight="1" x14ac:dyDescent="0.2">
      <c r="A573" s="83" t="s">
        <v>171</v>
      </c>
      <c r="B573" s="83">
        <v>7</v>
      </c>
      <c r="C573" s="84">
        <v>818.31724488999998</v>
      </c>
      <c r="D573" s="84">
        <v>805.69052650000003</v>
      </c>
      <c r="E573" s="84">
        <v>139.75392646</v>
      </c>
      <c r="F573" s="84">
        <v>139.75392646</v>
      </c>
    </row>
    <row r="574" spans="1:6" ht="12.75" customHeight="1" x14ac:dyDescent="0.2">
      <c r="A574" s="83" t="s">
        <v>171</v>
      </c>
      <c r="B574" s="83">
        <v>8</v>
      </c>
      <c r="C574" s="84">
        <v>771.20518269000002</v>
      </c>
      <c r="D574" s="84">
        <v>767.98716100000001</v>
      </c>
      <c r="E574" s="84">
        <v>133.21395459999999</v>
      </c>
      <c r="F574" s="84">
        <v>133.21395459999999</v>
      </c>
    </row>
    <row r="575" spans="1:6" ht="12.75" customHeight="1" x14ac:dyDescent="0.2">
      <c r="A575" s="83" t="s">
        <v>171</v>
      </c>
      <c r="B575" s="83">
        <v>9</v>
      </c>
      <c r="C575" s="84">
        <v>781.42575696999995</v>
      </c>
      <c r="D575" s="84">
        <v>775.13082350000002</v>
      </c>
      <c r="E575" s="84">
        <v>134.45308408</v>
      </c>
      <c r="F575" s="84">
        <v>134.45308408</v>
      </c>
    </row>
    <row r="576" spans="1:6" ht="12.75" customHeight="1" x14ac:dyDescent="0.2">
      <c r="A576" s="83" t="s">
        <v>171</v>
      </c>
      <c r="B576" s="83">
        <v>10</v>
      </c>
      <c r="C576" s="84">
        <v>743.45742831999996</v>
      </c>
      <c r="D576" s="84">
        <v>739.40027572999998</v>
      </c>
      <c r="E576" s="84">
        <v>128.25531436</v>
      </c>
      <c r="F576" s="84">
        <v>128.25531436</v>
      </c>
    </row>
    <row r="577" spans="1:6" ht="12.75" customHeight="1" x14ac:dyDescent="0.2">
      <c r="A577" s="83" t="s">
        <v>171</v>
      </c>
      <c r="B577" s="83">
        <v>11</v>
      </c>
      <c r="C577" s="84">
        <v>748.79521485999999</v>
      </c>
      <c r="D577" s="84">
        <v>743.8921196</v>
      </c>
      <c r="E577" s="84">
        <v>129.03446317999999</v>
      </c>
      <c r="F577" s="84">
        <v>129.03446317999999</v>
      </c>
    </row>
    <row r="578" spans="1:6" ht="12.75" customHeight="1" x14ac:dyDescent="0.2">
      <c r="A578" s="83" t="s">
        <v>171</v>
      </c>
      <c r="B578" s="83">
        <v>12</v>
      </c>
      <c r="C578" s="84">
        <v>740.53404338999997</v>
      </c>
      <c r="D578" s="84">
        <v>735.09090309999999</v>
      </c>
      <c r="E578" s="84">
        <v>127.50781675</v>
      </c>
      <c r="F578" s="84">
        <v>127.50781675</v>
      </c>
    </row>
    <row r="579" spans="1:6" ht="12.75" customHeight="1" x14ac:dyDescent="0.2">
      <c r="A579" s="83" t="s">
        <v>171</v>
      </c>
      <c r="B579" s="83">
        <v>13</v>
      </c>
      <c r="C579" s="84">
        <v>756.41779459999998</v>
      </c>
      <c r="D579" s="84">
        <v>744.42262387999995</v>
      </c>
      <c r="E579" s="84">
        <v>129.12648368999999</v>
      </c>
      <c r="F579" s="84">
        <v>129.12648368999999</v>
      </c>
    </row>
    <row r="580" spans="1:6" ht="12.75" customHeight="1" x14ac:dyDescent="0.2">
      <c r="A580" s="83" t="s">
        <v>171</v>
      </c>
      <c r="B580" s="83">
        <v>14</v>
      </c>
      <c r="C580" s="84">
        <v>790.09612088999995</v>
      </c>
      <c r="D580" s="84">
        <v>781.33483823999995</v>
      </c>
      <c r="E580" s="84">
        <v>135.52922359999999</v>
      </c>
      <c r="F580" s="84">
        <v>135.52922359999999</v>
      </c>
    </row>
    <row r="581" spans="1:6" ht="12.75" customHeight="1" x14ac:dyDescent="0.2">
      <c r="A581" s="83" t="s">
        <v>171</v>
      </c>
      <c r="B581" s="83">
        <v>15</v>
      </c>
      <c r="C581" s="84">
        <v>770.15789245999997</v>
      </c>
      <c r="D581" s="84">
        <v>763.92771764999998</v>
      </c>
      <c r="E581" s="84">
        <v>132.50980935999999</v>
      </c>
      <c r="F581" s="84">
        <v>132.50980935999999</v>
      </c>
    </row>
    <row r="582" spans="1:6" ht="12.75" customHeight="1" x14ac:dyDescent="0.2">
      <c r="A582" s="83" t="s">
        <v>171</v>
      </c>
      <c r="B582" s="83">
        <v>16</v>
      </c>
      <c r="C582" s="84">
        <v>763.93365477999998</v>
      </c>
      <c r="D582" s="84">
        <v>758.14930260999995</v>
      </c>
      <c r="E582" s="84">
        <v>131.50749375000001</v>
      </c>
      <c r="F582" s="84">
        <v>131.50749375000001</v>
      </c>
    </row>
    <row r="583" spans="1:6" ht="12.75" customHeight="1" x14ac:dyDescent="0.2">
      <c r="A583" s="83" t="s">
        <v>171</v>
      </c>
      <c r="B583" s="83">
        <v>17</v>
      </c>
      <c r="C583" s="84">
        <v>757.61960576000001</v>
      </c>
      <c r="D583" s="84">
        <v>756.30334526000001</v>
      </c>
      <c r="E583" s="84">
        <v>131.18729662999999</v>
      </c>
      <c r="F583" s="84">
        <v>131.18729662999999</v>
      </c>
    </row>
    <row r="584" spans="1:6" ht="12.75" customHeight="1" x14ac:dyDescent="0.2">
      <c r="A584" s="83" t="s">
        <v>171</v>
      </c>
      <c r="B584" s="83">
        <v>18</v>
      </c>
      <c r="C584" s="84">
        <v>779.18419382000002</v>
      </c>
      <c r="D584" s="84">
        <v>772.88304917999994</v>
      </c>
      <c r="E584" s="84">
        <v>134.06318836</v>
      </c>
      <c r="F584" s="84">
        <v>134.06318836</v>
      </c>
    </row>
    <row r="585" spans="1:6" ht="12.75" customHeight="1" x14ac:dyDescent="0.2">
      <c r="A585" s="83" t="s">
        <v>171</v>
      </c>
      <c r="B585" s="83">
        <v>19</v>
      </c>
      <c r="C585" s="84">
        <v>755.47822470000006</v>
      </c>
      <c r="D585" s="84">
        <v>751.68332103</v>
      </c>
      <c r="E585" s="84">
        <v>130.38591382999999</v>
      </c>
      <c r="F585" s="84">
        <v>130.38591382999999</v>
      </c>
    </row>
    <row r="586" spans="1:6" ht="12.75" customHeight="1" x14ac:dyDescent="0.2">
      <c r="A586" s="83" t="s">
        <v>171</v>
      </c>
      <c r="B586" s="83">
        <v>20</v>
      </c>
      <c r="C586" s="84">
        <v>719.63541621000002</v>
      </c>
      <c r="D586" s="84">
        <v>716.56132700000001</v>
      </c>
      <c r="E586" s="84">
        <v>124.29370298000001</v>
      </c>
      <c r="F586" s="84">
        <v>124.29370298000001</v>
      </c>
    </row>
    <row r="587" spans="1:6" ht="12.75" customHeight="1" x14ac:dyDescent="0.2">
      <c r="A587" s="83" t="s">
        <v>171</v>
      </c>
      <c r="B587" s="83">
        <v>21</v>
      </c>
      <c r="C587" s="84">
        <v>742.17897855000001</v>
      </c>
      <c r="D587" s="84">
        <v>736.60355170000003</v>
      </c>
      <c r="E587" s="84">
        <v>127.77019860999999</v>
      </c>
      <c r="F587" s="84">
        <v>127.77019860999999</v>
      </c>
    </row>
    <row r="588" spans="1:6" ht="12.75" customHeight="1" x14ac:dyDescent="0.2">
      <c r="A588" s="83" t="s">
        <v>171</v>
      </c>
      <c r="B588" s="83">
        <v>22</v>
      </c>
      <c r="C588" s="84">
        <v>762.65357641000003</v>
      </c>
      <c r="D588" s="84">
        <v>756.80434863000005</v>
      </c>
      <c r="E588" s="84">
        <v>131.27419996</v>
      </c>
      <c r="F588" s="84">
        <v>131.27419996</v>
      </c>
    </row>
    <row r="589" spans="1:6" ht="12.75" customHeight="1" x14ac:dyDescent="0.2">
      <c r="A589" s="83" t="s">
        <v>171</v>
      </c>
      <c r="B589" s="83">
        <v>23</v>
      </c>
      <c r="C589" s="84">
        <v>722.75172236000003</v>
      </c>
      <c r="D589" s="84">
        <v>716.9828996</v>
      </c>
      <c r="E589" s="84">
        <v>124.36682836</v>
      </c>
      <c r="F589" s="84">
        <v>124.36682836</v>
      </c>
    </row>
    <row r="590" spans="1:6" ht="12.75" customHeight="1" x14ac:dyDescent="0.2">
      <c r="A590" s="83" t="s">
        <v>171</v>
      </c>
      <c r="B590" s="83">
        <v>24</v>
      </c>
      <c r="C590" s="84">
        <v>708.02158441999995</v>
      </c>
      <c r="D590" s="84">
        <v>702.57577691999995</v>
      </c>
      <c r="E590" s="84">
        <v>121.86778947000001</v>
      </c>
      <c r="F590" s="84">
        <v>121.86778947000001</v>
      </c>
    </row>
    <row r="591" spans="1:6" ht="12.75" customHeight="1" x14ac:dyDescent="0.2">
      <c r="A591" s="83" t="s">
        <v>172</v>
      </c>
      <c r="B591" s="83">
        <v>1</v>
      </c>
      <c r="C591" s="84">
        <v>915.53421647000005</v>
      </c>
      <c r="D591" s="84">
        <v>902.41620111999998</v>
      </c>
      <c r="E591" s="84">
        <v>156.53182364</v>
      </c>
      <c r="F591" s="84">
        <v>156.53182364</v>
      </c>
    </row>
    <row r="592" spans="1:6" ht="12.75" customHeight="1" x14ac:dyDescent="0.2">
      <c r="A592" s="83" t="s">
        <v>172</v>
      </c>
      <c r="B592" s="83">
        <v>2</v>
      </c>
      <c r="C592" s="84">
        <v>995.64593246000004</v>
      </c>
      <c r="D592" s="84">
        <v>988.12841746000004</v>
      </c>
      <c r="E592" s="84">
        <v>171.39934210999999</v>
      </c>
      <c r="F592" s="84">
        <v>171.39934210999999</v>
      </c>
    </row>
    <row r="593" spans="1:6" ht="12.75" customHeight="1" x14ac:dyDescent="0.2">
      <c r="A593" s="83" t="s">
        <v>172</v>
      </c>
      <c r="B593" s="83">
        <v>3</v>
      </c>
      <c r="C593" s="84">
        <v>1044.53750584</v>
      </c>
      <c r="D593" s="84">
        <v>1043.9163180800001</v>
      </c>
      <c r="E593" s="84">
        <v>181.07623156</v>
      </c>
      <c r="F593" s="84">
        <v>181.07623156</v>
      </c>
    </row>
    <row r="594" spans="1:6" ht="12.75" customHeight="1" x14ac:dyDescent="0.2">
      <c r="A594" s="83" t="s">
        <v>172</v>
      </c>
      <c r="B594" s="83">
        <v>4</v>
      </c>
      <c r="C594" s="84">
        <v>1043.69938323</v>
      </c>
      <c r="D594" s="84">
        <v>1035.42535836</v>
      </c>
      <c r="E594" s="84">
        <v>179.60340183</v>
      </c>
      <c r="F594" s="84">
        <v>179.60340183</v>
      </c>
    </row>
    <row r="595" spans="1:6" ht="12.75" customHeight="1" x14ac:dyDescent="0.2">
      <c r="A595" s="83" t="s">
        <v>172</v>
      </c>
      <c r="B595" s="83">
        <v>5</v>
      </c>
      <c r="C595" s="84">
        <v>1055.15825838</v>
      </c>
      <c r="D595" s="84">
        <v>1048.78484542</v>
      </c>
      <c r="E595" s="84">
        <v>181.92071935000001</v>
      </c>
      <c r="F595" s="84">
        <v>181.92071935000001</v>
      </c>
    </row>
    <row r="596" spans="1:6" ht="12.75" customHeight="1" x14ac:dyDescent="0.2">
      <c r="A596" s="83" t="s">
        <v>172</v>
      </c>
      <c r="B596" s="83">
        <v>6</v>
      </c>
      <c r="C596" s="84">
        <v>1030.43114234</v>
      </c>
      <c r="D596" s="84">
        <v>1024.0278830699999</v>
      </c>
      <c r="E596" s="84">
        <v>177.62641206999999</v>
      </c>
      <c r="F596" s="84">
        <v>177.62641206999999</v>
      </c>
    </row>
    <row r="597" spans="1:6" ht="12.75" customHeight="1" x14ac:dyDescent="0.2">
      <c r="A597" s="83" t="s">
        <v>172</v>
      </c>
      <c r="B597" s="83">
        <v>7</v>
      </c>
      <c r="C597" s="84">
        <v>990.24539249999998</v>
      </c>
      <c r="D597" s="84">
        <v>984.27896485999997</v>
      </c>
      <c r="E597" s="84">
        <v>170.73162156000001</v>
      </c>
      <c r="F597" s="84">
        <v>170.73162156000001</v>
      </c>
    </row>
    <row r="598" spans="1:6" ht="12.75" customHeight="1" x14ac:dyDescent="0.2">
      <c r="A598" s="83" t="s">
        <v>172</v>
      </c>
      <c r="B598" s="83">
        <v>8</v>
      </c>
      <c r="C598" s="84">
        <v>948.19037910999998</v>
      </c>
      <c r="D598" s="84">
        <v>943.80526008000004</v>
      </c>
      <c r="E598" s="84">
        <v>163.71111062</v>
      </c>
      <c r="F598" s="84">
        <v>163.71111062</v>
      </c>
    </row>
    <row r="599" spans="1:6" ht="12.75" customHeight="1" x14ac:dyDescent="0.2">
      <c r="A599" s="83" t="s">
        <v>172</v>
      </c>
      <c r="B599" s="83">
        <v>9</v>
      </c>
      <c r="C599" s="84">
        <v>866.68448223999997</v>
      </c>
      <c r="D599" s="84">
        <v>861.15489157000002</v>
      </c>
      <c r="E599" s="84">
        <v>149.37469590000001</v>
      </c>
      <c r="F599" s="84">
        <v>149.37469590000001</v>
      </c>
    </row>
    <row r="600" spans="1:6" ht="12.75" customHeight="1" x14ac:dyDescent="0.2">
      <c r="A600" s="83" t="s">
        <v>172</v>
      </c>
      <c r="B600" s="83">
        <v>10</v>
      </c>
      <c r="C600" s="84">
        <v>802.49101742000005</v>
      </c>
      <c r="D600" s="84">
        <v>797.73972249999997</v>
      </c>
      <c r="E600" s="84">
        <v>138.37479137</v>
      </c>
      <c r="F600" s="84">
        <v>138.37479137</v>
      </c>
    </row>
    <row r="601" spans="1:6" ht="12.75" customHeight="1" x14ac:dyDescent="0.2">
      <c r="A601" s="83" t="s">
        <v>172</v>
      </c>
      <c r="B601" s="83">
        <v>11</v>
      </c>
      <c r="C601" s="84">
        <v>799.18089476</v>
      </c>
      <c r="D601" s="84">
        <v>793.70582951999995</v>
      </c>
      <c r="E601" s="84">
        <v>137.67507806</v>
      </c>
      <c r="F601" s="84">
        <v>137.67507806</v>
      </c>
    </row>
    <row r="602" spans="1:6" ht="12.75" customHeight="1" x14ac:dyDescent="0.2">
      <c r="A602" s="83" t="s">
        <v>172</v>
      </c>
      <c r="B602" s="83">
        <v>12</v>
      </c>
      <c r="C602" s="84">
        <v>814.66235924</v>
      </c>
      <c r="D602" s="84">
        <v>806.55472494000003</v>
      </c>
      <c r="E602" s="84">
        <v>139.90382908000001</v>
      </c>
      <c r="F602" s="84">
        <v>139.90382908000001</v>
      </c>
    </row>
    <row r="603" spans="1:6" ht="12.75" customHeight="1" x14ac:dyDescent="0.2">
      <c r="A603" s="83" t="s">
        <v>172</v>
      </c>
      <c r="B603" s="83">
        <v>13</v>
      </c>
      <c r="C603" s="84">
        <v>832.27236187000005</v>
      </c>
      <c r="D603" s="84">
        <v>827.94135960999995</v>
      </c>
      <c r="E603" s="84">
        <v>143.61352414999999</v>
      </c>
      <c r="F603" s="84">
        <v>143.61352414999999</v>
      </c>
    </row>
    <row r="604" spans="1:6" ht="12.75" customHeight="1" x14ac:dyDescent="0.2">
      <c r="A604" s="83" t="s">
        <v>172</v>
      </c>
      <c r="B604" s="83">
        <v>14</v>
      </c>
      <c r="C604" s="84">
        <v>889.42369743999996</v>
      </c>
      <c r="D604" s="84">
        <v>884.50300629000003</v>
      </c>
      <c r="E604" s="84">
        <v>153.42462649000001</v>
      </c>
      <c r="F604" s="84">
        <v>153.42462649000001</v>
      </c>
    </row>
    <row r="605" spans="1:6" ht="12.75" customHeight="1" x14ac:dyDescent="0.2">
      <c r="A605" s="83" t="s">
        <v>172</v>
      </c>
      <c r="B605" s="83">
        <v>15</v>
      </c>
      <c r="C605" s="84">
        <v>938.35186358999999</v>
      </c>
      <c r="D605" s="84">
        <v>937.36644393999995</v>
      </c>
      <c r="E605" s="84">
        <v>162.59424278</v>
      </c>
      <c r="F605" s="84">
        <v>162.59424278</v>
      </c>
    </row>
    <row r="606" spans="1:6" ht="12.75" customHeight="1" x14ac:dyDescent="0.2">
      <c r="A606" s="83" t="s">
        <v>172</v>
      </c>
      <c r="B606" s="83">
        <v>16</v>
      </c>
      <c r="C606" s="84">
        <v>948.27282075999995</v>
      </c>
      <c r="D606" s="84">
        <v>943.02197554999998</v>
      </c>
      <c r="E606" s="84">
        <v>163.57524319999999</v>
      </c>
      <c r="F606" s="84">
        <v>163.57524319999999</v>
      </c>
    </row>
    <row r="607" spans="1:6" ht="12.75" customHeight="1" x14ac:dyDescent="0.2">
      <c r="A607" s="83" t="s">
        <v>172</v>
      </c>
      <c r="B607" s="83">
        <v>17</v>
      </c>
      <c r="C607" s="84">
        <v>943.29995721</v>
      </c>
      <c r="D607" s="84">
        <v>936.80011687000001</v>
      </c>
      <c r="E607" s="84">
        <v>162.49600849000001</v>
      </c>
      <c r="F607" s="84">
        <v>162.49600849000001</v>
      </c>
    </row>
    <row r="608" spans="1:6" ht="12.75" customHeight="1" x14ac:dyDescent="0.2">
      <c r="A608" s="83" t="s">
        <v>172</v>
      </c>
      <c r="B608" s="83">
        <v>18</v>
      </c>
      <c r="C608" s="84">
        <v>925.27399849999995</v>
      </c>
      <c r="D608" s="84">
        <v>915.68063966</v>
      </c>
      <c r="E608" s="84">
        <v>158.83265417999999</v>
      </c>
      <c r="F608" s="84">
        <v>158.83265417999999</v>
      </c>
    </row>
    <row r="609" spans="1:6" ht="12.75" customHeight="1" x14ac:dyDescent="0.2">
      <c r="A609" s="83" t="s">
        <v>172</v>
      </c>
      <c r="B609" s="83">
        <v>19</v>
      </c>
      <c r="C609" s="84">
        <v>847.69052923000004</v>
      </c>
      <c r="D609" s="84">
        <v>840.83206503999997</v>
      </c>
      <c r="E609" s="84">
        <v>145.84952747</v>
      </c>
      <c r="F609" s="84">
        <v>145.84952747</v>
      </c>
    </row>
    <row r="610" spans="1:6" ht="12.75" customHeight="1" x14ac:dyDescent="0.2">
      <c r="A610" s="83" t="s">
        <v>172</v>
      </c>
      <c r="B610" s="83">
        <v>20</v>
      </c>
      <c r="C610" s="84">
        <v>783.83496831000002</v>
      </c>
      <c r="D610" s="84">
        <v>778.49223370000004</v>
      </c>
      <c r="E610" s="84">
        <v>135.03614949000001</v>
      </c>
      <c r="F610" s="84">
        <v>135.03614949000001</v>
      </c>
    </row>
    <row r="611" spans="1:6" ht="12.75" customHeight="1" x14ac:dyDescent="0.2">
      <c r="A611" s="83" t="s">
        <v>172</v>
      </c>
      <c r="B611" s="83">
        <v>21</v>
      </c>
      <c r="C611" s="84">
        <v>731.55314206000003</v>
      </c>
      <c r="D611" s="84">
        <v>727.96521725000002</v>
      </c>
      <c r="E611" s="84">
        <v>126.27180547</v>
      </c>
      <c r="F611" s="84">
        <v>126.27180547</v>
      </c>
    </row>
    <row r="612" spans="1:6" ht="12.75" customHeight="1" x14ac:dyDescent="0.2">
      <c r="A612" s="83" t="s">
        <v>172</v>
      </c>
      <c r="B612" s="83">
        <v>22</v>
      </c>
      <c r="C612" s="84">
        <v>758.87817676999998</v>
      </c>
      <c r="D612" s="84">
        <v>753.43992804000004</v>
      </c>
      <c r="E612" s="84">
        <v>130.69061237</v>
      </c>
      <c r="F612" s="84">
        <v>130.69061237</v>
      </c>
    </row>
    <row r="613" spans="1:6" ht="12.75" customHeight="1" x14ac:dyDescent="0.2">
      <c r="A613" s="83" t="s">
        <v>172</v>
      </c>
      <c r="B613" s="83">
        <v>23</v>
      </c>
      <c r="C613" s="84">
        <v>776.72027515000002</v>
      </c>
      <c r="D613" s="84">
        <v>773.29192724999996</v>
      </c>
      <c r="E613" s="84">
        <v>134.13411177</v>
      </c>
      <c r="F613" s="84">
        <v>134.13411177</v>
      </c>
    </row>
    <row r="614" spans="1:6" ht="12.75" customHeight="1" x14ac:dyDescent="0.2">
      <c r="A614" s="83" t="s">
        <v>172</v>
      </c>
      <c r="B614" s="83">
        <v>24</v>
      </c>
      <c r="C614" s="84">
        <v>829.43829240000002</v>
      </c>
      <c r="D614" s="84">
        <v>828.93111353999996</v>
      </c>
      <c r="E614" s="84">
        <v>143.78520545000001</v>
      </c>
      <c r="F614" s="84">
        <v>143.78520545000001</v>
      </c>
    </row>
    <row r="615" spans="1:6" ht="12.75" customHeight="1" x14ac:dyDescent="0.2">
      <c r="A615" s="83" t="s">
        <v>173</v>
      </c>
      <c r="B615" s="83">
        <v>1</v>
      </c>
      <c r="C615" s="84">
        <v>867.44828279000001</v>
      </c>
      <c r="D615" s="84">
        <v>861.09990690999996</v>
      </c>
      <c r="E615" s="84">
        <v>149.36515833999999</v>
      </c>
      <c r="F615" s="84">
        <v>149.36515833999999</v>
      </c>
    </row>
    <row r="616" spans="1:6" ht="12.75" customHeight="1" x14ac:dyDescent="0.2">
      <c r="A616" s="83" t="s">
        <v>173</v>
      </c>
      <c r="B616" s="83">
        <v>2</v>
      </c>
      <c r="C616" s="84">
        <v>910.81359867000003</v>
      </c>
      <c r="D616" s="84">
        <v>904.71531930000003</v>
      </c>
      <c r="E616" s="84">
        <v>156.93062538999999</v>
      </c>
      <c r="F616" s="84">
        <v>156.93062538999999</v>
      </c>
    </row>
    <row r="617" spans="1:6" ht="12.75" customHeight="1" x14ac:dyDescent="0.2">
      <c r="A617" s="83" t="s">
        <v>173</v>
      </c>
      <c r="B617" s="83">
        <v>3</v>
      </c>
      <c r="C617" s="84">
        <v>862.42386076000003</v>
      </c>
      <c r="D617" s="84">
        <v>856.76144015</v>
      </c>
      <c r="E617" s="84">
        <v>148.6126141</v>
      </c>
      <c r="F617" s="84">
        <v>148.6126141</v>
      </c>
    </row>
    <row r="618" spans="1:6" ht="12.75" customHeight="1" x14ac:dyDescent="0.2">
      <c r="A618" s="83" t="s">
        <v>173</v>
      </c>
      <c r="B618" s="83">
        <v>4</v>
      </c>
      <c r="C618" s="84">
        <v>851.42010395</v>
      </c>
      <c r="D618" s="84">
        <v>846.65361707</v>
      </c>
      <c r="E618" s="84">
        <v>146.85932556</v>
      </c>
      <c r="F618" s="84">
        <v>146.85932556</v>
      </c>
    </row>
    <row r="619" spans="1:6" ht="12.75" customHeight="1" x14ac:dyDescent="0.2">
      <c r="A619" s="83" t="s">
        <v>173</v>
      </c>
      <c r="B619" s="83">
        <v>5</v>
      </c>
      <c r="C619" s="84">
        <v>852.11742713000001</v>
      </c>
      <c r="D619" s="84">
        <v>845.52134336999995</v>
      </c>
      <c r="E619" s="84">
        <v>146.66292299</v>
      </c>
      <c r="F619" s="84">
        <v>146.66292299</v>
      </c>
    </row>
    <row r="620" spans="1:6" ht="12.75" customHeight="1" x14ac:dyDescent="0.2">
      <c r="A620" s="83" t="s">
        <v>173</v>
      </c>
      <c r="B620" s="83">
        <v>6</v>
      </c>
      <c r="C620" s="84">
        <v>855.82714213999998</v>
      </c>
      <c r="D620" s="84">
        <v>850.2924673</v>
      </c>
      <c r="E620" s="84">
        <v>147.49051531999999</v>
      </c>
      <c r="F620" s="84">
        <v>147.49051531999999</v>
      </c>
    </row>
    <row r="621" spans="1:6" ht="12.75" customHeight="1" x14ac:dyDescent="0.2">
      <c r="A621" s="83" t="s">
        <v>173</v>
      </c>
      <c r="B621" s="83">
        <v>7</v>
      </c>
      <c r="C621" s="84">
        <v>863.32526867000001</v>
      </c>
      <c r="D621" s="84">
        <v>856.35067635999997</v>
      </c>
      <c r="E621" s="84">
        <v>148.54136360000001</v>
      </c>
      <c r="F621" s="84">
        <v>148.54136360000001</v>
      </c>
    </row>
    <row r="622" spans="1:6" ht="12.75" customHeight="1" x14ac:dyDescent="0.2">
      <c r="A622" s="83" t="s">
        <v>173</v>
      </c>
      <c r="B622" s="83">
        <v>8</v>
      </c>
      <c r="C622" s="84">
        <v>878.82722721000005</v>
      </c>
      <c r="D622" s="84">
        <v>875.23075738</v>
      </c>
      <c r="E622" s="84">
        <v>151.81627545000001</v>
      </c>
      <c r="F622" s="84">
        <v>151.81627545000001</v>
      </c>
    </row>
    <row r="623" spans="1:6" ht="12.75" customHeight="1" x14ac:dyDescent="0.2">
      <c r="A623" s="83" t="s">
        <v>173</v>
      </c>
      <c r="B623" s="83">
        <v>9</v>
      </c>
      <c r="C623" s="84">
        <v>829.23010518000001</v>
      </c>
      <c r="D623" s="84">
        <v>822.66736605999995</v>
      </c>
      <c r="E623" s="84">
        <v>142.69870477000001</v>
      </c>
      <c r="F623" s="84">
        <v>142.69870477000001</v>
      </c>
    </row>
    <row r="624" spans="1:6" ht="12.75" customHeight="1" x14ac:dyDescent="0.2">
      <c r="A624" s="83" t="s">
        <v>173</v>
      </c>
      <c r="B624" s="83">
        <v>10</v>
      </c>
      <c r="C624" s="84">
        <v>763.94297569000003</v>
      </c>
      <c r="D624" s="84">
        <v>758.64693026999998</v>
      </c>
      <c r="E624" s="84">
        <v>131.59381153000001</v>
      </c>
      <c r="F624" s="84">
        <v>131.59381153000001</v>
      </c>
    </row>
    <row r="625" spans="1:6" ht="12.75" customHeight="1" x14ac:dyDescent="0.2">
      <c r="A625" s="83" t="s">
        <v>173</v>
      </c>
      <c r="B625" s="83">
        <v>11</v>
      </c>
      <c r="C625" s="84">
        <v>774.40299511000001</v>
      </c>
      <c r="D625" s="84">
        <v>764.50546509000003</v>
      </c>
      <c r="E625" s="84">
        <v>132.61002461000001</v>
      </c>
      <c r="F625" s="84">
        <v>132.61002461000001</v>
      </c>
    </row>
    <row r="626" spans="1:6" ht="12.75" customHeight="1" x14ac:dyDescent="0.2">
      <c r="A626" s="83" t="s">
        <v>173</v>
      </c>
      <c r="B626" s="83">
        <v>12</v>
      </c>
      <c r="C626" s="84">
        <v>772.56157905999999</v>
      </c>
      <c r="D626" s="84">
        <v>762.26968811999996</v>
      </c>
      <c r="E626" s="84">
        <v>132.22220992999999</v>
      </c>
      <c r="F626" s="84">
        <v>132.22220992999999</v>
      </c>
    </row>
    <row r="627" spans="1:6" ht="12.75" customHeight="1" x14ac:dyDescent="0.2">
      <c r="A627" s="83" t="s">
        <v>173</v>
      </c>
      <c r="B627" s="83">
        <v>13</v>
      </c>
      <c r="C627" s="84">
        <v>795.25711618000003</v>
      </c>
      <c r="D627" s="84">
        <v>785.58606000999998</v>
      </c>
      <c r="E627" s="84">
        <v>136.26663445</v>
      </c>
      <c r="F627" s="84">
        <v>136.26663445</v>
      </c>
    </row>
    <row r="628" spans="1:6" ht="12.75" customHeight="1" x14ac:dyDescent="0.2">
      <c r="A628" s="83" t="s">
        <v>173</v>
      </c>
      <c r="B628" s="83">
        <v>14</v>
      </c>
      <c r="C628" s="84">
        <v>856.70517527000004</v>
      </c>
      <c r="D628" s="84">
        <v>847.46516922000001</v>
      </c>
      <c r="E628" s="84">
        <v>147.00009624</v>
      </c>
      <c r="F628" s="84">
        <v>147.00009624</v>
      </c>
    </row>
    <row r="629" spans="1:6" ht="12.75" customHeight="1" x14ac:dyDescent="0.2">
      <c r="A629" s="83" t="s">
        <v>173</v>
      </c>
      <c r="B629" s="83">
        <v>15</v>
      </c>
      <c r="C629" s="84">
        <v>840.14284178000003</v>
      </c>
      <c r="D629" s="84">
        <v>834.91665477000004</v>
      </c>
      <c r="E629" s="84">
        <v>144.82344886999999</v>
      </c>
      <c r="F629" s="84">
        <v>144.82344886999999</v>
      </c>
    </row>
    <row r="630" spans="1:6" ht="12.75" customHeight="1" x14ac:dyDescent="0.2">
      <c r="A630" s="83" t="s">
        <v>173</v>
      </c>
      <c r="B630" s="83">
        <v>16</v>
      </c>
      <c r="C630" s="84">
        <v>814.56193642000005</v>
      </c>
      <c r="D630" s="84">
        <v>809.42484385</v>
      </c>
      <c r="E630" s="84">
        <v>140.40167579999999</v>
      </c>
      <c r="F630" s="84">
        <v>140.40167579999999</v>
      </c>
    </row>
    <row r="631" spans="1:6" ht="12.75" customHeight="1" x14ac:dyDescent="0.2">
      <c r="A631" s="83" t="s">
        <v>173</v>
      </c>
      <c r="B631" s="83">
        <v>17</v>
      </c>
      <c r="C631" s="84">
        <v>819.49744155999997</v>
      </c>
      <c r="D631" s="84">
        <v>813.97358486999997</v>
      </c>
      <c r="E631" s="84">
        <v>141.19069392</v>
      </c>
      <c r="F631" s="84">
        <v>141.19069392</v>
      </c>
    </row>
    <row r="632" spans="1:6" ht="12.75" customHeight="1" x14ac:dyDescent="0.2">
      <c r="A632" s="83" t="s">
        <v>173</v>
      </c>
      <c r="B632" s="83">
        <v>18</v>
      </c>
      <c r="C632" s="84">
        <v>844.45415065999998</v>
      </c>
      <c r="D632" s="84">
        <v>838.64646692999997</v>
      </c>
      <c r="E632" s="84">
        <v>145.47041675</v>
      </c>
      <c r="F632" s="84">
        <v>145.47041675</v>
      </c>
    </row>
    <row r="633" spans="1:6" ht="12.75" customHeight="1" x14ac:dyDescent="0.2">
      <c r="A633" s="83" t="s">
        <v>173</v>
      </c>
      <c r="B633" s="83">
        <v>19</v>
      </c>
      <c r="C633" s="84">
        <v>777.68934497999999</v>
      </c>
      <c r="D633" s="84">
        <v>774.75954432000003</v>
      </c>
      <c r="E633" s="84">
        <v>134.38868252</v>
      </c>
      <c r="F633" s="84">
        <v>134.38868252</v>
      </c>
    </row>
    <row r="634" spans="1:6" ht="12.75" customHeight="1" x14ac:dyDescent="0.2">
      <c r="A634" s="83" t="s">
        <v>173</v>
      </c>
      <c r="B634" s="83">
        <v>20</v>
      </c>
      <c r="C634" s="84">
        <v>720.75775867000004</v>
      </c>
      <c r="D634" s="84">
        <v>711.77404640999998</v>
      </c>
      <c r="E634" s="84">
        <v>123.46330814</v>
      </c>
      <c r="F634" s="84">
        <v>123.46330814</v>
      </c>
    </row>
    <row r="635" spans="1:6" ht="12.75" customHeight="1" x14ac:dyDescent="0.2">
      <c r="A635" s="83" t="s">
        <v>173</v>
      </c>
      <c r="B635" s="83">
        <v>21</v>
      </c>
      <c r="C635" s="84">
        <v>700.94192398999996</v>
      </c>
      <c r="D635" s="84">
        <v>695.81477341000004</v>
      </c>
      <c r="E635" s="84">
        <v>120.69503546999999</v>
      </c>
      <c r="F635" s="84">
        <v>120.69503546999999</v>
      </c>
    </row>
    <row r="636" spans="1:6" ht="12.75" customHeight="1" x14ac:dyDescent="0.2">
      <c r="A636" s="83" t="s">
        <v>173</v>
      </c>
      <c r="B636" s="83">
        <v>22</v>
      </c>
      <c r="C636" s="84">
        <v>713.79324554000004</v>
      </c>
      <c r="D636" s="84">
        <v>712.48915824000005</v>
      </c>
      <c r="E636" s="84">
        <v>123.58735041</v>
      </c>
      <c r="F636" s="84">
        <v>123.58735041</v>
      </c>
    </row>
    <row r="637" spans="1:6" ht="12.75" customHeight="1" x14ac:dyDescent="0.2">
      <c r="A637" s="83" t="s">
        <v>173</v>
      </c>
      <c r="B637" s="83">
        <v>23</v>
      </c>
      <c r="C637" s="84">
        <v>695.06929835999995</v>
      </c>
      <c r="D637" s="84">
        <v>690.96859347999998</v>
      </c>
      <c r="E637" s="84">
        <v>119.85442403</v>
      </c>
      <c r="F637" s="84">
        <v>119.85442403</v>
      </c>
    </row>
    <row r="638" spans="1:6" ht="12.75" customHeight="1" x14ac:dyDescent="0.2">
      <c r="A638" s="83" t="s">
        <v>173</v>
      </c>
      <c r="B638" s="83">
        <v>24</v>
      </c>
      <c r="C638" s="84">
        <v>715.04059170999994</v>
      </c>
      <c r="D638" s="84">
        <v>710.18772531000002</v>
      </c>
      <c r="E638" s="84">
        <v>123.18814715000001</v>
      </c>
      <c r="F638" s="84">
        <v>123.18814715000001</v>
      </c>
    </row>
    <row r="639" spans="1:6" ht="12.75" customHeight="1" x14ac:dyDescent="0.2">
      <c r="A639" s="83" t="s">
        <v>174</v>
      </c>
      <c r="B639" s="83">
        <v>1</v>
      </c>
      <c r="C639" s="84">
        <v>817.72783109</v>
      </c>
      <c r="D639" s="84">
        <v>803.20902998999998</v>
      </c>
      <c r="E639" s="84">
        <v>139.32348962</v>
      </c>
      <c r="F639" s="84">
        <v>139.32348962</v>
      </c>
    </row>
    <row r="640" spans="1:6" ht="12.75" customHeight="1" x14ac:dyDescent="0.2">
      <c r="A640" s="83" t="s">
        <v>174</v>
      </c>
      <c r="B640" s="83">
        <v>2</v>
      </c>
      <c r="C640" s="84">
        <v>826.45380377000004</v>
      </c>
      <c r="D640" s="84">
        <v>810.29768224999998</v>
      </c>
      <c r="E640" s="84">
        <v>140.5530771</v>
      </c>
      <c r="F640" s="84">
        <v>140.5530771</v>
      </c>
    </row>
    <row r="641" spans="1:6" ht="12.75" customHeight="1" x14ac:dyDescent="0.2">
      <c r="A641" s="83" t="s">
        <v>174</v>
      </c>
      <c r="B641" s="83">
        <v>3</v>
      </c>
      <c r="C641" s="84">
        <v>865.12168278000001</v>
      </c>
      <c r="D641" s="84">
        <v>845.35621245000004</v>
      </c>
      <c r="E641" s="84">
        <v>146.63427960999999</v>
      </c>
      <c r="F641" s="84">
        <v>146.63427960999999</v>
      </c>
    </row>
    <row r="642" spans="1:6" ht="12.75" customHeight="1" x14ac:dyDescent="0.2">
      <c r="A642" s="83" t="s">
        <v>174</v>
      </c>
      <c r="B642" s="83">
        <v>4</v>
      </c>
      <c r="C642" s="84">
        <v>853.05758226</v>
      </c>
      <c r="D642" s="84">
        <v>843.01510154000005</v>
      </c>
      <c r="E642" s="84">
        <v>146.22819386</v>
      </c>
      <c r="F642" s="84">
        <v>146.22819386</v>
      </c>
    </row>
    <row r="643" spans="1:6" ht="12.75" customHeight="1" x14ac:dyDescent="0.2">
      <c r="A643" s="83" t="s">
        <v>174</v>
      </c>
      <c r="B643" s="83">
        <v>5</v>
      </c>
      <c r="C643" s="84">
        <v>873.83403563000002</v>
      </c>
      <c r="D643" s="84">
        <v>855.11026042000003</v>
      </c>
      <c r="E643" s="84">
        <v>148.32620281999999</v>
      </c>
      <c r="F643" s="84">
        <v>148.32620281999999</v>
      </c>
    </row>
    <row r="644" spans="1:6" ht="12.75" customHeight="1" x14ac:dyDescent="0.2">
      <c r="A644" s="83" t="s">
        <v>174</v>
      </c>
      <c r="B644" s="83">
        <v>6</v>
      </c>
      <c r="C644" s="84">
        <v>886.59669914999995</v>
      </c>
      <c r="D644" s="84">
        <v>867.54090263000001</v>
      </c>
      <c r="E644" s="84">
        <v>150.48240423999999</v>
      </c>
      <c r="F644" s="84">
        <v>150.48240423999999</v>
      </c>
    </row>
    <row r="645" spans="1:6" ht="12.75" customHeight="1" x14ac:dyDescent="0.2">
      <c r="A645" s="83" t="s">
        <v>174</v>
      </c>
      <c r="B645" s="83">
        <v>7</v>
      </c>
      <c r="C645" s="84">
        <v>921.7676146</v>
      </c>
      <c r="D645" s="84">
        <v>900.60304479000001</v>
      </c>
      <c r="E645" s="84">
        <v>156.21731614000001</v>
      </c>
      <c r="F645" s="84">
        <v>156.21731614000001</v>
      </c>
    </row>
    <row r="646" spans="1:6" ht="12.75" customHeight="1" x14ac:dyDescent="0.2">
      <c r="A646" s="83" t="s">
        <v>174</v>
      </c>
      <c r="B646" s="83">
        <v>8</v>
      </c>
      <c r="C646" s="84">
        <v>877.56883973000004</v>
      </c>
      <c r="D646" s="84">
        <v>848.15427304000002</v>
      </c>
      <c r="E646" s="84">
        <v>147.1196272</v>
      </c>
      <c r="F646" s="84">
        <v>147.1196272</v>
      </c>
    </row>
    <row r="647" spans="1:6" ht="12.75" customHeight="1" x14ac:dyDescent="0.2">
      <c r="A647" s="83" t="s">
        <v>174</v>
      </c>
      <c r="B647" s="83">
        <v>9</v>
      </c>
      <c r="C647" s="84">
        <v>850.50728880999998</v>
      </c>
      <c r="D647" s="84">
        <v>821.87464237999995</v>
      </c>
      <c r="E647" s="84">
        <v>142.56120005</v>
      </c>
      <c r="F647" s="84">
        <v>142.56120005</v>
      </c>
    </row>
    <row r="648" spans="1:6" ht="12.75" customHeight="1" x14ac:dyDescent="0.2">
      <c r="A648" s="83" t="s">
        <v>174</v>
      </c>
      <c r="B648" s="83">
        <v>10</v>
      </c>
      <c r="C648" s="84">
        <v>769.97086260000003</v>
      </c>
      <c r="D648" s="84">
        <v>765.26911064000001</v>
      </c>
      <c r="E648" s="84">
        <v>132.74248546999999</v>
      </c>
      <c r="F648" s="84">
        <v>132.74248546999999</v>
      </c>
    </row>
    <row r="649" spans="1:6" ht="12.75" customHeight="1" x14ac:dyDescent="0.2">
      <c r="A649" s="83" t="s">
        <v>174</v>
      </c>
      <c r="B649" s="83">
        <v>11</v>
      </c>
      <c r="C649" s="84">
        <v>771.13124158000005</v>
      </c>
      <c r="D649" s="84">
        <v>766.59321742999998</v>
      </c>
      <c r="E649" s="84">
        <v>132.97216313999999</v>
      </c>
      <c r="F649" s="84">
        <v>132.97216313999999</v>
      </c>
    </row>
    <row r="650" spans="1:6" ht="12.75" customHeight="1" x14ac:dyDescent="0.2">
      <c r="A650" s="83" t="s">
        <v>174</v>
      </c>
      <c r="B650" s="83">
        <v>12</v>
      </c>
      <c r="C650" s="84">
        <v>772.20296284000005</v>
      </c>
      <c r="D650" s="84">
        <v>767.52379101999998</v>
      </c>
      <c r="E650" s="84">
        <v>133.13357909999999</v>
      </c>
      <c r="F650" s="84">
        <v>133.13357909999999</v>
      </c>
    </row>
    <row r="651" spans="1:6" ht="12.75" customHeight="1" x14ac:dyDescent="0.2">
      <c r="A651" s="83" t="s">
        <v>174</v>
      </c>
      <c r="B651" s="83">
        <v>13</v>
      </c>
      <c r="C651" s="84">
        <v>804.60320596999998</v>
      </c>
      <c r="D651" s="84">
        <v>792.77142404000006</v>
      </c>
      <c r="E651" s="84">
        <v>137.51299742</v>
      </c>
      <c r="F651" s="84">
        <v>137.51299742</v>
      </c>
    </row>
    <row r="652" spans="1:6" ht="12.75" customHeight="1" x14ac:dyDescent="0.2">
      <c r="A652" s="83" t="s">
        <v>174</v>
      </c>
      <c r="B652" s="83">
        <v>14</v>
      </c>
      <c r="C652" s="84">
        <v>843.97223213999996</v>
      </c>
      <c r="D652" s="84">
        <v>839.72298601</v>
      </c>
      <c r="E652" s="84">
        <v>145.65714821</v>
      </c>
      <c r="F652" s="84">
        <v>145.65714821</v>
      </c>
    </row>
    <row r="653" spans="1:6" ht="12.75" customHeight="1" x14ac:dyDescent="0.2">
      <c r="A653" s="83" t="s">
        <v>174</v>
      </c>
      <c r="B653" s="83">
        <v>15</v>
      </c>
      <c r="C653" s="84">
        <v>890.58074851000003</v>
      </c>
      <c r="D653" s="84">
        <v>886.07181906000005</v>
      </c>
      <c r="E653" s="84">
        <v>153.69675050999999</v>
      </c>
      <c r="F653" s="84">
        <v>153.69675050999999</v>
      </c>
    </row>
    <row r="654" spans="1:6" ht="12.75" customHeight="1" x14ac:dyDescent="0.2">
      <c r="A654" s="83" t="s">
        <v>174</v>
      </c>
      <c r="B654" s="83">
        <v>16</v>
      </c>
      <c r="C654" s="84">
        <v>899.53210518000003</v>
      </c>
      <c r="D654" s="84">
        <v>894.13018278000004</v>
      </c>
      <c r="E654" s="84">
        <v>155.09454274999999</v>
      </c>
      <c r="F654" s="84">
        <v>155.09454274999999</v>
      </c>
    </row>
    <row r="655" spans="1:6" ht="12.75" customHeight="1" x14ac:dyDescent="0.2">
      <c r="A655" s="83" t="s">
        <v>174</v>
      </c>
      <c r="B655" s="83">
        <v>17</v>
      </c>
      <c r="C655" s="84">
        <v>885.49806373000001</v>
      </c>
      <c r="D655" s="84">
        <v>875.33249183999999</v>
      </c>
      <c r="E655" s="84">
        <v>151.83392215999999</v>
      </c>
      <c r="F655" s="84">
        <v>151.83392215999999</v>
      </c>
    </row>
    <row r="656" spans="1:6" ht="12.75" customHeight="1" x14ac:dyDescent="0.2">
      <c r="A656" s="83" t="s">
        <v>174</v>
      </c>
      <c r="B656" s="83">
        <v>18</v>
      </c>
      <c r="C656" s="84">
        <v>874.89947322</v>
      </c>
      <c r="D656" s="84">
        <v>854.43681894999997</v>
      </c>
      <c r="E656" s="84">
        <v>148.20938863000001</v>
      </c>
      <c r="F656" s="84">
        <v>148.20938863000001</v>
      </c>
    </row>
    <row r="657" spans="1:6" ht="12.75" customHeight="1" x14ac:dyDescent="0.2">
      <c r="A657" s="83" t="s">
        <v>174</v>
      </c>
      <c r="B657" s="83">
        <v>19</v>
      </c>
      <c r="C657" s="84">
        <v>818.52409451000005</v>
      </c>
      <c r="D657" s="84">
        <v>798.27652321000005</v>
      </c>
      <c r="E657" s="84">
        <v>138.46790404999999</v>
      </c>
      <c r="F657" s="84">
        <v>138.46790404999999</v>
      </c>
    </row>
    <row r="658" spans="1:6" ht="12.75" customHeight="1" x14ac:dyDescent="0.2">
      <c r="A658" s="83" t="s">
        <v>174</v>
      </c>
      <c r="B658" s="83">
        <v>20</v>
      </c>
      <c r="C658" s="84">
        <v>759.50652801000001</v>
      </c>
      <c r="D658" s="84">
        <v>747.85279577999995</v>
      </c>
      <c r="E658" s="84">
        <v>129.7214764</v>
      </c>
      <c r="F658" s="84">
        <v>129.7214764</v>
      </c>
    </row>
    <row r="659" spans="1:6" ht="12.75" customHeight="1" x14ac:dyDescent="0.2">
      <c r="A659" s="83" t="s">
        <v>174</v>
      </c>
      <c r="B659" s="83">
        <v>21</v>
      </c>
      <c r="C659" s="84">
        <v>773.32761902000004</v>
      </c>
      <c r="D659" s="84">
        <v>745.38986552999995</v>
      </c>
      <c r="E659" s="84">
        <v>129.29426004000001</v>
      </c>
      <c r="F659" s="84">
        <v>129.29426004000001</v>
      </c>
    </row>
    <row r="660" spans="1:6" ht="12.75" customHeight="1" x14ac:dyDescent="0.2">
      <c r="A660" s="83" t="s">
        <v>174</v>
      </c>
      <c r="B660" s="83">
        <v>22</v>
      </c>
      <c r="C660" s="84">
        <v>776.31395153999995</v>
      </c>
      <c r="D660" s="84">
        <v>758.35392637999996</v>
      </c>
      <c r="E660" s="84">
        <v>131.54298750000001</v>
      </c>
      <c r="F660" s="84">
        <v>131.54298750000001</v>
      </c>
    </row>
    <row r="661" spans="1:6" ht="12.75" customHeight="1" x14ac:dyDescent="0.2">
      <c r="A661" s="83" t="s">
        <v>174</v>
      </c>
      <c r="B661" s="83">
        <v>23</v>
      </c>
      <c r="C661" s="84">
        <v>782.64270310999996</v>
      </c>
      <c r="D661" s="84">
        <v>755.56693342999995</v>
      </c>
      <c r="E661" s="84">
        <v>131.05955968999999</v>
      </c>
      <c r="F661" s="84">
        <v>131.05955968999999</v>
      </c>
    </row>
    <row r="662" spans="1:6" ht="12.75" customHeight="1" x14ac:dyDescent="0.2">
      <c r="A662" s="83" t="s">
        <v>174</v>
      </c>
      <c r="B662" s="83">
        <v>24</v>
      </c>
      <c r="C662" s="84">
        <v>816.93674567000005</v>
      </c>
      <c r="D662" s="84">
        <v>796.98842157000001</v>
      </c>
      <c r="E662" s="84">
        <v>138.24447178</v>
      </c>
      <c r="F662" s="84">
        <v>138.24447178</v>
      </c>
    </row>
    <row r="663" spans="1:6" ht="12.75" customHeight="1" x14ac:dyDescent="0.2">
      <c r="A663" s="83" t="s">
        <v>175</v>
      </c>
      <c r="B663" s="83">
        <v>1</v>
      </c>
      <c r="C663" s="84">
        <v>1054.44171302</v>
      </c>
      <c r="D663" s="84">
        <v>1005.59775189</v>
      </c>
      <c r="E663" s="84">
        <v>174.42954786999999</v>
      </c>
      <c r="F663" s="84">
        <v>174.42954786999999</v>
      </c>
    </row>
    <row r="664" spans="1:6" ht="12.75" customHeight="1" x14ac:dyDescent="0.2">
      <c r="A664" s="83" t="s">
        <v>175</v>
      </c>
      <c r="B664" s="83">
        <v>2</v>
      </c>
      <c r="C664" s="84">
        <v>1107.03070923</v>
      </c>
      <c r="D664" s="84">
        <v>1080.4350624599999</v>
      </c>
      <c r="E664" s="84">
        <v>187.41072073000001</v>
      </c>
      <c r="F664" s="84">
        <v>187.41072073000001</v>
      </c>
    </row>
    <row r="665" spans="1:6" ht="12.75" customHeight="1" x14ac:dyDescent="0.2">
      <c r="A665" s="83" t="s">
        <v>175</v>
      </c>
      <c r="B665" s="83">
        <v>3</v>
      </c>
      <c r="C665" s="84">
        <v>1094.7495698099999</v>
      </c>
      <c r="D665" s="84">
        <v>1057.5951194700001</v>
      </c>
      <c r="E665" s="84">
        <v>183.44893689</v>
      </c>
      <c r="F665" s="84">
        <v>183.44893689</v>
      </c>
    </row>
    <row r="666" spans="1:6" ht="12.75" customHeight="1" x14ac:dyDescent="0.2">
      <c r="A666" s="83" t="s">
        <v>175</v>
      </c>
      <c r="B666" s="83">
        <v>4</v>
      </c>
      <c r="C666" s="84">
        <v>1069.9859621999999</v>
      </c>
      <c r="D666" s="84">
        <v>1054.4738473800001</v>
      </c>
      <c r="E666" s="84">
        <v>182.90752549999999</v>
      </c>
      <c r="F666" s="84">
        <v>182.90752549999999</v>
      </c>
    </row>
    <row r="667" spans="1:6" ht="12.75" customHeight="1" x14ac:dyDescent="0.2">
      <c r="A667" s="83" t="s">
        <v>175</v>
      </c>
      <c r="B667" s="83">
        <v>5</v>
      </c>
      <c r="C667" s="84">
        <v>1068.8931701199999</v>
      </c>
      <c r="D667" s="84">
        <v>1054.5999724000001</v>
      </c>
      <c r="E667" s="84">
        <v>182.92940296</v>
      </c>
      <c r="F667" s="84">
        <v>182.92940296</v>
      </c>
    </row>
    <row r="668" spans="1:6" ht="12.75" customHeight="1" x14ac:dyDescent="0.2">
      <c r="A668" s="83" t="s">
        <v>175</v>
      </c>
      <c r="B668" s="83">
        <v>6</v>
      </c>
      <c r="C668" s="84">
        <v>1082.1838160699999</v>
      </c>
      <c r="D668" s="84">
        <v>1064.0672881600001</v>
      </c>
      <c r="E668" s="84">
        <v>184.57159000999999</v>
      </c>
      <c r="F668" s="84">
        <v>184.57159000999999</v>
      </c>
    </row>
    <row r="669" spans="1:6" ht="12.75" customHeight="1" x14ac:dyDescent="0.2">
      <c r="A669" s="83" t="s">
        <v>175</v>
      </c>
      <c r="B669" s="83">
        <v>7</v>
      </c>
      <c r="C669" s="84">
        <v>1105.0262135400001</v>
      </c>
      <c r="D669" s="84">
        <v>1075.69636277</v>
      </c>
      <c r="E669" s="84">
        <v>186.58875266000001</v>
      </c>
      <c r="F669" s="84">
        <v>186.58875266000001</v>
      </c>
    </row>
    <row r="670" spans="1:6" ht="12.75" customHeight="1" x14ac:dyDescent="0.2">
      <c r="A670" s="83" t="s">
        <v>175</v>
      </c>
      <c r="B670" s="83">
        <v>8</v>
      </c>
      <c r="C670" s="84">
        <v>1043.4651053299999</v>
      </c>
      <c r="D670" s="84">
        <v>1013.43759464</v>
      </c>
      <c r="E670" s="84">
        <v>175.78943577999999</v>
      </c>
      <c r="F670" s="84">
        <v>175.78943577999999</v>
      </c>
    </row>
    <row r="671" spans="1:6" ht="12.75" customHeight="1" x14ac:dyDescent="0.2">
      <c r="A671" s="83" t="s">
        <v>175</v>
      </c>
      <c r="B671" s="83">
        <v>9</v>
      </c>
      <c r="C671" s="84">
        <v>970.85360163999997</v>
      </c>
      <c r="D671" s="84">
        <v>942.19284035999999</v>
      </c>
      <c r="E671" s="84">
        <v>163.43142259999999</v>
      </c>
      <c r="F671" s="84">
        <v>163.43142259999999</v>
      </c>
    </row>
    <row r="672" spans="1:6" ht="12.75" customHeight="1" x14ac:dyDescent="0.2">
      <c r="A672" s="83" t="s">
        <v>175</v>
      </c>
      <c r="B672" s="83">
        <v>10</v>
      </c>
      <c r="C672" s="84">
        <v>916.53050000999997</v>
      </c>
      <c r="D672" s="84">
        <v>896.68445568000004</v>
      </c>
      <c r="E672" s="84">
        <v>155.53760328000001</v>
      </c>
      <c r="F672" s="84">
        <v>155.53760328000001</v>
      </c>
    </row>
    <row r="673" spans="1:6" ht="12.75" customHeight="1" x14ac:dyDescent="0.2">
      <c r="A673" s="83" t="s">
        <v>175</v>
      </c>
      <c r="B673" s="83">
        <v>11</v>
      </c>
      <c r="C673" s="84">
        <v>902.60764979999999</v>
      </c>
      <c r="D673" s="84">
        <v>902.60764979999999</v>
      </c>
      <c r="E673" s="84">
        <v>156.56503205999999</v>
      </c>
      <c r="F673" s="84">
        <v>156.56503205999999</v>
      </c>
    </row>
    <row r="674" spans="1:6" ht="12.75" customHeight="1" x14ac:dyDescent="0.2">
      <c r="A674" s="83" t="s">
        <v>175</v>
      </c>
      <c r="B674" s="83">
        <v>12</v>
      </c>
      <c r="C674" s="84">
        <v>912.93655904000002</v>
      </c>
      <c r="D674" s="84">
        <v>912.93655904000002</v>
      </c>
      <c r="E674" s="84">
        <v>158.35666988</v>
      </c>
      <c r="F674" s="84">
        <v>158.35666988</v>
      </c>
    </row>
    <row r="675" spans="1:6" ht="12.75" customHeight="1" x14ac:dyDescent="0.2">
      <c r="A675" s="83" t="s">
        <v>175</v>
      </c>
      <c r="B675" s="83">
        <v>13</v>
      </c>
      <c r="C675" s="84">
        <v>939.22273236000001</v>
      </c>
      <c r="D675" s="84">
        <v>939.22273236000001</v>
      </c>
      <c r="E675" s="84">
        <v>162.91623190999999</v>
      </c>
      <c r="F675" s="84">
        <v>162.91623190999999</v>
      </c>
    </row>
    <row r="676" spans="1:6" ht="12.75" customHeight="1" x14ac:dyDescent="0.2">
      <c r="A676" s="83" t="s">
        <v>175</v>
      </c>
      <c r="B676" s="83">
        <v>14</v>
      </c>
      <c r="C676" s="84">
        <v>986.96717977000003</v>
      </c>
      <c r="D676" s="84">
        <v>986.96717977000003</v>
      </c>
      <c r="E676" s="84">
        <v>171.19791548000001</v>
      </c>
      <c r="F676" s="84">
        <v>171.19791548000001</v>
      </c>
    </row>
    <row r="677" spans="1:6" ht="12.75" customHeight="1" x14ac:dyDescent="0.2">
      <c r="A677" s="83" t="s">
        <v>175</v>
      </c>
      <c r="B677" s="83">
        <v>15</v>
      </c>
      <c r="C677" s="84">
        <v>1001.5743533999999</v>
      </c>
      <c r="D677" s="84">
        <v>1001.5743533999999</v>
      </c>
      <c r="E677" s="84">
        <v>173.73165492000001</v>
      </c>
      <c r="F677" s="84">
        <v>173.73165492000001</v>
      </c>
    </row>
    <row r="678" spans="1:6" ht="12.75" customHeight="1" x14ac:dyDescent="0.2">
      <c r="A678" s="83" t="s">
        <v>175</v>
      </c>
      <c r="B678" s="83">
        <v>16</v>
      </c>
      <c r="C678" s="84">
        <v>986.92952810999998</v>
      </c>
      <c r="D678" s="84">
        <v>986.92952810999998</v>
      </c>
      <c r="E678" s="84">
        <v>171.19138447</v>
      </c>
      <c r="F678" s="84">
        <v>171.19138447</v>
      </c>
    </row>
    <row r="679" spans="1:6" ht="12.75" customHeight="1" x14ac:dyDescent="0.2">
      <c r="A679" s="83" t="s">
        <v>175</v>
      </c>
      <c r="B679" s="83">
        <v>17</v>
      </c>
      <c r="C679" s="84">
        <v>987.40968041999997</v>
      </c>
      <c r="D679" s="84">
        <v>987.40968041999997</v>
      </c>
      <c r="E679" s="84">
        <v>171.27467100999999</v>
      </c>
      <c r="F679" s="84">
        <v>171.27467100999999</v>
      </c>
    </row>
    <row r="680" spans="1:6" ht="12.75" customHeight="1" x14ac:dyDescent="0.2">
      <c r="A680" s="83" t="s">
        <v>175</v>
      </c>
      <c r="B680" s="83">
        <v>18</v>
      </c>
      <c r="C680" s="84">
        <v>10778.097247060001</v>
      </c>
      <c r="D680" s="84">
        <v>1007.37176916</v>
      </c>
      <c r="E680" s="84">
        <v>174.73726636999999</v>
      </c>
      <c r="F680" s="84">
        <v>174.73726636999999</v>
      </c>
    </row>
    <row r="681" spans="1:6" ht="12.75" customHeight="1" x14ac:dyDescent="0.2">
      <c r="A681" s="83" t="s">
        <v>175</v>
      </c>
      <c r="B681" s="83">
        <v>19</v>
      </c>
      <c r="C681" s="84">
        <v>1033.85344558</v>
      </c>
      <c r="D681" s="84">
        <v>935.34494546999997</v>
      </c>
      <c r="E681" s="84">
        <v>162.24359654</v>
      </c>
      <c r="F681" s="84">
        <v>162.24359654</v>
      </c>
    </row>
    <row r="682" spans="1:6" ht="12.75" customHeight="1" x14ac:dyDescent="0.2">
      <c r="A682" s="83" t="s">
        <v>175</v>
      </c>
      <c r="B682" s="83">
        <v>20</v>
      </c>
      <c r="C682" s="84">
        <v>897.63129777999995</v>
      </c>
      <c r="D682" s="84">
        <v>861.52379140000005</v>
      </c>
      <c r="E682" s="84">
        <v>149.43868474000001</v>
      </c>
      <c r="F682" s="84">
        <v>149.43868474000001</v>
      </c>
    </row>
    <row r="683" spans="1:6" ht="12.75" customHeight="1" x14ac:dyDescent="0.2">
      <c r="A683" s="83" t="s">
        <v>175</v>
      </c>
      <c r="B683" s="83">
        <v>21</v>
      </c>
      <c r="C683" s="84">
        <v>889.89554326999996</v>
      </c>
      <c r="D683" s="84">
        <v>845.67631573000006</v>
      </c>
      <c r="E683" s="84">
        <v>146.68980427</v>
      </c>
      <c r="F683" s="84">
        <v>146.68980427</v>
      </c>
    </row>
    <row r="684" spans="1:6" ht="12.75" customHeight="1" x14ac:dyDescent="0.2">
      <c r="A684" s="83" t="s">
        <v>175</v>
      </c>
      <c r="B684" s="83">
        <v>22</v>
      </c>
      <c r="C684" s="84">
        <v>884.72091211999998</v>
      </c>
      <c r="D684" s="84">
        <v>853.47565223000004</v>
      </c>
      <c r="E684" s="84">
        <v>148.04266602000001</v>
      </c>
      <c r="F684" s="84">
        <v>148.04266602000001</v>
      </c>
    </row>
    <row r="685" spans="1:6" ht="12.75" customHeight="1" x14ac:dyDescent="0.2">
      <c r="A685" s="83" t="s">
        <v>175</v>
      </c>
      <c r="B685" s="83">
        <v>23</v>
      </c>
      <c r="C685" s="84">
        <v>878.52295047999996</v>
      </c>
      <c r="D685" s="84">
        <v>851.00672167000005</v>
      </c>
      <c r="E685" s="84">
        <v>147.61440886</v>
      </c>
      <c r="F685" s="84">
        <v>147.61440886</v>
      </c>
    </row>
    <row r="686" spans="1:6" ht="12.75" customHeight="1" x14ac:dyDescent="0.2">
      <c r="A686" s="83" t="s">
        <v>175</v>
      </c>
      <c r="B686" s="83">
        <v>24</v>
      </c>
      <c r="C686" s="84">
        <v>912.98240169999997</v>
      </c>
      <c r="D686" s="84">
        <v>886.93235073000005</v>
      </c>
      <c r="E686" s="84">
        <v>153.84601710000001</v>
      </c>
      <c r="F686" s="84">
        <v>153.84601710000001</v>
      </c>
    </row>
    <row r="687" spans="1:6" ht="12.75" customHeight="1" x14ac:dyDescent="0.2">
      <c r="A687" s="83" t="s">
        <v>176</v>
      </c>
      <c r="B687" s="83">
        <v>1</v>
      </c>
      <c r="C687" s="84">
        <v>1011.69709584</v>
      </c>
      <c r="D687" s="84">
        <v>1004.97046954</v>
      </c>
      <c r="E687" s="84">
        <v>174.32074037000001</v>
      </c>
      <c r="F687" s="84">
        <v>174.32074037000001</v>
      </c>
    </row>
    <row r="688" spans="1:6" ht="12.75" customHeight="1" x14ac:dyDescent="0.2">
      <c r="A688" s="83" t="s">
        <v>176</v>
      </c>
      <c r="B688" s="83">
        <v>2</v>
      </c>
      <c r="C688" s="84">
        <v>1092.8806462499999</v>
      </c>
      <c r="D688" s="84">
        <v>1081.4413125999999</v>
      </c>
      <c r="E688" s="84">
        <v>187.58526344000001</v>
      </c>
      <c r="F688" s="84">
        <v>187.58526344000001</v>
      </c>
    </row>
    <row r="689" spans="1:6" ht="12.75" customHeight="1" x14ac:dyDescent="0.2">
      <c r="A689" s="83" t="s">
        <v>176</v>
      </c>
      <c r="B689" s="83">
        <v>3</v>
      </c>
      <c r="C689" s="84">
        <v>1111.5731305700001</v>
      </c>
      <c r="D689" s="84">
        <v>1102.6604529399999</v>
      </c>
      <c r="E689" s="84">
        <v>191.26590518</v>
      </c>
      <c r="F689" s="84">
        <v>191.26590518</v>
      </c>
    </row>
    <row r="690" spans="1:6" ht="12.75" customHeight="1" x14ac:dyDescent="0.2">
      <c r="A690" s="83" t="s">
        <v>176</v>
      </c>
      <c r="B690" s="83">
        <v>4</v>
      </c>
      <c r="C690" s="84">
        <v>1111.1180032699999</v>
      </c>
      <c r="D690" s="84">
        <v>1102.5598532199999</v>
      </c>
      <c r="E690" s="84">
        <v>191.24845529999999</v>
      </c>
      <c r="F690" s="84">
        <v>191.24845529999999</v>
      </c>
    </row>
    <row r="691" spans="1:6" ht="12.75" customHeight="1" x14ac:dyDescent="0.2">
      <c r="A691" s="83" t="s">
        <v>176</v>
      </c>
      <c r="B691" s="83">
        <v>5</v>
      </c>
      <c r="C691" s="84">
        <v>1122.1906922600001</v>
      </c>
      <c r="D691" s="84">
        <v>1111.59781937</v>
      </c>
      <c r="E691" s="84">
        <v>192.81616797999999</v>
      </c>
      <c r="F691" s="84">
        <v>192.81616797999999</v>
      </c>
    </row>
    <row r="692" spans="1:6" ht="12.75" customHeight="1" x14ac:dyDescent="0.2">
      <c r="A692" s="83" t="s">
        <v>176</v>
      </c>
      <c r="B692" s="83">
        <v>6</v>
      </c>
      <c r="C692" s="84">
        <v>1128.8321942299999</v>
      </c>
      <c r="D692" s="84">
        <v>1118.1290788399999</v>
      </c>
      <c r="E692" s="84">
        <v>193.94907090999999</v>
      </c>
      <c r="F692" s="84">
        <v>193.94907090999999</v>
      </c>
    </row>
    <row r="693" spans="1:6" ht="12.75" customHeight="1" x14ac:dyDescent="0.2">
      <c r="A693" s="83" t="s">
        <v>176</v>
      </c>
      <c r="B693" s="83">
        <v>7</v>
      </c>
      <c r="C693" s="84">
        <v>1116.8264125200001</v>
      </c>
      <c r="D693" s="84">
        <v>1108.8407365099999</v>
      </c>
      <c r="E693" s="84">
        <v>192.33792833000001</v>
      </c>
      <c r="F693" s="84">
        <v>192.33792833000001</v>
      </c>
    </row>
    <row r="694" spans="1:6" ht="12.75" customHeight="1" x14ac:dyDescent="0.2">
      <c r="A694" s="83" t="s">
        <v>176</v>
      </c>
      <c r="B694" s="83">
        <v>8</v>
      </c>
      <c r="C694" s="84">
        <v>1043.5629394099999</v>
      </c>
      <c r="D694" s="84">
        <v>1034.4774217300001</v>
      </c>
      <c r="E694" s="84">
        <v>179.4389741</v>
      </c>
      <c r="F694" s="84">
        <v>179.4389741</v>
      </c>
    </row>
    <row r="695" spans="1:6" ht="12.75" customHeight="1" x14ac:dyDescent="0.2">
      <c r="A695" s="83" t="s">
        <v>176</v>
      </c>
      <c r="B695" s="83">
        <v>9</v>
      </c>
      <c r="C695" s="84">
        <v>969.49913567999999</v>
      </c>
      <c r="D695" s="84">
        <v>962.50699953000003</v>
      </c>
      <c r="E695" s="84">
        <v>166.95508759000001</v>
      </c>
      <c r="F695" s="84">
        <v>166.95508759000001</v>
      </c>
    </row>
    <row r="696" spans="1:6" ht="12.75" customHeight="1" x14ac:dyDescent="0.2">
      <c r="A696" s="83" t="s">
        <v>176</v>
      </c>
      <c r="B696" s="83">
        <v>10</v>
      </c>
      <c r="C696" s="84">
        <v>915.57505483</v>
      </c>
      <c r="D696" s="84">
        <v>906.30914728000005</v>
      </c>
      <c r="E696" s="84">
        <v>157.20708852000001</v>
      </c>
      <c r="F696" s="84">
        <v>157.20708852000001</v>
      </c>
    </row>
    <row r="697" spans="1:6" ht="12.75" customHeight="1" x14ac:dyDescent="0.2">
      <c r="A697" s="83" t="s">
        <v>176</v>
      </c>
      <c r="B697" s="83">
        <v>11</v>
      </c>
      <c r="C697" s="84">
        <v>908.62190787999998</v>
      </c>
      <c r="D697" s="84">
        <v>902.90436841999997</v>
      </c>
      <c r="E697" s="84">
        <v>156.61650044000001</v>
      </c>
      <c r="F697" s="84">
        <v>156.61650044000001</v>
      </c>
    </row>
    <row r="698" spans="1:6" ht="12.75" customHeight="1" x14ac:dyDescent="0.2">
      <c r="A698" s="83" t="s">
        <v>176</v>
      </c>
      <c r="B698" s="83">
        <v>12</v>
      </c>
      <c r="C698" s="84">
        <v>922.38526001000002</v>
      </c>
      <c r="D698" s="84">
        <v>916.40803627000003</v>
      </c>
      <c r="E698" s="84">
        <v>158.95882735999999</v>
      </c>
      <c r="F698" s="84">
        <v>158.95882735999999</v>
      </c>
    </row>
    <row r="699" spans="1:6" ht="12.75" customHeight="1" x14ac:dyDescent="0.2">
      <c r="A699" s="83" t="s">
        <v>176</v>
      </c>
      <c r="B699" s="83">
        <v>13</v>
      </c>
      <c r="C699" s="84">
        <v>961.90692749000004</v>
      </c>
      <c r="D699" s="84">
        <v>952.72949548999998</v>
      </c>
      <c r="E699" s="84">
        <v>165.25909573000001</v>
      </c>
      <c r="F699" s="84">
        <v>165.25909573000001</v>
      </c>
    </row>
    <row r="700" spans="1:6" ht="12.75" customHeight="1" x14ac:dyDescent="0.2">
      <c r="A700" s="83" t="s">
        <v>176</v>
      </c>
      <c r="B700" s="83">
        <v>14</v>
      </c>
      <c r="C700" s="84">
        <v>996.13861966000002</v>
      </c>
      <c r="D700" s="84">
        <v>990.53752956000005</v>
      </c>
      <c r="E700" s="84">
        <v>171.81722325000001</v>
      </c>
      <c r="F700" s="84">
        <v>171.81722325000001</v>
      </c>
    </row>
    <row r="701" spans="1:6" ht="12.75" customHeight="1" x14ac:dyDescent="0.2">
      <c r="A701" s="83" t="s">
        <v>176</v>
      </c>
      <c r="B701" s="83">
        <v>15</v>
      </c>
      <c r="C701" s="84">
        <v>1038.48686997</v>
      </c>
      <c r="D701" s="84">
        <v>1033.4905546499999</v>
      </c>
      <c r="E701" s="84">
        <v>179.26779354999999</v>
      </c>
      <c r="F701" s="84">
        <v>179.26779354999999</v>
      </c>
    </row>
    <row r="702" spans="1:6" ht="12.75" customHeight="1" x14ac:dyDescent="0.2">
      <c r="A702" s="83" t="s">
        <v>176</v>
      </c>
      <c r="B702" s="83">
        <v>16</v>
      </c>
      <c r="C702" s="84">
        <v>1049.0162045300001</v>
      </c>
      <c r="D702" s="84">
        <v>1034.88659568</v>
      </c>
      <c r="E702" s="84">
        <v>179.50994883000001</v>
      </c>
      <c r="F702" s="84">
        <v>179.50994883000001</v>
      </c>
    </row>
    <row r="703" spans="1:6" ht="12.75" customHeight="1" x14ac:dyDescent="0.2">
      <c r="A703" s="83" t="s">
        <v>176</v>
      </c>
      <c r="B703" s="83">
        <v>17</v>
      </c>
      <c r="C703" s="84">
        <v>1043.7102480799999</v>
      </c>
      <c r="D703" s="84">
        <v>1032.69917833</v>
      </c>
      <c r="E703" s="84">
        <v>179.13052253999999</v>
      </c>
      <c r="F703" s="84">
        <v>179.13052253999999</v>
      </c>
    </row>
    <row r="704" spans="1:6" ht="12.75" customHeight="1" x14ac:dyDescent="0.2">
      <c r="A704" s="83" t="s">
        <v>176</v>
      </c>
      <c r="B704" s="83">
        <v>18</v>
      </c>
      <c r="C704" s="84">
        <v>1045.2295501200001</v>
      </c>
      <c r="D704" s="84">
        <v>1038.71486957</v>
      </c>
      <c r="E704" s="84">
        <v>180.17399574000001</v>
      </c>
      <c r="F704" s="84">
        <v>180.17399574000001</v>
      </c>
    </row>
    <row r="705" spans="1:6" ht="12.75" customHeight="1" x14ac:dyDescent="0.2">
      <c r="A705" s="83" t="s">
        <v>176</v>
      </c>
      <c r="B705" s="83">
        <v>19</v>
      </c>
      <c r="C705" s="84">
        <v>969.30761158999996</v>
      </c>
      <c r="D705" s="84">
        <v>962.25226468999995</v>
      </c>
      <c r="E705" s="84">
        <v>166.91090165</v>
      </c>
      <c r="F705" s="84">
        <v>166.91090165</v>
      </c>
    </row>
    <row r="706" spans="1:6" ht="12.75" customHeight="1" x14ac:dyDescent="0.2">
      <c r="A706" s="83" t="s">
        <v>176</v>
      </c>
      <c r="B706" s="83">
        <v>20</v>
      </c>
      <c r="C706" s="84">
        <v>901.74390240000002</v>
      </c>
      <c r="D706" s="84">
        <v>896.38810430000001</v>
      </c>
      <c r="E706" s="84">
        <v>155.48619858999999</v>
      </c>
      <c r="F706" s="84">
        <v>155.48619858999999</v>
      </c>
    </row>
    <row r="707" spans="1:6" ht="12.75" customHeight="1" x14ac:dyDescent="0.2">
      <c r="A707" s="83" t="s">
        <v>176</v>
      </c>
      <c r="B707" s="83">
        <v>21</v>
      </c>
      <c r="C707" s="84">
        <v>881.35564062000003</v>
      </c>
      <c r="D707" s="84">
        <v>870.63205162999998</v>
      </c>
      <c r="E707" s="84">
        <v>151.01859053000001</v>
      </c>
      <c r="F707" s="84">
        <v>151.01859053000001</v>
      </c>
    </row>
    <row r="708" spans="1:6" ht="12.75" customHeight="1" x14ac:dyDescent="0.2">
      <c r="A708" s="83" t="s">
        <v>176</v>
      </c>
      <c r="B708" s="83">
        <v>22</v>
      </c>
      <c r="C708" s="84">
        <v>889.79318022999996</v>
      </c>
      <c r="D708" s="84">
        <v>887.24516240000003</v>
      </c>
      <c r="E708" s="84">
        <v>153.90027696000001</v>
      </c>
      <c r="F708" s="84">
        <v>153.90027696000001</v>
      </c>
    </row>
    <row r="709" spans="1:6" ht="12.75" customHeight="1" x14ac:dyDescent="0.2">
      <c r="A709" s="83" t="s">
        <v>176</v>
      </c>
      <c r="B709" s="83">
        <v>23</v>
      </c>
      <c r="C709" s="84">
        <v>923.45281193000005</v>
      </c>
      <c r="D709" s="84">
        <v>918.76552504999995</v>
      </c>
      <c r="E709" s="84">
        <v>159.36775399000001</v>
      </c>
      <c r="F709" s="84">
        <v>159.36775399000001</v>
      </c>
    </row>
    <row r="710" spans="1:6" ht="12.75" customHeight="1" x14ac:dyDescent="0.2">
      <c r="A710" s="83" t="s">
        <v>176</v>
      </c>
      <c r="B710" s="83">
        <v>24</v>
      </c>
      <c r="C710" s="84">
        <v>987.32501413</v>
      </c>
      <c r="D710" s="84">
        <v>976.90738728999997</v>
      </c>
      <c r="E710" s="84">
        <v>169.45295826</v>
      </c>
      <c r="F710" s="84">
        <v>169.45295826</v>
      </c>
    </row>
    <row r="711" spans="1:6" ht="12.75" customHeight="1" x14ac:dyDescent="0.2">
      <c r="A711" s="83" t="s">
        <v>177</v>
      </c>
      <c r="B711" s="83">
        <v>1</v>
      </c>
      <c r="C711" s="84">
        <v>1023.7095745</v>
      </c>
      <c r="D711" s="84">
        <v>1011.73874022</v>
      </c>
      <c r="E711" s="84">
        <v>175.49475493</v>
      </c>
      <c r="F711" s="84">
        <v>175.49475493</v>
      </c>
    </row>
    <row r="712" spans="1:6" ht="12.75" customHeight="1" x14ac:dyDescent="0.2">
      <c r="A712" s="83" t="s">
        <v>177</v>
      </c>
      <c r="B712" s="83">
        <v>2</v>
      </c>
      <c r="C712" s="84">
        <v>1107.87718344</v>
      </c>
      <c r="D712" s="84">
        <v>1097.1952689100001</v>
      </c>
      <c r="E712" s="84">
        <v>190.31792218000001</v>
      </c>
      <c r="F712" s="84">
        <v>190.31792218000001</v>
      </c>
    </row>
    <row r="713" spans="1:6" ht="12.75" customHeight="1" x14ac:dyDescent="0.2">
      <c r="A713" s="83" t="s">
        <v>177</v>
      </c>
      <c r="B713" s="83">
        <v>3</v>
      </c>
      <c r="C713" s="84">
        <v>1108.3113520100001</v>
      </c>
      <c r="D713" s="84">
        <v>1099.9259267899999</v>
      </c>
      <c r="E713" s="84">
        <v>190.79157819</v>
      </c>
      <c r="F713" s="84">
        <v>190.79157819</v>
      </c>
    </row>
    <row r="714" spans="1:6" ht="12.75" customHeight="1" x14ac:dyDescent="0.2">
      <c r="A714" s="83" t="s">
        <v>177</v>
      </c>
      <c r="B714" s="83">
        <v>4</v>
      </c>
      <c r="C714" s="84">
        <v>1108.5584165099999</v>
      </c>
      <c r="D714" s="84">
        <v>1096.4940246399999</v>
      </c>
      <c r="E714" s="84">
        <v>190.19628535000001</v>
      </c>
      <c r="F714" s="84">
        <v>190.19628535000001</v>
      </c>
    </row>
    <row r="715" spans="1:6" ht="12.75" customHeight="1" x14ac:dyDescent="0.2">
      <c r="A715" s="83" t="s">
        <v>177</v>
      </c>
      <c r="B715" s="83">
        <v>5</v>
      </c>
      <c r="C715" s="84">
        <v>1123.28718252</v>
      </c>
      <c r="D715" s="84">
        <v>1107.7852172600001</v>
      </c>
      <c r="E715" s="84">
        <v>192.15483947000001</v>
      </c>
      <c r="F715" s="84">
        <v>192.15483947000001</v>
      </c>
    </row>
    <row r="716" spans="1:6" ht="12.75" customHeight="1" x14ac:dyDescent="0.2">
      <c r="A716" s="83" t="s">
        <v>177</v>
      </c>
      <c r="B716" s="83">
        <v>6</v>
      </c>
      <c r="C716" s="84">
        <v>1134.5055946</v>
      </c>
      <c r="D716" s="84">
        <v>1115.2116682799999</v>
      </c>
      <c r="E716" s="84">
        <v>193.44302103999999</v>
      </c>
      <c r="F716" s="84">
        <v>193.44302103999999</v>
      </c>
    </row>
    <row r="717" spans="1:6" ht="12.75" customHeight="1" x14ac:dyDescent="0.2">
      <c r="A717" s="83" t="s">
        <v>177</v>
      </c>
      <c r="B717" s="83">
        <v>7</v>
      </c>
      <c r="C717" s="84">
        <v>1136.3725603600001</v>
      </c>
      <c r="D717" s="84">
        <v>1115.37689755</v>
      </c>
      <c r="E717" s="84">
        <v>193.47168148</v>
      </c>
      <c r="F717" s="84">
        <v>193.47168148</v>
      </c>
    </row>
    <row r="718" spans="1:6" ht="12.75" customHeight="1" x14ac:dyDescent="0.2">
      <c r="A718" s="83" t="s">
        <v>177</v>
      </c>
      <c r="B718" s="83">
        <v>8</v>
      </c>
      <c r="C718" s="84">
        <v>1041.13152124</v>
      </c>
      <c r="D718" s="84">
        <v>1026.68753767</v>
      </c>
      <c r="E718" s="84">
        <v>178.08775195000001</v>
      </c>
      <c r="F718" s="84">
        <v>178.08775195000001</v>
      </c>
    </row>
    <row r="719" spans="1:6" ht="12.75" customHeight="1" x14ac:dyDescent="0.2">
      <c r="A719" s="83" t="s">
        <v>177</v>
      </c>
      <c r="B719" s="83">
        <v>9</v>
      </c>
      <c r="C719" s="84">
        <v>981.18310534</v>
      </c>
      <c r="D719" s="84">
        <v>967.83394095999995</v>
      </c>
      <c r="E719" s="84">
        <v>167.87909124000001</v>
      </c>
      <c r="F719" s="84">
        <v>167.87909124000001</v>
      </c>
    </row>
    <row r="720" spans="1:6" ht="12.75" customHeight="1" x14ac:dyDescent="0.2">
      <c r="A720" s="83" t="s">
        <v>177</v>
      </c>
      <c r="B720" s="83">
        <v>10</v>
      </c>
      <c r="C720" s="84">
        <v>920.16538856</v>
      </c>
      <c r="D720" s="84">
        <v>910.09440852</v>
      </c>
      <c r="E720" s="84">
        <v>157.86367451999999</v>
      </c>
      <c r="F720" s="84">
        <v>157.86367451999999</v>
      </c>
    </row>
    <row r="721" spans="1:6" ht="12.75" customHeight="1" x14ac:dyDescent="0.2">
      <c r="A721" s="83" t="s">
        <v>177</v>
      </c>
      <c r="B721" s="83">
        <v>11</v>
      </c>
      <c r="C721" s="84">
        <v>920.84917823000001</v>
      </c>
      <c r="D721" s="84">
        <v>914.32546929</v>
      </c>
      <c r="E721" s="84">
        <v>158.59758826999999</v>
      </c>
      <c r="F721" s="84">
        <v>158.59758826999999</v>
      </c>
    </row>
    <row r="722" spans="1:6" ht="12.75" customHeight="1" x14ac:dyDescent="0.2">
      <c r="A722" s="83" t="s">
        <v>177</v>
      </c>
      <c r="B722" s="83">
        <v>12</v>
      </c>
      <c r="C722" s="84">
        <v>928.89643529</v>
      </c>
      <c r="D722" s="84">
        <v>922.86374822000005</v>
      </c>
      <c r="E722" s="84">
        <v>160.07862592000001</v>
      </c>
      <c r="F722" s="84">
        <v>160.07862592000001</v>
      </c>
    </row>
    <row r="723" spans="1:6" ht="12.75" customHeight="1" x14ac:dyDescent="0.2">
      <c r="A723" s="83" t="s">
        <v>177</v>
      </c>
      <c r="B723" s="83">
        <v>13</v>
      </c>
      <c r="C723" s="84">
        <v>964.21753605000004</v>
      </c>
      <c r="D723" s="84">
        <v>951.05708756000001</v>
      </c>
      <c r="E723" s="84">
        <v>164.96900224000001</v>
      </c>
      <c r="F723" s="84">
        <v>164.96900224000001</v>
      </c>
    </row>
    <row r="724" spans="1:6" ht="12.75" customHeight="1" x14ac:dyDescent="0.2">
      <c r="A724" s="83" t="s">
        <v>177</v>
      </c>
      <c r="B724" s="83">
        <v>14</v>
      </c>
      <c r="C724" s="84">
        <v>1004.2362003</v>
      </c>
      <c r="D724" s="84">
        <v>997.11255367000001</v>
      </c>
      <c r="E724" s="84">
        <v>172.95771751999999</v>
      </c>
      <c r="F724" s="84">
        <v>172.95771751999999</v>
      </c>
    </row>
    <row r="725" spans="1:6" ht="12.75" customHeight="1" x14ac:dyDescent="0.2">
      <c r="A725" s="83" t="s">
        <v>177</v>
      </c>
      <c r="B725" s="83">
        <v>15</v>
      </c>
      <c r="C725" s="84">
        <v>1039.9088527599999</v>
      </c>
      <c r="D725" s="84">
        <v>1032.04616633</v>
      </c>
      <c r="E725" s="84">
        <v>179.01725202</v>
      </c>
      <c r="F725" s="84">
        <v>179.01725202</v>
      </c>
    </row>
    <row r="726" spans="1:6" ht="12.75" customHeight="1" x14ac:dyDescent="0.2">
      <c r="A726" s="83" t="s">
        <v>177</v>
      </c>
      <c r="B726" s="83">
        <v>16</v>
      </c>
      <c r="C726" s="84">
        <v>1042.3899170699999</v>
      </c>
      <c r="D726" s="84">
        <v>1026.5668034600001</v>
      </c>
      <c r="E726" s="84">
        <v>178.06680957</v>
      </c>
      <c r="F726" s="84">
        <v>178.06680957</v>
      </c>
    </row>
    <row r="727" spans="1:6" ht="12.75" customHeight="1" x14ac:dyDescent="0.2">
      <c r="A727" s="83" t="s">
        <v>177</v>
      </c>
      <c r="B727" s="83">
        <v>17</v>
      </c>
      <c r="C727" s="84">
        <v>1035.88566575</v>
      </c>
      <c r="D727" s="84">
        <v>1028.98461759</v>
      </c>
      <c r="E727" s="84">
        <v>178.48620015</v>
      </c>
      <c r="F727" s="84">
        <v>178.48620015</v>
      </c>
    </row>
    <row r="728" spans="1:6" ht="12.75" customHeight="1" x14ac:dyDescent="0.2">
      <c r="A728" s="83" t="s">
        <v>177</v>
      </c>
      <c r="B728" s="83">
        <v>18</v>
      </c>
      <c r="C728" s="84">
        <v>1058.56420321</v>
      </c>
      <c r="D728" s="84">
        <v>1047.45072041</v>
      </c>
      <c r="E728" s="84">
        <v>181.68930394</v>
      </c>
      <c r="F728" s="84">
        <v>181.68930394</v>
      </c>
    </row>
    <row r="729" spans="1:6" ht="12.75" customHeight="1" x14ac:dyDescent="0.2">
      <c r="A729" s="83" t="s">
        <v>177</v>
      </c>
      <c r="B729" s="83">
        <v>19</v>
      </c>
      <c r="C729" s="84">
        <v>972.89445695999996</v>
      </c>
      <c r="D729" s="84">
        <v>965.51652094999997</v>
      </c>
      <c r="E729" s="84">
        <v>167.47711487999999</v>
      </c>
      <c r="F729" s="84">
        <v>167.47711487999999</v>
      </c>
    </row>
    <row r="730" spans="1:6" ht="12.75" customHeight="1" x14ac:dyDescent="0.2">
      <c r="A730" s="83" t="s">
        <v>177</v>
      </c>
      <c r="B730" s="83">
        <v>20</v>
      </c>
      <c r="C730" s="84">
        <v>900.11612079999998</v>
      </c>
      <c r="D730" s="84">
        <v>887.83882287999995</v>
      </c>
      <c r="E730" s="84">
        <v>154.00325246</v>
      </c>
      <c r="F730" s="84">
        <v>154.00325246</v>
      </c>
    </row>
    <row r="731" spans="1:6" ht="12.75" customHeight="1" x14ac:dyDescent="0.2">
      <c r="A731" s="83" t="s">
        <v>177</v>
      </c>
      <c r="B731" s="83">
        <v>21</v>
      </c>
      <c r="C731" s="84">
        <v>870.53354366999997</v>
      </c>
      <c r="D731" s="84">
        <v>859.67387770000005</v>
      </c>
      <c r="E731" s="84">
        <v>149.11780135000001</v>
      </c>
      <c r="F731" s="84">
        <v>149.11780135000001</v>
      </c>
    </row>
    <row r="732" spans="1:6" ht="12.75" customHeight="1" x14ac:dyDescent="0.2">
      <c r="A732" s="83" t="s">
        <v>177</v>
      </c>
      <c r="B732" s="83">
        <v>22</v>
      </c>
      <c r="C732" s="84">
        <v>880.44931276</v>
      </c>
      <c r="D732" s="84">
        <v>866.30708149999998</v>
      </c>
      <c r="E732" s="84">
        <v>150.26838739999999</v>
      </c>
      <c r="F732" s="84">
        <v>150.26838739999999</v>
      </c>
    </row>
    <row r="733" spans="1:6" ht="12.75" customHeight="1" x14ac:dyDescent="0.2">
      <c r="A733" s="83" t="s">
        <v>177</v>
      </c>
      <c r="B733" s="83">
        <v>23</v>
      </c>
      <c r="C733" s="84">
        <v>903.22820180999997</v>
      </c>
      <c r="D733" s="84">
        <v>888.00474856999995</v>
      </c>
      <c r="E733" s="84">
        <v>154.03203368999999</v>
      </c>
      <c r="F733" s="84">
        <v>154.03203368999999</v>
      </c>
    </row>
    <row r="734" spans="1:6" ht="12.75" customHeight="1" x14ac:dyDescent="0.2">
      <c r="A734" s="83" t="s">
        <v>177</v>
      </c>
      <c r="B734" s="83">
        <v>24</v>
      </c>
      <c r="C734" s="84">
        <v>965.29443097000001</v>
      </c>
      <c r="D734" s="84">
        <v>946.98055463000003</v>
      </c>
      <c r="E734" s="84">
        <v>164.26189267000001</v>
      </c>
      <c r="F734" s="84">
        <v>164.26189267000001</v>
      </c>
    </row>
    <row r="735" spans="1:6" ht="12.75" customHeight="1" x14ac:dyDescent="0.2">
      <c r="A735" s="83" t="s">
        <v>178</v>
      </c>
      <c r="B735" s="83">
        <v>1</v>
      </c>
      <c r="C735" s="84">
        <v>1012.74972575</v>
      </c>
      <c r="D735" s="84">
        <v>998.07333849999998</v>
      </c>
      <c r="E735" s="84">
        <v>173.12437388999999</v>
      </c>
      <c r="F735" s="84">
        <v>173.12437388999999</v>
      </c>
    </row>
    <row r="736" spans="1:6" ht="12.75" customHeight="1" x14ac:dyDescent="0.2">
      <c r="A736" s="83" t="s">
        <v>178</v>
      </c>
      <c r="B736" s="83">
        <v>2</v>
      </c>
      <c r="C736" s="84">
        <v>1080.2227754200001</v>
      </c>
      <c r="D736" s="84">
        <v>1072.47036452</v>
      </c>
      <c r="E736" s="84">
        <v>186.02917561999999</v>
      </c>
      <c r="F736" s="84">
        <v>186.02917561999999</v>
      </c>
    </row>
    <row r="737" spans="1:6" ht="12.75" customHeight="1" x14ac:dyDescent="0.2">
      <c r="A737" s="83" t="s">
        <v>178</v>
      </c>
      <c r="B737" s="83">
        <v>3</v>
      </c>
      <c r="C737" s="84">
        <v>1100.45828336</v>
      </c>
      <c r="D737" s="84">
        <v>1092.6038185499999</v>
      </c>
      <c r="E737" s="84">
        <v>189.52149575999999</v>
      </c>
      <c r="F737" s="84">
        <v>189.52149575999999</v>
      </c>
    </row>
    <row r="738" spans="1:6" ht="12.75" customHeight="1" x14ac:dyDescent="0.2">
      <c r="A738" s="83" t="s">
        <v>178</v>
      </c>
      <c r="B738" s="83">
        <v>4</v>
      </c>
      <c r="C738" s="84">
        <v>1096.0658027899999</v>
      </c>
      <c r="D738" s="84">
        <v>1088.4621077700001</v>
      </c>
      <c r="E738" s="84">
        <v>188.80308052999999</v>
      </c>
      <c r="F738" s="84">
        <v>188.80308052999999</v>
      </c>
    </row>
    <row r="739" spans="1:6" ht="12.75" customHeight="1" x14ac:dyDescent="0.2">
      <c r="A739" s="83" t="s">
        <v>178</v>
      </c>
      <c r="B739" s="83">
        <v>5</v>
      </c>
      <c r="C739" s="84">
        <v>1107.32060398</v>
      </c>
      <c r="D739" s="84">
        <v>1099.4597964100001</v>
      </c>
      <c r="E739" s="84">
        <v>190.71072387999999</v>
      </c>
      <c r="F739" s="84">
        <v>190.71072387999999</v>
      </c>
    </row>
    <row r="740" spans="1:6" ht="12.75" customHeight="1" x14ac:dyDescent="0.2">
      <c r="A740" s="83" t="s">
        <v>178</v>
      </c>
      <c r="B740" s="83">
        <v>6</v>
      </c>
      <c r="C740" s="84">
        <v>1128.40233691</v>
      </c>
      <c r="D740" s="84">
        <v>1114.8047281900001</v>
      </c>
      <c r="E740" s="84">
        <v>193.37243380000001</v>
      </c>
      <c r="F740" s="84">
        <v>193.37243380000001</v>
      </c>
    </row>
    <row r="741" spans="1:6" ht="12.75" customHeight="1" x14ac:dyDescent="0.2">
      <c r="A741" s="83" t="s">
        <v>178</v>
      </c>
      <c r="B741" s="83">
        <v>7</v>
      </c>
      <c r="C741" s="84">
        <v>1133.6896140900001</v>
      </c>
      <c r="D741" s="84">
        <v>1117.7970941799999</v>
      </c>
      <c r="E741" s="84">
        <v>193.89148531999999</v>
      </c>
      <c r="F741" s="84">
        <v>193.89148531999999</v>
      </c>
    </row>
    <row r="742" spans="1:6" ht="12.75" customHeight="1" x14ac:dyDescent="0.2">
      <c r="A742" s="83" t="s">
        <v>178</v>
      </c>
      <c r="B742" s="83">
        <v>8</v>
      </c>
      <c r="C742" s="84">
        <v>1060.8412976300001</v>
      </c>
      <c r="D742" s="84">
        <v>1047.5165776199999</v>
      </c>
      <c r="E742" s="84">
        <v>181.70072743</v>
      </c>
      <c r="F742" s="84">
        <v>181.70072743</v>
      </c>
    </row>
    <row r="743" spans="1:6" ht="12.75" customHeight="1" x14ac:dyDescent="0.2">
      <c r="A743" s="83" t="s">
        <v>178</v>
      </c>
      <c r="B743" s="83">
        <v>9</v>
      </c>
      <c r="C743" s="84">
        <v>995.53188431000001</v>
      </c>
      <c r="D743" s="84">
        <v>985.83353611999996</v>
      </c>
      <c r="E743" s="84">
        <v>171.00127527000001</v>
      </c>
      <c r="F743" s="84">
        <v>171.00127527000001</v>
      </c>
    </row>
    <row r="744" spans="1:6" ht="12.75" customHeight="1" x14ac:dyDescent="0.2">
      <c r="A744" s="83" t="s">
        <v>178</v>
      </c>
      <c r="B744" s="83">
        <v>10</v>
      </c>
      <c r="C744" s="84">
        <v>964.08389182999997</v>
      </c>
      <c r="D744" s="84">
        <v>954.46677791000002</v>
      </c>
      <c r="E744" s="84">
        <v>165.56044224999999</v>
      </c>
      <c r="F744" s="84">
        <v>165.56044224999999</v>
      </c>
    </row>
    <row r="745" spans="1:6" ht="12.75" customHeight="1" x14ac:dyDescent="0.2">
      <c r="A745" s="83" t="s">
        <v>178</v>
      </c>
      <c r="B745" s="83">
        <v>11</v>
      </c>
      <c r="C745" s="84">
        <v>938.21440307</v>
      </c>
      <c r="D745" s="84">
        <v>932.03718919000005</v>
      </c>
      <c r="E745" s="84">
        <v>161.66983787000001</v>
      </c>
      <c r="F745" s="84">
        <v>161.66983787000001</v>
      </c>
    </row>
    <row r="746" spans="1:6" ht="12.75" customHeight="1" x14ac:dyDescent="0.2">
      <c r="A746" s="83" t="s">
        <v>178</v>
      </c>
      <c r="B746" s="83">
        <v>12</v>
      </c>
      <c r="C746" s="84">
        <v>944.01651443000003</v>
      </c>
      <c r="D746" s="84">
        <v>939.27951533999999</v>
      </c>
      <c r="E746" s="84">
        <v>162.92608140999999</v>
      </c>
      <c r="F746" s="84">
        <v>162.92608140999999</v>
      </c>
    </row>
    <row r="747" spans="1:6" ht="12.75" customHeight="1" x14ac:dyDescent="0.2">
      <c r="A747" s="83" t="s">
        <v>178</v>
      </c>
      <c r="B747" s="83">
        <v>13</v>
      </c>
      <c r="C747" s="84">
        <v>1007.0418386600001</v>
      </c>
      <c r="D747" s="84">
        <v>996.30221660999996</v>
      </c>
      <c r="E747" s="84">
        <v>172.81715761999999</v>
      </c>
      <c r="F747" s="84">
        <v>172.81715761999999</v>
      </c>
    </row>
    <row r="748" spans="1:6" ht="12.75" customHeight="1" x14ac:dyDescent="0.2">
      <c r="A748" s="83" t="s">
        <v>178</v>
      </c>
      <c r="B748" s="83">
        <v>14</v>
      </c>
      <c r="C748" s="84">
        <v>1038.71716429</v>
      </c>
      <c r="D748" s="84">
        <v>1032.21334748</v>
      </c>
      <c r="E748" s="84">
        <v>179.04625102</v>
      </c>
      <c r="F748" s="84">
        <v>179.04625102</v>
      </c>
    </row>
    <row r="749" spans="1:6" ht="12.75" customHeight="1" x14ac:dyDescent="0.2">
      <c r="A749" s="83" t="s">
        <v>178</v>
      </c>
      <c r="B749" s="83">
        <v>15</v>
      </c>
      <c r="C749" s="84">
        <v>1065.72212547</v>
      </c>
      <c r="D749" s="84">
        <v>1055.67789945</v>
      </c>
      <c r="E749" s="84">
        <v>183.11637865</v>
      </c>
      <c r="F749" s="84">
        <v>183.11637865</v>
      </c>
    </row>
    <row r="750" spans="1:6" ht="12.75" customHeight="1" x14ac:dyDescent="0.2">
      <c r="A750" s="83" t="s">
        <v>178</v>
      </c>
      <c r="B750" s="83">
        <v>16</v>
      </c>
      <c r="C750" s="84">
        <v>1057.83629189</v>
      </c>
      <c r="D750" s="84">
        <v>1050.69783953</v>
      </c>
      <c r="E750" s="84">
        <v>182.25254457</v>
      </c>
      <c r="F750" s="84">
        <v>182.25254457</v>
      </c>
    </row>
    <row r="751" spans="1:6" ht="12.75" customHeight="1" x14ac:dyDescent="0.2">
      <c r="A751" s="83" t="s">
        <v>178</v>
      </c>
      <c r="B751" s="83">
        <v>17</v>
      </c>
      <c r="C751" s="84">
        <v>1049.6343019999999</v>
      </c>
      <c r="D751" s="84">
        <v>1042.22141719</v>
      </c>
      <c r="E751" s="84">
        <v>180.78223647999999</v>
      </c>
      <c r="F751" s="84">
        <v>180.78223647999999</v>
      </c>
    </row>
    <row r="752" spans="1:6" ht="12.75" customHeight="1" x14ac:dyDescent="0.2">
      <c r="A752" s="83" t="s">
        <v>178</v>
      </c>
      <c r="B752" s="83">
        <v>18</v>
      </c>
      <c r="C752" s="84">
        <v>1040.5099425000001</v>
      </c>
      <c r="D752" s="84">
        <v>1033.82509744</v>
      </c>
      <c r="E752" s="84">
        <v>179.32582285999999</v>
      </c>
      <c r="F752" s="84">
        <v>179.32582285999999</v>
      </c>
    </row>
    <row r="753" spans="1:6" ht="12.75" customHeight="1" x14ac:dyDescent="0.2">
      <c r="A753" s="83" t="s">
        <v>178</v>
      </c>
      <c r="B753" s="83">
        <v>19</v>
      </c>
      <c r="C753" s="84">
        <v>960.31413166000004</v>
      </c>
      <c r="D753" s="84">
        <v>950.68001068000001</v>
      </c>
      <c r="E753" s="84">
        <v>164.90359502000001</v>
      </c>
      <c r="F753" s="84">
        <v>164.90359502000001</v>
      </c>
    </row>
    <row r="754" spans="1:6" ht="12.75" customHeight="1" x14ac:dyDescent="0.2">
      <c r="A754" s="83" t="s">
        <v>178</v>
      </c>
      <c r="B754" s="83">
        <v>20</v>
      </c>
      <c r="C754" s="84">
        <v>889.68053816999998</v>
      </c>
      <c r="D754" s="84">
        <v>877.67266084000005</v>
      </c>
      <c r="E754" s="84">
        <v>152.23984453</v>
      </c>
      <c r="F754" s="84">
        <v>152.23984453</v>
      </c>
    </row>
    <row r="755" spans="1:6" ht="12.75" customHeight="1" x14ac:dyDescent="0.2">
      <c r="A755" s="83" t="s">
        <v>178</v>
      </c>
      <c r="B755" s="83">
        <v>21</v>
      </c>
      <c r="C755" s="84">
        <v>858.93848727</v>
      </c>
      <c r="D755" s="84">
        <v>850.16887644999997</v>
      </c>
      <c r="E755" s="84">
        <v>147.46907743</v>
      </c>
      <c r="F755" s="84">
        <v>147.46907743</v>
      </c>
    </row>
    <row r="756" spans="1:6" ht="12.75" customHeight="1" x14ac:dyDescent="0.2">
      <c r="A756" s="83" t="s">
        <v>178</v>
      </c>
      <c r="B756" s="83">
        <v>22</v>
      </c>
      <c r="C756" s="84">
        <v>862.07846653000001</v>
      </c>
      <c r="D756" s="84">
        <v>856.13540889000001</v>
      </c>
      <c r="E756" s="84">
        <v>148.50402360999999</v>
      </c>
      <c r="F756" s="84">
        <v>148.50402360999999</v>
      </c>
    </row>
    <row r="757" spans="1:6" ht="12.75" customHeight="1" x14ac:dyDescent="0.2">
      <c r="A757" s="83" t="s">
        <v>178</v>
      </c>
      <c r="B757" s="83">
        <v>23</v>
      </c>
      <c r="C757" s="84">
        <v>901.93035595000003</v>
      </c>
      <c r="D757" s="84">
        <v>892.25942416999999</v>
      </c>
      <c r="E757" s="84">
        <v>154.77004364000001</v>
      </c>
      <c r="F757" s="84">
        <v>154.77004364000001</v>
      </c>
    </row>
    <row r="758" spans="1:6" ht="12.75" customHeight="1" x14ac:dyDescent="0.2">
      <c r="A758" s="83" t="s">
        <v>178</v>
      </c>
      <c r="B758" s="83">
        <v>24</v>
      </c>
      <c r="C758" s="84">
        <v>980.59436758000004</v>
      </c>
      <c r="D758" s="84">
        <v>964.13838009000006</v>
      </c>
      <c r="E758" s="84">
        <v>167.23806453</v>
      </c>
      <c r="F758" s="84">
        <v>167.23806453</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68" r:id="rId36">
          <objectPr defaultSize="0" autoPict="0" r:id="rId37">
            <anchor moveWithCells="1" sizeWithCells="1">
              <from>
                <xdr:col>2</xdr:col>
                <xdr:colOff>9525</xdr:colOff>
                <xdr:row>20</xdr:row>
                <xdr:rowOff>19050</xdr:rowOff>
              </from>
              <to>
                <xdr:col>2</xdr:col>
                <xdr:colOff>1047750</xdr:colOff>
                <xdr:row>21</xdr:row>
                <xdr:rowOff>0</xdr:rowOff>
              </to>
            </anchor>
          </objectPr>
        </oleObject>
      </mc:Choice>
      <mc:Fallback>
        <oleObject progId="Equation.3" shapeId="1368" r:id="rId36"/>
      </mc:Fallback>
    </mc:AlternateContent>
    <mc:AlternateContent xmlns:mc="http://schemas.openxmlformats.org/markup-compatibility/2006">
      <mc:Choice Requires="x14">
        <oleObject progId="Equation.3" shapeId="1369" r:id="rId38">
          <objectPr defaultSize="0" autoPict="0" r:id="rId39">
            <anchor moveWithCells="1" sizeWithCells="1">
              <from>
                <xdr:col>2</xdr:col>
                <xdr:colOff>19050</xdr:colOff>
                <xdr:row>21</xdr:row>
                <xdr:rowOff>19050</xdr:rowOff>
              </from>
              <to>
                <xdr:col>2</xdr:col>
                <xdr:colOff>1066800</xdr:colOff>
                <xdr:row>22</xdr:row>
                <xdr:rowOff>0</xdr:rowOff>
              </to>
            </anchor>
          </objectPr>
        </oleObject>
      </mc:Choice>
      <mc:Fallback>
        <oleObject progId="Equation.3" shapeId="1369" r:id="rId38"/>
      </mc:Fallback>
    </mc:AlternateContent>
    <mc:AlternateContent xmlns:mc="http://schemas.openxmlformats.org/markup-compatibility/2006">
      <mc:Choice Requires="x14">
        <oleObject progId="Equation.3" shapeId="1370" r:id="rId40">
          <objectPr defaultSize="0" autoPict="0" r:id="rId41">
            <anchor moveWithCells="1" sizeWithCells="1">
              <from>
                <xdr:col>2</xdr:col>
                <xdr:colOff>19050</xdr:colOff>
                <xdr:row>22</xdr:row>
                <xdr:rowOff>0</xdr:rowOff>
              </from>
              <to>
                <xdr:col>2</xdr:col>
                <xdr:colOff>904875</xdr:colOff>
                <xdr:row>23</xdr:row>
                <xdr:rowOff>0</xdr:rowOff>
              </to>
            </anchor>
          </objectPr>
        </oleObject>
      </mc:Choice>
      <mc:Fallback>
        <oleObject progId="Equation.3" shapeId="1370" r:id="rId40"/>
      </mc:Fallback>
    </mc:AlternateContent>
    <mc:AlternateContent xmlns:mc="http://schemas.openxmlformats.org/markup-compatibility/2006">
      <mc:Choice Requires="x14">
        <oleObject progId="Equation.3" shapeId="1371" r:id="rId42">
          <objectPr defaultSize="0" autoPict="0" r:id="rId43">
            <anchor moveWithCells="1" sizeWithCells="1">
              <from>
                <xdr:col>2</xdr:col>
                <xdr:colOff>19050</xdr:colOff>
                <xdr:row>23</xdr:row>
                <xdr:rowOff>0</xdr:rowOff>
              </from>
              <to>
                <xdr:col>2</xdr:col>
                <xdr:colOff>876300</xdr:colOff>
                <xdr:row>24</xdr:row>
                <xdr:rowOff>0</xdr:rowOff>
              </to>
            </anchor>
          </objectPr>
        </oleObject>
      </mc:Choice>
      <mc:Fallback>
        <oleObject progId="Equation.3" shapeId="1371"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2021-05-18T05:36:18Z</dcterms:modified>
</cp:coreProperties>
</file>