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4.Апрель\"/>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<sst xmlns="http://schemas.openxmlformats.org/spreadsheetml/2006/main" count="1034" uniqueCount="179">
  <si>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</si>
  <si>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</si>
  <si>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</si>
  <si>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</si>
  <si>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</si>
  <si>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</si>
  <si>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</si>
  <si>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</si>
  <si>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</si>
  <si>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</si>
  <si>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</si>
  <si>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</si>
  <si>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</si>
  <si>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</si>
  <si>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</si>
  <si>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</si>
  <si>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</si>
  <si>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</si>
  <si>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</si>
  <si>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</si>
  <si>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</si>
  <si>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</si>
  <si>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</si>
  <si>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</si>
  <si>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</si>
  <si>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</si>
  <si>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</si>
  <si>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</si>
  <si>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</si>
  <si>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</si>
  <si>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</si>
  <si>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</si>
  <si>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</si>
  <si>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</si>
  <si>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</si>
  <si>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</si>
  <si>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</si>
  <si>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</si>
  <si>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</si>
  <si>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</si>
  <si>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</si>
  <si>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</si>
  <si>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</si>
  <si>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</si>
  <si>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</si>
  <si>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</si>
  <si>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</si>
  <si>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</si>
  <si>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</si>
  <si>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</si>
  <si>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</si>
  <si>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</si>
  <si>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</si>
  <si>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</si>
  <si>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</si>
  <si>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</si>
  <si>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</si>
  <si>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</si>
  <si>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</si>
  <si>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</si>
  <si>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</si>
  <si>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</si>
  <si>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</si>
  <si>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</si>
  <si>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</si>
  <si>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</si>
  <si>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</si>
  <si>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</si>
  <si>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</si>
  <si>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</si>
  <si>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</si>
  <si>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</si>
  <si>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</si>
  <si>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</si>
  <si>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</si>
  <si>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</si>
  <si>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</si>
  <si>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</si>
  <si>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</si>
  <si>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</si>
  <si>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</si>
  <si>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</si>
  <si>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</si>
  <si>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</si>
  <si>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</si>
  <si>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</si>
  <si>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</si>
  <si>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</si>
  <si>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</si>
  <si>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</si>
  <si>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</si>
  <si>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</si>
  <si>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</si>
  <si>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</si>
  <si>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</si>
  <si>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</si>
  <si>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</si>
  <si>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</si>
  <si>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</si>
  <si>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</si>
  <si>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</si>
  <si>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</si>
  <si>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</si>
  <si>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</si>
  <si>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</si>
  <si>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</si>
  <si>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</si>
  <si>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</si>
  <si>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</si>
  <si>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</si>
  <si>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</si>
  <si>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</si>
  <si>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</si>
  <si>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</si>
  <si>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</si>
  <si>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</si>
  <si>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</si>
  <si>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</si>
  <si>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</si>
  <si>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</si>
  <si>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</si>
  <si>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</si>
  <si>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</si>
  <si>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</si>
  <si>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</si>
  <si>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</si>
  <si>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</si>
  <si>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</si>
  <si>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</si>
  <si>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</si>
  <si>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</si>
  <si>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</si>
  <si>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</si>
  <si>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</si>
  <si>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</si>
  <si>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</si>
  <si>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</si>
  <si>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</si>
  <si>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</si>
  <si>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</si>
  <si>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</si>
  <si>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</si>
  <si>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</si>
  <si>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</si>
  <si>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</si>
  <si>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</si>
  <si>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</si>
  <si>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2022 г.</t>
  </si>
  <si>
    <t>апрель 2022 года</t>
  </si>
  <si>
    <t>01.04.2022</t>
  </si>
  <si>
    <t>02.04.2022</t>
  </si>
  <si>
    <t>03.04.2022</t>
  </si>
  <si>
    <t>04.04.2022</t>
  </si>
  <si>
    <t>05.04.2022</t>
  </si>
  <si>
    <t>06.04.2022</t>
  </si>
  <si>
    <t>07.04.2022</t>
  </si>
  <si>
    <t>08.04.2022</t>
  </si>
  <si>
    <t>09.04.2022</t>
  </si>
  <si>
    <t>10.04.2022</t>
  </si>
  <si>
    <t>11.04.2022</t>
  </si>
  <si>
    <t>12.04.2022</t>
  </si>
  <si>
    <t>13.04.2022</t>
  </si>
  <si>
    <t>14.04.2022</t>
  </si>
  <si>
    <t>15.04.2022</t>
  </si>
  <si>
    <t>16.04.2022</t>
  </si>
  <si>
    <t>17.04.2022</t>
  </si>
  <si>
    <t>18.04.2022</t>
  </si>
  <si>
    <t>19.04.2022</t>
  </si>
  <si>
    <t>20.04.2022</t>
  </si>
  <si>
    <t>21.04.2022</t>
  </si>
  <si>
    <t>22.04.2022</t>
  </si>
  <si>
    <t>23.04.2022</t>
  </si>
  <si>
    <t>24.04.2022</t>
  </si>
  <si>
    <t>25.04.2022</t>
  </si>
  <si>
    <t>26.04.2022</t>
  </si>
  <si>
    <t>27.04.2022</t>
  </si>
  <si>
    <t>28.04.2022</t>
  </si>
  <si>
    <t>29.04.2022</t>
  </si>
  <si>
    <t>30.04.2022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</si>
</sst>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219075</xdr:rowOff>
        </xdr:from>
        <xdr:to>
          <xdr:col>2</xdr:col>
          <xdr:colOff>1047750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228600</xdr:rowOff>
        </xdr:from>
        <xdr:to>
          <xdr:col>2</xdr:col>
          <xdr:colOff>1066800</xdr:colOff>
          <xdr:row>21</xdr:row>
          <xdr:rowOff>457200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200025</xdr:rowOff>
        </xdr:from>
        <xdr:to>
          <xdr:col>2</xdr:col>
          <xdr:colOff>904875</xdr:colOff>
          <xdr:row>22</xdr:row>
          <xdr:rowOff>447675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209550</xdr:rowOff>
        </xdr:from>
        <xdr:to>
          <xdr:col>2</xdr:col>
          <xdr:colOff>876300</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24" sqref="N2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3413.9080261200002</v>
      </c>
      <c r="D7" s="4">
        <f>$F$12+'СЕТ СН'!G5+СВЦЭМ!$D$10+'СЕТ СН'!G8-'СЕТ СН'!G$15</f>
        <v>4154.7480261199998</v>
      </c>
      <c r="E7" s="4">
        <f>$F$12+'СЕТ СН'!H5+СВЦЭМ!$D$10+'СЕТ СН'!H8-'СЕТ СН'!H$15</f>
        <v>4431.5680261199996</v>
      </c>
      <c r="F7" s="4">
        <f>$F$12+'СЕТ СН'!I5+СВЦЭМ!$D$10+'СЕТ СН'!I8-'СЕТ СН'!I$15</f>
        <v>4922.0080261200001</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1894.26449407</v>
      </c>
      <c r="H12" s="2" t="s">
        <v>41</v>
      </c>
    </row>
    <row r="13" spans="1:8" ht="31.5" x14ac:dyDescent="0.25">
      <c r="A13" s="12">
        <v>2</v>
      </c>
      <c r="B13" s="103" t="s">
        <v>48</v>
      </c>
      <c r="C13" s="103"/>
      <c r="D13" s="103"/>
      <c r="E13" s="13" t="s">
        <v>22</v>
      </c>
      <c r="F13" s="11">
        <f>СВЦЭМ!$D$11</f>
        <v>1172.30180466</v>
      </c>
    </row>
    <row r="14" spans="1:8" ht="36" customHeight="1" x14ac:dyDescent="0.25">
      <c r="A14" s="12">
        <v>3</v>
      </c>
      <c r="B14" s="103" t="s">
        <v>49</v>
      </c>
      <c r="C14" s="103"/>
      <c r="D14" s="103"/>
      <c r="E14" s="13" t="s">
        <v>23</v>
      </c>
      <c r="F14" s="11">
        <f>СВЦЭМ!$D$12</f>
        <v>526505.92554291629</v>
      </c>
    </row>
    <row r="15" spans="1:8" ht="30.75" customHeight="1" x14ac:dyDescent="0.25">
      <c r="A15" s="12">
        <v>4</v>
      </c>
      <c r="B15" s="103" t="s">
        <v>50</v>
      </c>
      <c r="C15" s="103" t="s">
        <v>24</v>
      </c>
      <c r="D15" s="103" t="s">
        <v>24</v>
      </c>
      <c r="E15" s="14" t="s">
        <v>51</v>
      </c>
      <c r="F15" s="15">
        <f>ROUND(IF(F25-(F26+F33)&lt;=0,0,MAX(0,(F16-(F17+F24))/(F25-(F26+F33)))),11)</f>
        <v>1.37123374E-3</v>
      </c>
    </row>
    <row r="16" spans="1:8" ht="36" customHeight="1" x14ac:dyDescent="0.25">
      <c r="A16" s="12">
        <v>5</v>
      </c>
      <c r="B16" s="103" t="s">
        <v>52</v>
      </c>
      <c r="C16" s="103" t="s">
        <v>25</v>
      </c>
      <c r="D16" s="103" t="s">
        <v>6</v>
      </c>
      <c r="E16" s="13" t="s">
        <v>6</v>
      </c>
      <c r="F16" s="16">
        <f>СВЦЭМ!$D$27</f>
        <v>0.96699999999999997</v>
      </c>
    </row>
    <row r="17" spans="1:6" ht="33" customHeight="1" x14ac:dyDescent="0.25">
      <c r="A17" s="12">
        <v>6</v>
      </c>
      <c r="B17" s="103" t="s">
        <v>53</v>
      </c>
      <c r="C17" s="103" t="s">
        <v>25</v>
      </c>
      <c r="D17" s="103" t="s">
        <v>6</v>
      </c>
      <c r="E17" s="13" t="s">
        <v>6</v>
      </c>
      <c r="F17" s="16">
        <f>SUM(F19:F23)</f>
        <v>0.93</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0.93</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659.28399999999999</v>
      </c>
    </row>
    <row r="26" spans="1:6" ht="30.75" customHeight="1" x14ac:dyDescent="0.25">
      <c r="A26" s="12">
        <v>9</v>
      </c>
      <c r="B26" s="103" t="s">
        <v>62</v>
      </c>
      <c r="C26" s="103" t="s">
        <v>27</v>
      </c>
      <c r="D26" s="103" t="s">
        <v>28</v>
      </c>
      <c r="E26" s="13" t="s">
        <v>61</v>
      </c>
      <c r="F26" s="16">
        <f>SUM(F28:F32)</f>
        <v>632.30100000000004</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632.30100000000004</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algorithmName="SHA-512" hashValue="oLBLhO5RP4DT/p/G1A/3KIPKRVAIIBBjda5usr/GUZJjx4NU8Nwpg6y9qK4GPVoNefhUVsHxWEDjHUVYYPXdcA==" saltValue="ymT4hWlZRYqJcDo23ia8g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2022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2735.5713482300002</v>
      </c>
      <c r="C9" s="4">
        <f>СВЦЭМ!$D$14+'СЕТ СН'!G5+СВЦЭМ!$D$10+'СЕТ СН'!G8-'СЕТ СН'!G$16</f>
        <v>3476.4113482300004</v>
      </c>
      <c r="D9" s="4">
        <f>СВЦЭМ!$D$14+'СЕТ СН'!H5+СВЦЭМ!$D$10+'СЕТ СН'!H8-'СЕТ СН'!H$16</f>
        <v>3753.2313482300001</v>
      </c>
      <c r="E9" s="4">
        <f>СВЦЭМ!$D$14+'СЕТ СН'!I5+СВЦЭМ!$D$10+'СЕТ СН'!I8-'СЕТ СН'!I$16</f>
        <v>4243.6713482300001</v>
      </c>
    </row>
    <row r="10" spans="1:6" x14ac:dyDescent="0.25">
      <c r="A10" s="26" t="s">
        <v>35</v>
      </c>
      <c r="B10" s="4">
        <f>СВЦЭМ!$D$15+'СЕТ СН'!F5+СВЦЭМ!$D$10+'СЕТ СН'!F8-'СЕТ СН'!F$16</f>
        <v>3442.0957741200004</v>
      </c>
      <c r="C10" s="4">
        <f>СВЦЭМ!$D$15+'СЕТ СН'!G5+СВЦЭМ!$D$10+'СЕТ СН'!G8-'СЕТ СН'!G$16</f>
        <v>4182.9357741200001</v>
      </c>
      <c r="D10" s="4">
        <f>СВЦЭМ!$D$15+'СЕТ СН'!H5+СВЦЭМ!$D$10+'СЕТ СН'!H8-'СЕТ СН'!H$16</f>
        <v>4459.7557741199998</v>
      </c>
      <c r="E10" s="4">
        <f>СВЦЭМ!$D$15+'СЕТ СН'!I5+СВЦЭМ!$D$10+'СЕТ СН'!I8-'СЕТ СН'!I$16</f>
        <v>4950.1957741200004</v>
      </c>
    </row>
    <row r="11" spans="1:6" x14ac:dyDescent="0.25">
      <c r="A11" s="26" t="s">
        <v>36</v>
      </c>
      <c r="B11" s="4">
        <f>СВЦЭМ!$D$16+'СЕТ СН'!F5+СВЦЭМ!$D$10+'СЕТ СН'!F8-'СЕТ СН'!F$16</f>
        <v>4749.1281290999996</v>
      </c>
      <c r="C11" s="4">
        <f>СВЦЭМ!$D$16+'СЕТ СН'!G5+СВЦЭМ!$D$10+'СЕТ СН'!G8-'СЕТ СН'!G$16</f>
        <v>5489.9681290999997</v>
      </c>
      <c r="D11" s="4">
        <f>СВЦЭМ!$D$16+'СЕТ СН'!H5+СВЦЭМ!$D$10+'СЕТ СН'!H8-'СЕТ СН'!H$16</f>
        <v>5766.7881290999994</v>
      </c>
      <c r="E11" s="4">
        <f>СВЦЭМ!$D$16+'СЕТ СН'!I5+СВЦЭМ!$D$10+'СЕТ СН'!I8-'СЕТ СН'!I$16</f>
        <v>6257.2281290999999</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2735.5713482300002</v>
      </c>
      <c r="C16" s="28">
        <f>СВЦЭМ!$D$14+'СЕТ СН'!G5+СВЦЭМ!$D$10+'СЕТ СН'!G8-'СЕТ СН'!G$16</f>
        <v>3476.4113482300004</v>
      </c>
      <c r="D16" s="28">
        <f>СВЦЭМ!$D$14+'СЕТ СН'!H5+СВЦЭМ!$D$10+'СЕТ СН'!H8-'СЕТ СН'!H$16</f>
        <v>3753.2313482300001</v>
      </c>
      <c r="E16" s="28">
        <f>СВЦЭМ!$D$14+'СЕТ СН'!I5+СВЦЭМ!$D$10+'СЕТ СН'!I8-'СЕТ СН'!I$16</f>
        <v>4243.6713482300001</v>
      </c>
    </row>
    <row r="17" spans="1:5" x14ac:dyDescent="0.25">
      <c r="A17" s="26" t="s">
        <v>37</v>
      </c>
      <c r="B17" s="28">
        <f>СВЦЭМ!$D$17+'СЕТ СН'!F5+СВЦЭМ!$D$10+'СЕТ СН'!F8-'СЕТ СН'!F$16</f>
        <v>3906.0258749600002</v>
      </c>
      <c r="C17" s="28">
        <f>СВЦЭМ!$D$17+'СЕТ СН'!G5+СВЦЭМ!$D$10+'СЕТ СН'!G8-'СЕТ СН'!G$16</f>
        <v>4646.8658749599999</v>
      </c>
      <c r="D17" s="28">
        <f>СВЦЭМ!$D$17+'СЕТ СН'!H5+СВЦЭМ!$D$10+'СЕТ СН'!H8-'СЕТ СН'!H$16</f>
        <v>4923.6858749599996</v>
      </c>
      <c r="E17" s="28">
        <f>СВЦЭМ!$D$17+'СЕТ СН'!I5+СВЦЭМ!$D$10+'СЕТ СН'!I8-'СЕТ СН'!I$16</f>
        <v>5414.1258749600001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SUMIFS(СВЦЭМ!$C$39:$C$782,СВЦЭМ!$A$39:$A$782,$A12,СВЦЭМ!$B$39:$B$782,B$11)+'СЕТ СН'!$F$9+СВЦЭМ!$D$10+'СЕТ СН'!$F$5-'СЕТ СН'!$F$17</f>
        <v>2711.0990531099997</v>
      </c>
      <c r="C12" s="36">
        <f>SUMIFS(СВЦЭМ!$C$39:$C$782,СВЦЭМ!$A$39:$A$782,$A12,СВЦЭМ!$B$39:$B$782,C$11)+'СЕТ СН'!$F$9+СВЦЭМ!$D$10+'СЕТ СН'!$F$5-'СЕТ СН'!$F$17</f>
        <v>2716.0933247600001</v>
      </c>
      <c r="D12" s="36">
        <f>SUMIFS(СВЦЭМ!$C$39:$C$782,СВЦЭМ!$A$39:$A$782,$A12,СВЦЭМ!$B$39:$B$782,D$11)+'СЕТ СН'!$F$9+СВЦЭМ!$D$10+'СЕТ СН'!$F$5-'СЕТ СН'!$F$17</f>
        <v>2743.18577508</v>
      </c>
      <c r="E12" s="36">
        <f>SUMIFS(СВЦЭМ!$C$39:$C$782,СВЦЭМ!$A$39:$A$782,$A12,СВЦЭМ!$B$39:$B$782,E$11)+'СЕТ СН'!$F$9+СВЦЭМ!$D$10+'СЕТ СН'!$F$5-'СЕТ СН'!$F$17</f>
        <v>2759.5323140999999</v>
      </c>
      <c r="F12" s="36">
        <f>SUMIFS(СВЦЭМ!$C$39:$C$782,СВЦЭМ!$A$39:$A$782,$A12,СВЦЭМ!$B$39:$B$782,F$11)+'СЕТ СН'!$F$9+СВЦЭМ!$D$10+'СЕТ СН'!$F$5-'СЕТ СН'!$F$17</f>
        <v>2754.7079073</v>
      </c>
      <c r="G12" s="36">
        <f>SUMIFS(СВЦЭМ!$C$39:$C$782,СВЦЭМ!$A$39:$A$782,$A12,СВЦЭМ!$B$39:$B$782,G$11)+'СЕТ СН'!$F$9+СВЦЭМ!$D$10+'СЕТ СН'!$F$5-'СЕТ СН'!$F$17</f>
        <v>2718.8073915699997</v>
      </c>
      <c r="H12" s="36">
        <f>SUMIFS(СВЦЭМ!$C$39:$C$782,СВЦЭМ!$A$39:$A$782,$A12,СВЦЭМ!$B$39:$B$782,H$11)+'СЕТ СН'!$F$9+СВЦЭМ!$D$10+'СЕТ СН'!$F$5-'СЕТ СН'!$F$17</f>
        <v>2664.3247708700001</v>
      </c>
      <c r="I12" s="36">
        <f>SUMIFS(СВЦЭМ!$C$39:$C$782,СВЦЭМ!$A$39:$A$782,$A12,СВЦЭМ!$B$39:$B$782,I$11)+'СЕТ СН'!$F$9+СВЦЭМ!$D$10+'СЕТ СН'!$F$5-'СЕТ СН'!$F$17</f>
        <v>2654.43170788</v>
      </c>
      <c r="J12" s="36">
        <f>SUMIFS(СВЦЭМ!$C$39:$C$782,СВЦЭМ!$A$39:$A$782,$A12,СВЦЭМ!$B$39:$B$782,J$11)+'СЕТ СН'!$F$9+СВЦЭМ!$D$10+'СЕТ СН'!$F$5-'СЕТ СН'!$F$17</f>
        <v>2632.8954975300003</v>
      </c>
      <c r="K12" s="36">
        <f>SUMIFS(СВЦЭМ!$C$39:$C$782,СВЦЭМ!$A$39:$A$782,$A12,СВЦЭМ!$B$39:$B$782,K$11)+'СЕТ СН'!$F$9+СВЦЭМ!$D$10+'СЕТ СН'!$F$5-'СЕТ СН'!$F$17</f>
        <v>2665.49215878</v>
      </c>
      <c r="L12" s="36">
        <f>SUMIFS(СВЦЭМ!$C$39:$C$782,СВЦЭМ!$A$39:$A$782,$A12,СВЦЭМ!$B$39:$B$782,L$11)+'СЕТ СН'!$F$9+СВЦЭМ!$D$10+'СЕТ СН'!$F$5-'СЕТ СН'!$F$17</f>
        <v>2699.6706347600002</v>
      </c>
      <c r="M12" s="36">
        <f>SUMIFS(СВЦЭМ!$C$39:$C$782,СВЦЭМ!$A$39:$A$782,$A12,СВЦЭМ!$B$39:$B$782,M$11)+'СЕТ СН'!$F$9+СВЦЭМ!$D$10+'СЕТ СН'!$F$5-'СЕТ СН'!$F$17</f>
        <v>2716.3731389599998</v>
      </c>
      <c r="N12" s="36">
        <f>SUMIFS(СВЦЭМ!$C$39:$C$782,СВЦЭМ!$A$39:$A$782,$A12,СВЦЭМ!$B$39:$B$782,N$11)+'СЕТ СН'!$F$9+СВЦЭМ!$D$10+'СЕТ СН'!$F$5-'СЕТ СН'!$F$17</f>
        <v>2685.4506365699999</v>
      </c>
      <c r="O12" s="36">
        <f>SUMIFS(СВЦЭМ!$C$39:$C$782,СВЦЭМ!$A$39:$A$782,$A12,СВЦЭМ!$B$39:$B$782,O$11)+'СЕТ СН'!$F$9+СВЦЭМ!$D$10+'СЕТ СН'!$F$5-'СЕТ СН'!$F$17</f>
        <v>2701.1387989599998</v>
      </c>
      <c r="P12" s="36">
        <f>SUMIFS(СВЦЭМ!$C$39:$C$782,СВЦЭМ!$A$39:$A$782,$A12,СВЦЭМ!$B$39:$B$782,P$11)+'СЕТ СН'!$F$9+СВЦЭМ!$D$10+'СЕТ СН'!$F$5-'СЕТ СН'!$F$17</f>
        <v>2733.3181039000001</v>
      </c>
      <c r="Q12" s="36">
        <f>SUMIFS(СВЦЭМ!$C$39:$C$782,СВЦЭМ!$A$39:$A$782,$A12,СВЦЭМ!$B$39:$B$782,Q$11)+'СЕТ СН'!$F$9+СВЦЭМ!$D$10+'СЕТ СН'!$F$5-'СЕТ СН'!$F$17</f>
        <v>2737.88490748</v>
      </c>
      <c r="R12" s="36">
        <f>SUMIFS(СВЦЭМ!$C$39:$C$782,СВЦЭМ!$A$39:$A$782,$A12,СВЦЭМ!$B$39:$B$782,R$11)+'СЕТ СН'!$F$9+СВЦЭМ!$D$10+'СЕТ СН'!$F$5-'СЕТ СН'!$F$17</f>
        <v>2764.1204088</v>
      </c>
      <c r="S12" s="36">
        <f>SUMIFS(СВЦЭМ!$C$39:$C$782,СВЦЭМ!$A$39:$A$782,$A12,СВЦЭМ!$B$39:$B$782,S$11)+'СЕТ СН'!$F$9+СВЦЭМ!$D$10+'СЕТ СН'!$F$5-'СЕТ СН'!$F$17</f>
        <v>2768.9359308799999</v>
      </c>
      <c r="T12" s="36">
        <f>SUMIFS(СВЦЭМ!$C$39:$C$782,СВЦЭМ!$A$39:$A$782,$A12,СВЦЭМ!$B$39:$B$782,T$11)+'СЕТ СН'!$F$9+СВЦЭМ!$D$10+'СЕТ СН'!$F$5-'СЕТ СН'!$F$17</f>
        <v>2734.4979076299996</v>
      </c>
      <c r="U12" s="36">
        <f>SUMIFS(СВЦЭМ!$C$39:$C$782,СВЦЭМ!$A$39:$A$782,$A12,СВЦЭМ!$B$39:$B$782,U$11)+'СЕТ СН'!$F$9+СВЦЭМ!$D$10+'СЕТ СН'!$F$5-'СЕТ СН'!$F$17</f>
        <v>2712.6567338200002</v>
      </c>
      <c r="V12" s="36">
        <f>SUMIFS(СВЦЭМ!$C$39:$C$782,СВЦЭМ!$A$39:$A$782,$A12,СВЦЭМ!$B$39:$B$782,V$11)+'СЕТ СН'!$F$9+СВЦЭМ!$D$10+'СЕТ СН'!$F$5-'СЕТ СН'!$F$17</f>
        <v>2714.4787864600003</v>
      </c>
      <c r="W12" s="36">
        <f>SUMIFS(СВЦЭМ!$C$39:$C$782,СВЦЭМ!$A$39:$A$782,$A12,СВЦЭМ!$B$39:$B$782,W$11)+'СЕТ СН'!$F$9+СВЦЭМ!$D$10+'СЕТ СН'!$F$5-'СЕТ СН'!$F$17</f>
        <v>2722.49170792</v>
      </c>
      <c r="X12" s="36">
        <f>SUMIFS(СВЦЭМ!$C$39:$C$782,СВЦЭМ!$A$39:$A$782,$A12,СВЦЭМ!$B$39:$B$782,X$11)+'СЕТ СН'!$F$9+СВЦЭМ!$D$10+'СЕТ СН'!$F$5-'СЕТ СН'!$F$17</f>
        <v>2729.3719556400001</v>
      </c>
      <c r="Y12" s="36">
        <f>SUMIFS(СВЦЭМ!$C$39:$C$782,СВЦЭМ!$A$39:$A$782,$A12,СВЦЭМ!$B$39:$B$782,Y$11)+'СЕТ СН'!$F$9+СВЦЭМ!$D$10+'СЕТ СН'!$F$5-'СЕТ СН'!$F$17</f>
        <v>2732.70017869</v>
      </c>
      <c r="AA12" s="37"/>
    </row>
    <row r="13" spans="1:27" ht="15.75" x14ac:dyDescent="0.2">
      <c r="A13" s="35">
        <f>A12+1</f>
        <v>44653</v>
      </c>
      <c r="B13" s="36">
        <f>SUMIFS(СВЦЭМ!$C$39:$C$782,СВЦЭМ!$A$39:$A$782,$A13,СВЦЭМ!$B$39:$B$782,B$11)+'СЕТ СН'!$F$9+СВЦЭМ!$D$10+'СЕТ СН'!$F$5-'СЕТ СН'!$F$17</f>
        <v>2816.98787821</v>
      </c>
      <c r="C13" s="36">
        <f>SUMIFS(СВЦЭМ!$C$39:$C$782,СВЦЭМ!$A$39:$A$782,$A13,СВЦЭМ!$B$39:$B$782,C$11)+'СЕТ СН'!$F$9+СВЦЭМ!$D$10+'СЕТ СН'!$F$5-'СЕТ СН'!$F$17</f>
        <v>2795.2529607199999</v>
      </c>
      <c r="D13" s="36">
        <f>SUMIFS(СВЦЭМ!$C$39:$C$782,СВЦЭМ!$A$39:$A$782,$A13,СВЦЭМ!$B$39:$B$782,D$11)+'СЕТ СН'!$F$9+СВЦЭМ!$D$10+'СЕТ СН'!$F$5-'СЕТ СН'!$F$17</f>
        <v>2824.6362191899998</v>
      </c>
      <c r="E13" s="36">
        <f>SUMIFS(СВЦЭМ!$C$39:$C$782,СВЦЭМ!$A$39:$A$782,$A13,СВЦЭМ!$B$39:$B$782,E$11)+'СЕТ СН'!$F$9+СВЦЭМ!$D$10+'СЕТ СН'!$F$5-'СЕТ СН'!$F$17</f>
        <v>2842.3294958300003</v>
      </c>
      <c r="F13" s="36">
        <f>SUMIFS(СВЦЭМ!$C$39:$C$782,СВЦЭМ!$A$39:$A$782,$A13,СВЦЭМ!$B$39:$B$782,F$11)+'СЕТ СН'!$F$9+СВЦЭМ!$D$10+'СЕТ СН'!$F$5-'СЕТ СН'!$F$17</f>
        <v>2842.1437158199997</v>
      </c>
      <c r="G13" s="36">
        <f>SUMIFS(СВЦЭМ!$C$39:$C$782,СВЦЭМ!$A$39:$A$782,$A13,СВЦЭМ!$B$39:$B$782,G$11)+'СЕТ СН'!$F$9+СВЦЭМ!$D$10+'СЕТ СН'!$F$5-'СЕТ СН'!$F$17</f>
        <v>2854.0398098599999</v>
      </c>
      <c r="H13" s="36">
        <f>SUMIFS(СВЦЭМ!$C$39:$C$782,СВЦЭМ!$A$39:$A$782,$A13,СВЦЭМ!$B$39:$B$782,H$11)+'СЕТ СН'!$F$9+СВЦЭМ!$D$10+'СЕТ СН'!$F$5-'СЕТ СН'!$F$17</f>
        <v>2819.0974385099998</v>
      </c>
      <c r="I13" s="36">
        <f>SUMIFS(СВЦЭМ!$C$39:$C$782,СВЦЭМ!$A$39:$A$782,$A13,СВЦЭМ!$B$39:$B$782,I$11)+'СЕТ СН'!$F$9+СВЦЭМ!$D$10+'СЕТ СН'!$F$5-'СЕТ СН'!$F$17</f>
        <v>2776.2447270100001</v>
      </c>
      <c r="J13" s="36">
        <f>SUMIFS(СВЦЭМ!$C$39:$C$782,СВЦЭМ!$A$39:$A$782,$A13,СВЦЭМ!$B$39:$B$782,J$11)+'СЕТ СН'!$F$9+СВЦЭМ!$D$10+'СЕТ СН'!$F$5-'СЕТ СН'!$F$17</f>
        <v>2728.2243092199997</v>
      </c>
      <c r="K13" s="36">
        <f>SUMIFS(СВЦЭМ!$C$39:$C$782,СВЦЭМ!$A$39:$A$782,$A13,СВЦЭМ!$B$39:$B$782,K$11)+'СЕТ СН'!$F$9+СВЦЭМ!$D$10+'СЕТ СН'!$F$5-'СЕТ СН'!$F$17</f>
        <v>2699.12309508</v>
      </c>
      <c r="L13" s="36">
        <f>SUMIFS(СВЦЭМ!$C$39:$C$782,СВЦЭМ!$A$39:$A$782,$A13,СВЦЭМ!$B$39:$B$782,L$11)+'СЕТ СН'!$F$9+СВЦЭМ!$D$10+'СЕТ СН'!$F$5-'СЕТ СН'!$F$17</f>
        <v>2711.0454805099998</v>
      </c>
      <c r="M13" s="36">
        <f>SUMIFS(СВЦЭМ!$C$39:$C$782,СВЦЭМ!$A$39:$A$782,$A13,СВЦЭМ!$B$39:$B$782,M$11)+'СЕТ СН'!$F$9+СВЦЭМ!$D$10+'СЕТ СН'!$F$5-'СЕТ СН'!$F$17</f>
        <v>2719.6620108500001</v>
      </c>
      <c r="N13" s="36">
        <f>SUMIFS(СВЦЭМ!$C$39:$C$782,СВЦЭМ!$A$39:$A$782,$A13,СВЦЭМ!$B$39:$B$782,N$11)+'СЕТ СН'!$F$9+СВЦЭМ!$D$10+'СЕТ СН'!$F$5-'СЕТ СН'!$F$17</f>
        <v>2711.72036974</v>
      </c>
      <c r="O13" s="36">
        <f>SUMIFS(СВЦЭМ!$C$39:$C$782,СВЦЭМ!$A$39:$A$782,$A13,СВЦЭМ!$B$39:$B$782,O$11)+'СЕТ СН'!$F$9+СВЦЭМ!$D$10+'СЕТ СН'!$F$5-'СЕТ СН'!$F$17</f>
        <v>2745.5825159300002</v>
      </c>
      <c r="P13" s="36">
        <f>SUMIFS(СВЦЭМ!$C$39:$C$782,СВЦЭМ!$A$39:$A$782,$A13,СВЦЭМ!$B$39:$B$782,P$11)+'СЕТ СН'!$F$9+СВЦЭМ!$D$10+'СЕТ СН'!$F$5-'СЕТ СН'!$F$17</f>
        <v>2779.78831937</v>
      </c>
      <c r="Q13" s="36">
        <f>SUMIFS(СВЦЭМ!$C$39:$C$782,СВЦЭМ!$A$39:$A$782,$A13,СВЦЭМ!$B$39:$B$782,Q$11)+'СЕТ СН'!$F$9+СВЦЭМ!$D$10+'СЕТ СН'!$F$5-'СЕТ СН'!$F$17</f>
        <v>2765.6713986699997</v>
      </c>
      <c r="R13" s="36">
        <f>SUMIFS(СВЦЭМ!$C$39:$C$782,СВЦЭМ!$A$39:$A$782,$A13,СВЦЭМ!$B$39:$B$782,R$11)+'СЕТ СН'!$F$9+СВЦЭМ!$D$10+'СЕТ СН'!$F$5-'СЕТ СН'!$F$17</f>
        <v>2764.0544304499999</v>
      </c>
      <c r="S13" s="36">
        <f>SUMIFS(СВЦЭМ!$C$39:$C$782,СВЦЭМ!$A$39:$A$782,$A13,СВЦЭМ!$B$39:$B$782,S$11)+'СЕТ СН'!$F$9+СВЦЭМ!$D$10+'СЕТ СН'!$F$5-'СЕТ СН'!$F$17</f>
        <v>2766.57118881</v>
      </c>
      <c r="T13" s="36">
        <f>SUMIFS(СВЦЭМ!$C$39:$C$782,СВЦЭМ!$A$39:$A$782,$A13,СВЦЭМ!$B$39:$B$782,T$11)+'СЕТ СН'!$F$9+СВЦЭМ!$D$10+'СЕТ СН'!$F$5-'СЕТ СН'!$F$17</f>
        <v>2750.55571147</v>
      </c>
      <c r="U13" s="36">
        <f>SUMIFS(СВЦЭМ!$C$39:$C$782,СВЦЭМ!$A$39:$A$782,$A13,СВЦЭМ!$B$39:$B$782,U$11)+'СЕТ СН'!$F$9+СВЦЭМ!$D$10+'СЕТ СН'!$F$5-'СЕТ СН'!$F$17</f>
        <v>2703.3985535699999</v>
      </c>
      <c r="V13" s="36">
        <f>SUMIFS(СВЦЭМ!$C$39:$C$782,СВЦЭМ!$A$39:$A$782,$A13,СВЦЭМ!$B$39:$B$782,V$11)+'СЕТ СН'!$F$9+СВЦЭМ!$D$10+'СЕТ СН'!$F$5-'СЕТ СН'!$F$17</f>
        <v>2705.3474986399997</v>
      </c>
      <c r="W13" s="36">
        <f>SUMIFS(СВЦЭМ!$C$39:$C$782,СВЦЭМ!$A$39:$A$782,$A13,СВЦЭМ!$B$39:$B$782,W$11)+'СЕТ СН'!$F$9+СВЦЭМ!$D$10+'СЕТ СН'!$F$5-'СЕТ СН'!$F$17</f>
        <v>2688.9946024800001</v>
      </c>
      <c r="X13" s="36">
        <f>SUMIFS(СВЦЭМ!$C$39:$C$782,СВЦЭМ!$A$39:$A$782,$A13,СВЦЭМ!$B$39:$B$782,X$11)+'СЕТ СН'!$F$9+СВЦЭМ!$D$10+'СЕТ СН'!$F$5-'СЕТ СН'!$F$17</f>
        <v>2716.0152596400003</v>
      </c>
      <c r="Y13" s="36">
        <f>SUMIFS(СВЦЭМ!$C$39:$C$782,СВЦЭМ!$A$39:$A$782,$A13,СВЦЭМ!$B$39:$B$782,Y$11)+'СЕТ СН'!$F$9+СВЦЭМ!$D$10+'СЕТ СН'!$F$5-'СЕТ СН'!$F$17</f>
        <v>2742.1727411299998</v>
      </c>
    </row>
    <row r="14" spans="1:27" ht="15.75" x14ac:dyDescent="0.2">
      <c r="A14" s="35">
        <f t="shared" ref="A14:A41" si="0">A13+1</f>
        <v>44654</v>
      </c>
      <c r="B14" s="36">
        <f>SUMIFS(СВЦЭМ!$C$39:$C$782,СВЦЭМ!$A$39:$A$782,$A14,СВЦЭМ!$B$39:$B$782,B$11)+'СЕТ СН'!$F$9+СВЦЭМ!$D$10+'СЕТ СН'!$F$5-'СЕТ СН'!$F$17</f>
        <v>2735.38995897</v>
      </c>
      <c r="C14" s="36">
        <f>SUMIFS(СВЦЭМ!$C$39:$C$782,СВЦЭМ!$A$39:$A$782,$A14,СВЦЭМ!$B$39:$B$782,C$11)+'СЕТ СН'!$F$9+СВЦЭМ!$D$10+'СЕТ СН'!$F$5-'СЕТ СН'!$F$17</f>
        <v>2721.8817682399999</v>
      </c>
      <c r="D14" s="36">
        <f>SUMIFS(СВЦЭМ!$C$39:$C$782,СВЦЭМ!$A$39:$A$782,$A14,СВЦЭМ!$B$39:$B$782,D$11)+'СЕТ СН'!$F$9+СВЦЭМ!$D$10+'СЕТ СН'!$F$5-'СЕТ СН'!$F$17</f>
        <v>2747.3141728999999</v>
      </c>
      <c r="E14" s="36">
        <f>SUMIFS(СВЦЭМ!$C$39:$C$782,СВЦЭМ!$A$39:$A$782,$A14,СВЦЭМ!$B$39:$B$782,E$11)+'СЕТ СН'!$F$9+СВЦЭМ!$D$10+'СЕТ СН'!$F$5-'СЕТ СН'!$F$17</f>
        <v>2777.1766130300002</v>
      </c>
      <c r="F14" s="36">
        <f>SUMIFS(СВЦЭМ!$C$39:$C$782,СВЦЭМ!$A$39:$A$782,$A14,СВЦЭМ!$B$39:$B$782,F$11)+'СЕТ СН'!$F$9+СВЦЭМ!$D$10+'СЕТ СН'!$F$5-'СЕТ СН'!$F$17</f>
        <v>2762.4038486700001</v>
      </c>
      <c r="G14" s="36">
        <f>SUMIFS(СВЦЭМ!$C$39:$C$782,СВЦЭМ!$A$39:$A$782,$A14,СВЦЭМ!$B$39:$B$782,G$11)+'СЕТ СН'!$F$9+СВЦЭМ!$D$10+'СЕТ СН'!$F$5-'СЕТ СН'!$F$17</f>
        <v>2752.4534575299999</v>
      </c>
      <c r="H14" s="36">
        <f>SUMIFS(СВЦЭМ!$C$39:$C$782,СВЦЭМ!$A$39:$A$782,$A14,СВЦЭМ!$B$39:$B$782,H$11)+'СЕТ СН'!$F$9+СВЦЭМ!$D$10+'СЕТ СН'!$F$5-'СЕТ СН'!$F$17</f>
        <v>2733.75281395</v>
      </c>
      <c r="I14" s="36">
        <f>SUMIFS(СВЦЭМ!$C$39:$C$782,СВЦЭМ!$A$39:$A$782,$A14,СВЦЭМ!$B$39:$B$782,I$11)+'СЕТ СН'!$F$9+СВЦЭМ!$D$10+'СЕТ СН'!$F$5-'СЕТ СН'!$F$17</f>
        <v>2689.7163906200003</v>
      </c>
      <c r="J14" s="36">
        <f>SUMIFS(СВЦЭМ!$C$39:$C$782,СВЦЭМ!$A$39:$A$782,$A14,СВЦЭМ!$B$39:$B$782,J$11)+'СЕТ СН'!$F$9+СВЦЭМ!$D$10+'СЕТ СН'!$F$5-'СЕТ СН'!$F$17</f>
        <v>2641.2307218000001</v>
      </c>
      <c r="K14" s="36">
        <f>SUMIFS(СВЦЭМ!$C$39:$C$782,СВЦЭМ!$A$39:$A$782,$A14,СВЦЭМ!$B$39:$B$782,K$11)+'СЕТ СН'!$F$9+СВЦЭМ!$D$10+'СЕТ СН'!$F$5-'СЕТ СН'!$F$17</f>
        <v>2616.1533672200003</v>
      </c>
      <c r="L14" s="36">
        <f>SUMIFS(СВЦЭМ!$C$39:$C$782,СВЦЭМ!$A$39:$A$782,$A14,СВЦЭМ!$B$39:$B$782,L$11)+'СЕТ СН'!$F$9+СВЦЭМ!$D$10+'СЕТ СН'!$F$5-'СЕТ СН'!$F$17</f>
        <v>2643.2210737999999</v>
      </c>
      <c r="M14" s="36">
        <f>SUMIFS(СВЦЭМ!$C$39:$C$782,СВЦЭМ!$A$39:$A$782,$A14,СВЦЭМ!$B$39:$B$782,M$11)+'СЕТ СН'!$F$9+СВЦЭМ!$D$10+'СЕТ СН'!$F$5-'СЕТ СН'!$F$17</f>
        <v>2656.2271724699999</v>
      </c>
      <c r="N14" s="36">
        <f>SUMIFS(СВЦЭМ!$C$39:$C$782,СВЦЭМ!$A$39:$A$782,$A14,СВЦЭМ!$B$39:$B$782,N$11)+'СЕТ СН'!$F$9+СВЦЭМ!$D$10+'СЕТ СН'!$F$5-'СЕТ СН'!$F$17</f>
        <v>2658.65940546</v>
      </c>
      <c r="O14" s="36">
        <f>SUMIFS(СВЦЭМ!$C$39:$C$782,СВЦЭМ!$A$39:$A$782,$A14,СВЦЭМ!$B$39:$B$782,O$11)+'СЕТ СН'!$F$9+СВЦЭМ!$D$10+'СЕТ СН'!$F$5-'СЕТ СН'!$F$17</f>
        <v>2694.38049804</v>
      </c>
      <c r="P14" s="36">
        <f>SUMIFS(СВЦЭМ!$C$39:$C$782,СВЦЭМ!$A$39:$A$782,$A14,СВЦЭМ!$B$39:$B$782,P$11)+'СЕТ СН'!$F$9+СВЦЭМ!$D$10+'СЕТ СН'!$F$5-'СЕТ СН'!$F$17</f>
        <v>2705.7351018600002</v>
      </c>
      <c r="Q14" s="36">
        <f>SUMIFS(СВЦЭМ!$C$39:$C$782,СВЦЭМ!$A$39:$A$782,$A14,СВЦЭМ!$B$39:$B$782,Q$11)+'СЕТ СН'!$F$9+СВЦЭМ!$D$10+'СЕТ СН'!$F$5-'СЕТ СН'!$F$17</f>
        <v>2708.4933335599999</v>
      </c>
      <c r="R14" s="36">
        <f>SUMIFS(СВЦЭМ!$C$39:$C$782,СВЦЭМ!$A$39:$A$782,$A14,СВЦЭМ!$B$39:$B$782,R$11)+'СЕТ СН'!$F$9+СВЦЭМ!$D$10+'СЕТ СН'!$F$5-'СЕТ СН'!$F$17</f>
        <v>2695.9492384800001</v>
      </c>
      <c r="S14" s="36">
        <f>SUMIFS(СВЦЭМ!$C$39:$C$782,СВЦЭМ!$A$39:$A$782,$A14,СВЦЭМ!$B$39:$B$782,S$11)+'СЕТ СН'!$F$9+СВЦЭМ!$D$10+'СЕТ СН'!$F$5-'СЕТ СН'!$F$17</f>
        <v>2684.16892422</v>
      </c>
      <c r="T14" s="36">
        <f>SUMIFS(СВЦЭМ!$C$39:$C$782,СВЦЭМ!$A$39:$A$782,$A14,СВЦЭМ!$B$39:$B$782,T$11)+'СЕТ СН'!$F$9+СВЦЭМ!$D$10+'СЕТ СН'!$F$5-'СЕТ СН'!$F$17</f>
        <v>2652.5999629200001</v>
      </c>
      <c r="U14" s="36">
        <f>SUMIFS(СВЦЭМ!$C$39:$C$782,СВЦЭМ!$A$39:$A$782,$A14,СВЦЭМ!$B$39:$B$782,U$11)+'СЕТ СН'!$F$9+СВЦЭМ!$D$10+'СЕТ СН'!$F$5-'СЕТ СН'!$F$17</f>
        <v>2609.1592629699999</v>
      </c>
      <c r="V14" s="36">
        <f>SUMIFS(СВЦЭМ!$C$39:$C$782,СВЦЭМ!$A$39:$A$782,$A14,СВЦЭМ!$B$39:$B$782,V$11)+'СЕТ СН'!$F$9+СВЦЭМ!$D$10+'СЕТ СН'!$F$5-'СЕТ СН'!$F$17</f>
        <v>2626.4110418800001</v>
      </c>
      <c r="W14" s="36">
        <f>SUMIFS(СВЦЭМ!$C$39:$C$782,СВЦЭМ!$A$39:$A$782,$A14,СВЦЭМ!$B$39:$B$782,W$11)+'СЕТ СН'!$F$9+СВЦЭМ!$D$10+'СЕТ СН'!$F$5-'СЕТ СН'!$F$17</f>
        <v>2643.3560162700001</v>
      </c>
      <c r="X14" s="36">
        <f>SUMIFS(СВЦЭМ!$C$39:$C$782,СВЦЭМ!$A$39:$A$782,$A14,СВЦЭМ!$B$39:$B$782,X$11)+'СЕТ СН'!$F$9+СВЦЭМ!$D$10+'СЕТ СН'!$F$5-'СЕТ СН'!$F$17</f>
        <v>2664.7840509999996</v>
      </c>
      <c r="Y14" s="36">
        <f>SUMIFS(СВЦЭМ!$C$39:$C$782,СВЦЭМ!$A$39:$A$782,$A14,СВЦЭМ!$B$39:$B$782,Y$11)+'СЕТ СН'!$F$9+СВЦЭМ!$D$10+'СЕТ СН'!$F$5-'СЕТ СН'!$F$17</f>
        <v>2688.5610359299999</v>
      </c>
    </row>
    <row r="15" spans="1:27" ht="15.75" x14ac:dyDescent="0.2">
      <c r="A15" s="35">
        <f t="shared" si="0"/>
        <v>44655</v>
      </c>
      <c r="B15" s="36">
        <f>SUMIFS(СВЦЭМ!$C$39:$C$782,СВЦЭМ!$A$39:$A$782,$A15,СВЦЭМ!$B$39:$B$782,B$11)+'СЕТ СН'!$F$9+СВЦЭМ!$D$10+'СЕТ СН'!$F$5-'СЕТ СН'!$F$17</f>
        <v>2686.7649040199999</v>
      </c>
      <c r="C15" s="36">
        <f>SUMIFS(СВЦЭМ!$C$39:$C$782,СВЦЭМ!$A$39:$A$782,$A15,СВЦЭМ!$B$39:$B$782,C$11)+'СЕТ СН'!$F$9+СВЦЭМ!$D$10+'СЕТ СН'!$F$5-'СЕТ СН'!$F$17</f>
        <v>2687.97948769</v>
      </c>
      <c r="D15" s="36">
        <f>SUMIFS(СВЦЭМ!$C$39:$C$782,СВЦЭМ!$A$39:$A$782,$A15,СВЦЭМ!$B$39:$B$782,D$11)+'СЕТ СН'!$F$9+СВЦЭМ!$D$10+'СЕТ СН'!$F$5-'СЕТ СН'!$F$17</f>
        <v>2726.7052725900003</v>
      </c>
      <c r="E15" s="36">
        <f>SUMIFS(СВЦЭМ!$C$39:$C$782,СВЦЭМ!$A$39:$A$782,$A15,СВЦЭМ!$B$39:$B$782,E$11)+'СЕТ СН'!$F$9+СВЦЭМ!$D$10+'СЕТ СН'!$F$5-'СЕТ СН'!$F$17</f>
        <v>2738.8417756500003</v>
      </c>
      <c r="F15" s="36">
        <f>SUMIFS(СВЦЭМ!$C$39:$C$782,СВЦЭМ!$A$39:$A$782,$A15,СВЦЭМ!$B$39:$B$782,F$11)+'СЕТ СН'!$F$9+СВЦЭМ!$D$10+'СЕТ СН'!$F$5-'СЕТ СН'!$F$17</f>
        <v>2743.0662635600002</v>
      </c>
      <c r="G15" s="36">
        <f>SUMIFS(СВЦЭМ!$C$39:$C$782,СВЦЭМ!$A$39:$A$782,$A15,СВЦЭМ!$B$39:$B$782,G$11)+'СЕТ СН'!$F$9+СВЦЭМ!$D$10+'СЕТ СН'!$F$5-'СЕТ СН'!$F$17</f>
        <v>2741.36622992</v>
      </c>
      <c r="H15" s="36">
        <f>SUMIFS(СВЦЭМ!$C$39:$C$782,СВЦЭМ!$A$39:$A$782,$A15,СВЦЭМ!$B$39:$B$782,H$11)+'СЕТ СН'!$F$9+СВЦЭМ!$D$10+'СЕТ СН'!$F$5-'СЕТ СН'!$F$17</f>
        <v>2688.3769656300001</v>
      </c>
      <c r="I15" s="36">
        <f>SUMIFS(СВЦЭМ!$C$39:$C$782,СВЦЭМ!$A$39:$A$782,$A15,СВЦЭМ!$B$39:$B$782,I$11)+'СЕТ СН'!$F$9+СВЦЭМ!$D$10+'СЕТ СН'!$F$5-'СЕТ СН'!$F$17</f>
        <v>2658.2749143599999</v>
      </c>
      <c r="J15" s="36">
        <f>SUMIFS(СВЦЭМ!$C$39:$C$782,СВЦЭМ!$A$39:$A$782,$A15,СВЦЭМ!$B$39:$B$782,J$11)+'СЕТ СН'!$F$9+СВЦЭМ!$D$10+'СЕТ СН'!$F$5-'СЕТ СН'!$F$17</f>
        <v>2630.2327047899998</v>
      </c>
      <c r="K15" s="36">
        <f>SUMIFS(СВЦЭМ!$C$39:$C$782,СВЦЭМ!$A$39:$A$782,$A15,СВЦЭМ!$B$39:$B$782,K$11)+'СЕТ СН'!$F$9+СВЦЭМ!$D$10+'СЕТ СН'!$F$5-'СЕТ СН'!$F$17</f>
        <v>2640.8637093299999</v>
      </c>
      <c r="L15" s="36">
        <f>SUMIFS(СВЦЭМ!$C$39:$C$782,СВЦЭМ!$A$39:$A$782,$A15,СВЦЭМ!$B$39:$B$782,L$11)+'СЕТ СН'!$F$9+СВЦЭМ!$D$10+'СЕТ СН'!$F$5-'СЕТ СН'!$F$17</f>
        <v>2662.9979592600002</v>
      </c>
      <c r="M15" s="36">
        <f>SUMIFS(СВЦЭМ!$C$39:$C$782,СВЦЭМ!$A$39:$A$782,$A15,СВЦЭМ!$B$39:$B$782,M$11)+'СЕТ СН'!$F$9+СВЦЭМ!$D$10+'СЕТ СН'!$F$5-'СЕТ СН'!$F$17</f>
        <v>2640.7465569000001</v>
      </c>
      <c r="N15" s="36">
        <f>SUMIFS(СВЦЭМ!$C$39:$C$782,СВЦЭМ!$A$39:$A$782,$A15,СВЦЭМ!$B$39:$B$782,N$11)+'СЕТ СН'!$F$9+СВЦЭМ!$D$10+'СЕТ СН'!$F$5-'СЕТ СН'!$F$17</f>
        <v>2633.0678792799999</v>
      </c>
      <c r="O15" s="36">
        <f>SUMIFS(СВЦЭМ!$C$39:$C$782,СВЦЭМ!$A$39:$A$782,$A15,СВЦЭМ!$B$39:$B$782,O$11)+'СЕТ СН'!$F$9+СВЦЭМ!$D$10+'СЕТ СН'!$F$5-'СЕТ СН'!$F$17</f>
        <v>2653.4645365900001</v>
      </c>
      <c r="P15" s="36">
        <f>SUMIFS(СВЦЭМ!$C$39:$C$782,СВЦЭМ!$A$39:$A$782,$A15,СВЦЭМ!$B$39:$B$782,P$11)+'СЕТ СН'!$F$9+СВЦЭМ!$D$10+'СЕТ СН'!$F$5-'СЕТ СН'!$F$17</f>
        <v>2673.8685094000002</v>
      </c>
      <c r="Q15" s="36">
        <f>SUMIFS(СВЦЭМ!$C$39:$C$782,СВЦЭМ!$A$39:$A$782,$A15,СВЦЭМ!$B$39:$B$782,Q$11)+'СЕТ СН'!$F$9+СВЦЭМ!$D$10+'СЕТ СН'!$F$5-'СЕТ СН'!$F$17</f>
        <v>2699.4239821900001</v>
      </c>
      <c r="R15" s="36">
        <f>SUMIFS(СВЦЭМ!$C$39:$C$782,СВЦЭМ!$A$39:$A$782,$A15,СВЦЭМ!$B$39:$B$782,R$11)+'СЕТ СН'!$F$9+СВЦЭМ!$D$10+'СЕТ СН'!$F$5-'СЕТ СН'!$F$17</f>
        <v>2683.9993890000001</v>
      </c>
      <c r="S15" s="36">
        <f>SUMIFS(СВЦЭМ!$C$39:$C$782,СВЦЭМ!$A$39:$A$782,$A15,СВЦЭМ!$B$39:$B$782,S$11)+'СЕТ СН'!$F$9+СВЦЭМ!$D$10+'СЕТ СН'!$F$5-'СЕТ СН'!$F$17</f>
        <v>2660.2215675400003</v>
      </c>
      <c r="T15" s="36">
        <f>SUMIFS(СВЦЭМ!$C$39:$C$782,СВЦЭМ!$A$39:$A$782,$A15,СВЦЭМ!$B$39:$B$782,T$11)+'СЕТ СН'!$F$9+СВЦЭМ!$D$10+'СЕТ СН'!$F$5-'СЕТ СН'!$F$17</f>
        <v>2619.9623520599998</v>
      </c>
      <c r="U15" s="36">
        <f>SUMIFS(СВЦЭМ!$C$39:$C$782,СВЦЭМ!$A$39:$A$782,$A15,СВЦЭМ!$B$39:$B$782,U$11)+'СЕТ СН'!$F$9+СВЦЭМ!$D$10+'СЕТ СН'!$F$5-'СЕТ СН'!$F$17</f>
        <v>2609.3408437500002</v>
      </c>
      <c r="V15" s="36">
        <f>SUMIFS(СВЦЭМ!$C$39:$C$782,СВЦЭМ!$A$39:$A$782,$A15,СВЦЭМ!$B$39:$B$782,V$11)+'СЕТ СН'!$F$9+СВЦЭМ!$D$10+'СЕТ СН'!$F$5-'СЕТ СН'!$F$17</f>
        <v>2621.54671465</v>
      </c>
      <c r="W15" s="36">
        <f>SUMIFS(СВЦЭМ!$C$39:$C$782,СВЦЭМ!$A$39:$A$782,$A15,СВЦЭМ!$B$39:$B$782,W$11)+'СЕТ СН'!$F$9+СВЦЭМ!$D$10+'СЕТ СН'!$F$5-'СЕТ СН'!$F$17</f>
        <v>2616.4735349299999</v>
      </c>
      <c r="X15" s="36">
        <f>SUMIFS(СВЦЭМ!$C$39:$C$782,СВЦЭМ!$A$39:$A$782,$A15,СВЦЭМ!$B$39:$B$782,X$11)+'СЕТ СН'!$F$9+СВЦЭМ!$D$10+'СЕТ СН'!$F$5-'СЕТ СН'!$F$17</f>
        <v>2628.9505442600002</v>
      </c>
      <c r="Y15" s="36">
        <f>SUMIFS(СВЦЭМ!$C$39:$C$782,СВЦЭМ!$A$39:$A$782,$A15,СВЦЭМ!$B$39:$B$782,Y$11)+'СЕТ СН'!$F$9+СВЦЭМ!$D$10+'СЕТ СН'!$F$5-'СЕТ СН'!$F$17</f>
        <v>2651.9117045100002</v>
      </c>
    </row>
    <row r="16" spans="1:27" ht="15.75" x14ac:dyDescent="0.2">
      <c r="A16" s="35">
        <f t="shared" si="0"/>
        <v>44656</v>
      </c>
      <c r="B16" s="36">
        <f>SUMIFS(СВЦЭМ!$C$39:$C$782,СВЦЭМ!$A$39:$A$782,$A16,СВЦЭМ!$B$39:$B$782,B$11)+'СЕТ СН'!$F$9+СВЦЭМ!$D$10+'СЕТ СН'!$F$5-'СЕТ СН'!$F$17</f>
        <v>2823.5128168399997</v>
      </c>
      <c r="C16" s="36">
        <f>SUMIFS(СВЦЭМ!$C$39:$C$782,СВЦЭМ!$A$39:$A$782,$A16,СВЦЭМ!$B$39:$B$782,C$11)+'СЕТ СН'!$F$9+СВЦЭМ!$D$10+'СЕТ СН'!$F$5-'СЕТ СН'!$F$17</f>
        <v>2817.6018401700003</v>
      </c>
      <c r="D16" s="36">
        <f>SUMIFS(СВЦЭМ!$C$39:$C$782,СВЦЭМ!$A$39:$A$782,$A16,СВЦЭМ!$B$39:$B$782,D$11)+'СЕТ СН'!$F$9+СВЦЭМ!$D$10+'СЕТ СН'!$F$5-'СЕТ СН'!$F$17</f>
        <v>2796.7839915100003</v>
      </c>
      <c r="E16" s="36">
        <f>SUMIFS(СВЦЭМ!$C$39:$C$782,СВЦЭМ!$A$39:$A$782,$A16,СВЦЭМ!$B$39:$B$782,E$11)+'СЕТ СН'!$F$9+СВЦЭМ!$D$10+'СЕТ СН'!$F$5-'СЕТ СН'!$F$17</f>
        <v>2779.3381686800003</v>
      </c>
      <c r="F16" s="36">
        <f>SUMIFS(СВЦЭМ!$C$39:$C$782,СВЦЭМ!$A$39:$A$782,$A16,СВЦЭМ!$B$39:$B$782,F$11)+'СЕТ СН'!$F$9+СВЦЭМ!$D$10+'СЕТ СН'!$F$5-'СЕТ СН'!$F$17</f>
        <v>2744.6998315599999</v>
      </c>
      <c r="G16" s="36">
        <f>SUMIFS(СВЦЭМ!$C$39:$C$782,СВЦЭМ!$A$39:$A$782,$A16,СВЦЭМ!$B$39:$B$782,G$11)+'СЕТ СН'!$F$9+СВЦЭМ!$D$10+'СЕТ СН'!$F$5-'СЕТ СН'!$F$17</f>
        <v>2760.9240688199998</v>
      </c>
      <c r="H16" s="36">
        <f>SUMIFS(СВЦЭМ!$C$39:$C$782,СВЦЭМ!$A$39:$A$782,$A16,СВЦЭМ!$B$39:$B$782,H$11)+'СЕТ СН'!$F$9+СВЦЭМ!$D$10+'СЕТ СН'!$F$5-'СЕТ СН'!$F$17</f>
        <v>2725.5833159599997</v>
      </c>
      <c r="I16" s="36">
        <f>SUMIFS(СВЦЭМ!$C$39:$C$782,СВЦЭМ!$A$39:$A$782,$A16,СВЦЭМ!$B$39:$B$782,I$11)+'СЕТ СН'!$F$9+СВЦЭМ!$D$10+'СЕТ СН'!$F$5-'СЕТ СН'!$F$17</f>
        <v>2591.4695472900003</v>
      </c>
      <c r="J16" s="36">
        <f>SUMIFS(СВЦЭМ!$C$39:$C$782,СВЦЭМ!$A$39:$A$782,$A16,СВЦЭМ!$B$39:$B$782,J$11)+'СЕТ СН'!$F$9+СВЦЭМ!$D$10+'СЕТ СН'!$F$5-'СЕТ СН'!$F$17</f>
        <v>2508.7782293400001</v>
      </c>
      <c r="K16" s="36">
        <f>SUMIFS(СВЦЭМ!$C$39:$C$782,СВЦЭМ!$A$39:$A$782,$A16,СВЦЭМ!$B$39:$B$782,K$11)+'СЕТ СН'!$F$9+СВЦЭМ!$D$10+'СЕТ СН'!$F$5-'СЕТ СН'!$F$17</f>
        <v>2516.5330172399999</v>
      </c>
      <c r="L16" s="36">
        <f>SUMIFS(СВЦЭМ!$C$39:$C$782,СВЦЭМ!$A$39:$A$782,$A16,СВЦЭМ!$B$39:$B$782,L$11)+'СЕТ СН'!$F$9+СВЦЭМ!$D$10+'СЕТ СН'!$F$5-'СЕТ СН'!$F$17</f>
        <v>2546.2016359099998</v>
      </c>
      <c r="M16" s="36">
        <f>SUMIFS(СВЦЭМ!$C$39:$C$782,СВЦЭМ!$A$39:$A$782,$A16,СВЦЭМ!$B$39:$B$782,M$11)+'СЕТ СН'!$F$9+СВЦЭМ!$D$10+'СЕТ СН'!$F$5-'СЕТ СН'!$F$17</f>
        <v>2626.5110996399999</v>
      </c>
      <c r="N16" s="36">
        <f>SUMIFS(СВЦЭМ!$C$39:$C$782,СВЦЭМ!$A$39:$A$782,$A16,СВЦЭМ!$B$39:$B$782,N$11)+'СЕТ СН'!$F$9+СВЦЭМ!$D$10+'СЕТ СН'!$F$5-'СЕТ СН'!$F$17</f>
        <v>2709.0142901500003</v>
      </c>
      <c r="O16" s="36">
        <f>SUMIFS(СВЦЭМ!$C$39:$C$782,СВЦЭМ!$A$39:$A$782,$A16,СВЦЭМ!$B$39:$B$782,O$11)+'СЕТ СН'!$F$9+СВЦЭМ!$D$10+'СЕТ СН'!$F$5-'СЕТ СН'!$F$17</f>
        <v>2783.0225172999999</v>
      </c>
      <c r="P16" s="36">
        <f>SUMIFS(СВЦЭМ!$C$39:$C$782,СВЦЭМ!$A$39:$A$782,$A16,СВЦЭМ!$B$39:$B$782,P$11)+'СЕТ СН'!$F$9+СВЦЭМ!$D$10+'СЕТ СН'!$F$5-'СЕТ СН'!$F$17</f>
        <v>2790.3330096499999</v>
      </c>
      <c r="Q16" s="36">
        <f>SUMIFS(СВЦЭМ!$C$39:$C$782,СВЦЭМ!$A$39:$A$782,$A16,СВЦЭМ!$B$39:$B$782,Q$11)+'СЕТ СН'!$F$9+СВЦЭМ!$D$10+'СЕТ СН'!$F$5-'СЕТ СН'!$F$17</f>
        <v>2756.51602611</v>
      </c>
      <c r="R16" s="36">
        <f>SUMIFS(СВЦЭМ!$C$39:$C$782,СВЦЭМ!$A$39:$A$782,$A16,СВЦЭМ!$B$39:$B$782,R$11)+'СЕТ СН'!$F$9+СВЦЭМ!$D$10+'СЕТ СН'!$F$5-'СЕТ СН'!$F$17</f>
        <v>2631.9917790199997</v>
      </c>
      <c r="S16" s="36">
        <f>SUMIFS(СВЦЭМ!$C$39:$C$782,СВЦЭМ!$A$39:$A$782,$A16,СВЦЭМ!$B$39:$B$782,S$11)+'СЕТ СН'!$F$9+СВЦЭМ!$D$10+'СЕТ СН'!$F$5-'СЕТ СН'!$F$17</f>
        <v>2545.7988895500002</v>
      </c>
      <c r="T16" s="36">
        <f>SUMIFS(СВЦЭМ!$C$39:$C$782,СВЦЭМ!$A$39:$A$782,$A16,СВЦЭМ!$B$39:$B$782,T$11)+'СЕТ СН'!$F$9+СВЦЭМ!$D$10+'СЕТ СН'!$F$5-'СЕТ СН'!$F$17</f>
        <v>2460.8974386</v>
      </c>
      <c r="U16" s="36">
        <f>SUMIFS(СВЦЭМ!$C$39:$C$782,СВЦЭМ!$A$39:$A$782,$A16,СВЦЭМ!$B$39:$B$782,U$11)+'СЕТ СН'!$F$9+СВЦЭМ!$D$10+'СЕТ СН'!$F$5-'СЕТ СН'!$F$17</f>
        <v>2438.9752717800002</v>
      </c>
      <c r="V16" s="36">
        <f>SUMIFS(СВЦЭМ!$C$39:$C$782,СВЦЭМ!$A$39:$A$782,$A16,СВЦЭМ!$B$39:$B$782,V$11)+'СЕТ СН'!$F$9+СВЦЭМ!$D$10+'СЕТ СН'!$F$5-'СЕТ СН'!$F$17</f>
        <v>2436.9296712700002</v>
      </c>
      <c r="W16" s="36">
        <f>SUMIFS(СВЦЭМ!$C$39:$C$782,СВЦЭМ!$A$39:$A$782,$A16,СВЦЭМ!$B$39:$B$782,W$11)+'СЕТ СН'!$F$9+СВЦЭМ!$D$10+'СЕТ СН'!$F$5-'СЕТ СН'!$F$17</f>
        <v>2435.3592050000002</v>
      </c>
      <c r="X16" s="36">
        <f>SUMIFS(СВЦЭМ!$C$39:$C$782,СВЦЭМ!$A$39:$A$782,$A16,СВЦЭМ!$B$39:$B$782,X$11)+'СЕТ СН'!$F$9+СВЦЭМ!$D$10+'СЕТ СН'!$F$5-'СЕТ СН'!$F$17</f>
        <v>2446.8779871500001</v>
      </c>
      <c r="Y16" s="36">
        <f>SUMIFS(СВЦЭМ!$C$39:$C$782,СВЦЭМ!$A$39:$A$782,$A16,СВЦЭМ!$B$39:$B$782,Y$11)+'СЕТ СН'!$F$9+СВЦЭМ!$D$10+'СЕТ СН'!$F$5-'СЕТ СН'!$F$17</f>
        <v>2476.7323569999999</v>
      </c>
    </row>
    <row r="17" spans="1:25" ht="15.75" x14ac:dyDescent="0.2">
      <c r="A17" s="35">
        <f t="shared" si="0"/>
        <v>44657</v>
      </c>
      <c r="B17" s="36">
        <f>SUMIFS(СВЦЭМ!$C$39:$C$782,СВЦЭМ!$A$39:$A$782,$A17,СВЦЭМ!$B$39:$B$782,B$11)+'СЕТ СН'!$F$9+СВЦЭМ!$D$10+'СЕТ СН'!$F$5-'СЕТ СН'!$F$17</f>
        <v>2800.1692110900003</v>
      </c>
      <c r="C17" s="36">
        <f>SUMIFS(СВЦЭМ!$C$39:$C$782,СВЦЭМ!$A$39:$A$782,$A17,СВЦЭМ!$B$39:$B$782,C$11)+'СЕТ СН'!$F$9+СВЦЭМ!$D$10+'СЕТ СН'!$F$5-'СЕТ СН'!$F$17</f>
        <v>2783.3061359399999</v>
      </c>
      <c r="D17" s="36">
        <f>SUMIFS(СВЦЭМ!$C$39:$C$782,СВЦЭМ!$A$39:$A$782,$A17,СВЦЭМ!$B$39:$B$782,D$11)+'СЕТ СН'!$F$9+СВЦЭМ!$D$10+'СЕТ СН'!$F$5-'СЕТ СН'!$F$17</f>
        <v>2795.72348212</v>
      </c>
      <c r="E17" s="36">
        <f>SUMIFS(СВЦЭМ!$C$39:$C$782,СВЦЭМ!$A$39:$A$782,$A17,СВЦЭМ!$B$39:$B$782,E$11)+'СЕТ СН'!$F$9+СВЦЭМ!$D$10+'СЕТ СН'!$F$5-'СЕТ СН'!$F$17</f>
        <v>2792.0150780900003</v>
      </c>
      <c r="F17" s="36">
        <f>SUMIFS(СВЦЭМ!$C$39:$C$782,СВЦЭМ!$A$39:$A$782,$A17,СВЦЭМ!$B$39:$B$782,F$11)+'СЕТ СН'!$F$9+СВЦЭМ!$D$10+'СЕТ СН'!$F$5-'СЕТ СН'!$F$17</f>
        <v>2782.63800722</v>
      </c>
      <c r="G17" s="36">
        <f>SUMIFS(СВЦЭМ!$C$39:$C$782,СВЦЭМ!$A$39:$A$782,$A17,СВЦЭМ!$B$39:$B$782,G$11)+'СЕТ СН'!$F$9+СВЦЭМ!$D$10+'СЕТ СН'!$F$5-'СЕТ СН'!$F$17</f>
        <v>2769.5341411499999</v>
      </c>
      <c r="H17" s="36">
        <f>SUMIFS(СВЦЭМ!$C$39:$C$782,СВЦЭМ!$A$39:$A$782,$A17,СВЦЭМ!$B$39:$B$782,H$11)+'СЕТ СН'!$F$9+СВЦЭМ!$D$10+'СЕТ СН'!$F$5-'СЕТ СН'!$F$17</f>
        <v>2710.8495596499997</v>
      </c>
      <c r="I17" s="36">
        <f>SUMIFS(СВЦЭМ!$C$39:$C$782,СВЦЭМ!$A$39:$A$782,$A17,СВЦЭМ!$B$39:$B$782,I$11)+'СЕТ СН'!$F$9+СВЦЭМ!$D$10+'СЕТ СН'!$F$5-'СЕТ СН'!$F$17</f>
        <v>2673.8381666099999</v>
      </c>
      <c r="J17" s="36">
        <f>SUMIFS(СВЦЭМ!$C$39:$C$782,СВЦЭМ!$A$39:$A$782,$A17,СВЦЭМ!$B$39:$B$782,J$11)+'СЕТ СН'!$F$9+СВЦЭМ!$D$10+'СЕТ СН'!$F$5-'СЕТ СН'!$F$17</f>
        <v>2700.1382256500001</v>
      </c>
      <c r="K17" s="36">
        <f>SUMIFS(СВЦЭМ!$C$39:$C$782,СВЦЭМ!$A$39:$A$782,$A17,СВЦЭМ!$B$39:$B$782,K$11)+'СЕТ СН'!$F$9+СВЦЭМ!$D$10+'СЕТ СН'!$F$5-'СЕТ СН'!$F$17</f>
        <v>2711.0841757600001</v>
      </c>
      <c r="L17" s="36">
        <f>SUMIFS(СВЦЭМ!$C$39:$C$782,СВЦЭМ!$A$39:$A$782,$A17,СВЦЭМ!$B$39:$B$782,L$11)+'СЕТ СН'!$F$9+СВЦЭМ!$D$10+'СЕТ СН'!$F$5-'СЕТ СН'!$F$17</f>
        <v>2738.1080510000002</v>
      </c>
      <c r="M17" s="36">
        <f>SUMIFS(СВЦЭМ!$C$39:$C$782,СВЦЭМ!$A$39:$A$782,$A17,СВЦЭМ!$B$39:$B$782,M$11)+'СЕТ СН'!$F$9+СВЦЭМ!$D$10+'СЕТ СН'!$F$5-'СЕТ СН'!$F$17</f>
        <v>2728.5737374</v>
      </c>
      <c r="N17" s="36">
        <f>SUMIFS(СВЦЭМ!$C$39:$C$782,СВЦЭМ!$A$39:$A$782,$A17,СВЦЭМ!$B$39:$B$782,N$11)+'СЕТ СН'!$F$9+СВЦЭМ!$D$10+'СЕТ СН'!$F$5-'СЕТ СН'!$F$17</f>
        <v>2704.7259918499999</v>
      </c>
      <c r="O17" s="36">
        <f>SUMIFS(СВЦЭМ!$C$39:$C$782,СВЦЭМ!$A$39:$A$782,$A17,СВЦЭМ!$B$39:$B$782,O$11)+'СЕТ СН'!$F$9+СВЦЭМ!$D$10+'СЕТ СН'!$F$5-'СЕТ СН'!$F$17</f>
        <v>2779.94570905</v>
      </c>
      <c r="P17" s="36">
        <f>SUMIFS(СВЦЭМ!$C$39:$C$782,СВЦЭМ!$A$39:$A$782,$A17,СВЦЭМ!$B$39:$B$782,P$11)+'СЕТ СН'!$F$9+СВЦЭМ!$D$10+'СЕТ СН'!$F$5-'СЕТ СН'!$F$17</f>
        <v>2784.0687040499997</v>
      </c>
      <c r="Q17" s="36">
        <f>SUMIFS(СВЦЭМ!$C$39:$C$782,СВЦЭМ!$A$39:$A$782,$A17,СВЦЭМ!$B$39:$B$782,Q$11)+'СЕТ СН'!$F$9+СВЦЭМ!$D$10+'СЕТ СН'!$F$5-'СЕТ СН'!$F$17</f>
        <v>2771.0459551499998</v>
      </c>
      <c r="R17" s="36">
        <f>SUMIFS(СВЦЭМ!$C$39:$C$782,СВЦЭМ!$A$39:$A$782,$A17,СВЦЭМ!$B$39:$B$782,R$11)+'СЕТ СН'!$F$9+СВЦЭМ!$D$10+'СЕТ СН'!$F$5-'СЕТ СН'!$F$17</f>
        <v>2741.2117659</v>
      </c>
      <c r="S17" s="36">
        <f>SUMIFS(СВЦЭМ!$C$39:$C$782,СВЦЭМ!$A$39:$A$782,$A17,СВЦЭМ!$B$39:$B$782,S$11)+'СЕТ СН'!$F$9+СВЦЭМ!$D$10+'СЕТ СН'!$F$5-'СЕТ СН'!$F$17</f>
        <v>2737.0036803499997</v>
      </c>
      <c r="T17" s="36">
        <f>SUMIFS(СВЦЭМ!$C$39:$C$782,СВЦЭМ!$A$39:$A$782,$A17,СВЦЭМ!$B$39:$B$782,T$11)+'СЕТ СН'!$F$9+СВЦЭМ!$D$10+'СЕТ СН'!$F$5-'СЕТ СН'!$F$17</f>
        <v>2769.25199479</v>
      </c>
      <c r="U17" s="36">
        <f>SUMIFS(СВЦЭМ!$C$39:$C$782,СВЦЭМ!$A$39:$A$782,$A17,СВЦЭМ!$B$39:$B$782,U$11)+'СЕТ СН'!$F$9+СВЦЭМ!$D$10+'СЕТ СН'!$F$5-'СЕТ СН'!$F$17</f>
        <v>2707.1126960399997</v>
      </c>
      <c r="V17" s="36">
        <f>SUMIFS(СВЦЭМ!$C$39:$C$782,СВЦЭМ!$A$39:$A$782,$A17,СВЦЭМ!$B$39:$B$782,V$11)+'СЕТ СН'!$F$9+СВЦЭМ!$D$10+'СЕТ СН'!$F$5-'СЕТ СН'!$F$17</f>
        <v>2672.8166366799996</v>
      </c>
      <c r="W17" s="36">
        <f>SUMIFS(СВЦЭМ!$C$39:$C$782,СВЦЭМ!$A$39:$A$782,$A17,СВЦЭМ!$B$39:$B$782,W$11)+'СЕТ СН'!$F$9+СВЦЭМ!$D$10+'СЕТ СН'!$F$5-'СЕТ СН'!$F$17</f>
        <v>2647.81348858</v>
      </c>
      <c r="X17" s="36">
        <f>SUMIFS(СВЦЭМ!$C$39:$C$782,СВЦЭМ!$A$39:$A$782,$A17,СВЦЭМ!$B$39:$B$782,X$11)+'СЕТ СН'!$F$9+СВЦЭМ!$D$10+'СЕТ СН'!$F$5-'СЕТ СН'!$F$17</f>
        <v>2682.5913784200002</v>
      </c>
      <c r="Y17" s="36">
        <f>SUMIFS(СВЦЭМ!$C$39:$C$782,СВЦЭМ!$A$39:$A$782,$A17,СВЦЭМ!$B$39:$B$782,Y$11)+'СЕТ СН'!$F$9+СВЦЭМ!$D$10+'СЕТ СН'!$F$5-'СЕТ СН'!$F$17</f>
        <v>2743.9135959599998</v>
      </c>
    </row>
    <row r="18" spans="1:25" ht="15.75" x14ac:dyDescent="0.2">
      <c r="A18" s="35">
        <f t="shared" si="0"/>
        <v>44658</v>
      </c>
      <c r="B18" s="36">
        <f>SUMIFS(СВЦЭМ!$C$39:$C$782,СВЦЭМ!$A$39:$A$782,$A18,СВЦЭМ!$B$39:$B$782,B$11)+'СЕТ СН'!$F$9+СВЦЭМ!$D$10+'СЕТ СН'!$F$5-'СЕТ СН'!$F$17</f>
        <v>2776.5264115099999</v>
      </c>
      <c r="C18" s="36">
        <f>SUMIFS(СВЦЭМ!$C$39:$C$782,СВЦЭМ!$A$39:$A$782,$A18,СВЦЭМ!$B$39:$B$782,C$11)+'СЕТ СН'!$F$9+СВЦЭМ!$D$10+'СЕТ СН'!$F$5-'СЕТ СН'!$F$17</f>
        <v>2770.0020749999999</v>
      </c>
      <c r="D18" s="36">
        <f>SUMIFS(СВЦЭМ!$C$39:$C$782,СВЦЭМ!$A$39:$A$782,$A18,СВЦЭМ!$B$39:$B$782,D$11)+'СЕТ СН'!$F$9+СВЦЭМ!$D$10+'СЕТ СН'!$F$5-'СЕТ СН'!$F$17</f>
        <v>2712.5358212700003</v>
      </c>
      <c r="E18" s="36">
        <f>SUMIFS(СВЦЭМ!$C$39:$C$782,СВЦЭМ!$A$39:$A$782,$A18,СВЦЭМ!$B$39:$B$782,E$11)+'СЕТ СН'!$F$9+СВЦЭМ!$D$10+'СЕТ СН'!$F$5-'СЕТ СН'!$F$17</f>
        <v>2678.4056639299997</v>
      </c>
      <c r="F18" s="36">
        <f>SUMIFS(СВЦЭМ!$C$39:$C$782,СВЦЭМ!$A$39:$A$782,$A18,СВЦЭМ!$B$39:$B$782,F$11)+'СЕТ СН'!$F$9+СВЦЭМ!$D$10+'СЕТ СН'!$F$5-'СЕТ СН'!$F$17</f>
        <v>2686.7985217699998</v>
      </c>
      <c r="G18" s="36">
        <f>SUMIFS(СВЦЭМ!$C$39:$C$782,СВЦЭМ!$A$39:$A$782,$A18,СВЦЭМ!$B$39:$B$782,G$11)+'СЕТ СН'!$F$9+СВЦЭМ!$D$10+'СЕТ СН'!$F$5-'СЕТ СН'!$F$17</f>
        <v>2698.28899847</v>
      </c>
      <c r="H18" s="36">
        <f>SUMIFS(СВЦЭМ!$C$39:$C$782,СВЦЭМ!$A$39:$A$782,$A18,СВЦЭМ!$B$39:$B$782,H$11)+'СЕТ СН'!$F$9+СВЦЭМ!$D$10+'СЕТ СН'!$F$5-'СЕТ СН'!$F$17</f>
        <v>2687.0163975200003</v>
      </c>
      <c r="I18" s="36">
        <f>SUMIFS(СВЦЭМ!$C$39:$C$782,СВЦЭМ!$A$39:$A$782,$A18,СВЦЭМ!$B$39:$B$782,I$11)+'СЕТ СН'!$F$9+СВЦЭМ!$D$10+'СЕТ СН'!$F$5-'СЕТ СН'!$F$17</f>
        <v>2676.9251980199997</v>
      </c>
      <c r="J18" s="36">
        <f>SUMIFS(СВЦЭМ!$C$39:$C$782,СВЦЭМ!$A$39:$A$782,$A18,СВЦЭМ!$B$39:$B$782,J$11)+'СЕТ СН'!$F$9+СВЦЭМ!$D$10+'СЕТ СН'!$F$5-'СЕТ СН'!$F$17</f>
        <v>2684.82185751</v>
      </c>
      <c r="K18" s="36">
        <f>SUMIFS(СВЦЭМ!$C$39:$C$782,СВЦЭМ!$A$39:$A$782,$A18,СВЦЭМ!$B$39:$B$782,K$11)+'СЕТ СН'!$F$9+СВЦЭМ!$D$10+'СЕТ СН'!$F$5-'СЕТ СН'!$F$17</f>
        <v>2692.41122301</v>
      </c>
      <c r="L18" s="36">
        <f>SUMIFS(СВЦЭМ!$C$39:$C$782,СВЦЭМ!$A$39:$A$782,$A18,СВЦЭМ!$B$39:$B$782,L$11)+'СЕТ СН'!$F$9+СВЦЭМ!$D$10+'СЕТ СН'!$F$5-'СЕТ СН'!$F$17</f>
        <v>2664.4893467100001</v>
      </c>
      <c r="M18" s="36">
        <f>SUMIFS(СВЦЭМ!$C$39:$C$782,СВЦЭМ!$A$39:$A$782,$A18,СВЦЭМ!$B$39:$B$782,M$11)+'СЕТ СН'!$F$9+СВЦЭМ!$D$10+'СЕТ СН'!$F$5-'СЕТ СН'!$F$17</f>
        <v>2679.4568156200003</v>
      </c>
      <c r="N18" s="36">
        <f>SUMIFS(СВЦЭМ!$C$39:$C$782,СВЦЭМ!$A$39:$A$782,$A18,СВЦЭМ!$B$39:$B$782,N$11)+'СЕТ СН'!$F$9+СВЦЭМ!$D$10+'СЕТ СН'!$F$5-'СЕТ СН'!$F$17</f>
        <v>2635.7568137399999</v>
      </c>
      <c r="O18" s="36">
        <f>SUMIFS(СВЦЭМ!$C$39:$C$782,СВЦЭМ!$A$39:$A$782,$A18,СВЦЭМ!$B$39:$B$782,O$11)+'СЕТ СН'!$F$9+СВЦЭМ!$D$10+'СЕТ СН'!$F$5-'СЕТ СН'!$F$17</f>
        <v>2609.53729681</v>
      </c>
      <c r="P18" s="36">
        <f>SUMIFS(СВЦЭМ!$C$39:$C$782,СВЦЭМ!$A$39:$A$782,$A18,СВЦЭМ!$B$39:$B$782,P$11)+'СЕТ СН'!$F$9+СВЦЭМ!$D$10+'СЕТ СН'!$F$5-'СЕТ СН'!$F$17</f>
        <v>2586.5044017099999</v>
      </c>
      <c r="Q18" s="36">
        <f>SUMIFS(СВЦЭМ!$C$39:$C$782,СВЦЭМ!$A$39:$A$782,$A18,СВЦЭМ!$B$39:$B$782,Q$11)+'СЕТ СН'!$F$9+СВЦЭМ!$D$10+'СЕТ СН'!$F$5-'СЕТ СН'!$F$17</f>
        <v>2602.2830274299999</v>
      </c>
      <c r="R18" s="36">
        <f>SUMIFS(СВЦЭМ!$C$39:$C$782,СВЦЭМ!$A$39:$A$782,$A18,СВЦЭМ!$B$39:$B$782,R$11)+'СЕТ СН'!$F$9+СВЦЭМ!$D$10+'СЕТ СН'!$F$5-'СЕТ СН'!$F$17</f>
        <v>2662.5225164399999</v>
      </c>
      <c r="S18" s="36">
        <f>SUMIFS(СВЦЭМ!$C$39:$C$782,СВЦЭМ!$A$39:$A$782,$A18,СВЦЭМ!$B$39:$B$782,S$11)+'СЕТ СН'!$F$9+СВЦЭМ!$D$10+'СЕТ СН'!$F$5-'СЕТ СН'!$F$17</f>
        <v>2647.8449591399999</v>
      </c>
      <c r="T18" s="36">
        <f>SUMIFS(СВЦЭМ!$C$39:$C$782,СВЦЭМ!$A$39:$A$782,$A18,СВЦЭМ!$B$39:$B$782,T$11)+'СЕТ СН'!$F$9+СВЦЭМ!$D$10+'СЕТ СН'!$F$5-'СЕТ СН'!$F$17</f>
        <v>2630.2689683099998</v>
      </c>
      <c r="U18" s="36">
        <f>SUMIFS(СВЦЭМ!$C$39:$C$782,СВЦЭМ!$A$39:$A$782,$A18,СВЦЭМ!$B$39:$B$782,U$11)+'СЕТ СН'!$F$9+СВЦЭМ!$D$10+'СЕТ СН'!$F$5-'СЕТ СН'!$F$17</f>
        <v>2628.1193927499999</v>
      </c>
      <c r="V18" s="36">
        <f>SUMIFS(СВЦЭМ!$C$39:$C$782,СВЦЭМ!$A$39:$A$782,$A18,СВЦЭМ!$B$39:$B$782,V$11)+'СЕТ СН'!$F$9+СВЦЭМ!$D$10+'СЕТ СН'!$F$5-'СЕТ СН'!$F$17</f>
        <v>2619.93079042</v>
      </c>
      <c r="W18" s="36">
        <f>SUMIFS(СВЦЭМ!$C$39:$C$782,СВЦЭМ!$A$39:$A$782,$A18,СВЦЭМ!$B$39:$B$782,W$11)+'СЕТ СН'!$F$9+СВЦЭМ!$D$10+'СЕТ СН'!$F$5-'СЕТ СН'!$F$17</f>
        <v>2613.1292425399997</v>
      </c>
      <c r="X18" s="36">
        <f>SUMIFS(СВЦЭМ!$C$39:$C$782,СВЦЭМ!$A$39:$A$782,$A18,СВЦЭМ!$B$39:$B$782,X$11)+'СЕТ СН'!$F$9+СВЦЭМ!$D$10+'СЕТ СН'!$F$5-'СЕТ СН'!$F$17</f>
        <v>2684.2021992299997</v>
      </c>
      <c r="Y18" s="36">
        <f>SUMIFS(СВЦЭМ!$C$39:$C$782,СВЦЭМ!$A$39:$A$782,$A18,СВЦЭМ!$B$39:$B$782,Y$11)+'СЕТ СН'!$F$9+СВЦЭМ!$D$10+'СЕТ СН'!$F$5-'СЕТ СН'!$F$17</f>
        <v>2713.7810130999997</v>
      </c>
    </row>
    <row r="19" spans="1:25" ht="15.75" x14ac:dyDescent="0.2">
      <c r="A19" s="35">
        <f t="shared" si="0"/>
        <v>44659</v>
      </c>
      <c r="B19" s="36">
        <f>SUMIFS(СВЦЭМ!$C$39:$C$782,СВЦЭМ!$A$39:$A$782,$A19,СВЦЭМ!$B$39:$B$782,B$11)+'СЕТ СН'!$F$9+СВЦЭМ!$D$10+'СЕТ СН'!$F$5-'СЕТ СН'!$F$17</f>
        <v>2609.6217102000001</v>
      </c>
      <c r="C19" s="36">
        <f>SUMIFS(СВЦЭМ!$C$39:$C$782,СВЦЭМ!$A$39:$A$782,$A19,СВЦЭМ!$B$39:$B$782,C$11)+'СЕТ СН'!$F$9+СВЦЭМ!$D$10+'СЕТ СН'!$F$5-'СЕТ СН'!$F$17</f>
        <v>2597.51666196</v>
      </c>
      <c r="D19" s="36">
        <f>SUMIFS(СВЦЭМ!$C$39:$C$782,СВЦЭМ!$A$39:$A$782,$A19,СВЦЭМ!$B$39:$B$782,D$11)+'СЕТ СН'!$F$9+СВЦЭМ!$D$10+'СЕТ СН'!$F$5-'СЕТ СН'!$F$17</f>
        <v>2622.6246734799997</v>
      </c>
      <c r="E19" s="36">
        <f>SUMIFS(СВЦЭМ!$C$39:$C$782,СВЦЭМ!$A$39:$A$782,$A19,СВЦЭМ!$B$39:$B$782,E$11)+'СЕТ СН'!$F$9+СВЦЭМ!$D$10+'СЕТ СН'!$F$5-'СЕТ СН'!$F$17</f>
        <v>2660.7260476399997</v>
      </c>
      <c r="F19" s="36">
        <f>SUMIFS(СВЦЭМ!$C$39:$C$782,СВЦЭМ!$A$39:$A$782,$A19,СВЦЭМ!$B$39:$B$782,F$11)+'СЕТ СН'!$F$9+СВЦЭМ!$D$10+'СЕТ СН'!$F$5-'СЕТ СН'!$F$17</f>
        <v>2657.0218935900002</v>
      </c>
      <c r="G19" s="36">
        <f>SUMIFS(СВЦЭМ!$C$39:$C$782,СВЦЭМ!$A$39:$A$782,$A19,СВЦЭМ!$B$39:$B$782,G$11)+'СЕТ СН'!$F$9+СВЦЭМ!$D$10+'СЕТ СН'!$F$5-'СЕТ СН'!$F$17</f>
        <v>2639.7477553500003</v>
      </c>
      <c r="H19" s="36">
        <f>SUMIFS(СВЦЭМ!$C$39:$C$782,СВЦЭМ!$A$39:$A$782,$A19,СВЦЭМ!$B$39:$B$782,H$11)+'СЕТ СН'!$F$9+СВЦЭМ!$D$10+'СЕТ СН'!$F$5-'СЕТ СН'!$F$17</f>
        <v>2586.2309117699997</v>
      </c>
      <c r="I19" s="36">
        <f>SUMIFS(СВЦЭМ!$C$39:$C$782,СВЦЭМ!$A$39:$A$782,$A19,СВЦЭМ!$B$39:$B$782,I$11)+'СЕТ СН'!$F$9+СВЦЭМ!$D$10+'СЕТ СН'!$F$5-'СЕТ СН'!$F$17</f>
        <v>2554.8030080999997</v>
      </c>
      <c r="J19" s="36">
        <f>SUMIFS(СВЦЭМ!$C$39:$C$782,СВЦЭМ!$A$39:$A$782,$A19,СВЦЭМ!$B$39:$B$782,J$11)+'СЕТ СН'!$F$9+СВЦЭМ!$D$10+'СЕТ СН'!$F$5-'СЕТ СН'!$F$17</f>
        <v>2563.246118</v>
      </c>
      <c r="K19" s="36">
        <f>SUMIFS(СВЦЭМ!$C$39:$C$782,СВЦЭМ!$A$39:$A$782,$A19,СВЦЭМ!$B$39:$B$782,K$11)+'СЕТ СН'!$F$9+СВЦЭМ!$D$10+'СЕТ СН'!$F$5-'СЕТ СН'!$F$17</f>
        <v>2562.0459161199997</v>
      </c>
      <c r="L19" s="36">
        <f>SUMIFS(СВЦЭМ!$C$39:$C$782,СВЦЭМ!$A$39:$A$782,$A19,СВЦЭМ!$B$39:$B$782,L$11)+'СЕТ СН'!$F$9+СВЦЭМ!$D$10+'СЕТ СН'!$F$5-'СЕТ СН'!$F$17</f>
        <v>2566.4062253399998</v>
      </c>
      <c r="M19" s="36">
        <f>SUMIFS(СВЦЭМ!$C$39:$C$782,СВЦЭМ!$A$39:$A$782,$A19,СВЦЭМ!$B$39:$B$782,M$11)+'СЕТ СН'!$F$9+СВЦЭМ!$D$10+'СЕТ СН'!$F$5-'СЕТ СН'!$F$17</f>
        <v>2561.7143412599999</v>
      </c>
      <c r="N19" s="36">
        <f>SUMIFS(СВЦЭМ!$C$39:$C$782,СВЦЭМ!$A$39:$A$782,$A19,СВЦЭМ!$B$39:$B$782,N$11)+'СЕТ СН'!$F$9+СВЦЭМ!$D$10+'СЕТ СН'!$F$5-'СЕТ СН'!$F$17</f>
        <v>2558.1719582200003</v>
      </c>
      <c r="O19" s="36">
        <f>SUMIFS(СВЦЭМ!$C$39:$C$782,СВЦЭМ!$A$39:$A$782,$A19,СВЦЭМ!$B$39:$B$782,O$11)+'СЕТ СН'!$F$9+СВЦЭМ!$D$10+'СЕТ СН'!$F$5-'СЕТ СН'!$F$17</f>
        <v>2612.1749754699999</v>
      </c>
      <c r="P19" s="36">
        <f>SUMIFS(СВЦЭМ!$C$39:$C$782,СВЦЭМ!$A$39:$A$782,$A19,СВЦЭМ!$B$39:$B$782,P$11)+'СЕТ СН'!$F$9+СВЦЭМ!$D$10+'СЕТ СН'!$F$5-'СЕТ СН'!$F$17</f>
        <v>2631.3972389999999</v>
      </c>
      <c r="Q19" s="36">
        <f>SUMIFS(СВЦЭМ!$C$39:$C$782,СВЦЭМ!$A$39:$A$782,$A19,СВЦЭМ!$B$39:$B$782,Q$11)+'СЕТ СН'!$F$9+СВЦЭМ!$D$10+'СЕТ СН'!$F$5-'СЕТ СН'!$F$17</f>
        <v>2633.1331064199999</v>
      </c>
      <c r="R19" s="36">
        <f>SUMIFS(СВЦЭМ!$C$39:$C$782,СВЦЭМ!$A$39:$A$782,$A19,СВЦЭМ!$B$39:$B$782,R$11)+'СЕТ СН'!$F$9+СВЦЭМ!$D$10+'СЕТ СН'!$F$5-'СЕТ СН'!$F$17</f>
        <v>2629.0934050699998</v>
      </c>
      <c r="S19" s="36">
        <f>SUMIFS(СВЦЭМ!$C$39:$C$782,СВЦЭМ!$A$39:$A$782,$A19,СВЦЭМ!$B$39:$B$782,S$11)+'СЕТ СН'!$F$9+СВЦЭМ!$D$10+'СЕТ СН'!$F$5-'СЕТ СН'!$F$17</f>
        <v>2625.4436119000002</v>
      </c>
      <c r="T19" s="36">
        <f>SUMIFS(СВЦЭМ!$C$39:$C$782,СВЦЭМ!$A$39:$A$782,$A19,СВЦЭМ!$B$39:$B$782,T$11)+'СЕТ СН'!$F$9+СВЦЭМ!$D$10+'СЕТ СН'!$F$5-'СЕТ СН'!$F$17</f>
        <v>2605.9669285999998</v>
      </c>
      <c r="U19" s="36">
        <f>SUMIFS(СВЦЭМ!$C$39:$C$782,СВЦЭМ!$A$39:$A$782,$A19,СВЦЭМ!$B$39:$B$782,U$11)+'СЕТ СН'!$F$9+СВЦЭМ!$D$10+'СЕТ СН'!$F$5-'СЕТ СН'!$F$17</f>
        <v>2571.5585044099998</v>
      </c>
      <c r="V19" s="36">
        <f>SUMIFS(СВЦЭМ!$C$39:$C$782,СВЦЭМ!$A$39:$A$782,$A19,СВЦЭМ!$B$39:$B$782,V$11)+'СЕТ СН'!$F$9+СВЦЭМ!$D$10+'СЕТ СН'!$F$5-'СЕТ СН'!$F$17</f>
        <v>2580.7881704599999</v>
      </c>
      <c r="W19" s="36">
        <f>SUMIFS(СВЦЭМ!$C$39:$C$782,СВЦЭМ!$A$39:$A$782,$A19,СВЦЭМ!$B$39:$B$782,W$11)+'СЕТ СН'!$F$9+СВЦЭМ!$D$10+'СЕТ СН'!$F$5-'СЕТ СН'!$F$17</f>
        <v>2569.6260673199999</v>
      </c>
      <c r="X19" s="36">
        <f>SUMIFS(СВЦЭМ!$C$39:$C$782,СВЦЭМ!$A$39:$A$782,$A19,СВЦЭМ!$B$39:$B$782,X$11)+'СЕТ СН'!$F$9+СВЦЭМ!$D$10+'СЕТ СН'!$F$5-'СЕТ СН'!$F$17</f>
        <v>2603.00236662</v>
      </c>
      <c r="Y19" s="36">
        <f>SUMIFS(СВЦЭМ!$C$39:$C$782,СВЦЭМ!$A$39:$A$782,$A19,СВЦЭМ!$B$39:$B$782,Y$11)+'СЕТ СН'!$F$9+СВЦЭМ!$D$10+'СЕТ СН'!$F$5-'СЕТ СН'!$F$17</f>
        <v>2633.7908156799999</v>
      </c>
    </row>
    <row r="20" spans="1:25" ht="15.75" x14ac:dyDescent="0.2">
      <c r="A20" s="35">
        <f t="shared" si="0"/>
        <v>44660</v>
      </c>
      <c r="B20" s="36">
        <f>SUMIFS(СВЦЭМ!$C$39:$C$782,СВЦЭМ!$A$39:$A$782,$A20,СВЦЭМ!$B$39:$B$782,B$11)+'СЕТ СН'!$F$9+СВЦЭМ!$D$10+'СЕТ СН'!$F$5-'СЕТ СН'!$F$17</f>
        <v>2691.1253735299997</v>
      </c>
      <c r="C20" s="36">
        <f>SUMIFS(СВЦЭМ!$C$39:$C$782,СВЦЭМ!$A$39:$A$782,$A20,СВЦЭМ!$B$39:$B$782,C$11)+'СЕТ СН'!$F$9+СВЦЭМ!$D$10+'СЕТ СН'!$F$5-'СЕТ СН'!$F$17</f>
        <v>2679.93223571</v>
      </c>
      <c r="D20" s="36">
        <f>SUMIFS(СВЦЭМ!$C$39:$C$782,СВЦЭМ!$A$39:$A$782,$A20,СВЦЭМ!$B$39:$B$782,D$11)+'СЕТ СН'!$F$9+СВЦЭМ!$D$10+'СЕТ СН'!$F$5-'СЕТ СН'!$F$17</f>
        <v>2711.0603477</v>
      </c>
      <c r="E20" s="36">
        <f>SUMIFS(СВЦЭМ!$C$39:$C$782,СВЦЭМ!$A$39:$A$782,$A20,СВЦЭМ!$B$39:$B$782,E$11)+'СЕТ СН'!$F$9+СВЦЭМ!$D$10+'СЕТ СН'!$F$5-'СЕТ СН'!$F$17</f>
        <v>2734.8320752099999</v>
      </c>
      <c r="F20" s="36">
        <f>SUMIFS(СВЦЭМ!$C$39:$C$782,СВЦЭМ!$A$39:$A$782,$A20,СВЦЭМ!$B$39:$B$782,F$11)+'СЕТ СН'!$F$9+СВЦЭМ!$D$10+'СЕТ СН'!$F$5-'СЕТ СН'!$F$17</f>
        <v>2724.4106457099997</v>
      </c>
      <c r="G20" s="36">
        <f>SUMIFS(СВЦЭМ!$C$39:$C$782,СВЦЭМ!$A$39:$A$782,$A20,СВЦЭМ!$B$39:$B$782,G$11)+'СЕТ СН'!$F$9+СВЦЭМ!$D$10+'СЕТ СН'!$F$5-'СЕТ СН'!$F$17</f>
        <v>2726.3603969000001</v>
      </c>
      <c r="H20" s="36">
        <f>SUMIFS(СВЦЭМ!$C$39:$C$782,СВЦЭМ!$A$39:$A$782,$A20,СВЦЭМ!$B$39:$B$782,H$11)+'СЕТ СН'!$F$9+СВЦЭМ!$D$10+'СЕТ СН'!$F$5-'СЕТ СН'!$F$17</f>
        <v>2679.8084395599999</v>
      </c>
      <c r="I20" s="36">
        <f>SUMIFS(СВЦЭМ!$C$39:$C$782,СВЦЭМ!$A$39:$A$782,$A20,СВЦЭМ!$B$39:$B$782,I$11)+'СЕТ СН'!$F$9+СВЦЭМ!$D$10+'СЕТ СН'!$F$5-'СЕТ СН'!$F$17</f>
        <v>2600.0043089199999</v>
      </c>
      <c r="J20" s="36">
        <f>SUMIFS(СВЦЭМ!$C$39:$C$782,СВЦЭМ!$A$39:$A$782,$A20,СВЦЭМ!$B$39:$B$782,J$11)+'СЕТ СН'!$F$9+СВЦЭМ!$D$10+'СЕТ СН'!$F$5-'СЕТ СН'!$F$17</f>
        <v>2567.95294728</v>
      </c>
      <c r="K20" s="36">
        <f>SUMIFS(СВЦЭМ!$C$39:$C$782,СВЦЭМ!$A$39:$A$782,$A20,СВЦЭМ!$B$39:$B$782,K$11)+'СЕТ СН'!$F$9+СВЦЭМ!$D$10+'СЕТ СН'!$F$5-'СЕТ СН'!$F$17</f>
        <v>2545.96141115</v>
      </c>
      <c r="L20" s="36">
        <f>SUMIFS(СВЦЭМ!$C$39:$C$782,СВЦЭМ!$A$39:$A$782,$A20,СВЦЭМ!$B$39:$B$782,L$11)+'СЕТ СН'!$F$9+СВЦЭМ!$D$10+'СЕТ СН'!$F$5-'СЕТ СН'!$F$17</f>
        <v>2544.3069032100002</v>
      </c>
      <c r="M20" s="36">
        <f>SUMIFS(СВЦЭМ!$C$39:$C$782,СВЦЭМ!$A$39:$A$782,$A20,СВЦЭМ!$B$39:$B$782,M$11)+'СЕТ СН'!$F$9+СВЦЭМ!$D$10+'СЕТ СН'!$F$5-'СЕТ СН'!$F$17</f>
        <v>2552.2368929599998</v>
      </c>
      <c r="N20" s="36">
        <f>SUMIFS(СВЦЭМ!$C$39:$C$782,СВЦЭМ!$A$39:$A$782,$A20,СВЦЭМ!$B$39:$B$782,N$11)+'СЕТ СН'!$F$9+СВЦЭМ!$D$10+'СЕТ СН'!$F$5-'СЕТ СН'!$F$17</f>
        <v>2581.90889122</v>
      </c>
      <c r="O20" s="36">
        <f>SUMIFS(СВЦЭМ!$C$39:$C$782,СВЦЭМ!$A$39:$A$782,$A20,СВЦЭМ!$B$39:$B$782,O$11)+'СЕТ СН'!$F$9+СВЦЭМ!$D$10+'СЕТ СН'!$F$5-'СЕТ СН'!$F$17</f>
        <v>2631.15770058</v>
      </c>
      <c r="P20" s="36">
        <f>SUMIFS(СВЦЭМ!$C$39:$C$782,СВЦЭМ!$A$39:$A$782,$A20,СВЦЭМ!$B$39:$B$782,P$11)+'СЕТ СН'!$F$9+СВЦЭМ!$D$10+'СЕТ СН'!$F$5-'СЕТ СН'!$F$17</f>
        <v>2673.9588249799999</v>
      </c>
      <c r="Q20" s="36">
        <f>SUMIFS(СВЦЭМ!$C$39:$C$782,СВЦЭМ!$A$39:$A$782,$A20,СВЦЭМ!$B$39:$B$782,Q$11)+'СЕТ СН'!$F$9+СВЦЭМ!$D$10+'СЕТ СН'!$F$5-'СЕТ СН'!$F$17</f>
        <v>2651.2525386099996</v>
      </c>
      <c r="R20" s="36">
        <f>SUMIFS(СВЦЭМ!$C$39:$C$782,СВЦЭМ!$A$39:$A$782,$A20,СВЦЭМ!$B$39:$B$782,R$11)+'СЕТ СН'!$F$9+СВЦЭМ!$D$10+'СЕТ СН'!$F$5-'СЕТ СН'!$F$17</f>
        <v>2647.88887596</v>
      </c>
      <c r="S20" s="36">
        <f>SUMIFS(СВЦЭМ!$C$39:$C$782,СВЦЭМ!$A$39:$A$782,$A20,СВЦЭМ!$B$39:$B$782,S$11)+'СЕТ СН'!$F$9+СВЦЭМ!$D$10+'СЕТ СН'!$F$5-'СЕТ СН'!$F$17</f>
        <v>2629.8754269800002</v>
      </c>
      <c r="T20" s="36">
        <f>SUMIFS(СВЦЭМ!$C$39:$C$782,СВЦЭМ!$A$39:$A$782,$A20,СВЦЭМ!$B$39:$B$782,T$11)+'СЕТ СН'!$F$9+СВЦЭМ!$D$10+'СЕТ СН'!$F$5-'СЕТ СН'!$F$17</f>
        <v>2617.37303823</v>
      </c>
      <c r="U20" s="36">
        <f>SUMIFS(СВЦЭМ!$C$39:$C$782,СВЦЭМ!$A$39:$A$782,$A20,СВЦЭМ!$B$39:$B$782,U$11)+'СЕТ СН'!$F$9+СВЦЭМ!$D$10+'СЕТ СН'!$F$5-'СЕТ СН'!$F$17</f>
        <v>2594.15162104</v>
      </c>
      <c r="V20" s="36">
        <f>SUMIFS(СВЦЭМ!$C$39:$C$782,СВЦЭМ!$A$39:$A$782,$A20,СВЦЭМ!$B$39:$B$782,V$11)+'СЕТ СН'!$F$9+СВЦЭМ!$D$10+'СЕТ СН'!$F$5-'СЕТ СН'!$F$17</f>
        <v>2585.75075367</v>
      </c>
      <c r="W20" s="36">
        <f>SUMIFS(СВЦЭМ!$C$39:$C$782,СВЦЭМ!$A$39:$A$782,$A20,СВЦЭМ!$B$39:$B$782,W$11)+'СЕТ СН'!$F$9+СВЦЭМ!$D$10+'СЕТ СН'!$F$5-'СЕТ СН'!$F$17</f>
        <v>2598.9127766399997</v>
      </c>
      <c r="X20" s="36">
        <f>SUMIFS(СВЦЭМ!$C$39:$C$782,СВЦЭМ!$A$39:$A$782,$A20,СВЦЭМ!$B$39:$B$782,X$11)+'СЕТ СН'!$F$9+СВЦЭМ!$D$10+'СЕТ СН'!$F$5-'СЕТ СН'!$F$17</f>
        <v>2614.5433916800002</v>
      </c>
      <c r="Y20" s="36">
        <f>SUMIFS(СВЦЭМ!$C$39:$C$782,СВЦЭМ!$A$39:$A$782,$A20,СВЦЭМ!$B$39:$B$782,Y$11)+'СЕТ СН'!$F$9+СВЦЭМ!$D$10+'СЕТ СН'!$F$5-'СЕТ СН'!$F$17</f>
        <v>2659.9140715599997</v>
      </c>
    </row>
    <row r="21" spans="1:25" ht="15.75" x14ac:dyDescent="0.2">
      <c r="A21" s="35">
        <f t="shared" si="0"/>
        <v>44661</v>
      </c>
      <c r="B21" s="36">
        <f>SUMIFS(СВЦЭМ!$C$39:$C$782,СВЦЭМ!$A$39:$A$782,$A21,СВЦЭМ!$B$39:$B$782,B$11)+'СЕТ СН'!$F$9+СВЦЭМ!$D$10+'СЕТ СН'!$F$5-'СЕТ СН'!$F$17</f>
        <v>2684.1197818400001</v>
      </c>
      <c r="C21" s="36">
        <f>SUMIFS(СВЦЭМ!$C$39:$C$782,СВЦЭМ!$A$39:$A$782,$A21,СВЦЭМ!$B$39:$B$782,C$11)+'СЕТ СН'!$F$9+СВЦЭМ!$D$10+'СЕТ СН'!$F$5-'СЕТ СН'!$F$17</f>
        <v>2655.6866258099999</v>
      </c>
      <c r="D21" s="36">
        <f>SUMIFS(СВЦЭМ!$C$39:$C$782,СВЦЭМ!$A$39:$A$782,$A21,СВЦЭМ!$B$39:$B$782,D$11)+'СЕТ СН'!$F$9+СВЦЭМ!$D$10+'СЕТ СН'!$F$5-'СЕТ СН'!$F$17</f>
        <v>2670.9373328399997</v>
      </c>
      <c r="E21" s="36">
        <f>SUMIFS(СВЦЭМ!$C$39:$C$782,СВЦЭМ!$A$39:$A$782,$A21,СВЦЭМ!$B$39:$B$782,E$11)+'СЕТ СН'!$F$9+СВЦЭМ!$D$10+'СЕТ СН'!$F$5-'СЕТ СН'!$F$17</f>
        <v>2702.7683320900001</v>
      </c>
      <c r="F21" s="36">
        <f>SUMIFS(СВЦЭМ!$C$39:$C$782,СВЦЭМ!$A$39:$A$782,$A21,СВЦЭМ!$B$39:$B$782,F$11)+'СЕТ СН'!$F$9+СВЦЭМ!$D$10+'СЕТ СН'!$F$5-'СЕТ СН'!$F$17</f>
        <v>2720.6069083399998</v>
      </c>
      <c r="G21" s="36">
        <f>SUMIFS(СВЦЭМ!$C$39:$C$782,СВЦЭМ!$A$39:$A$782,$A21,СВЦЭМ!$B$39:$B$782,G$11)+'СЕТ СН'!$F$9+СВЦЭМ!$D$10+'СЕТ СН'!$F$5-'СЕТ СН'!$F$17</f>
        <v>2742.6225435900001</v>
      </c>
      <c r="H21" s="36">
        <f>SUMIFS(СВЦЭМ!$C$39:$C$782,СВЦЭМ!$A$39:$A$782,$A21,СВЦЭМ!$B$39:$B$782,H$11)+'СЕТ СН'!$F$9+СВЦЭМ!$D$10+'СЕТ СН'!$F$5-'СЕТ СН'!$F$17</f>
        <v>2734.1459299600001</v>
      </c>
      <c r="I21" s="36">
        <f>SUMIFS(СВЦЭМ!$C$39:$C$782,СВЦЭМ!$A$39:$A$782,$A21,СВЦЭМ!$B$39:$B$782,I$11)+'СЕТ СН'!$F$9+СВЦЭМ!$D$10+'СЕТ СН'!$F$5-'СЕТ СН'!$F$17</f>
        <v>2688.8669568099999</v>
      </c>
      <c r="J21" s="36">
        <f>SUMIFS(СВЦЭМ!$C$39:$C$782,СВЦЭМ!$A$39:$A$782,$A21,СВЦЭМ!$B$39:$B$782,J$11)+'СЕТ СН'!$F$9+СВЦЭМ!$D$10+'СЕТ СН'!$F$5-'СЕТ СН'!$F$17</f>
        <v>2651.9348065300001</v>
      </c>
      <c r="K21" s="36">
        <f>SUMIFS(СВЦЭМ!$C$39:$C$782,СВЦЭМ!$A$39:$A$782,$A21,СВЦЭМ!$B$39:$B$782,K$11)+'СЕТ СН'!$F$9+СВЦЭМ!$D$10+'СЕТ СН'!$F$5-'СЕТ СН'!$F$17</f>
        <v>2623.2242134400003</v>
      </c>
      <c r="L21" s="36">
        <f>SUMIFS(СВЦЭМ!$C$39:$C$782,СВЦЭМ!$A$39:$A$782,$A21,СВЦЭМ!$B$39:$B$782,L$11)+'СЕТ СН'!$F$9+СВЦЭМ!$D$10+'СЕТ СН'!$F$5-'СЕТ СН'!$F$17</f>
        <v>2626.2223061699997</v>
      </c>
      <c r="M21" s="36">
        <f>SUMIFS(СВЦЭМ!$C$39:$C$782,СВЦЭМ!$A$39:$A$782,$A21,СВЦЭМ!$B$39:$B$782,M$11)+'СЕТ СН'!$F$9+СВЦЭМ!$D$10+'СЕТ СН'!$F$5-'СЕТ СН'!$F$17</f>
        <v>2637.2920679899999</v>
      </c>
      <c r="N21" s="36">
        <f>SUMIFS(СВЦЭМ!$C$39:$C$782,СВЦЭМ!$A$39:$A$782,$A21,СВЦЭМ!$B$39:$B$782,N$11)+'СЕТ СН'!$F$9+СВЦЭМ!$D$10+'СЕТ СН'!$F$5-'СЕТ СН'!$F$17</f>
        <v>2659.6937513299999</v>
      </c>
      <c r="O21" s="36">
        <f>SUMIFS(СВЦЭМ!$C$39:$C$782,СВЦЭМ!$A$39:$A$782,$A21,СВЦЭМ!$B$39:$B$782,O$11)+'СЕТ СН'!$F$9+СВЦЭМ!$D$10+'СЕТ СН'!$F$5-'СЕТ СН'!$F$17</f>
        <v>2682.9034975699997</v>
      </c>
      <c r="P21" s="36">
        <f>SUMIFS(СВЦЭМ!$C$39:$C$782,СВЦЭМ!$A$39:$A$782,$A21,СВЦЭМ!$B$39:$B$782,P$11)+'СЕТ СН'!$F$9+СВЦЭМ!$D$10+'СЕТ СН'!$F$5-'СЕТ СН'!$F$17</f>
        <v>2698.8918874000001</v>
      </c>
      <c r="Q21" s="36">
        <f>SUMIFS(СВЦЭМ!$C$39:$C$782,СВЦЭМ!$A$39:$A$782,$A21,СВЦЭМ!$B$39:$B$782,Q$11)+'СЕТ СН'!$F$9+СВЦЭМ!$D$10+'СЕТ СН'!$F$5-'СЕТ СН'!$F$17</f>
        <v>2696.8842972699999</v>
      </c>
      <c r="R21" s="36">
        <f>SUMIFS(СВЦЭМ!$C$39:$C$782,СВЦЭМ!$A$39:$A$782,$A21,СВЦЭМ!$B$39:$B$782,R$11)+'СЕТ СН'!$F$9+СВЦЭМ!$D$10+'СЕТ СН'!$F$5-'СЕТ СН'!$F$17</f>
        <v>2682.0779503399999</v>
      </c>
      <c r="S21" s="36">
        <f>SUMIFS(СВЦЭМ!$C$39:$C$782,СВЦЭМ!$A$39:$A$782,$A21,СВЦЭМ!$B$39:$B$782,S$11)+'СЕТ СН'!$F$9+СВЦЭМ!$D$10+'СЕТ СН'!$F$5-'СЕТ СН'!$F$17</f>
        <v>2678.5466778199998</v>
      </c>
      <c r="T21" s="36">
        <f>SUMIFS(СВЦЭМ!$C$39:$C$782,СВЦЭМ!$A$39:$A$782,$A21,СВЦЭМ!$B$39:$B$782,T$11)+'СЕТ СН'!$F$9+СВЦЭМ!$D$10+'СЕТ СН'!$F$5-'СЕТ СН'!$F$17</f>
        <v>2645.1695420599999</v>
      </c>
      <c r="U21" s="36">
        <f>SUMIFS(СВЦЭМ!$C$39:$C$782,СВЦЭМ!$A$39:$A$782,$A21,СВЦЭМ!$B$39:$B$782,U$11)+'СЕТ СН'!$F$9+СВЦЭМ!$D$10+'СЕТ СН'!$F$5-'СЕТ СН'!$F$17</f>
        <v>2597.6494847900003</v>
      </c>
      <c r="V21" s="36">
        <f>SUMIFS(СВЦЭМ!$C$39:$C$782,СВЦЭМ!$A$39:$A$782,$A21,СВЦЭМ!$B$39:$B$782,V$11)+'СЕТ СН'!$F$9+СВЦЭМ!$D$10+'СЕТ СН'!$F$5-'СЕТ СН'!$F$17</f>
        <v>2583.18548732</v>
      </c>
      <c r="W21" s="36">
        <f>SUMIFS(СВЦЭМ!$C$39:$C$782,СВЦЭМ!$A$39:$A$782,$A21,СВЦЭМ!$B$39:$B$782,W$11)+'СЕТ СН'!$F$9+СВЦЭМ!$D$10+'СЕТ СН'!$F$5-'СЕТ СН'!$F$17</f>
        <v>2612.9748442199998</v>
      </c>
      <c r="X21" s="36">
        <f>SUMIFS(СВЦЭМ!$C$39:$C$782,СВЦЭМ!$A$39:$A$782,$A21,СВЦЭМ!$B$39:$B$782,X$11)+'СЕТ СН'!$F$9+СВЦЭМ!$D$10+'СЕТ СН'!$F$5-'СЕТ СН'!$F$17</f>
        <v>2650.4811399499999</v>
      </c>
      <c r="Y21" s="36">
        <f>SUMIFS(СВЦЭМ!$C$39:$C$782,СВЦЭМ!$A$39:$A$782,$A21,СВЦЭМ!$B$39:$B$782,Y$11)+'СЕТ СН'!$F$9+СВЦЭМ!$D$10+'СЕТ СН'!$F$5-'СЕТ СН'!$F$17</f>
        <v>2688.48509969</v>
      </c>
    </row>
    <row r="22" spans="1:25" ht="15.75" x14ac:dyDescent="0.2">
      <c r="A22" s="35">
        <f t="shared" si="0"/>
        <v>44662</v>
      </c>
      <c r="B22" s="36">
        <f>SUMIFS(СВЦЭМ!$C$39:$C$782,СВЦЭМ!$A$39:$A$782,$A22,СВЦЭМ!$B$39:$B$782,B$11)+'СЕТ СН'!$F$9+СВЦЭМ!$D$10+'СЕТ СН'!$F$5-'СЕТ СН'!$F$17</f>
        <v>2737.9650877399999</v>
      </c>
      <c r="C22" s="36">
        <f>SUMIFS(СВЦЭМ!$C$39:$C$782,СВЦЭМ!$A$39:$A$782,$A22,СВЦЭМ!$B$39:$B$782,C$11)+'СЕТ СН'!$F$9+СВЦЭМ!$D$10+'СЕТ СН'!$F$5-'СЕТ СН'!$F$17</f>
        <v>2747.2497293300003</v>
      </c>
      <c r="D22" s="36">
        <f>SUMIFS(СВЦЭМ!$C$39:$C$782,СВЦЭМ!$A$39:$A$782,$A22,СВЦЭМ!$B$39:$B$782,D$11)+'СЕТ СН'!$F$9+СВЦЭМ!$D$10+'СЕТ СН'!$F$5-'СЕТ СН'!$F$17</f>
        <v>2773.4170368200002</v>
      </c>
      <c r="E22" s="36">
        <f>SUMIFS(СВЦЭМ!$C$39:$C$782,СВЦЭМ!$A$39:$A$782,$A22,СВЦЭМ!$B$39:$B$782,E$11)+'СЕТ СН'!$F$9+СВЦЭМ!$D$10+'СЕТ СН'!$F$5-'СЕТ СН'!$F$17</f>
        <v>2803.16931002</v>
      </c>
      <c r="F22" s="36">
        <f>SUMIFS(СВЦЭМ!$C$39:$C$782,СВЦЭМ!$A$39:$A$782,$A22,СВЦЭМ!$B$39:$B$782,F$11)+'СЕТ СН'!$F$9+СВЦЭМ!$D$10+'СЕТ СН'!$F$5-'СЕТ СН'!$F$17</f>
        <v>2801.7753072200003</v>
      </c>
      <c r="G22" s="36">
        <f>SUMIFS(СВЦЭМ!$C$39:$C$782,СВЦЭМ!$A$39:$A$782,$A22,СВЦЭМ!$B$39:$B$782,G$11)+'СЕТ СН'!$F$9+СВЦЭМ!$D$10+'СЕТ СН'!$F$5-'СЕТ СН'!$F$17</f>
        <v>2778.95400539</v>
      </c>
      <c r="H22" s="36">
        <f>SUMIFS(СВЦЭМ!$C$39:$C$782,СВЦЭМ!$A$39:$A$782,$A22,СВЦЭМ!$B$39:$B$782,H$11)+'СЕТ СН'!$F$9+СВЦЭМ!$D$10+'СЕТ СН'!$F$5-'СЕТ СН'!$F$17</f>
        <v>2742.6597484399999</v>
      </c>
      <c r="I22" s="36">
        <f>SUMIFS(СВЦЭМ!$C$39:$C$782,СВЦЭМ!$A$39:$A$782,$A22,СВЦЭМ!$B$39:$B$782,I$11)+'СЕТ СН'!$F$9+СВЦЭМ!$D$10+'СЕТ СН'!$F$5-'СЕТ СН'!$F$17</f>
        <v>2713.6560824399999</v>
      </c>
      <c r="J22" s="36">
        <f>SUMIFS(СВЦЭМ!$C$39:$C$782,СВЦЭМ!$A$39:$A$782,$A22,СВЦЭМ!$B$39:$B$782,J$11)+'СЕТ СН'!$F$9+СВЦЭМ!$D$10+'СЕТ СН'!$F$5-'СЕТ СН'!$F$17</f>
        <v>2708.5744614499999</v>
      </c>
      <c r="K22" s="36">
        <f>SUMIFS(СВЦЭМ!$C$39:$C$782,СВЦЭМ!$A$39:$A$782,$A22,СВЦЭМ!$B$39:$B$782,K$11)+'СЕТ СН'!$F$9+СВЦЭМ!$D$10+'СЕТ СН'!$F$5-'СЕТ СН'!$F$17</f>
        <v>2701.1329978200001</v>
      </c>
      <c r="L22" s="36">
        <f>SUMIFS(СВЦЭМ!$C$39:$C$782,СВЦЭМ!$A$39:$A$782,$A22,СВЦЭМ!$B$39:$B$782,L$11)+'СЕТ СН'!$F$9+СВЦЭМ!$D$10+'СЕТ СН'!$F$5-'СЕТ СН'!$F$17</f>
        <v>2704.7130347000002</v>
      </c>
      <c r="M22" s="36">
        <f>SUMIFS(СВЦЭМ!$C$39:$C$782,СВЦЭМ!$A$39:$A$782,$A22,СВЦЭМ!$B$39:$B$782,M$11)+'СЕТ СН'!$F$9+СВЦЭМ!$D$10+'СЕТ СН'!$F$5-'СЕТ СН'!$F$17</f>
        <v>2709.53571354</v>
      </c>
      <c r="N22" s="36">
        <f>SUMIFS(СВЦЭМ!$C$39:$C$782,СВЦЭМ!$A$39:$A$782,$A22,СВЦЭМ!$B$39:$B$782,N$11)+'СЕТ СН'!$F$9+СВЦЭМ!$D$10+'СЕТ СН'!$F$5-'СЕТ СН'!$F$17</f>
        <v>2708.4730962900003</v>
      </c>
      <c r="O22" s="36">
        <f>SUMIFS(СВЦЭМ!$C$39:$C$782,СВЦЭМ!$A$39:$A$782,$A22,СВЦЭМ!$B$39:$B$782,O$11)+'СЕТ СН'!$F$9+СВЦЭМ!$D$10+'СЕТ СН'!$F$5-'СЕТ СН'!$F$17</f>
        <v>2730.7266163899999</v>
      </c>
      <c r="P22" s="36">
        <f>SUMIFS(СВЦЭМ!$C$39:$C$782,СВЦЭМ!$A$39:$A$782,$A22,СВЦЭМ!$B$39:$B$782,P$11)+'СЕТ СН'!$F$9+СВЦЭМ!$D$10+'СЕТ СН'!$F$5-'СЕТ СН'!$F$17</f>
        <v>2733.92859598</v>
      </c>
      <c r="Q22" s="36">
        <f>SUMIFS(СВЦЭМ!$C$39:$C$782,СВЦЭМ!$A$39:$A$782,$A22,СВЦЭМ!$B$39:$B$782,Q$11)+'СЕТ СН'!$F$9+СВЦЭМ!$D$10+'СЕТ СН'!$F$5-'СЕТ СН'!$F$17</f>
        <v>2719.9664167800001</v>
      </c>
      <c r="R22" s="36">
        <f>SUMIFS(СВЦЭМ!$C$39:$C$782,СВЦЭМ!$A$39:$A$782,$A22,СВЦЭМ!$B$39:$B$782,R$11)+'СЕТ СН'!$F$9+СВЦЭМ!$D$10+'СЕТ СН'!$F$5-'СЕТ СН'!$F$17</f>
        <v>2719.4408598800001</v>
      </c>
      <c r="S22" s="36">
        <f>SUMIFS(СВЦЭМ!$C$39:$C$782,СВЦЭМ!$A$39:$A$782,$A22,СВЦЭМ!$B$39:$B$782,S$11)+'СЕТ СН'!$F$9+СВЦЭМ!$D$10+'СЕТ СН'!$F$5-'СЕТ СН'!$F$17</f>
        <v>2706.5654538700001</v>
      </c>
      <c r="T22" s="36">
        <f>SUMIFS(СВЦЭМ!$C$39:$C$782,СВЦЭМ!$A$39:$A$782,$A22,СВЦЭМ!$B$39:$B$782,T$11)+'СЕТ СН'!$F$9+СВЦЭМ!$D$10+'СЕТ СН'!$F$5-'СЕТ СН'!$F$17</f>
        <v>2666.7310732699998</v>
      </c>
      <c r="U22" s="36">
        <f>SUMIFS(СВЦЭМ!$C$39:$C$782,СВЦЭМ!$A$39:$A$782,$A22,СВЦЭМ!$B$39:$B$782,U$11)+'СЕТ СН'!$F$9+СВЦЭМ!$D$10+'СЕТ СН'!$F$5-'СЕТ СН'!$F$17</f>
        <v>2632.1572022400001</v>
      </c>
      <c r="V22" s="36">
        <f>SUMIFS(СВЦЭМ!$C$39:$C$782,СВЦЭМ!$A$39:$A$782,$A22,СВЦЭМ!$B$39:$B$782,V$11)+'СЕТ СН'!$F$9+СВЦЭМ!$D$10+'СЕТ СН'!$F$5-'СЕТ СН'!$F$17</f>
        <v>2660.9099353900001</v>
      </c>
      <c r="W22" s="36">
        <f>SUMIFS(СВЦЭМ!$C$39:$C$782,СВЦЭМ!$A$39:$A$782,$A22,СВЦЭМ!$B$39:$B$782,W$11)+'СЕТ СН'!$F$9+СВЦЭМ!$D$10+'СЕТ СН'!$F$5-'СЕТ СН'!$F$17</f>
        <v>2680.2847545899999</v>
      </c>
      <c r="X22" s="36">
        <f>SUMIFS(СВЦЭМ!$C$39:$C$782,СВЦЭМ!$A$39:$A$782,$A22,СВЦЭМ!$B$39:$B$782,X$11)+'СЕТ СН'!$F$9+СВЦЭМ!$D$10+'СЕТ СН'!$F$5-'СЕТ СН'!$F$17</f>
        <v>2703.4058465400003</v>
      </c>
      <c r="Y22" s="36">
        <f>SUMIFS(СВЦЭМ!$C$39:$C$782,СВЦЭМ!$A$39:$A$782,$A22,СВЦЭМ!$B$39:$B$782,Y$11)+'СЕТ СН'!$F$9+СВЦЭМ!$D$10+'СЕТ СН'!$F$5-'СЕТ СН'!$F$17</f>
        <v>2703.8407529900001</v>
      </c>
    </row>
    <row r="23" spans="1:25" ht="15.75" x14ac:dyDescent="0.2">
      <c r="A23" s="35">
        <f t="shared" si="0"/>
        <v>44663</v>
      </c>
      <c r="B23" s="36">
        <f>SUMIFS(СВЦЭМ!$C$39:$C$782,СВЦЭМ!$A$39:$A$782,$A23,СВЦЭМ!$B$39:$B$782,B$11)+'СЕТ СН'!$F$9+СВЦЭМ!$D$10+'СЕТ СН'!$F$5-'СЕТ СН'!$F$17</f>
        <v>2814.1918328199999</v>
      </c>
      <c r="C23" s="36">
        <f>SUMIFS(СВЦЭМ!$C$39:$C$782,СВЦЭМ!$A$39:$A$782,$A23,СВЦЭМ!$B$39:$B$782,C$11)+'СЕТ СН'!$F$9+СВЦЭМ!$D$10+'СЕТ СН'!$F$5-'СЕТ СН'!$F$17</f>
        <v>2817.7223530199999</v>
      </c>
      <c r="D23" s="36">
        <f>SUMIFS(СВЦЭМ!$C$39:$C$782,СВЦЭМ!$A$39:$A$782,$A23,СВЦЭМ!$B$39:$B$782,D$11)+'СЕТ СН'!$F$9+СВЦЭМ!$D$10+'СЕТ СН'!$F$5-'СЕТ СН'!$F$17</f>
        <v>2832.07572089</v>
      </c>
      <c r="E23" s="36">
        <f>SUMIFS(СВЦЭМ!$C$39:$C$782,СВЦЭМ!$A$39:$A$782,$A23,СВЦЭМ!$B$39:$B$782,E$11)+'СЕТ СН'!$F$9+СВЦЭМ!$D$10+'СЕТ СН'!$F$5-'СЕТ СН'!$F$17</f>
        <v>2826.8121715400002</v>
      </c>
      <c r="F23" s="36">
        <f>SUMIFS(СВЦЭМ!$C$39:$C$782,СВЦЭМ!$A$39:$A$782,$A23,СВЦЭМ!$B$39:$B$782,F$11)+'СЕТ СН'!$F$9+СВЦЭМ!$D$10+'СЕТ СН'!$F$5-'СЕТ СН'!$F$17</f>
        <v>2843.1965714899998</v>
      </c>
      <c r="G23" s="36">
        <f>SUMIFS(СВЦЭМ!$C$39:$C$782,СВЦЭМ!$A$39:$A$782,$A23,СВЦЭМ!$B$39:$B$782,G$11)+'СЕТ СН'!$F$9+СВЦЭМ!$D$10+'СЕТ СН'!$F$5-'СЕТ СН'!$F$17</f>
        <v>2836.9775644399997</v>
      </c>
      <c r="H23" s="36">
        <f>SUMIFS(СВЦЭМ!$C$39:$C$782,СВЦЭМ!$A$39:$A$782,$A23,СВЦЭМ!$B$39:$B$782,H$11)+'СЕТ СН'!$F$9+СВЦЭМ!$D$10+'СЕТ СН'!$F$5-'СЕТ СН'!$F$17</f>
        <v>2770.12886205</v>
      </c>
      <c r="I23" s="36">
        <f>SUMIFS(СВЦЭМ!$C$39:$C$782,СВЦЭМ!$A$39:$A$782,$A23,СВЦЭМ!$B$39:$B$782,I$11)+'СЕТ СН'!$F$9+СВЦЭМ!$D$10+'СЕТ СН'!$F$5-'СЕТ СН'!$F$17</f>
        <v>2727.3404887500001</v>
      </c>
      <c r="J23" s="36">
        <f>SUMIFS(СВЦЭМ!$C$39:$C$782,СВЦЭМ!$A$39:$A$782,$A23,СВЦЭМ!$B$39:$B$782,J$11)+'СЕТ СН'!$F$9+СВЦЭМ!$D$10+'СЕТ СН'!$F$5-'СЕТ СН'!$F$17</f>
        <v>2672.2352756600003</v>
      </c>
      <c r="K23" s="36">
        <f>SUMIFS(СВЦЭМ!$C$39:$C$782,СВЦЭМ!$A$39:$A$782,$A23,СВЦЭМ!$B$39:$B$782,K$11)+'СЕТ СН'!$F$9+СВЦЭМ!$D$10+'СЕТ СН'!$F$5-'СЕТ СН'!$F$17</f>
        <v>2698.8058038899999</v>
      </c>
      <c r="L23" s="36">
        <f>SUMIFS(СВЦЭМ!$C$39:$C$782,СВЦЭМ!$A$39:$A$782,$A23,СВЦЭМ!$B$39:$B$782,L$11)+'СЕТ СН'!$F$9+СВЦЭМ!$D$10+'СЕТ СН'!$F$5-'СЕТ СН'!$F$17</f>
        <v>2682.7383964599999</v>
      </c>
      <c r="M23" s="36">
        <f>SUMIFS(СВЦЭМ!$C$39:$C$782,СВЦЭМ!$A$39:$A$782,$A23,СВЦЭМ!$B$39:$B$782,M$11)+'СЕТ СН'!$F$9+СВЦЭМ!$D$10+'СЕТ СН'!$F$5-'СЕТ СН'!$F$17</f>
        <v>2679.41890298</v>
      </c>
      <c r="N23" s="36">
        <f>SUMIFS(СВЦЭМ!$C$39:$C$782,СВЦЭМ!$A$39:$A$782,$A23,СВЦЭМ!$B$39:$B$782,N$11)+'СЕТ СН'!$F$9+СВЦЭМ!$D$10+'СЕТ СН'!$F$5-'СЕТ СН'!$F$17</f>
        <v>2703.0354932199998</v>
      </c>
      <c r="O23" s="36">
        <f>SUMIFS(СВЦЭМ!$C$39:$C$782,СВЦЭМ!$A$39:$A$782,$A23,СВЦЭМ!$B$39:$B$782,O$11)+'СЕТ СН'!$F$9+СВЦЭМ!$D$10+'СЕТ СН'!$F$5-'СЕТ СН'!$F$17</f>
        <v>2745.4112172200003</v>
      </c>
      <c r="P23" s="36">
        <f>SUMIFS(СВЦЭМ!$C$39:$C$782,СВЦЭМ!$A$39:$A$782,$A23,СВЦЭМ!$B$39:$B$782,P$11)+'СЕТ СН'!$F$9+СВЦЭМ!$D$10+'СЕТ СН'!$F$5-'СЕТ СН'!$F$17</f>
        <v>2757.99925669</v>
      </c>
      <c r="Q23" s="36">
        <f>SUMIFS(СВЦЭМ!$C$39:$C$782,СВЦЭМ!$A$39:$A$782,$A23,СВЦЭМ!$B$39:$B$782,Q$11)+'СЕТ СН'!$F$9+СВЦЭМ!$D$10+'СЕТ СН'!$F$5-'СЕТ СН'!$F$17</f>
        <v>2741.3834509200001</v>
      </c>
      <c r="R23" s="36">
        <f>SUMIFS(СВЦЭМ!$C$39:$C$782,СВЦЭМ!$A$39:$A$782,$A23,СВЦЭМ!$B$39:$B$782,R$11)+'СЕТ СН'!$F$9+СВЦЭМ!$D$10+'СЕТ СН'!$F$5-'СЕТ СН'!$F$17</f>
        <v>2735.4056318000003</v>
      </c>
      <c r="S23" s="36">
        <f>SUMIFS(СВЦЭМ!$C$39:$C$782,СВЦЭМ!$A$39:$A$782,$A23,СВЦЭМ!$B$39:$B$782,S$11)+'СЕТ СН'!$F$9+СВЦЭМ!$D$10+'СЕТ СН'!$F$5-'СЕТ СН'!$F$17</f>
        <v>2705.6570290600002</v>
      </c>
      <c r="T23" s="36">
        <f>SUMIFS(СВЦЭМ!$C$39:$C$782,СВЦЭМ!$A$39:$A$782,$A23,СВЦЭМ!$B$39:$B$782,T$11)+'СЕТ СН'!$F$9+СВЦЭМ!$D$10+'СЕТ СН'!$F$5-'СЕТ СН'!$F$17</f>
        <v>2678.5599596299999</v>
      </c>
      <c r="U23" s="36">
        <f>SUMIFS(СВЦЭМ!$C$39:$C$782,СВЦЭМ!$A$39:$A$782,$A23,СВЦЭМ!$B$39:$B$782,U$11)+'СЕТ СН'!$F$9+СВЦЭМ!$D$10+'СЕТ СН'!$F$5-'СЕТ СН'!$F$17</f>
        <v>2670.15898939</v>
      </c>
      <c r="V23" s="36">
        <f>SUMIFS(СВЦЭМ!$C$39:$C$782,СВЦЭМ!$A$39:$A$782,$A23,СВЦЭМ!$B$39:$B$782,V$11)+'СЕТ СН'!$F$9+СВЦЭМ!$D$10+'СЕТ СН'!$F$5-'СЕТ СН'!$F$17</f>
        <v>2689.5249892100001</v>
      </c>
      <c r="W23" s="36">
        <f>SUMIFS(СВЦЭМ!$C$39:$C$782,СВЦЭМ!$A$39:$A$782,$A23,СВЦЭМ!$B$39:$B$782,W$11)+'СЕТ СН'!$F$9+СВЦЭМ!$D$10+'СЕТ СН'!$F$5-'СЕТ СН'!$F$17</f>
        <v>2704.1650988000001</v>
      </c>
      <c r="X23" s="36">
        <f>SUMIFS(СВЦЭМ!$C$39:$C$782,СВЦЭМ!$A$39:$A$782,$A23,СВЦЭМ!$B$39:$B$782,X$11)+'СЕТ СН'!$F$9+СВЦЭМ!$D$10+'СЕТ СН'!$F$5-'СЕТ СН'!$F$17</f>
        <v>2735.16185636</v>
      </c>
      <c r="Y23" s="36">
        <f>SUMIFS(СВЦЭМ!$C$39:$C$782,СВЦЭМ!$A$39:$A$782,$A23,СВЦЭМ!$B$39:$B$782,Y$11)+'СЕТ СН'!$F$9+СВЦЭМ!$D$10+'СЕТ СН'!$F$5-'СЕТ СН'!$F$17</f>
        <v>2793.2345399300002</v>
      </c>
    </row>
    <row r="24" spans="1:25" ht="15.75" x14ac:dyDescent="0.2">
      <c r="A24" s="35">
        <f t="shared" si="0"/>
        <v>44664</v>
      </c>
      <c r="B24" s="36">
        <f>SUMIFS(СВЦЭМ!$C$39:$C$782,СВЦЭМ!$A$39:$A$782,$A24,СВЦЭМ!$B$39:$B$782,B$11)+'СЕТ СН'!$F$9+СВЦЭМ!$D$10+'СЕТ СН'!$F$5-'СЕТ СН'!$F$17</f>
        <v>2782.7024880899999</v>
      </c>
      <c r="C24" s="36">
        <f>SUMIFS(СВЦЭМ!$C$39:$C$782,СВЦЭМ!$A$39:$A$782,$A24,СВЦЭМ!$B$39:$B$782,C$11)+'СЕТ СН'!$F$9+СВЦЭМ!$D$10+'СЕТ СН'!$F$5-'СЕТ СН'!$F$17</f>
        <v>2775.6484187199999</v>
      </c>
      <c r="D24" s="36">
        <f>SUMIFS(СВЦЭМ!$C$39:$C$782,СВЦЭМ!$A$39:$A$782,$A24,СВЦЭМ!$B$39:$B$782,D$11)+'СЕТ СН'!$F$9+СВЦЭМ!$D$10+'СЕТ СН'!$F$5-'СЕТ СН'!$F$17</f>
        <v>2794.6120031600003</v>
      </c>
      <c r="E24" s="36">
        <f>SUMIFS(СВЦЭМ!$C$39:$C$782,СВЦЭМ!$A$39:$A$782,$A24,СВЦЭМ!$B$39:$B$782,E$11)+'СЕТ СН'!$F$9+СВЦЭМ!$D$10+'СЕТ СН'!$F$5-'СЕТ СН'!$F$17</f>
        <v>2833.0452940099999</v>
      </c>
      <c r="F24" s="36">
        <f>SUMIFS(СВЦЭМ!$C$39:$C$782,СВЦЭМ!$A$39:$A$782,$A24,СВЦЭМ!$B$39:$B$782,F$11)+'СЕТ СН'!$F$9+СВЦЭМ!$D$10+'СЕТ СН'!$F$5-'СЕТ СН'!$F$17</f>
        <v>2828.66232287</v>
      </c>
      <c r="G24" s="36">
        <f>SUMIFS(СВЦЭМ!$C$39:$C$782,СВЦЭМ!$A$39:$A$782,$A24,СВЦЭМ!$B$39:$B$782,G$11)+'СЕТ СН'!$F$9+СВЦЭМ!$D$10+'СЕТ СН'!$F$5-'СЕТ СН'!$F$17</f>
        <v>2830.0595002299997</v>
      </c>
      <c r="H24" s="36">
        <f>SUMIFS(СВЦЭМ!$C$39:$C$782,СВЦЭМ!$A$39:$A$782,$A24,СВЦЭМ!$B$39:$B$782,H$11)+'СЕТ СН'!$F$9+СВЦЭМ!$D$10+'СЕТ СН'!$F$5-'СЕТ СН'!$F$17</f>
        <v>2788.03138661</v>
      </c>
      <c r="I24" s="36">
        <f>SUMIFS(СВЦЭМ!$C$39:$C$782,СВЦЭМ!$A$39:$A$782,$A24,СВЦЭМ!$B$39:$B$782,I$11)+'СЕТ СН'!$F$9+СВЦЭМ!$D$10+'СЕТ СН'!$F$5-'СЕТ СН'!$F$17</f>
        <v>2774.7202052800003</v>
      </c>
      <c r="J24" s="36">
        <f>SUMIFS(СВЦЭМ!$C$39:$C$782,СВЦЭМ!$A$39:$A$782,$A24,СВЦЭМ!$B$39:$B$782,J$11)+'СЕТ СН'!$F$9+СВЦЭМ!$D$10+'СЕТ СН'!$F$5-'СЕТ СН'!$F$17</f>
        <v>2771.9906827</v>
      </c>
      <c r="K24" s="36">
        <f>SUMIFS(СВЦЭМ!$C$39:$C$782,СВЦЭМ!$A$39:$A$782,$A24,СВЦЭМ!$B$39:$B$782,K$11)+'СЕТ СН'!$F$9+СВЦЭМ!$D$10+'СЕТ СН'!$F$5-'СЕТ СН'!$F$17</f>
        <v>2744.3519348499999</v>
      </c>
      <c r="L24" s="36">
        <f>SUMIFS(СВЦЭМ!$C$39:$C$782,СВЦЭМ!$A$39:$A$782,$A24,СВЦЭМ!$B$39:$B$782,L$11)+'СЕТ СН'!$F$9+СВЦЭМ!$D$10+'СЕТ СН'!$F$5-'СЕТ СН'!$F$17</f>
        <v>2681.5241361500002</v>
      </c>
      <c r="M24" s="36">
        <f>SUMIFS(СВЦЭМ!$C$39:$C$782,СВЦЭМ!$A$39:$A$782,$A24,СВЦЭМ!$B$39:$B$782,M$11)+'СЕТ СН'!$F$9+СВЦЭМ!$D$10+'СЕТ СН'!$F$5-'СЕТ СН'!$F$17</f>
        <v>2680.4135830300002</v>
      </c>
      <c r="N24" s="36">
        <f>SUMIFS(СВЦЭМ!$C$39:$C$782,СВЦЭМ!$A$39:$A$782,$A24,СВЦЭМ!$B$39:$B$782,N$11)+'СЕТ СН'!$F$9+СВЦЭМ!$D$10+'СЕТ СН'!$F$5-'СЕТ СН'!$F$17</f>
        <v>2738.4904565799998</v>
      </c>
      <c r="O24" s="36">
        <f>SUMIFS(СВЦЭМ!$C$39:$C$782,СВЦЭМ!$A$39:$A$782,$A24,СВЦЭМ!$B$39:$B$782,O$11)+'СЕТ СН'!$F$9+СВЦЭМ!$D$10+'СЕТ СН'!$F$5-'СЕТ СН'!$F$17</f>
        <v>2760.7073079399997</v>
      </c>
      <c r="P24" s="36">
        <f>SUMIFS(СВЦЭМ!$C$39:$C$782,СВЦЭМ!$A$39:$A$782,$A24,СВЦЭМ!$B$39:$B$782,P$11)+'СЕТ СН'!$F$9+СВЦЭМ!$D$10+'СЕТ СН'!$F$5-'СЕТ СН'!$F$17</f>
        <v>2766.0610388499999</v>
      </c>
      <c r="Q24" s="36">
        <f>SUMIFS(СВЦЭМ!$C$39:$C$782,СВЦЭМ!$A$39:$A$782,$A24,СВЦЭМ!$B$39:$B$782,Q$11)+'СЕТ СН'!$F$9+СВЦЭМ!$D$10+'СЕТ СН'!$F$5-'СЕТ СН'!$F$17</f>
        <v>2763.7576792600003</v>
      </c>
      <c r="R24" s="36">
        <f>SUMIFS(СВЦЭМ!$C$39:$C$782,СВЦЭМ!$A$39:$A$782,$A24,СВЦЭМ!$B$39:$B$782,R$11)+'СЕТ СН'!$F$9+СВЦЭМ!$D$10+'СЕТ СН'!$F$5-'СЕТ СН'!$F$17</f>
        <v>2764.2674210800001</v>
      </c>
      <c r="S24" s="36">
        <f>SUMIFS(СВЦЭМ!$C$39:$C$782,СВЦЭМ!$A$39:$A$782,$A24,СВЦЭМ!$B$39:$B$782,S$11)+'СЕТ СН'!$F$9+СВЦЭМ!$D$10+'СЕТ СН'!$F$5-'СЕТ СН'!$F$17</f>
        <v>2764.7157535400002</v>
      </c>
      <c r="T24" s="36">
        <f>SUMIFS(СВЦЭМ!$C$39:$C$782,СВЦЭМ!$A$39:$A$782,$A24,СВЦЭМ!$B$39:$B$782,T$11)+'СЕТ СН'!$F$9+СВЦЭМ!$D$10+'СЕТ СН'!$F$5-'СЕТ СН'!$F$17</f>
        <v>2736.15295694</v>
      </c>
      <c r="U24" s="36">
        <f>SUMIFS(СВЦЭМ!$C$39:$C$782,СВЦЭМ!$A$39:$A$782,$A24,СВЦЭМ!$B$39:$B$782,U$11)+'СЕТ СН'!$F$9+СВЦЭМ!$D$10+'СЕТ СН'!$F$5-'СЕТ СН'!$F$17</f>
        <v>2668.0463513200002</v>
      </c>
      <c r="V24" s="36">
        <f>SUMIFS(СВЦЭМ!$C$39:$C$782,СВЦЭМ!$A$39:$A$782,$A24,СВЦЭМ!$B$39:$B$782,V$11)+'СЕТ СН'!$F$9+СВЦЭМ!$D$10+'СЕТ СН'!$F$5-'СЕТ СН'!$F$17</f>
        <v>2672.5204333000001</v>
      </c>
      <c r="W24" s="36">
        <f>SUMIFS(СВЦЭМ!$C$39:$C$782,СВЦЭМ!$A$39:$A$782,$A24,СВЦЭМ!$B$39:$B$782,W$11)+'СЕТ СН'!$F$9+СВЦЭМ!$D$10+'СЕТ СН'!$F$5-'СЕТ СН'!$F$17</f>
        <v>2696.8765748300002</v>
      </c>
      <c r="X24" s="36">
        <f>SUMIFS(СВЦЭМ!$C$39:$C$782,СВЦЭМ!$A$39:$A$782,$A24,СВЦЭМ!$B$39:$B$782,X$11)+'СЕТ СН'!$F$9+СВЦЭМ!$D$10+'СЕТ СН'!$F$5-'СЕТ СН'!$F$17</f>
        <v>2712.5410955099996</v>
      </c>
      <c r="Y24" s="36">
        <f>SUMIFS(СВЦЭМ!$C$39:$C$782,СВЦЭМ!$A$39:$A$782,$A24,СВЦЭМ!$B$39:$B$782,Y$11)+'СЕТ СН'!$F$9+СВЦЭМ!$D$10+'СЕТ СН'!$F$5-'СЕТ СН'!$F$17</f>
        <v>2783.30154498</v>
      </c>
    </row>
    <row r="25" spans="1:25" ht="15.75" x14ac:dyDescent="0.2">
      <c r="A25" s="35">
        <f t="shared" si="0"/>
        <v>44665</v>
      </c>
      <c r="B25" s="36">
        <f>SUMIFS(СВЦЭМ!$C$39:$C$782,СВЦЭМ!$A$39:$A$782,$A25,СВЦЭМ!$B$39:$B$782,B$11)+'СЕТ СН'!$F$9+СВЦЭМ!$D$10+'СЕТ СН'!$F$5-'СЕТ СН'!$F$17</f>
        <v>2812.2781215</v>
      </c>
      <c r="C25" s="36">
        <f>SUMIFS(СВЦЭМ!$C$39:$C$782,СВЦЭМ!$A$39:$A$782,$A25,СВЦЭМ!$B$39:$B$782,C$11)+'СЕТ СН'!$F$9+СВЦЭМ!$D$10+'СЕТ СН'!$F$5-'СЕТ СН'!$F$17</f>
        <v>2815.7684660099999</v>
      </c>
      <c r="D25" s="36">
        <f>SUMIFS(СВЦЭМ!$C$39:$C$782,СВЦЭМ!$A$39:$A$782,$A25,СВЦЭМ!$B$39:$B$782,D$11)+'СЕТ СН'!$F$9+СВЦЭМ!$D$10+'СЕТ СН'!$F$5-'СЕТ СН'!$F$17</f>
        <v>2826.6195968699999</v>
      </c>
      <c r="E25" s="36">
        <f>SUMIFS(СВЦЭМ!$C$39:$C$782,СВЦЭМ!$A$39:$A$782,$A25,СВЦЭМ!$B$39:$B$782,E$11)+'СЕТ СН'!$F$9+СВЦЭМ!$D$10+'СЕТ СН'!$F$5-'СЕТ СН'!$F$17</f>
        <v>2853.45175105</v>
      </c>
      <c r="F25" s="36">
        <f>SUMIFS(СВЦЭМ!$C$39:$C$782,СВЦЭМ!$A$39:$A$782,$A25,СВЦЭМ!$B$39:$B$782,F$11)+'СЕТ СН'!$F$9+СВЦЭМ!$D$10+'СЕТ СН'!$F$5-'СЕТ СН'!$F$17</f>
        <v>2841.6262911200001</v>
      </c>
      <c r="G25" s="36">
        <f>SUMIFS(СВЦЭМ!$C$39:$C$782,СВЦЭМ!$A$39:$A$782,$A25,СВЦЭМ!$B$39:$B$782,G$11)+'СЕТ СН'!$F$9+СВЦЭМ!$D$10+'СЕТ СН'!$F$5-'СЕТ СН'!$F$17</f>
        <v>2824.70985651</v>
      </c>
      <c r="H25" s="36">
        <f>SUMIFS(СВЦЭМ!$C$39:$C$782,СВЦЭМ!$A$39:$A$782,$A25,СВЦЭМ!$B$39:$B$782,H$11)+'СЕТ СН'!$F$9+СВЦЭМ!$D$10+'СЕТ СН'!$F$5-'СЕТ СН'!$F$17</f>
        <v>2775.7157984200003</v>
      </c>
      <c r="I25" s="36">
        <f>SUMIFS(СВЦЭМ!$C$39:$C$782,СВЦЭМ!$A$39:$A$782,$A25,СВЦЭМ!$B$39:$B$782,I$11)+'СЕТ СН'!$F$9+СВЦЭМ!$D$10+'СЕТ СН'!$F$5-'СЕТ СН'!$F$17</f>
        <v>2731.12822753</v>
      </c>
      <c r="J25" s="36">
        <f>SUMIFS(СВЦЭМ!$C$39:$C$782,СВЦЭМ!$A$39:$A$782,$A25,СВЦЭМ!$B$39:$B$782,J$11)+'СЕТ СН'!$F$9+СВЦЭМ!$D$10+'СЕТ СН'!$F$5-'СЕТ СН'!$F$17</f>
        <v>2709.2381172300002</v>
      </c>
      <c r="K25" s="36">
        <f>SUMIFS(СВЦЭМ!$C$39:$C$782,СВЦЭМ!$A$39:$A$782,$A25,СВЦЭМ!$B$39:$B$782,K$11)+'СЕТ СН'!$F$9+СВЦЭМ!$D$10+'СЕТ СН'!$F$5-'СЕТ СН'!$F$17</f>
        <v>2715.1450713100003</v>
      </c>
      <c r="L25" s="36">
        <f>SUMIFS(СВЦЭМ!$C$39:$C$782,СВЦЭМ!$A$39:$A$782,$A25,СВЦЭМ!$B$39:$B$782,L$11)+'СЕТ СН'!$F$9+СВЦЭМ!$D$10+'СЕТ СН'!$F$5-'СЕТ СН'!$F$17</f>
        <v>2738.9996073100001</v>
      </c>
      <c r="M25" s="36">
        <f>SUMIFS(СВЦЭМ!$C$39:$C$782,СВЦЭМ!$A$39:$A$782,$A25,СВЦЭМ!$B$39:$B$782,M$11)+'СЕТ СН'!$F$9+СВЦЭМ!$D$10+'СЕТ СН'!$F$5-'СЕТ СН'!$F$17</f>
        <v>2730.5879580000001</v>
      </c>
      <c r="N25" s="36">
        <f>SUMIFS(СВЦЭМ!$C$39:$C$782,СВЦЭМ!$A$39:$A$782,$A25,СВЦЭМ!$B$39:$B$782,N$11)+'СЕТ СН'!$F$9+СВЦЭМ!$D$10+'СЕТ СН'!$F$5-'СЕТ СН'!$F$17</f>
        <v>2735.7137759099996</v>
      </c>
      <c r="O25" s="36">
        <f>SUMIFS(СВЦЭМ!$C$39:$C$782,СВЦЭМ!$A$39:$A$782,$A25,СВЦЭМ!$B$39:$B$782,O$11)+'СЕТ СН'!$F$9+СВЦЭМ!$D$10+'СЕТ СН'!$F$5-'СЕТ СН'!$F$17</f>
        <v>2753.7985831300002</v>
      </c>
      <c r="P25" s="36">
        <f>SUMIFS(СВЦЭМ!$C$39:$C$782,СВЦЭМ!$A$39:$A$782,$A25,СВЦЭМ!$B$39:$B$782,P$11)+'СЕТ СН'!$F$9+СВЦЭМ!$D$10+'СЕТ СН'!$F$5-'СЕТ СН'!$F$17</f>
        <v>2758.8116907200001</v>
      </c>
      <c r="Q25" s="36">
        <f>SUMIFS(СВЦЭМ!$C$39:$C$782,СВЦЭМ!$A$39:$A$782,$A25,СВЦЭМ!$B$39:$B$782,Q$11)+'СЕТ СН'!$F$9+СВЦЭМ!$D$10+'СЕТ СН'!$F$5-'СЕТ СН'!$F$17</f>
        <v>2761.33413019</v>
      </c>
      <c r="R25" s="36">
        <f>SUMIFS(СВЦЭМ!$C$39:$C$782,СВЦЭМ!$A$39:$A$782,$A25,СВЦЭМ!$B$39:$B$782,R$11)+'СЕТ СН'!$F$9+СВЦЭМ!$D$10+'СЕТ СН'!$F$5-'СЕТ СН'!$F$17</f>
        <v>2763.74099032</v>
      </c>
      <c r="S25" s="36">
        <f>SUMIFS(СВЦЭМ!$C$39:$C$782,СВЦЭМ!$A$39:$A$782,$A25,СВЦЭМ!$B$39:$B$782,S$11)+'СЕТ СН'!$F$9+СВЦЭМ!$D$10+'СЕТ СН'!$F$5-'СЕТ СН'!$F$17</f>
        <v>2765.0369149999997</v>
      </c>
      <c r="T25" s="36">
        <f>SUMIFS(СВЦЭМ!$C$39:$C$782,СВЦЭМ!$A$39:$A$782,$A25,СВЦЭМ!$B$39:$B$782,T$11)+'СЕТ СН'!$F$9+СВЦЭМ!$D$10+'СЕТ СН'!$F$5-'СЕТ СН'!$F$17</f>
        <v>2745.5083015299997</v>
      </c>
      <c r="U25" s="36">
        <f>SUMIFS(СВЦЭМ!$C$39:$C$782,СВЦЭМ!$A$39:$A$782,$A25,СВЦЭМ!$B$39:$B$782,U$11)+'СЕТ СН'!$F$9+СВЦЭМ!$D$10+'СЕТ СН'!$F$5-'СЕТ СН'!$F$17</f>
        <v>2699.93000205</v>
      </c>
      <c r="V25" s="36">
        <f>SUMIFS(СВЦЭМ!$C$39:$C$782,СВЦЭМ!$A$39:$A$782,$A25,СВЦЭМ!$B$39:$B$782,V$11)+'СЕТ СН'!$F$9+СВЦЭМ!$D$10+'СЕТ СН'!$F$5-'СЕТ СН'!$F$17</f>
        <v>2679.1907607900002</v>
      </c>
      <c r="W25" s="36">
        <f>SUMIFS(СВЦЭМ!$C$39:$C$782,СВЦЭМ!$A$39:$A$782,$A25,СВЦЭМ!$B$39:$B$782,W$11)+'СЕТ СН'!$F$9+СВЦЭМ!$D$10+'СЕТ СН'!$F$5-'СЕТ СН'!$F$17</f>
        <v>2692.5913359300002</v>
      </c>
      <c r="X25" s="36">
        <f>SUMIFS(СВЦЭМ!$C$39:$C$782,СВЦЭМ!$A$39:$A$782,$A25,СВЦЭМ!$B$39:$B$782,X$11)+'СЕТ СН'!$F$9+СВЦЭМ!$D$10+'СЕТ СН'!$F$5-'СЕТ СН'!$F$17</f>
        <v>2694.38876286</v>
      </c>
      <c r="Y25" s="36">
        <f>SUMIFS(СВЦЭМ!$C$39:$C$782,СВЦЭМ!$A$39:$A$782,$A25,СВЦЭМ!$B$39:$B$782,Y$11)+'СЕТ СН'!$F$9+СВЦЭМ!$D$10+'СЕТ СН'!$F$5-'СЕТ СН'!$F$17</f>
        <v>2714.8566914799999</v>
      </c>
    </row>
    <row r="26" spans="1:25" ht="15.75" x14ac:dyDescent="0.2">
      <c r="A26" s="35">
        <f t="shared" si="0"/>
        <v>44666</v>
      </c>
      <c r="B26" s="36">
        <f>SUMIFS(СВЦЭМ!$C$39:$C$782,СВЦЭМ!$A$39:$A$782,$A26,СВЦЭМ!$B$39:$B$782,B$11)+'СЕТ СН'!$F$9+СВЦЭМ!$D$10+'СЕТ СН'!$F$5-'СЕТ СН'!$F$17</f>
        <v>2733.7782292000002</v>
      </c>
      <c r="C26" s="36">
        <f>SUMIFS(СВЦЭМ!$C$39:$C$782,СВЦЭМ!$A$39:$A$782,$A26,СВЦЭМ!$B$39:$B$782,C$11)+'СЕТ СН'!$F$9+СВЦЭМ!$D$10+'СЕТ СН'!$F$5-'СЕТ СН'!$F$17</f>
        <v>2722.2542536299998</v>
      </c>
      <c r="D26" s="36">
        <f>SUMIFS(СВЦЭМ!$C$39:$C$782,СВЦЭМ!$A$39:$A$782,$A26,СВЦЭМ!$B$39:$B$782,D$11)+'СЕТ СН'!$F$9+СВЦЭМ!$D$10+'СЕТ СН'!$F$5-'СЕТ СН'!$F$17</f>
        <v>2727.7882854899999</v>
      </c>
      <c r="E26" s="36">
        <f>SUMIFS(СВЦЭМ!$C$39:$C$782,СВЦЭМ!$A$39:$A$782,$A26,СВЦЭМ!$B$39:$B$782,E$11)+'СЕТ СН'!$F$9+СВЦЭМ!$D$10+'СЕТ СН'!$F$5-'СЕТ СН'!$F$17</f>
        <v>2749.6803451999999</v>
      </c>
      <c r="F26" s="36">
        <f>SUMIFS(СВЦЭМ!$C$39:$C$782,СВЦЭМ!$A$39:$A$782,$A26,СВЦЭМ!$B$39:$B$782,F$11)+'СЕТ СН'!$F$9+СВЦЭМ!$D$10+'СЕТ СН'!$F$5-'СЕТ СН'!$F$17</f>
        <v>2743.21960481</v>
      </c>
      <c r="G26" s="36">
        <f>SUMIFS(СВЦЭМ!$C$39:$C$782,СВЦЭМ!$A$39:$A$782,$A26,СВЦЭМ!$B$39:$B$782,G$11)+'СЕТ СН'!$F$9+СВЦЭМ!$D$10+'СЕТ СН'!$F$5-'СЕТ СН'!$F$17</f>
        <v>2745.5957495800003</v>
      </c>
      <c r="H26" s="36">
        <f>SUMIFS(СВЦЭМ!$C$39:$C$782,СВЦЭМ!$A$39:$A$782,$A26,СВЦЭМ!$B$39:$B$782,H$11)+'СЕТ СН'!$F$9+СВЦЭМ!$D$10+'СЕТ СН'!$F$5-'СЕТ СН'!$F$17</f>
        <v>2701.0391308899998</v>
      </c>
      <c r="I26" s="36">
        <f>SUMIFS(СВЦЭМ!$C$39:$C$782,СВЦЭМ!$A$39:$A$782,$A26,СВЦЭМ!$B$39:$B$782,I$11)+'СЕТ СН'!$F$9+СВЦЭМ!$D$10+'СЕТ СН'!$F$5-'СЕТ СН'!$F$17</f>
        <v>2695.38454331</v>
      </c>
      <c r="J26" s="36">
        <f>SUMIFS(СВЦЭМ!$C$39:$C$782,СВЦЭМ!$A$39:$A$782,$A26,СВЦЭМ!$B$39:$B$782,J$11)+'СЕТ СН'!$F$9+СВЦЭМ!$D$10+'СЕТ СН'!$F$5-'СЕТ СН'!$F$17</f>
        <v>2723.5240200099997</v>
      </c>
      <c r="K26" s="36">
        <f>SUMIFS(СВЦЭМ!$C$39:$C$782,СВЦЭМ!$A$39:$A$782,$A26,СВЦЭМ!$B$39:$B$782,K$11)+'СЕТ СН'!$F$9+СВЦЭМ!$D$10+'СЕТ СН'!$F$5-'СЕТ СН'!$F$17</f>
        <v>2730.44572479</v>
      </c>
      <c r="L26" s="36">
        <f>SUMIFS(СВЦЭМ!$C$39:$C$782,СВЦЭМ!$A$39:$A$782,$A26,СВЦЭМ!$B$39:$B$782,L$11)+'СЕТ СН'!$F$9+СВЦЭМ!$D$10+'СЕТ СН'!$F$5-'СЕТ СН'!$F$17</f>
        <v>2736.3514778999997</v>
      </c>
      <c r="M26" s="36">
        <f>SUMIFS(СВЦЭМ!$C$39:$C$782,СВЦЭМ!$A$39:$A$782,$A26,СВЦЭМ!$B$39:$B$782,M$11)+'СЕТ СН'!$F$9+СВЦЭМ!$D$10+'СЕТ СН'!$F$5-'СЕТ СН'!$F$17</f>
        <v>2739.7922422299998</v>
      </c>
      <c r="N26" s="36">
        <f>SUMIFS(СВЦЭМ!$C$39:$C$782,СВЦЭМ!$A$39:$A$782,$A26,СВЦЭМ!$B$39:$B$782,N$11)+'СЕТ СН'!$F$9+СВЦЭМ!$D$10+'СЕТ СН'!$F$5-'СЕТ СН'!$F$17</f>
        <v>2762.1339011499999</v>
      </c>
      <c r="O26" s="36">
        <f>SUMIFS(СВЦЭМ!$C$39:$C$782,СВЦЭМ!$A$39:$A$782,$A26,СВЦЭМ!$B$39:$B$782,O$11)+'СЕТ СН'!$F$9+СВЦЭМ!$D$10+'СЕТ СН'!$F$5-'СЕТ СН'!$F$17</f>
        <v>2784.94373851</v>
      </c>
      <c r="P26" s="36">
        <f>SUMIFS(СВЦЭМ!$C$39:$C$782,СВЦЭМ!$A$39:$A$782,$A26,СВЦЭМ!$B$39:$B$782,P$11)+'СЕТ СН'!$F$9+СВЦЭМ!$D$10+'СЕТ СН'!$F$5-'СЕТ СН'!$F$17</f>
        <v>2812.9184292600003</v>
      </c>
      <c r="Q26" s="36">
        <f>SUMIFS(СВЦЭМ!$C$39:$C$782,СВЦЭМ!$A$39:$A$782,$A26,СВЦЭМ!$B$39:$B$782,Q$11)+'СЕТ СН'!$F$9+СВЦЭМ!$D$10+'СЕТ СН'!$F$5-'СЕТ СН'!$F$17</f>
        <v>2826.4106552200001</v>
      </c>
      <c r="R26" s="36">
        <f>SUMIFS(СВЦЭМ!$C$39:$C$782,СВЦЭМ!$A$39:$A$782,$A26,СВЦЭМ!$B$39:$B$782,R$11)+'СЕТ СН'!$F$9+СВЦЭМ!$D$10+'СЕТ СН'!$F$5-'СЕТ СН'!$F$17</f>
        <v>2818.0197192000001</v>
      </c>
      <c r="S26" s="36">
        <f>SUMIFS(СВЦЭМ!$C$39:$C$782,СВЦЭМ!$A$39:$A$782,$A26,СВЦЭМ!$B$39:$B$782,S$11)+'СЕТ СН'!$F$9+СВЦЭМ!$D$10+'СЕТ СН'!$F$5-'СЕТ СН'!$F$17</f>
        <v>2795.4855415900001</v>
      </c>
      <c r="T26" s="36">
        <f>SUMIFS(СВЦЭМ!$C$39:$C$782,СВЦЭМ!$A$39:$A$782,$A26,СВЦЭМ!$B$39:$B$782,T$11)+'СЕТ СН'!$F$9+СВЦЭМ!$D$10+'СЕТ СН'!$F$5-'СЕТ СН'!$F$17</f>
        <v>2759.6449011699997</v>
      </c>
      <c r="U26" s="36">
        <f>SUMIFS(СВЦЭМ!$C$39:$C$782,СВЦЭМ!$A$39:$A$782,$A26,СВЦЭМ!$B$39:$B$782,U$11)+'СЕТ СН'!$F$9+СВЦЭМ!$D$10+'СЕТ СН'!$F$5-'СЕТ СН'!$F$17</f>
        <v>2703.9218363099999</v>
      </c>
      <c r="V26" s="36">
        <f>SUMIFS(СВЦЭМ!$C$39:$C$782,СВЦЭМ!$A$39:$A$782,$A26,СВЦЭМ!$B$39:$B$782,V$11)+'СЕТ СН'!$F$9+СВЦЭМ!$D$10+'СЕТ СН'!$F$5-'СЕТ СН'!$F$17</f>
        <v>2688.9994768699999</v>
      </c>
      <c r="W26" s="36">
        <f>SUMIFS(СВЦЭМ!$C$39:$C$782,СВЦЭМ!$A$39:$A$782,$A26,СВЦЭМ!$B$39:$B$782,W$11)+'СЕТ СН'!$F$9+СВЦЭМ!$D$10+'СЕТ СН'!$F$5-'СЕТ СН'!$F$17</f>
        <v>2713.8471563100002</v>
      </c>
      <c r="X26" s="36">
        <f>SUMIFS(СВЦЭМ!$C$39:$C$782,СВЦЭМ!$A$39:$A$782,$A26,СВЦЭМ!$B$39:$B$782,X$11)+'СЕТ СН'!$F$9+СВЦЭМ!$D$10+'СЕТ СН'!$F$5-'СЕТ СН'!$F$17</f>
        <v>2741.71043031</v>
      </c>
      <c r="Y26" s="36">
        <f>SUMIFS(СВЦЭМ!$C$39:$C$782,СВЦЭМ!$A$39:$A$782,$A26,СВЦЭМ!$B$39:$B$782,Y$11)+'СЕТ СН'!$F$9+СВЦЭМ!$D$10+'СЕТ СН'!$F$5-'СЕТ СН'!$F$17</f>
        <v>2781.3491272299998</v>
      </c>
    </row>
    <row r="27" spans="1:25" ht="15.75" x14ac:dyDescent="0.2">
      <c r="A27" s="35">
        <f t="shared" si="0"/>
        <v>44667</v>
      </c>
      <c r="B27" s="36">
        <f>SUMIFS(СВЦЭМ!$C$39:$C$782,СВЦЭМ!$A$39:$A$782,$A27,СВЦЭМ!$B$39:$B$782,B$11)+'СЕТ СН'!$F$9+СВЦЭМ!$D$10+'СЕТ СН'!$F$5-'СЕТ СН'!$F$17</f>
        <v>2753.4549470900001</v>
      </c>
      <c r="C27" s="36">
        <f>SUMIFS(СВЦЭМ!$C$39:$C$782,СВЦЭМ!$A$39:$A$782,$A27,СВЦЭМ!$B$39:$B$782,C$11)+'СЕТ СН'!$F$9+СВЦЭМ!$D$10+'СЕТ СН'!$F$5-'СЕТ СН'!$F$17</f>
        <v>2750.7843306</v>
      </c>
      <c r="D27" s="36">
        <f>SUMIFS(СВЦЭМ!$C$39:$C$782,СВЦЭМ!$A$39:$A$782,$A27,СВЦЭМ!$B$39:$B$782,D$11)+'СЕТ СН'!$F$9+СВЦЭМ!$D$10+'СЕТ СН'!$F$5-'СЕТ СН'!$F$17</f>
        <v>2779.4641273799998</v>
      </c>
      <c r="E27" s="36">
        <f>SUMIFS(СВЦЭМ!$C$39:$C$782,СВЦЭМ!$A$39:$A$782,$A27,СВЦЭМ!$B$39:$B$782,E$11)+'СЕТ СН'!$F$9+СВЦЭМ!$D$10+'СЕТ СН'!$F$5-'СЕТ СН'!$F$17</f>
        <v>2805.1263764699997</v>
      </c>
      <c r="F27" s="36">
        <f>SUMIFS(СВЦЭМ!$C$39:$C$782,СВЦЭМ!$A$39:$A$782,$A27,СВЦЭМ!$B$39:$B$782,F$11)+'СЕТ СН'!$F$9+СВЦЭМ!$D$10+'СЕТ СН'!$F$5-'СЕТ СН'!$F$17</f>
        <v>2810.4612055099997</v>
      </c>
      <c r="G27" s="36">
        <f>SUMIFS(СВЦЭМ!$C$39:$C$782,СВЦЭМ!$A$39:$A$782,$A27,СВЦЭМ!$B$39:$B$782,G$11)+'СЕТ СН'!$F$9+СВЦЭМ!$D$10+'СЕТ СН'!$F$5-'СЕТ СН'!$F$17</f>
        <v>2817.61083082</v>
      </c>
      <c r="H27" s="36">
        <f>SUMIFS(СВЦЭМ!$C$39:$C$782,СВЦЭМ!$A$39:$A$782,$A27,СВЦЭМ!$B$39:$B$782,H$11)+'СЕТ СН'!$F$9+СВЦЭМ!$D$10+'СЕТ СН'!$F$5-'СЕТ СН'!$F$17</f>
        <v>2802.0324252400001</v>
      </c>
      <c r="I27" s="36">
        <f>SUMIFS(СВЦЭМ!$C$39:$C$782,СВЦЭМ!$A$39:$A$782,$A27,СВЦЭМ!$B$39:$B$782,I$11)+'СЕТ СН'!$F$9+СВЦЭМ!$D$10+'СЕТ СН'!$F$5-'СЕТ СН'!$F$17</f>
        <v>2788.0035813200002</v>
      </c>
      <c r="J27" s="36">
        <f>SUMIFS(СВЦЭМ!$C$39:$C$782,СВЦЭМ!$A$39:$A$782,$A27,СВЦЭМ!$B$39:$B$782,J$11)+'СЕТ СН'!$F$9+СВЦЭМ!$D$10+'СЕТ СН'!$F$5-'СЕТ СН'!$F$17</f>
        <v>2737.4896283799999</v>
      </c>
      <c r="K27" s="36">
        <f>SUMIFS(СВЦЭМ!$C$39:$C$782,СВЦЭМ!$A$39:$A$782,$A27,СВЦЭМ!$B$39:$B$782,K$11)+'СЕТ СН'!$F$9+СВЦЭМ!$D$10+'СЕТ СН'!$F$5-'СЕТ СН'!$F$17</f>
        <v>2709.3747403500001</v>
      </c>
      <c r="L27" s="36">
        <f>SUMIFS(СВЦЭМ!$C$39:$C$782,СВЦЭМ!$A$39:$A$782,$A27,СВЦЭМ!$B$39:$B$782,L$11)+'СЕТ СН'!$F$9+СВЦЭМ!$D$10+'СЕТ СН'!$F$5-'СЕТ СН'!$F$17</f>
        <v>2672.72536012</v>
      </c>
      <c r="M27" s="36">
        <f>SUMIFS(СВЦЭМ!$C$39:$C$782,СВЦЭМ!$A$39:$A$782,$A27,СВЦЭМ!$B$39:$B$782,M$11)+'СЕТ СН'!$F$9+СВЦЭМ!$D$10+'СЕТ СН'!$F$5-'СЕТ СН'!$F$17</f>
        <v>2667.72758909</v>
      </c>
      <c r="N27" s="36">
        <f>SUMIFS(СВЦЭМ!$C$39:$C$782,СВЦЭМ!$A$39:$A$782,$A27,СВЦЭМ!$B$39:$B$782,N$11)+'СЕТ СН'!$F$9+СВЦЭМ!$D$10+'СЕТ СН'!$F$5-'СЕТ СН'!$F$17</f>
        <v>2704.3871265799999</v>
      </c>
      <c r="O27" s="36">
        <f>SUMIFS(СВЦЭМ!$C$39:$C$782,СВЦЭМ!$A$39:$A$782,$A27,СВЦЭМ!$B$39:$B$782,O$11)+'СЕТ СН'!$F$9+СВЦЭМ!$D$10+'СЕТ СН'!$F$5-'СЕТ СН'!$F$17</f>
        <v>2718.9184965300001</v>
      </c>
      <c r="P27" s="36">
        <f>SUMIFS(СВЦЭМ!$C$39:$C$782,СВЦЭМ!$A$39:$A$782,$A27,СВЦЭМ!$B$39:$B$782,P$11)+'СЕТ СН'!$F$9+СВЦЭМ!$D$10+'СЕТ СН'!$F$5-'СЕТ СН'!$F$17</f>
        <v>2727.4954708699997</v>
      </c>
      <c r="Q27" s="36">
        <f>SUMIFS(СВЦЭМ!$C$39:$C$782,СВЦЭМ!$A$39:$A$782,$A27,СВЦЭМ!$B$39:$B$782,Q$11)+'СЕТ СН'!$F$9+СВЦЭМ!$D$10+'СЕТ СН'!$F$5-'СЕТ СН'!$F$17</f>
        <v>2739.3471645600002</v>
      </c>
      <c r="R27" s="36">
        <f>SUMIFS(СВЦЭМ!$C$39:$C$782,СВЦЭМ!$A$39:$A$782,$A27,СВЦЭМ!$B$39:$B$782,R$11)+'СЕТ СН'!$F$9+СВЦЭМ!$D$10+'СЕТ СН'!$F$5-'СЕТ СН'!$F$17</f>
        <v>2754.5358932199997</v>
      </c>
      <c r="S27" s="36">
        <f>SUMIFS(СВЦЭМ!$C$39:$C$782,СВЦЭМ!$A$39:$A$782,$A27,СВЦЭМ!$B$39:$B$782,S$11)+'СЕТ СН'!$F$9+СВЦЭМ!$D$10+'СЕТ СН'!$F$5-'СЕТ СН'!$F$17</f>
        <v>2740.2966238899999</v>
      </c>
      <c r="T27" s="36">
        <f>SUMIFS(СВЦЭМ!$C$39:$C$782,СВЦЭМ!$A$39:$A$782,$A27,СВЦЭМ!$B$39:$B$782,T$11)+'СЕТ СН'!$F$9+СВЦЭМ!$D$10+'СЕТ СН'!$F$5-'СЕТ СН'!$F$17</f>
        <v>2715.7587058999998</v>
      </c>
      <c r="U27" s="36">
        <f>SUMIFS(СВЦЭМ!$C$39:$C$782,СВЦЭМ!$A$39:$A$782,$A27,СВЦЭМ!$B$39:$B$782,U$11)+'СЕТ СН'!$F$9+СВЦЭМ!$D$10+'СЕТ СН'!$F$5-'СЕТ СН'!$F$17</f>
        <v>2704.97244013</v>
      </c>
      <c r="V27" s="36">
        <f>SUMIFS(СВЦЭМ!$C$39:$C$782,СВЦЭМ!$A$39:$A$782,$A27,СВЦЭМ!$B$39:$B$782,V$11)+'СЕТ СН'!$F$9+СВЦЭМ!$D$10+'СЕТ СН'!$F$5-'СЕТ СН'!$F$17</f>
        <v>2664.5842287300002</v>
      </c>
      <c r="W27" s="36">
        <f>SUMIFS(СВЦЭМ!$C$39:$C$782,СВЦЭМ!$A$39:$A$782,$A27,СВЦЭМ!$B$39:$B$782,W$11)+'СЕТ СН'!$F$9+СВЦЭМ!$D$10+'СЕТ СН'!$F$5-'СЕТ СН'!$F$17</f>
        <v>2660.3210669199998</v>
      </c>
      <c r="X27" s="36">
        <f>SUMIFS(СВЦЭМ!$C$39:$C$782,СВЦЭМ!$A$39:$A$782,$A27,СВЦЭМ!$B$39:$B$782,X$11)+'СЕТ СН'!$F$9+СВЦЭМ!$D$10+'СЕТ СН'!$F$5-'СЕТ СН'!$F$17</f>
        <v>2712.1608041600002</v>
      </c>
      <c r="Y27" s="36">
        <f>SUMIFS(СВЦЭМ!$C$39:$C$782,СВЦЭМ!$A$39:$A$782,$A27,СВЦЭМ!$B$39:$B$782,Y$11)+'СЕТ СН'!$F$9+СВЦЭМ!$D$10+'СЕТ СН'!$F$5-'СЕТ СН'!$F$17</f>
        <v>2711.1699950299999</v>
      </c>
    </row>
    <row r="28" spans="1:25" ht="15.75" x14ac:dyDescent="0.2">
      <c r="A28" s="35">
        <f t="shared" si="0"/>
        <v>44668</v>
      </c>
      <c r="B28" s="36">
        <f>SUMIFS(СВЦЭМ!$C$39:$C$782,СВЦЭМ!$A$39:$A$782,$A28,СВЦЭМ!$B$39:$B$782,B$11)+'СЕТ СН'!$F$9+СВЦЭМ!$D$10+'СЕТ СН'!$F$5-'СЕТ СН'!$F$17</f>
        <v>2832.1624555399999</v>
      </c>
      <c r="C28" s="36">
        <f>SUMIFS(СВЦЭМ!$C$39:$C$782,СВЦЭМ!$A$39:$A$782,$A28,СВЦЭМ!$B$39:$B$782,C$11)+'СЕТ СН'!$F$9+СВЦЭМ!$D$10+'СЕТ СН'!$F$5-'СЕТ СН'!$F$17</f>
        <v>2839.1868688300001</v>
      </c>
      <c r="D28" s="36">
        <f>SUMIFS(СВЦЭМ!$C$39:$C$782,СВЦЭМ!$A$39:$A$782,$A28,СВЦЭМ!$B$39:$B$782,D$11)+'СЕТ СН'!$F$9+СВЦЭМ!$D$10+'СЕТ СН'!$F$5-'СЕТ СН'!$F$17</f>
        <v>2855.2538488600003</v>
      </c>
      <c r="E28" s="36">
        <f>SUMIFS(СВЦЭМ!$C$39:$C$782,СВЦЭМ!$A$39:$A$782,$A28,СВЦЭМ!$B$39:$B$782,E$11)+'СЕТ СН'!$F$9+СВЦЭМ!$D$10+'СЕТ СН'!$F$5-'СЕТ СН'!$F$17</f>
        <v>2928.57273188</v>
      </c>
      <c r="F28" s="36">
        <f>SUMIFS(СВЦЭМ!$C$39:$C$782,СВЦЭМ!$A$39:$A$782,$A28,СВЦЭМ!$B$39:$B$782,F$11)+'СЕТ СН'!$F$9+СВЦЭМ!$D$10+'СЕТ СН'!$F$5-'СЕТ СН'!$F$17</f>
        <v>2931.1482306500002</v>
      </c>
      <c r="G28" s="36">
        <f>SUMIFS(СВЦЭМ!$C$39:$C$782,СВЦЭМ!$A$39:$A$782,$A28,СВЦЭМ!$B$39:$B$782,G$11)+'СЕТ СН'!$F$9+СВЦЭМ!$D$10+'СЕТ СН'!$F$5-'СЕТ СН'!$F$17</f>
        <v>2922.0834750599997</v>
      </c>
      <c r="H28" s="36">
        <f>SUMIFS(СВЦЭМ!$C$39:$C$782,СВЦЭМ!$A$39:$A$782,$A28,СВЦЭМ!$B$39:$B$782,H$11)+'СЕТ СН'!$F$9+СВЦЭМ!$D$10+'СЕТ СН'!$F$5-'СЕТ СН'!$F$17</f>
        <v>2877.8205725400003</v>
      </c>
      <c r="I28" s="36">
        <f>SUMIFS(СВЦЭМ!$C$39:$C$782,СВЦЭМ!$A$39:$A$782,$A28,СВЦЭМ!$B$39:$B$782,I$11)+'СЕТ СН'!$F$9+СВЦЭМ!$D$10+'СЕТ СН'!$F$5-'СЕТ СН'!$F$17</f>
        <v>2835.1665375900002</v>
      </c>
      <c r="J28" s="36">
        <f>SUMIFS(СВЦЭМ!$C$39:$C$782,СВЦЭМ!$A$39:$A$782,$A28,СВЦЭМ!$B$39:$B$782,J$11)+'СЕТ СН'!$F$9+СВЦЭМ!$D$10+'СЕТ СН'!$F$5-'СЕТ СН'!$F$17</f>
        <v>2779.2825194400002</v>
      </c>
      <c r="K28" s="36">
        <f>SUMIFS(СВЦЭМ!$C$39:$C$782,СВЦЭМ!$A$39:$A$782,$A28,СВЦЭМ!$B$39:$B$782,K$11)+'СЕТ СН'!$F$9+СВЦЭМ!$D$10+'СЕТ СН'!$F$5-'СЕТ СН'!$F$17</f>
        <v>2764.1173728499998</v>
      </c>
      <c r="L28" s="36">
        <f>SUMIFS(СВЦЭМ!$C$39:$C$782,СВЦЭМ!$A$39:$A$782,$A28,СВЦЭМ!$B$39:$B$782,L$11)+'СЕТ СН'!$F$9+СВЦЭМ!$D$10+'СЕТ СН'!$F$5-'СЕТ СН'!$F$17</f>
        <v>2742.88809601</v>
      </c>
      <c r="M28" s="36">
        <f>SUMIFS(СВЦЭМ!$C$39:$C$782,СВЦЭМ!$A$39:$A$782,$A28,СВЦЭМ!$B$39:$B$782,M$11)+'СЕТ СН'!$F$9+СВЦЭМ!$D$10+'СЕТ СН'!$F$5-'СЕТ СН'!$F$17</f>
        <v>2755.6507876400001</v>
      </c>
      <c r="N28" s="36">
        <f>SUMIFS(СВЦЭМ!$C$39:$C$782,СВЦЭМ!$A$39:$A$782,$A28,СВЦЭМ!$B$39:$B$782,N$11)+'СЕТ СН'!$F$9+СВЦЭМ!$D$10+'СЕТ СН'!$F$5-'СЕТ СН'!$F$17</f>
        <v>2781.3177861899999</v>
      </c>
      <c r="O28" s="36">
        <f>SUMIFS(СВЦЭМ!$C$39:$C$782,СВЦЭМ!$A$39:$A$782,$A28,СВЦЭМ!$B$39:$B$782,O$11)+'СЕТ СН'!$F$9+СВЦЭМ!$D$10+'СЕТ СН'!$F$5-'СЕТ СН'!$F$17</f>
        <v>2819.0566657999998</v>
      </c>
      <c r="P28" s="36">
        <f>SUMIFS(СВЦЭМ!$C$39:$C$782,СВЦЭМ!$A$39:$A$782,$A28,СВЦЭМ!$B$39:$B$782,P$11)+'СЕТ СН'!$F$9+СВЦЭМ!$D$10+'СЕТ СН'!$F$5-'СЕТ СН'!$F$17</f>
        <v>2834.7024383099997</v>
      </c>
      <c r="Q28" s="36">
        <f>SUMIFS(СВЦЭМ!$C$39:$C$782,СВЦЭМ!$A$39:$A$782,$A28,СВЦЭМ!$B$39:$B$782,Q$11)+'СЕТ СН'!$F$9+СВЦЭМ!$D$10+'СЕТ СН'!$F$5-'СЕТ СН'!$F$17</f>
        <v>2841.37644361</v>
      </c>
      <c r="R28" s="36">
        <f>SUMIFS(СВЦЭМ!$C$39:$C$782,СВЦЭМ!$A$39:$A$782,$A28,СВЦЭМ!$B$39:$B$782,R$11)+'СЕТ СН'!$F$9+СВЦЭМ!$D$10+'СЕТ СН'!$F$5-'СЕТ СН'!$F$17</f>
        <v>2823.5313391199998</v>
      </c>
      <c r="S28" s="36">
        <f>SUMIFS(СВЦЭМ!$C$39:$C$782,СВЦЭМ!$A$39:$A$782,$A28,СВЦЭМ!$B$39:$B$782,S$11)+'СЕТ СН'!$F$9+СВЦЭМ!$D$10+'СЕТ СН'!$F$5-'СЕТ СН'!$F$17</f>
        <v>2739.96887651</v>
      </c>
      <c r="T28" s="36">
        <f>SUMIFS(СВЦЭМ!$C$39:$C$782,СВЦЭМ!$A$39:$A$782,$A28,СВЦЭМ!$B$39:$B$782,T$11)+'СЕТ СН'!$F$9+СВЦЭМ!$D$10+'СЕТ СН'!$F$5-'СЕТ СН'!$F$17</f>
        <v>2701.0160252999999</v>
      </c>
      <c r="U28" s="36">
        <f>SUMIFS(СВЦЭМ!$C$39:$C$782,СВЦЭМ!$A$39:$A$782,$A28,СВЦЭМ!$B$39:$B$782,U$11)+'СЕТ СН'!$F$9+СВЦЭМ!$D$10+'СЕТ СН'!$F$5-'СЕТ СН'!$F$17</f>
        <v>2687.5606045</v>
      </c>
      <c r="V28" s="36">
        <f>SUMIFS(СВЦЭМ!$C$39:$C$782,СВЦЭМ!$A$39:$A$782,$A28,СВЦЭМ!$B$39:$B$782,V$11)+'СЕТ СН'!$F$9+СВЦЭМ!$D$10+'СЕТ СН'!$F$5-'СЕТ СН'!$F$17</f>
        <v>2706.28965986</v>
      </c>
      <c r="W28" s="36">
        <f>SUMIFS(СВЦЭМ!$C$39:$C$782,СВЦЭМ!$A$39:$A$782,$A28,СВЦЭМ!$B$39:$B$782,W$11)+'СЕТ СН'!$F$9+СВЦЭМ!$D$10+'СЕТ СН'!$F$5-'СЕТ СН'!$F$17</f>
        <v>2738.6343279100001</v>
      </c>
      <c r="X28" s="36">
        <f>SUMIFS(СВЦЭМ!$C$39:$C$782,СВЦЭМ!$A$39:$A$782,$A28,СВЦЭМ!$B$39:$B$782,X$11)+'СЕТ СН'!$F$9+СВЦЭМ!$D$10+'СЕТ СН'!$F$5-'СЕТ СН'!$F$17</f>
        <v>2732.1414952300001</v>
      </c>
      <c r="Y28" s="36">
        <f>SUMIFS(СВЦЭМ!$C$39:$C$782,СВЦЭМ!$A$39:$A$782,$A28,СВЦЭМ!$B$39:$B$782,Y$11)+'СЕТ СН'!$F$9+СВЦЭМ!$D$10+'СЕТ СН'!$F$5-'СЕТ СН'!$F$17</f>
        <v>2776.1022325200001</v>
      </c>
    </row>
    <row r="29" spans="1:25" ht="15.75" x14ac:dyDescent="0.2">
      <c r="A29" s="35">
        <f t="shared" si="0"/>
        <v>44669</v>
      </c>
      <c r="B29" s="36">
        <f>SUMIFS(СВЦЭМ!$C$39:$C$782,СВЦЭМ!$A$39:$A$782,$A29,СВЦЭМ!$B$39:$B$782,B$11)+'СЕТ СН'!$F$9+СВЦЭМ!$D$10+'СЕТ СН'!$F$5-'СЕТ СН'!$F$17</f>
        <v>2749.8334704399999</v>
      </c>
      <c r="C29" s="36">
        <f>SUMIFS(СВЦЭМ!$C$39:$C$782,СВЦЭМ!$A$39:$A$782,$A29,СВЦЭМ!$B$39:$B$782,C$11)+'СЕТ СН'!$F$9+СВЦЭМ!$D$10+'СЕТ СН'!$F$5-'СЕТ СН'!$F$17</f>
        <v>2788.0160724299999</v>
      </c>
      <c r="D29" s="36">
        <f>SUMIFS(СВЦЭМ!$C$39:$C$782,СВЦЭМ!$A$39:$A$782,$A29,СВЦЭМ!$B$39:$B$782,D$11)+'СЕТ СН'!$F$9+СВЦЭМ!$D$10+'СЕТ СН'!$F$5-'СЕТ СН'!$F$17</f>
        <v>2836.8512765200003</v>
      </c>
      <c r="E29" s="36">
        <f>SUMIFS(СВЦЭМ!$C$39:$C$782,СВЦЭМ!$A$39:$A$782,$A29,СВЦЭМ!$B$39:$B$782,E$11)+'СЕТ СН'!$F$9+СВЦЭМ!$D$10+'СЕТ СН'!$F$5-'СЕТ СН'!$F$17</f>
        <v>2862.68369828</v>
      </c>
      <c r="F29" s="36">
        <f>SUMIFS(СВЦЭМ!$C$39:$C$782,СВЦЭМ!$A$39:$A$782,$A29,СВЦЭМ!$B$39:$B$782,F$11)+'СЕТ СН'!$F$9+СВЦЭМ!$D$10+'СЕТ СН'!$F$5-'СЕТ СН'!$F$17</f>
        <v>2882.9008583300001</v>
      </c>
      <c r="G29" s="36">
        <f>SUMIFS(СВЦЭМ!$C$39:$C$782,СВЦЭМ!$A$39:$A$782,$A29,СВЦЭМ!$B$39:$B$782,G$11)+'СЕТ СН'!$F$9+СВЦЭМ!$D$10+'СЕТ СН'!$F$5-'СЕТ СН'!$F$17</f>
        <v>2903.1734738</v>
      </c>
      <c r="H29" s="36">
        <f>SUMIFS(СВЦЭМ!$C$39:$C$782,СВЦЭМ!$A$39:$A$782,$A29,СВЦЭМ!$B$39:$B$782,H$11)+'СЕТ СН'!$F$9+СВЦЭМ!$D$10+'СЕТ СН'!$F$5-'СЕТ СН'!$F$17</f>
        <v>2837.1621164099997</v>
      </c>
      <c r="I29" s="36">
        <f>SUMIFS(СВЦЭМ!$C$39:$C$782,СВЦЭМ!$A$39:$A$782,$A29,СВЦЭМ!$B$39:$B$782,I$11)+'СЕТ СН'!$F$9+СВЦЭМ!$D$10+'СЕТ СН'!$F$5-'СЕТ СН'!$F$17</f>
        <v>2784.9585345999999</v>
      </c>
      <c r="J29" s="36">
        <f>SUMIFS(СВЦЭМ!$C$39:$C$782,СВЦЭМ!$A$39:$A$782,$A29,СВЦЭМ!$B$39:$B$782,J$11)+'СЕТ СН'!$F$9+СВЦЭМ!$D$10+'СЕТ СН'!$F$5-'СЕТ СН'!$F$17</f>
        <v>2747.0760934999998</v>
      </c>
      <c r="K29" s="36">
        <f>SUMIFS(СВЦЭМ!$C$39:$C$782,СВЦЭМ!$A$39:$A$782,$A29,СВЦЭМ!$B$39:$B$782,K$11)+'СЕТ СН'!$F$9+СВЦЭМ!$D$10+'СЕТ СН'!$F$5-'СЕТ СН'!$F$17</f>
        <v>2731.5172190100002</v>
      </c>
      <c r="L29" s="36">
        <f>SUMIFS(СВЦЭМ!$C$39:$C$782,СВЦЭМ!$A$39:$A$782,$A29,СВЦЭМ!$B$39:$B$782,L$11)+'СЕТ СН'!$F$9+СВЦЭМ!$D$10+'СЕТ СН'!$F$5-'СЕТ СН'!$F$17</f>
        <v>2727.0107472099999</v>
      </c>
      <c r="M29" s="36">
        <f>SUMIFS(СВЦЭМ!$C$39:$C$782,СВЦЭМ!$A$39:$A$782,$A29,СВЦЭМ!$B$39:$B$782,M$11)+'СЕТ СН'!$F$9+СВЦЭМ!$D$10+'СЕТ СН'!$F$5-'СЕТ СН'!$F$17</f>
        <v>2736.57636331</v>
      </c>
      <c r="N29" s="36">
        <f>SUMIFS(СВЦЭМ!$C$39:$C$782,СВЦЭМ!$A$39:$A$782,$A29,СВЦЭМ!$B$39:$B$782,N$11)+'СЕТ СН'!$F$9+СВЦЭМ!$D$10+'СЕТ СН'!$F$5-'СЕТ СН'!$F$17</f>
        <v>2774.6386903600001</v>
      </c>
      <c r="O29" s="36">
        <f>SUMIFS(СВЦЭМ!$C$39:$C$782,СВЦЭМ!$A$39:$A$782,$A29,СВЦЭМ!$B$39:$B$782,O$11)+'СЕТ СН'!$F$9+СВЦЭМ!$D$10+'СЕТ СН'!$F$5-'СЕТ СН'!$F$17</f>
        <v>2801.8688524899999</v>
      </c>
      <c r="P29" s="36">
        <f>SUMIFS(СВЦЭМ!$C$39:$C$782,СВЦЭМ!$A$39:$A$782,$A29,СВЦЭМ!$B$39:$B$782,P$11)+'СЕТ СН'!$F$9+СВЦЭМ!$D$10+'СЕТ СН'!$F$5-'СЕТ СН'!$F$17</f>
        <v>2826.12911153</v>
      </c>
      <c r="Q29" s="36">
        <f>SUMIFS(СВЦЭМ!$C$39:$C$782,СВЦЭМ!$A$39:$A$782,$A29,СВЦЭМ!$B$39:$B$782,Q$11)+'СЕТ СН'!$F$9+СВЦЭМ!$D$10+'СЕТ СН'!$F$5-'СЕТ СН'!$F$17</f>
        <v>2833.0547697299999</v>
      </c>
      <c r="R29" s="36">
        <f>SUMIFS(СВЦЭМ!$C$39:$C$782,СВЦЭМ!$A$39:$A$782,$A29,СВЦЭМ!$B$39:$B$782,R$11)+'СЕТ СН'!$F$9+СВЦЭМ!$D$10+'СЕТ СН'!$F$5-'СЕТ СН'!$F$17</f>
        <v>2817.6156992799997</v>
      </c>
      <c r="S29" s="36">
        <f>SUMIFS(СВЦЭМ!$C$39:$C$782,СВЦЭМ!$A$39:$A$782,$A29,СВЦЭМ!$B$39:$B$782,S$11)+'СЕТ СН'!$F$9+СВЦЭМ!$D$10+'СЕТ СН'!$F$5-'СЕТ СН'!$F$17</f>
        <v>2750.1209520900002</v>
      </c>
      <c r="T29" s="36">
        <f>SUMIFS(СВЦЭМ!$C$39:$C$782,СВЦЭМ!$A$39:$A$782,$A29,СВЦЭМ!$B$39:$B$782,T$11)+'СЕТ СН'!$F$9+СВЦЭМ!$D$10+'СЕТ СН'!$F$5-'СЕТ СН'!$F$17</f>
        <v>2711.3330118200001</v>
      </c>
      <c r="U29" s="36">
        <f>SUMIFS(СВЦЭМ!$C$39:$C$782,СВЦЭМ!$A$39:$A$782,$A29,СВЦЭМ!$B$39:$B$782,U$11)+'СЕТ СН'!$F$9+СВЦЭМ!$D$10+'СЕТ СН'!$F$5-'СЕТ СН'!$F$17</f>
        <v>2717.4365820000003</v>
      </c>
      <c r="V29" s="36">
        <f>SUMIFS(СВЦЭМ!$C$39:$C$782,СВЦЭМ!$A$39:$A$782,$A29,СВЦЭМ!$B$39:$B$782,V$11)+'СЕТ СН'!$F$9+СВЦЭМ!$D$10+'СЕТ СН'!$F$5-'СЕТ СН'!$F$17</f>
        <v>2709.90502423</v>
      </c>
      <c r="W29" s="36">
        <f>SUMIFS(СВЦЭМ!$C$39:$C$782,СВЦЭМ!$A$39:$A$782,$A29,СВЦЭМ!$B$39:$B$782,W$11)+'СЕТ СН'!$F$9+СВЦЭМ!$D$10+'СЕТ СН'!$F$5-'СЕТ СН'!$F$17</f>
        <v>2744.09391822</v>
      </c>
      <c r="X29" s="36">
        <f>SUMIFS(СВЦЭМ!$C$39:$C$782,СВЦЭМ!$A$39:$A$782,$A29,СВЦЭМ!$B$39:$B$782,X$11)+'СЕТ СН'!$F$9+СВЦЭМ!$D$10+'СЕТ СН'!$F$5-'СЕТ СН'!$F$17</f>
        <v>2773.1844815300001</v>
      </c>
      <c r="Y29" s="36">
        <f>SUMIFS(СВЦЭМ!$C$39:$C$782,СВЦЭМ!$A$39:$A$782,$A29,СВЦЭМ!$B$39:$B$782,Y$11)+'СЕТ СН'!$F$9+СВЦЭМ!$D$10+'СЕТ СН'!$F$5-'СЕТ СН'!$F$17</f>
        <v>2775.7374965600002</v>
      </c>
    </row>
    <row r="30" spans="1:25" ht="15.75" x14ac:dyDescent="0.2">
      <c r="A30" s="35">
        <f t="shared" si="0"/>
        <v>44670</v>
      </c>
      <c r="B30" s="36">
        <f>SUMIFS(СВЦЭМ!$C$39:$C$782,СВЦЭМ!$A$39:$A$782,$A30,СВЦЭМ!$B$39:$B$782,B$11)+'СЕТ СН'!$F$9+СВЦЭМ!$D$10+'СЕТ СН'!$F$5-'СЕТ СН'!$F$17</f>
        <v>2611.1452611499999</v>
      </c>
      <c r="C30" s="36">
        <f>SUMIFS(СВЦЭМ!$C$39:$C$782,СВЦЭМ!$A$39:$A$782,$A30,СВЦЭМ!$B$39:$B$782,C$11)+'СЕТ СН'!$F$9+СВЦЭМ!$D$10+'СЕТ СН'!$F$5-'СЕТ СН'!$F$17</f>
        <v>2642.2474587300003</v>
      </c>
      <c r="D30" s="36">
        <f>SUMIFS(СВЦЭМ!$C$39:$C$782,СВЦЭМ!$A$39:$A$782,$A30,СВЦЭМ!$B$39:$B$782,D$11)+'СЕТ СН'!$F$9+СВЦЭМ!$D$10+'СЕТ СН'!$F$5-'СЕТ СН'!$F$17</f>
        <v>2694.9613437899998</v>
      </c>
      <c r="E30" s="36">
        <f>SUMIFS(СВЦЭМ!$C$39:$C$782,СВЦЭМ!$A$39:$A$782,$A30,СВЦЭМ!$B$39:$B$782,E$11)+'СЕТ СН'!$F$9+СВЦЭМ!$D$10+'СЕТ СН'!$F$5-'СЕТ СН'!$F$17</f>
        <v>2708.7703338599999</v>
      </c>
      <c r="F30" s="36">
        <f>SUMIFS(СВЦЭМ!$C$39:$C$782,СВЦЭМ!$A$39:$A$782,$A30,СВЦЭМ!$B$39:$B$782,F$11)+'СЕТ СН'!$F$9+СВЦЭМ!$D$10+'СЕТ СН'!$F$5-'СЕТ СН'!$F$17</f>
        <v>2718.91396601</v>
      </c>
      <c r="G30" s="36">
        <f>SUMIFS(СВЦЭМ!$C$39:$C$782,СВЦЭМ!$A$39:$A$782,$A30,СВЦЭМ!$B$39:$B$782,G$11)+'СЕТ СН'!$F$9+СВЦЭМ!$D$10+'СЕТ СН'!$F$5-'СЕТ СН'!$F$17</f>
        <v>2692.4548983899999</v>
      </c>
      <c r="H30" s="36">
        <f>SUMIFS(СВЦЭМ!$C$39:$C$782,СВЦЭМ!$A$39:$A$782,$A30,СВЦЭМ!$B$39:$B$782,H$11)+'СЕТ СН'!$F$9+СВЦЭМ!$D$10+'СЕТ СН'!$F$5-'СЕТ СН'!$F$17</f>
        <v>2686.3952356899999</v>
      </c>
      <c r="I30" s="36">
        <f>SUMIFS(СВЦЭМ!$C$39:$C$782,СВЦЭМ!$A$39:$A$782,$A30,СВЦЭМ!$B$39:$B$782,I$11)+'СЕТ СН'!$F$9+СВЦЭМ!$D$10+'СЕТ СН'!$F$5-'СЕТ СН'!$F$17</f>
        <v>2646.7508419999999</v>
      </c>
      <c r="J30" s="36">
        <f>SUMIFS(СВЦЭМ!$C$39:$C$782,СВЦЭМ!$A$39:$A$782,$A30,СВЦЭМ!$B$39:$B$782,J$11)+'СЕТ СН'!$F$9+СВЦЭМ!$D$10+'СЕТ СН'!$F$5-'СЕТ СН'!$F$17</f>
        <v>2611.2459746899999</v>
      </c>
      <c r="K30" s="36">
        <f>SUMIFS(СВЦЭМ!$C$39:$C$782,СВЦЭМ!$A$39:$A$782,$A30,СВЦЭМ!$B$39:$B$782,K$11)+'СЕТ СН'!$F$9+СВЦЭМ!$D$10+'СЕТ СН'!$F$5-'СЕТ СН'!$F$17</f>
        <v>2599.6849313100001</v>
      </c>
      <c r="L30" s="36">
        <f>SUMIFS(СВЦЭМ!$C$39:$C$782,СВЦЭМ!$A$39:$A$782,$A30,СВЦЭМ!$B$39:$B$782,L$11)+'СЕТ СН'!$F$9+СВЦЭМ!$D$10+'СЕТ СН'!$F$5-'СЕТ СН'!$F$17</f>
        <v>2583.75717846</v>
      </c>
      <c r="M30" s="36">
        <f>SUMIFS(СВЦЭМ!$C$39:$C$782,СВЦЭМ!$A$39:$A$782,$A30,СВЦЭМ!$B$39:$B$782,M$11)+'СЕТ СН'!$F$9+СВЦЭМ!$D$10+'СЕТ СН'!$F$5-'СЕТ СН'!$F$17</f>
        <v>2603.67993458</v>
      </c>
      <c r="N30" s="36">
        <f>SUMIFS(СВЦЭМ!$C$39:$C$782,СВЦЭМ!$A$39:$A$782,$A30,СВЦЭМ!$B$39:$B$782,N$11)+'СЕТ СН'!$F$9+СВЦЭМ!$D$10+'СЕТ СН'!$F$5-'СЕТ СН'!$F$17</f>
        <v>2615.13445559</v>
      </c>
      <c r="O30" s="36">
        <f>SUMIFS(СВЦЭМ!$C$39:$C$782,СВЦЭМ!$A$39:$A$782,$A30,СВЦЭМ!$B$39:$B$782,O$11)+'СЕТ СН'!$F$9+СВЦЭМ!$D$10+'СЕТ СН'!$F$5-'СЕТ СН'!$F$17</f>
        <v>2624.6731301700001</v>
      </c>
      <c r="P30" s="36">
        <f>SUMIFS(СВЦЭМ!$C$39:$C$782,СВЦЭМ!$A$39:$A$782,$A30,СВЦЭМ!$B$39:$B$782,P$11)+'СЕТ СН'!$F$9+СВЦЭМ!$D$10+'СЕТ СН'!$F$5-'СЕТ СН'!$F$17</f>
        <v>2640.3089942400002</v>
      </c>
      <c r="Q30" s="36">
        <f>SUMIFS(СВЦЭМ!$C$39:$C$782,СВЦЭМ!$A$39:$A$782,$A30,СВЦЭМ!$B$39:$B$782,Q$11)+'СЕТ СН'!$F$9+СВЦЭМ!$D$10+'СЕТ СН'!$F$5-'СЕТ СН'!$F$17</f>
        <v>2651.04193571</v>
      </c>
      <c r="R30" s="36">
        <f>SUMIFS(СВЦЭМ!$C$39:$C$782,СВЦЭМ!$A$39:$A$782,$A30,СВЦЭМ!$B$39:$B$782,R$11)+'СЕТ СН'!$F$9+СВЦЭМ!$D$10+'СЕТ СН'!$F$5-'СЕТ СН'!$F$17</f>
        <v>2666.4603597</v>
      </c>
      <c r="S30" s="36">
        <f>SUMIFS(СВЦЭМ!$C$39:$C$782,СВЦЭМ!$A$39:$A$782,$A30,СВЦЭМ!$B$39:$B$782,S$11)+'СЕТ СН'!$F$9+СВЦЭМ!$D$10+'СЕТ СН'!$F$5-'СЕТ СН'!$F$17</f>
        <v>2656.5768825099999</v>
      </c>
      <c r="T30" s="36">
        <f>SUMIFS(СВЦЭМ!$C$39:$C$782,СВЦЭМ!$A$39:$A$782,$A30,СВЦЭМ!$B$39:$B$782,T$11)+'СЕТ СН'!$F$9+СВЦЭМ!$D$10+'СЕТ СН'!$F$5-'СЕТ СН'!$F$17</f>
        <v>2638.3578323500001</v>
      </c>
      <c r="U30" s="36">
        <f>SUMIFS(СВЦЭМ!$C$39:$C$782,СВЦЭМ!$A$39:$A$782,$A30,СВЦЭМ!$B$39:$B$782,U$11)+'СЕТ СН'!$F$9+СВЦЭМ!$D$10+'СЕТ СН'!$F$5-'СЕТ СН'!$F$17</f>
        <v>2624.95917753</v>
      </c>
      <c r="V30" s="36">
        <f>SUMIFS(СВЦЭМ!$C$39:$C$782,СВЦЭМ!$A$39:$A$782,$A30,СВЦЭМ!$B$39:$B$782,V$11)+'СЕТ СН'!$F$9+СВЦЭМ!$D$10+'СЕТ СН'!$F$5-'СЕТ СН'!$F$17</f>
        <v>2637.7396495100002</v>
      </c>
      <c r="W30" s="36">
        <f>SUMIFS(СВЦЭМ!$C$39:$C$782,СВЦЭМ!$A$39:$A$782,$A30,СВЦЭМ!$B$39:$B$782,W$11)+'СЕТ СН'!$F$9+СВЦЭМ!$D$10+'СЕТ СН'!$F$5-'СЕТ СН'!$F$17</f>
        <v>2603.53299659</v>
      </c>
      <c r="X30" s="36">
        <f>SUMIFS(СВЦЭМ!$C$39:$C$782,СВЦЭМ!$A$39:$A$782,$A30,СВЦЭМ!$B$39:$B$782,X$11)+'СЕТ СН'!$F$9+СВЦЭМ!$D$10+'СЕТ СН'!$F$5-'СЕТ СН'!$F$17</f>
        <v>2622.4615382000002</v>
      </c>
      <c r="Y30" s="36">
        <f>SUMIFS(СВЦЭМ!$C$39:$C$782,СВЦЭМ!$A$39:$A$782,$A30,СВЦЭМ!$B$39:$B$782,Y$11)+'СЕТ СН'!$F$9+СВЦЭМ!$D$10+'СЕТ СН'!$F$5-'СЕТ СН'!$F$17</f>
        <v>2635.5770381100001</v>
      </c>
    </row>
    <row r="31" spans="1:25" ht="15.75" x14ac:dyDescent="0.2">
      <c r="A31" s="35">
        <f t="shared" si="0"/>
        <v>44671</v>
      </c>
      <c r="B31" s="36">
        <f>SUMIFS(СВЦЭМ!$C$39:$C$782,СВЦЭМ!$A$39:$A$782,$A31,СВЦЭМ!$B$39:$B$782,B$11)+'СЕТ СН'!$F$9+СВЦЭМ!$D$10+'СЕТ СН'!$F$5-'СЕТ СН'!$F$17</f>
        <v>2543.8676688400001</v>
      </c>
      <c r="C31" s="36">
        <f>SUMIFS(СВЦЭМ!$C$39:$C$782,СВЦЭМ!$A$39:$A$782,$A31,СВЦЭМ!$B$39:$B$782,C$11)+'СЕТ СН'!$F$9+СВЦЭМ!$D$10+'СЕТ СН'!$F$5-'СЕТ СН'!$F$17</f>
        <v>2589.9763166499997</v>
      </c>
      <c r="D31" s="36">
        <f>SUMIFS(СВЦЭМ!$C$39:$C$782,СВЦЭМ!$A$39:$A$782,$A31,СВЦЭМ!$B$39:$B$782,D$11)+'СЕТ СН'!$F$9+СВЦЭМ!$D$10+'СЕТ СН'!$F$5-'СЕТ СН'!$F$17</f>
        <v>2611.8478674999997</v>
      </c>
      <c r="E31" s="36">
        <f>SUMIFS(СВЦЭМ!$C$39:$C$782,СВЦЭМ!$A$39:$A$782,$A31,СВЦЭМ!$B$39:$B$782,E$11)+'СЕТ СН'!$F$9+СВЦЭМ!$D$10+'СЕТ СН'!$F$5-'СЕТ СН'!$F$17</f>
        <v>2624.89590249</v>
      </c>
      <c r="F31" s="36">
        <f>SUMIFS(СВЦЭМ!$C$39:$C$782,СВЦЭМ!$A$39:$A$782,$A31,СВЦЭМ!$B$39:$B$782,F$11)+'СЕТ СН'!$F$9+СВЦЭМ!$D$10+'СЕТ СН'!$F$5-'СЕТ СН'!$F$17</f>
        <v>2626.8510354600003</v>
      </c>
      <c r="G31" s="36">
        <f>SUMIFS(СВЦЭМ!$C$39:$C$782,СВЦЭМ!$A$39:$A$782,$A31,СВЦЭМ!$B$39:$B$782,G$11)+'СЕТ СН'!$F$9+СВЦЭМ!$D$10+'СЕТ СН'!$F$5-'СЕТ СН'!$F$17</f>
        <v>2600.9593991399997</v>
      </c>
      <c r="H31" s="36">
        <f>SUMIFS(СВЦЭМ!$C$39:$C$782,СВЦЭМ!$A$39:$A$782,$A31,СВЦЭМ!$B$39:$B$782,H$11)+'СЕТ СН'!$F$9+СВЦЭМ!$D$10+'СЕТ СН'!$F$5-'СЕТ СН'!$F$17</f>
        <v>2560.9010366900002</v>
      </c>
      <c r="I31" s="36">
        <f>SUMIFS(СВЦЭМ!$C$39:$C$782,СВЦЭМ!$A$39:$A$782,$A31,СВЦЭМ!$B$39:$B$782,I$11)+'СЕТ СН'!$F$9+СВЦЭМ!$D$10+'СЕТ СН'!$F$5-'СЕТ СН'!$F$17</f>
        <v>2571.2643377699997</v>
      </c>
      <c r="J31" s="36">
        <f>SUMIFS(СВЦЭМ!$C$39:$C$782,СВЦЭМ!$A$39:$A$782,$A31,СВЦЭМ!$B$39:$B$782,J$11)+'СЕТ СН'!$F$9+СВЦЭМ!$D$10+'СЕТ СН'!$F$5-'СЕТ СН'!$F$17</f>
        <v>2571.9077123899997</v>
      </c>
      <c r="K31" s="36">
        <f>SUMIFS(СВЦЭМ!$C$39:$C$782,СВЦЭМ!$A$39:$A$782,$A31,СВЦЭМ!$B$39:$B$782,K$11)+'СЕТ СН'!$F$9+СВЦЭМ!$D$10+'СЕТ СН'!$F$5-'СЕТ СН'!$F$17</f>
        <v>2562.95455141</v>
      </c>
      <c r="L31" s="36">
        <f>SUMIFS(СВЦЭМ!$C$39:$C$782,СВЦЭМ!$A$39:$A$782,$A31,СВЦЭМ!$B$39:$B$782,L$11)+'СЕТ СН'!$F$9+СВЦЭМ!$D$10+'СЕТ СН'!$F$5-'СЕТ СН'!$F$17</f>
        <v>2550.1126050600001</v>
      </c>
      <c r="M31" s="36">
        <f>SUMIFS(СВЦЭМ!$C$39:$C$782,СВЦЭМ!$A$39:$A$782,$A31,СВЦЭМ!$B$39:$B$782,M$11)+'СЕТ СН'!$F$9+СВЦЭМ!$D$10+'СЕТ СН'!$F$5-'СЕТ СН'!$F$17</f>
        <v>2552.35228714</v>
      </c>
      <c r="N31" s="36">
        <f>SUMIFS(СВЦЭМ!$C$39:$C$782,СВЦЭМ!$A$39:$A$782,$A31,СВЦЭМ!$B$39:$B$782,N$11)+'СЕТ СН'!$F$9+СВЦЭМ!$D$10+'СЕТ СН'!$F$5-'СЕТ СН'!$F$17</f>
        <v>2545.4397614700001</v>
      </c>
      <c r="O31" s="36">
        <f>SUMIFS(СВЦЭМ!$C$39:$C$782,СВЦЭМ!$A$39:$A$782,$A31,СВЦЭМ!$B$39:$B$782,O$11)+'СЕТ СН'!$F$9+СВЦЭМ!$D$10+'СЕТ СН'!$F$5-'СЕТ СН'!$F$17</f>
        <v>2535.8822745100001</v>
      </c>
      <c r="P31" s="36">
        <f>SUMIFS(СВЦЭМ!$C$39:$C$782,СВЦЭМ!$A$39:$A$782,$A31,СВЦЭМ!$B$39:$B$782,P$11)+'СЕТ СН'!$F$9+СВЦЭМ!$D$10+'СЕТ СН'!$F$5-'СЕТ СН'!$F$17</f>
        <v>2539.0924767500001</v>
      </c>
      <c r="Q31" s="36">
        <f>SUMIFS(СВЦЭМ!$C$39:$C$782,СВЦЭМ!$A$39:$A$782,$A31,СВЦЭМ!$B$39:$B$782,Q$11)+'СЕТ СН'!$F$9+СВЦЭМ!$D$10+'СЕТ СН'!$F$5-'СЕТ СН'!$F$17</f>
        <v>2538.0370002099999</v>
      </c>
      <c r="R31" s="36">
        <f>SUMIFS(СВЦЭМ!$C$39:$C$782,СВЦЭМ!$A$39:$A$782,$A31,СВЦЭМ!$B$39:$B$782,R$11)+'СЕТ СН'!$F$9+СВЦЭМ!$D$10+'СЕТ СН'!$F$5-'СЕТ СН'!$F$17</f>
        <v>2558.3168539899998</v>
      </c>
      <c r="S31" s="36">
        <f>SUMIFS(СВЦЭМ!$C$39:$C$782,СВЦЭМ!$A$39:$A$782,$A31,СВЦЭМ!$B$39:$B$782,S$11)+'СЕТ СН'!$F$9+СВЦЭМ!$D$10+'СЕТ СН'!$F$5-'СЕТ СН'!$F$17</f>
        <v>2547.3753623600001</v>
      </c>
      <c r="T31" s="36">
        <f>SUMIFS(СВЦЭМ!$C$39:$C$782,СВЦЭМ!$A$39:$A$782,$A31,СВЦЭМ!$B$39:$B$782,T$11)+'СЕТ СН'!$F$9+СВЦЭМ!$D$10+'СЕТ СН'!$F$5-'СЕТ СН'!$F$17</f>
        <v>2552.8065408100001</v>
      </c>
      <c r="U31" s="36">
        <f>SUMIFS(СВЦЭМ!$C$39:$C$782,СВЦЭМ!$A$39:$A$782,$A31,СВЦЭМ!$B$39:$B$782,U$11)+'СЕТ СН'!$F$9+СВЦЭМ!$D$10+'СЕТ СН'!$F$5-'СЕТ СН'!$F$17</f>
        <v>2558.9695180399999</v>
      </c>
      <c r="V31" s="36">
        <f>SUMIFS(СВЦЭМ!$C$39:$C$782,СВЦЭМ!$A$39:$A$782,$A31,СВЦЭМ!$B$39:$B$782,V$11)+'СЕТ СН'!$F$9+СВЦЭМ!$D$10+'СЕТ СН'!$F$5-'СЕТ СН'!$F$17</f>
        <v>2574.2599911500001</v>
      </c>
      <c r="W31" s="36">
        <f>SUMIFS(СВЦЭМ!$C$39:$C$782,СВЦЭМ!$A$39:$A$782,$A31,СВЦЭМ!$B$39:$B$782,W$11)+'СЕТ СН'!$F$9+СВЦЭМ!$D$10+'СЕТ СН'!$F$5-'СЕТ СН'!$F$17</f>
        <v>2575.4038105199998</v>
      </c>
      <c r="X31" s="36">
        <f>SUMIFS(СВЦЭМ!$C$39:$C$782,СВЦЭМ!$A$39:$A$782,$A31,СВЦЭМ!$B$39:$B$782,X$11)+'СЕТ СН'!$F$9+СВЦЭМ!$D$10+'СЕТ СН'!$F$5-'СЕТ СН'!$F$17</f>
        <v>2544.4760773899998</v>
      </c>
      <c r="Y31" s="36">
        <f>SUMIFS(СВЦЭМ!$C$39:$C$782,СВЦЭМ!$A$39:$A$782,$A31,СВЦЭМ!$B$39:$B$782,Y$11)+'СЕТ СН'!$F$9+СВЦЭМ!$D$10+'СЕТ СН'!$F$5-'СЕТ СН'!$F$17</f>
        <v>2536.2463518599998</v>
      </c>
    </row>
    <row r="32" spans="1:25" ht="15.75" x14ac:dyDescent="0.2">
      <c r="A32" s="35">
        <f t="shared" si="0"/>
        <v>44672</v>
      </c>
      <c r="B32" s="36">
        <f>SUMIFS(СВЦЭМ!$C$39:$C$782,СВЦЭМ!$A$39:$A$782,$A32,СВЦЭМ!$B$39:$B$782,B$11)+'СЕТ СН'!$F$9+СВЦЭМ!$D$10+'СЕТ СН'!$F$5-'СЕТ СН'!$F$17</f>
        <v>2706.1048846900003</v>
      </c>
      <c r="C32" s="36">
        <f>SUMIFS(СВЦЭМ!$C$39:$C$782,СВЦЭМ!$A$39:$A$782,$A32,СВЦЭМ!$B$39:$B$782,C$11)+'СЕТ СН'!$F$9+СВЦЭМ!$D$10+'СЕТ СН'!$F$5-'СЕТ СН'!$F$17</f>
        <v>2664.5716268400001</v>
      </c>
      <c r="D32" s="36">
        <f>SUMIFS(СВЦЭМ!$C$39:$C$782,СВЦЭМ!$A$39:$A$782,$A32,СВЦЭМ!$B$39:$B$782,D$11)+'СЕТ СН'!$F$9+СВЦЭМ!$D$10+'СЕТ СН'!$F$5-'СЕТ СН'!$F$17</f>
        <v>2675.9433598599999</v>
      </c>
      <c r="E32" s="36">
        <f>SUMIFS(СВЦЭМ!$C$39:$C$782,СВЦЭМ!$A$39:$A$782,$A32,СВЦЭМ!$B$39:$B$782,E$11)+'СЕТ СН'!$F$9+СВЦЭМ!$D$10+'СЕТ СН'!$F$5-'СЕТ СН'!$F$17</f>
        <v>2685.27038782</v>
      </c>
      <c r="F32" s="36">
        <f>SUMIFS(СВЦЭМ!$C$39:$C$782,СВЦЭМ!$A$39:$A$782,$A32,СВЦЭМ!$B$39:$B$782,F$11)+'СЕТ СН'!$F$9+СВЦЭМ!$D$10+'СЕТ СН'!$F$5-'СЕТ СН'!$F$17</f>
        <v>2664.9717956200002</v>
      </c>
      <c r="G32" s="36">
        <f>SUMIFS(СВЦЭМ!$C$39:$C$782,СВЦЭМ!$A$39:$A$782,$A32,СВЦЭМ!$B$39:$B$782,G$11)+'СЕТ СН'!$F$9+СВЦЭМ!$D$10+'СЕТ СН'!$F$5-'СЕТ СН'!$F$17</f>
        <v>2640.89332522</v>
      </c>
      <c r="H32" s="36">
        <f>SUMIFS(СВЦЭМ!$C$39:$C$782,СВЦЭМ!$A$39:$A$782,$A32,СВЦЭМ!$B$39:$B$782,H$11)+'СЕТ СН'!$F$9+СВЦЭМ!$D$10+'СЕТ СН'!$F$5-'СЕТ СН'!$F$17</f>
        <v>2594.9457078</v>
      </c>
      <c r="I32" s="36">
        <f>SUMIFS(СВЦЭМ!$C$39:$C$782,СВЦЭМ!$A$39:$A$782,$A32,СВЦЭМ!$B$39:$B$782,I$11)+'СЕТ СН'!$F$9+СВЦЭМ!$D$10+'СЕТ СН'!$F$5-'СЕТ СН'!$F$17</f>
        <v>2594.06940381</v>
      </c>
      <c r="J32" s="36">
        <f>SUMIFS(СВЦЭМ!$C$39:$C$782,СВЦЭМ!$A$39:$A$782,$A32,СВЦЭМ!$B$39:$B$782,J$11)+'СЕТ СН'!$F$9+СВЦЭМ!$D$10+'СЕТ СН'!$F$5-'СЕТ СН'!$F$17</f>
        <v>2596.28525945</v>
      </c>
      <c r="K32" s="36">
        <f>SUMIFS(СВЦЭМ!$C$39:$C$782,СВЦЭМ!$A$39:$A$782,$A32,СВЦЭМ!$B$39:$B$782,K$11)+'СЕТ СН'!$F$9+СВЦЭМ!$D$10+'СЕТ СН'!$F$5-'СЕТ СН'!$F$17</f>
        <v>2568.9500206399998</v>
      </c>
      <c r="L32" s="36">
        <f>SUMIFS(СВЦЭМ!$C$39:$C$782,СВЦЭМ!$A$39:$A$782,$A32,СВЦЭМ!$B$39:$B$782,L$11)+'СЕТ СН'!$F$9+СВЦЭМ!$D$10+'СЕТ СН'!$F$5-'СЕТ СН'!$F$17</f>
        <v>2568.7918020799998</v>
      </c>
      <c r="M32" s="36">
        <f>SUMIFS(СВЦЭМ!$C$39:$C$782,СВЦЭМ!$A$39:$A$782,$A32,СВЦЭМ!$B$39:$B$782,M$11)+'СЕТ СН'!$F$9+СВЦЭМ!$D$10+'СЕТ СН'!$F$5-'СЕТ СН'!$F$17</f>
        <v>2587.3592562200001</v>
      </c>
      <c r="N32" s="36">
        <f>SUMIFS(СВЦЭМ!$C$39:$C$782,СВЦЭМ!$A$39:$A$782,$A32,СВЦЭМ!$B$39:$B$782,N$11)+'СЕТ СН'!$F$9+СВЦЭМ!$D$10+'СЕТ СН'!$F$5-'СЕТ СН'!$F$17</f>
        <v>2600.2241572299999</v>
      </c>
      <c r="O32" s="36">
        <f>SUMIFS(СВЦЭМ!$C$39:$C$782,СВЦЭМ!$A$39:$A$782,$A32,СВЦЭМ!$B$39:$B$782,O$11)+'СЕТ СН'!$F$9+СВЦЭМ!$D$10+'СЕТ СН'!$F$5-'СЕТ СН'!$F$17</f>
        <v>2623.9248320400002</v>
      </c>
      <c r="P32" s="36">
        <f>SUMIFS(СВЦЭМ!$C$39:$C$782,СВЦЭМ!$A$39:$A$782,$A32,СВЦЭМ!$B$39:$B$782,P$11)+'СЕТ СН'!$F$9+СВЦЭМ!$D$10+'СЕТ СН'!$F$5-'СЕТ СН'!$F$17</f>
        <v>2632.2341485300003</v>
      </c>
      <c r="Q32" s="36">
        <f>SUMIFS(СВЦЭМ!$C$39:$C$782,СВЦЭМ!$A$39:$A$782,$A32,СВЦЭМ!$B$39:$B$782,Q$11)+'СЕТ СН'!$F$9+СВЦЭМ!$D$10+'СЕТ СН'!$F$5-'СЕТ СН'!$F$17</f>
        <v>2652.4099477099999</v>
      </c>
      <c r="R32" s="36">
        <f>SUMIFS(СВЦЭМ!$C$39:$C$782,СВЦЭМ!$A$39:$A$782,$A32,СВЦЭМ!$B$39:$B$782,R$11)+'СЕТ СН'!$F$9+СВЦЭМ!$D$10+'СЕТ СН'!$F$5-'СЕТ СН'!$F$17</f>
        <v>2648.6222150100002</v>
      </c>
      <c r="S32" s="36">
        <f>SUMIFS(СВЦЭМ!$C$39:$C$782,СВЦЭМ!$A$39:$A$782,$A32,СВЦЭМ!$B$39:$B$782,S$11)+'СЕТ СН'!$F$9+СВЦЭМ!$D$10+'СЕТ СН'!$F$5-'СЕТ СН'!$F$17</f>
        <v>2632.1451744400001</v>
      </c>
      <c r="T32" s="36">
        <f>SUMIFS(СВЦЭМ!$C$39:$C$782,СВЦЭМ!$A$39:$A$782,$A32,СВЦЭМ!$B$39:$B$782,T$11)+'СЕТ СН'!$F$9+СВЦЭМ!$D$10+'СЕТ СН'!$F$5-'СЕТ СН'!$F$17</f>
        <v>2613.7340708299998</v>
      </c>
      <c r="U32" s="36">
        <f>SUMIFS(СВЦЭМ!$C$39:$C$782,СВЦЭМ!$A$39:$A$782,$A32,СВЦЭМ!$B$39:$B$782,U$11)+'СЕТ СН'!$F$9+СВЦЭМ!$D$10+'СЕТ СН'!$F$5-'СЕТ СН'!$F$17</f>
        <v>2580.3723311499998</v>
      </c>
      <c r="V32" s="36">
        <f>SUMIFS(СВЦЭМ!$C$39:$C$782,СВЦЭМ!$A$39:$A$782,$A32,СВЦЭМ!$B$39:$B$782,V$11)+'СЕТ СН'!$F$9+СВЦЭМ!$D$10+'СЕТ СН'!$F$5-'СЕТ СН'!$F$17</f>
        <v>2547.3829665000003</v>
      </c>
      <c r="W32" s="36">
        <f>SUMIFS(СВЦЭМ!$C$39:$C$782,СВЦЭМ!$A$39:$A$782,$A32,СВЦЭМ!$B$39:$B$782,W$11)+'СЕТ СН'!$F$9+СВЦЭМ!$D$10+'СЕТ СН'!$F$5-'СЕТ СН'!$F$17</f>
        <v>2572.2564373099999</v>
      </c>
      <c r="X32" s="36">
        <f>SUMIFS(СВЦЭМ!$C$39:$C$782,СВЦЭМ!$A$39:$A$782,$A32,СВЦЭМ!$B$39:$B$782,X$11)+'СЕТ СН'!$F$9+СВЦЭМ!$D$10+'СЕТ СН'!$F$5-'СЕТ СН'!$F$17</f>
        <v>2598.9534284000001</v>
      </c>
      <c r="Y32" s="36">
        <f>SUMIFS(СВЦЭМ!$C$39:$C$782,СВЦЭМ!$A$39:$A$782,$A32,СВЦЭМ!$B$39:$B$782,Y$11)+'СЕТ СН'!$F$9+СВЦЭМ!$D$10+'СЕТ СН'!$F$5-'СЕТ СН'!$F$17</f>
        <v>2633.9751637999998</v>
      </c>
    </row>
    <row r="33" spans="1:25" ht="15.75" x14ac:dyDescent="0.2">
      <c r="A33" s="35">
        <f t="shared" si="0"/>
        <v>44673</v>
      </c>
      <c r="B33" s="36">
        <f>SUMIFS(СВЦЭМ!$C$39:$C$782,СВЦЭМ!$A$39:$A$782,$A33,СВЦЭМ!$B$39:$B$782,B$11)+'СЕТ СН'!$F$9+СВЦЭМ!$D$10+'СЕТ СН'!$F$5-'СЕТ СН'!$F$17</f>
        <v>2615.4010755300001</v>
      </c>
      <c r="C33" s="36">
        <f>SUMIFS(СВЦЭМ!$C$39:$C$782,СВЦЭМ!$A$39:$A$782,$A33,СВЦЭМ!$B$39:$B$782,C$11)+'СЕТ СН'!$F$9+СВЦЭМ!$D$10+'СЕТ СН'!$F$5-'СЕТ СН'!$F$17</f>
        <v>2635.74874292</v>
      </c>
      <c r="D33" s="36">
        <f>SUMIFS(СВЦЭМ!$C$39:$C$782,СВЦЭМ!$A$39:$A$782,$A33,СВЦЭМ!$B$39:$B$782,D$11)+'СЕТ СН'!$F$9+СВЦЭМ!$D$10+'СЕТ СН'!$F$5-'СЕТ СН'!$F$17</f>
        <v>2661.6814230499999</v>
      </c>
      <c r="E33" s="36">
        <f>SUMIFS(СВЦЭМ!$C$39:$C$782,СВЦЭМ!$A$39:$A$782,$A33,СВЦЭМ!$B$39:$B$782,E$11)+'СЕТ СН'!$F$9+СВЦЭМ!$D$10+'СЕТ СН'!$F$5-'СЕТ СН'!$F$17</f>
        <v>2677.0547854199999</v>
      </c>
      <c r="F33" s="36">
        <f>SUMIFS(СВЦЭМ!$C$39:$C$782,СВЦЭМ!$A$39:$A$782,$A33,СВЦЭМ!$B$39:$B$782,F$11)+'СЕТ СН'!$F$9+СВЦЭМ!$D$10+'СЕТ СН'!$F$5-'СЕТ СН'!$F$17</f>
        <v>2683.4404274399999</v>
      </c>
      <c r="G33" s="36">
        <f>SUMIFS(СВЦЭМ!$C$39:$C$782,СВЦЭМ!$A$39:$A$782,$A33,СВЦЭМ!$B$39:$B$782,G$11)+'СЕТ СН'!$F$9+СВЦЭМ!$D$10+'СЕТ СН'!$F$5-'СЕТ СН'!$F$17</f>
        <v>2692.0690604700003</v>
      </c>
      <c r="H33" s="36">
        <f>SUMIFS(СВЦЭМ!$C$39:$C$782,СВЦЭМ!$A$39:$A$782,$A33,СВЦЭМ!$B$39:$B$782,H$11)+'СЕТ СН'!$F$9+СВЦЭМ!$D$10+'СЕТ СН'!$F$5-'СЕТ СН'!$F$17</f>
        <v>2650.8094283700002</v>
      </c>
      <c r="I33" s="36">
        <f>SUMIFS(СВЦЭМ!$C$39:$C$782,СВЦЭМ!$A$39:$A$782,$A33,СВЦЭМ!$B$39:$B$782,I$11)+'СЕТ СН'!$F$9+СВЦЭМ!$D$10+'СЕТ СН'!$F$5-'СЕТ СН'!$F$17</f>
        <v>2610.7387516700001</v>
      </c>
      <c r="J33" s="36">
        <f>SUMIFS(СВЦЭМ!$C$39:$C$782,СВЦЭМ!$A$39:$A$782,$A33,СВЦЭМ!$B$39:$B$782,J$11)+'СЕТ СН'!$F$9+СВЦЭМ!$D$10+'СЕТ СН'!$F$5-'СЕТ СН'!$F$17</f>
        <v>2573.9307203500002</v>
      </c>
      <c r="K33" s="36">
        <f>SUMIFS(СВЦЭМ!$C$39:$C$782,СВЦЭМ!$A$39:$A$782,$A33,СВЦЭМ!$B$39:$B$782,K$11)+'СЕТ СН'!$F$9+СВЦЭМ!$D$10+'СЕТ СН'!$F$5-'СЕТ СН'!$F$17</f>
        <v>2552.6213036199997</v>
      </c>
      <c r="L33" s="36">
        <f>SUMIFS(СВЦЭМ!$C$39:$C$782,СВЦЭМ!$A$39:$A$782,$A33,СВЦЭМ!$B$39:$B$782,L$11)+'СЕТ СН'!$F$9+СВЦЭМ!$D$10+'СЕТ СН'!$F$5-'СЕТ СН'!$F$17</f>
        <v>2556.7455027400001</v>
      </c>
      <c r="M33" s="36">
        <f>SUMIFS(СВЦЭМ!$C$39:$C$782,СВЦЭМ!$A$39:$A$782,$A33,СВЦЭМ!$B$39:$B$782,M$11)+'СЕТ СН'!$F$9+СВЦЭМ!$D$10+'СЕТ СН'!$F$5-'СЕТ СН'!$F$17</f>
        <v>2565.1608634200002</v>
      </c>
      <c r="N33" s="36">
        <f>SUMIFS(СВЦЭМ!$C$39:$C$782,СВЦЭМ!$A$39:$A$782,$A33,СВЦЭМ!$B$39:$B$782,N$11)+'СЕТ СН'!$F$9+СВЦЭМ!$D$10+'СЕТ СН'!$F$5-'СЕТ СН'!$F$17</f>
        <v>2580.99343959</v>
      </c>
      <c r="O33" s="36">
        <f>SUMIFS(СВЦЭМ!$C$39:$C$782,СВЦЭМ!$A$39:$A$782,$A33,СВЦЭМ!$B$39:$B$782,O$11)+'СЕТ СН'!$F$9+СВЦЭМ!$D$10+'СЕТ СН'!$F$5-'СЕТ СН'!$F$17</f>
        <v>2587.1816004800003</v>
      </c>
      <c r="P33" s="36">
        <f>SUMIFS(СВЦЭМ!$C$39:$C$782,СВЦЭМ!$A$39:$A$782,$A33,СВЦЭМ!$B$39:$B$782,P$11)+'СЕТ СН'!$F$9+СВЦЭМ!$D$10+'СЕТ СН'!$F$5-'СЕТ СН'!$F$17</f>
        <v>2584.0147520700002</v>
      </c>
      <c r="Q33" s="36">
        <f>SUMIFS(СВЦЭМ!$C$39:$C$782,СВЦЭМ!$A$39:$A$782,$A33,СВЦЭМ!$B$39:$B$782,Q$11)+'СЕТ СН'!$F$9+СВЦЭМ!$D$10+'СЕТ СН'!$F$5-'СЕТ СН'!$F$17</f>
        <v>2579.0808397199999</v>
      </c>
      <c r="R33" s="36">
        <f>SUMIFS(СВЦЭМ!$C$39:$C$782,СВЦЭМ!$A$39:$A$782,$A33,СВЦЭМ!$B$39:$B$782,R$11)+'СЕТ СН'!$F$9+СВЦЭМ!$D$10+'СЕТ СН'!$F$5-'СЕТ СН'!$F$17</f>
        <v>2598.7303242999997</v>
      </c>
      <c r="S33" s="36">
        <f>SUMIFS(СВЦЭМ!$C$39:$C$782,СВЦЭМ!$A$39:$A$782,$A33,СВЦЭМ!$B$39:$B$782,S$11)+'СЕТ СН'!$F$9+СВЦЭМ!$D$10+'СЕТ СН'!$F$5-'СЕТ СН'!$F$17</f>
        <v>2598.2926685100001</v>
      </c>
      <c r="T33" s="36">
        <f>SUMIFS(СВЦЭМ!$C$39:$C$782,СВЦЭМ!$A$39:$A$782,$A33,СВЦЭМ!$B$39:$B$782,T$11)+'СЕТ СН'!$F$9+СВЦЭМ!$D$10+'СЕТ СН'!$F$5-'СЕТ СН'!$F$17</f>
        <v>2598.5929272599997</v>
      </c>
      <c r="U33" s="36">
        <f>SUMIFS(СВЦЭМ!$C$39:$C$782,СВЦЭМ!$A$39:$A$782,$A33,СВЦЭМ!$B$39:$B$782,U$11)+'СЕТ СН'!$F$9+СВЦЭМ!$D$10+'СЕТ СН'!$F$5-'СЕТ СН'!$F$17</f>
        <v>2574.44615565</v>
      </c>
      <c r="V33" s="36">
        <f>SUMIFS(СВЦЭМ!$C$39:$C$782,СВЦЭМ!$A$39:$A$782,$A33,СВЦЭМ!$B$39:$B$782,V$11)+'СЕТ СН'!$F$9+СВЦЭМ!$D$10+'СЕТ СН'!$F$5-'СЕТ СН'!$F$17</f>
        <v>2566.2145434700001</v>
      </c>
      <c r="W33" s="36">
        <f>SUMIFS(СВЦЭМ!$C$39:$C$782,СВЦЭМ!$A$39:$A$782,$A33,СВЦЭМ!$B$39:$B$782,W$11)+'СЕТ СН'!$F$9+СВЦЭМ!$D$10+'СЕТ СН'!$F$5-'СЕТ СН'!$F$17</f>
        <v>2562.9029415200002</v>
      </c>
      <c r="X33" s="36">
        <f>SUMIFS(СВЦЭМ!$C$39:$C$782,СВЦЭМ!$A$39:$A$782,$A33,СВЦЭМ!$B$39:$B$782,X$11)+'СЕТ СН'!$F$9+СВЦЭМ!$D$10+'СЕТ СН'!$F$5-'СЕТ СН'!$F$17</f>
        <v>2571.14954244</v>
      </c>
      <c r="Y33" s="36">
        <f>SUMIFS(СВЦЭМ!$C$39:$C$782,СВЦЭМ!$A$39:$A$782,$A33,СВЦЭМ!$B$39:$B$782,Y$11)+'СЕТ СН'!$F$9+СВЦЭМ!$D$10+'СЕТ СН'!$F$5-'СЕТ СН'!$F$17</f>
        <v>2604.8848880200003</v>
      </c>
    </row>
    <row r="34" spans="1:25" ht="15.75" x14ac:dyDescent="0.2">
      <c r="A34" s="35">
        <f t="shared" si="0"/>
        <v>44674</v>
      </c>
      <c r="B34" s="36">
        <f>SUMIFS(СВЦЭМ!$C$39:$C$782,СВЦЭМ!$A$39:$A$782,$A34,СВЦЭМ!$B$39:$B$782,B$11)+'СЕТ СН'!$F$9+СВЦЭМ!$D$10+'СЕТ СН'!$F$5-'СЕТ СН'!$F$17</f>
        <v>2576.4445030100001</v>
      </c>
      <c r="C34" s="36">
        <f>SUMIFS(СВЦЭМ!$C$39:$C$782,СВЦЭМ!$A$39:$A$782,$A34,СВЦЭМ!$B$39:$B$782,C$11)+'СЕТ СН'!$F$9+СВЦЭМ!$D$10+'СЕТ СН'!$F$5-'СЕТ СН'!$F$17</f>
        <v>2589.0158091200001</v>
      </c>
      <c r="D34" s="36">
        <f>SUMIFS(СВЦЭМ!$C$39:$C$782,СВЦЭМ!$A$39:$A$782,$A34,СВЦЭМ!$B$39:$B$782,D$11)+'СЕТ СН'!$F$9+СВЦЭМ!$D$10+'СЕТ СН'!$F$5-'СЕТ СН'!$F$17</f>
        <v>2615.6569214000001</v>
      </c>
      <c r="E34" s="36">
        <f>SUMIFS(СВЦЭМ!$C$39:$C$782,СВЦЭМ!$A$39:$A$782,$A34,СВЦЭМ!$B$39:$B$782,E$11)+'СЕТ СН'!$F$9+СВЦЭМ!$D$10+'СЕТ СН'!$F$5-'СЕТ СН'!$F$17</f>
        <v>2623.7018706899999</v>
      </c>
      <c r="F34" s="36">
        <f>SUMIFS(СВЦЭМ!$C$39:$C$782,СВЦЭМ!$A$39:$A$782,$A34,СВЦЭМ!$B$39:$B$782,F$11)+'СЕТ СН'!$F$9+СВЦЭМ!$D$10+'СЕТ СН'!$F$5-'СЕТ СН'!$F$17</f>
        <v>2630.67313668</v>
      </c>
      <c r="G34" s="36">
        <f>SUMIFS(СВЦЭМ!$C$39:$C$782,СВЦЭМ!$A$39:$A$782,$A34,СВЦЭМ!$B$39:$B$782,G$11)+'СЕТ СН'!$F$9+СВЦЭМ!$D$10+'СЕТ СН'!$F$5-'СЕТ СН'!$F$17</f>
        <v>2655.2003364800003</v>
      </c>
      <c r="H34" s="36">
        <f>SUMIFS(СВЦЭМ!$C$39:$C$782,СВЦЭМ!$A$39:$A$782,$A34,СВЦЭМ!$B$39:$B$782,H$11)+'СЕТ СН'!$F$9+СВЦЭМ!$D$10+'СЕТ СН'!$F$5-'СЕТ СН'!$F$17</f>
        <v>2629.7935304000002</v>
      </c>
      <c r="I34" s="36">
        <f>SUMIFS(СВЦЭМ!$C$39:$C$782,СВЦЭМ!$A$39:$A$782,$A34,СВЦЭМ!$B$39:$B$782,I$11)+'СЕТ СН'!$F$9+СВЦЭМ!$D$10+'СЕТ СН'!$F$5-'СЕТ СН'!$F$17</f>
        <v>2633.6339083399998</v>
      </c>
      <c r="J34" s="36">
        <f>SUMIFS(СВЦЭМ!$C$39:$C$782,СВЦЭМ!$A$39:$A$782,$A34,СВЦЭМ!$B$39:$B$782,J$11)+'СЕТ СН'!$F$9+СВЦЭМ!$D$10+'СЕТ СН'!$F$5-'СЕТ СН'!$F$17</f>
        <v>2592.6198895899997</v>
      </c>
      <c r="K34" s="36">
        <f>SUMIFS(СВЦЭМ!$C$39:$C$782,СВЦЭМ!$A$39:$A$782,$A34,СВЦЭМ!$B$39:$B$782,K$11)+'СЕТ СН'!$F$9+СВЦЭМ!$D$10+'СЕТ СН'!$F$5-'СЕТ СН'!$F$17</f>
        <v>2551.0103246899998</v>
      </c>
      <c r="L34" s="36">
        <f>SUMIFS(СВЦЭМ!$C$39:$C$782,СВЦЭМ!$A$39:$A$782,$A34,СВЦЭМ!$B$39:$B$782,L$11)+'СЕТ СН'!$F$9+СВЦЭМ!$D$10+'СЕТ СН'!$F$5-'СЕТ СН'!$F$17</f>
        <v>2541.8825037500001</v>
      </c>
      <c r="M34" s="36">
        <f>SUMIFS(СВЦЭМ!$C$39:$C$782,СВЦЭМ!$A$39:$A$782,$A34,СВЦЭМ!$B$39:$B$782,M$11)+'СЕТ СН'!$F$9+СВЦЭМ!$D$10+'СЕТ СН'!$F$5-'СЕТ СН'!$F$17</f>
        <v>2534.0669622199998</v>
      </c>
      <c r="N34" s="36">
        <f>SUMIFS(СВЦЭМ!$C$39:$C$782,СВЦЭМ!$A$39:$A$782,$A34,СВЦЭМ!$B$39:$B$782,N$11)+'СЕТ СН'!$F$9+СВЦЭМ!$D$10+'СЕТ СН'!$F$5-'СЕТ СН'!$F$17</f>
        <v>2549.1799749299998</v>
      </c>
      <c r="O34" s="36">
        <f>SUMIFS(СВЦЭМ!$C$39:$C$782,СВЦЭМ!$A$39:$A$782,$A34,СВЦЭМ!$B$39:$B$782,O$11)+'СЕТ СН'!$F$9+СВЦЭМ!$D$10+'СЕТ СН'!$F$5-'СЕТ СН'!$F$17</f>
        <v>2558.23389167</v>
      </c>
      <c r="P34" s="36">
        <f>SUMIFS(СВЦЭМ!$C$39:$C$782,СВЦЭМ!$A$39:$A$782,$A34,СВЦЭМ!$B$39:$B$782,P$11)+'СЕТ СН'!$F$9+СВЦЭМ!$D$10+'СЕТ СН'!$F$5-'СЕТ СН'!$F$17</f>
        <v>2572.69293952</v>
      </c>
      <c r="Q34" s="36">
        <f>SUMIFS(СВЦЭМ!$C$39:$C$782,СВЦЭМ!$A$39:$A$782,$A34,СВЦЭМ!$B$39:$B$782,Q$11)+'СЕТ СН'!$F$9+СВЦЭМ!$D$10+'СЕТ СН'!$F$5-'СЕТ СН'!$F$17</f>
        <v>2587.9260569500002</v>
      </c>
      <c r="R34" s="36">
        <f>SUMIFS(СВЦЭМ!$C$39:$C$782,СВЦЭМ!$A$39:$A$782,$A34,СВЦЭМ!$B$39:$B$782,R$11)+'СЕТ СН'!$F$9+СВЦЭМ!$D$10+'СЕТ СН'!$F$5-'СЕТ СН'!$F$17</f>
        <v>2588.6946978400001</v>
      </c>
      <c r="S34" s="36">
        <f>SUMIFS(СВЦЭМ!$C$39:$C$782,СВЦЭМ!$A$39:$A$782,$A34,СВЦЭМ!$B$39:$B$782,S$11)+'СЕТ СН'!$F$9+СВЦЭМ!$D$10+'СЕТ СН'!$F$5-'СЕТ СН'!$F$17</f>
        <v>2594.55939171</v>
      </c>
      <c r="T34" s="36">
        <f>SUMIFS(СВЦЭМ!$C$39:$C$782,СВЦЭМ!$A$39:$A$782,$A34,СВЦЭМ!$B$39:$B$782,T$11)+'СЕТ СН'!$F$9+СВЦЭМ!$D$10+'СЕТ СН'!$F$5-'СЕТ СН'!$F$17</f>
        <v>2566.7194044299999</v>
      </c>
      <c r="U34" s="36">
        <f>SUMIFS(СВЦЭМ!$C$39:$C$782,СВЦЭМ!$A$39:$A$782,$A34,СВЦЭМ!$B$39:$B$782,U$11)+'СЕТ СН'!$F$9+СВЦЭМ!$D$10+'СЕТ СН'!$F$5-'СЕТ СН'!$F$17</f>
        <v>2556.81702172</v>
      </c>
      <c r="V34" s="36">
        <f>SUMIFS(СВЦЭМ!$C$39:$C$782,СВЦЭМ!$A$39:$A$782,$A34,СВЦЭМ!$B$39:$B$782,V$11)+'СЕТ СН'!$F$9+СВЦЭМ!$D$10+'СЕТ СН'!$F$5-'СЕТ СН'!$F$17</f>
        <v>2535.5953969100001</v>
      </c>
      <c r="W34" s="36">
        <f>SUMIFS(СВЦЭМ!$C$39:$C$782,СВЦЭМ!$A$39:$A$782,$A34,СВЦЭМ!$B$39:$B$782,W$11)+'СЕТ СН'!$F$9+СВЦЭМ!$D$10+'СЕТ СН'!$F$5-'СЕТ СН'!$F$17</f>
        <v>2524.6994511000003</v>
      </c>
      <c r="X34" s="36">
        <f>SUMIFS(СВЦЭМ!$C$39:$C$782,СВЦЭМ!$A$39:$A$782,$A34,СВЦЭМ!$B$39:$B$782,X$11)+'СЕТ СН'!$F$9+СВЦЭМ!$D$10+'СЕТ СН'!$F$5-'СЕТ СН'!$F$17</f>
        <v>2552.59987748</v>
      </c>
      <c r="Y34" s="36">
        <f>SUMIFS(СВЦЭМ!$C$39:$C$782,СВЦЭМ!$A$39:$A$782,$A34,СВЦЭМ!$B$39:$B$782,Y$11)+'СЕТ СН'!$F$9+СВЦЭМ!$D$10+'СЕТ СН'!$F$5-'СЕТ СН'!$F$17</f>
        <v>2578.8754372200001</v>
      </c>
    </row>
    <row r="35" spans="1:25" ht="15.75" x14ac:dyDescent="0.2">
      <c r="A35" s="35">
        <f t="shared" si="0"/>
        <v>44675</v>
      </c>
      <c r="B35" s="36">
        <f>SUMIFS(СВЦЭМ!$C$39:$C$782,СВЦЭМ!$A$39:$A$782,$A35,СВЦЭМ!$B$39:$B$782,B$11)+'СЕТ СН'!$F$9+СВЦЭМ!$D$10+'СЕТ СН'!$F$5-'СЕТ СН'!$F$17</f>
        <v>2631.6683342900001</v>
      </c>
      <c r="C35" s="36">
        <f>SUMIFS(СВЦЭМ!$C$39:$C$782,СВЦЭМ!$A$39:$A$782,$A35,СВЦЭМ!$B$39:$B$782,C$11)+'СЕТ СН'!$F$9+СВЦЭМ!$D$10+'СЕТ СН'!$F$5-'СЕТ СН'!$F$17</f>
        <v>2640.4659919000001</v>
      </c>
      <c r="D35" s="36">
        <f>SUMIFS(СВЦЭМ!$C$39:$C$782,СВЦЭМ!$A$39:$A$782,$A35,СВЦЭМ!$B$39:$B$782,D$11)+'СЕТ СН'!$F$9+СВЦЭМ!$D$10+'СЕТ СН'!$F$5-'СЕТ СН'!$F$17</f>
        <v>2659.3894162799998</v>
      </c>
      <c r="E35" s="36">
        <f>SUMIFS(СВЦЭМ!$C$39:$C$782,СВЦЭМ!$A$39:$A$782,$A35,СВЦЭМ!$B$39:$B$782,E$11)+'СЕТ СН'!$F$9+СВЦЭМ!$D$10+'СЕТ СН'!$F$5-'СЕТ СН'!$F$17</f>
        <v>2677.0208781800002</v>
      </c>
      <c r="F35" s="36">
        <f>SUMIFS(СВЦЭМ!$C$39:$C$782,СВЦЭМ!$A$39:$A$782,$A35,СВЦЭМ!$B$39:$B$782,F$11)+'СЕТ СН'!$F$9+СВЦЭМ!$D$10+'СЕТ СН'!$F$5-'СЕТ СН'!$F$17</f>
        <v>2685.6950493499999</v>
      </c>
      <c r="G35" s="36">
        <f>SUMIFS(СВЦЭМ!$C$39:$C$782,СВЦЭМ!$A$39:$A$782,$A35,СВЦЭМ!$B$39:$B$782,G$11)+'СЕТ СН'!$F$9+СВЦЭМ!$D$10+'СЕТ СН'!$F$5-'СЕТ СН'!$F$17</f>
        <v>2693.9704492399997</v>
      </c>
      <c r="H35" s="36">
        <f>SUMIFS(СВЦЭМ!$C$39:$C$782,СВЦЭМ!$A$39:$A$782,$A35,СВЦЭМ!$B$39:$B$782,H$11)+'СЕТ СН'!$F$9+СВЦЭМ!$D$10+'СЕТ СН'!$F$5-'СЕТ СН'!$F$17</f>
        <v>2711.2336682300001</v>
      </c>
      <c r="I35" s="36">
        <f>SUMIFS(СВЦЭМ!$C$39:$C$782,СВЦЭМ!$A$39:$A$782,$A35,СВЦЭМ!$B$39:$B$782,I$11)+'СЕТ СН'!$F$9+СВЦЭМ!$D$10+'СЕТ СН'!$F$5-'СЕТ СН'!$F$17</f>
        <v>2712.82517775</v>
      </c>
      <c r="J35" s="36">
        <f>SUMIFS(СВЦЭМ!$C$39:$C$782,СВЦЭМ!$A$39:$A$782,$A35,СВЦЭМ!$B$39:$B$782,J$11)+'СЕТ СН'!$F$9+СВЦЭМ!$D$10+'СЕТ СН'!$F$5-'СЕТ СН'!$F$17</f>
        <v>2660.58994618</v>
      </c>
      <c r="K35" s="36">
        <f>SUMIFS(СВЦЭМ!$C$39:$C$782,СВЦЭМ!$A$39:$A$782,$A35,СВЦЭМ!$B$39:$B$782,K$11)+'СЕТ СН'!$F$9+СВЦЭМ!$D$10+'СЕТ СН'!$F$5-'СЕТ СН'!$F$17</f>
        <v>2616.4154896700002</v>
      </c>
      <c r="L35" s="36">
        <f>SUMIFS(СВЦЭМ!$C$39:$C$782,СВЦЭМ!$A$39:$A$782,$A35,СВЦЭМ!$B$39:$B$782,L$11)+'СЕТ СН'!$F$9+СВЦЭМ!$D$10+'СЕТ СН'!$F$5-'СЕТ СН'!$F$17</f>
        <v>2591.1686252300001</v>
      </c>
      <c r="M35" s="36">
        <f>SUMIFS(СВЦЭМ!$C$39:$C$782,СВЦЭМ!$A$39:$A$782,$A35,СВЦЭМ!$B$39:$B$782,M$11)+'СЕТ СН'!$F$9+СВЦЭМ!$D$10+'СЕТ СН'!$F$5-'СЕТ СН'!$F$17</f>
        <v>2585.7417960600001</v>
      </c>
      <c r="N35" s="36">
        <f>SUMIFS(СВЦЭМ!$C$39:$C$782,СВЦЭМ!$A$39:$A$782,$A35,СВЦЭМ!$B$39:$B$782,N$11)+'СЕТ СН'!$F$9+СВЦЭМ!$D$10+'СЕТ СН'!$F$5-'СЕТ СН'!$F$17</f>
        <v>2592.13695594</v>
      </c>
      <c r="O35" s="36">
        <f>SUMIFS(СВЦЭМ!$C$39:$C$782,СВЦЭМ!$A$39:$A$782,$A35,СВЦЭМ!$B$39:$B$782,O$11)+'СЕТ СН'!$F$9+СВЦЭМ!$D$10+'СЕТ СН'!$F$5-'СЕТ СН'!$F$17</f>
        <v>2596.30937967</v>
      </c>
      <c r="P35" s="36">
        <f>SUMIFS(СВЦЭМ!$C$39:$C$782,СВЦЭМ!$A$39:$A$782,$A35,СВЦЭМ!$B$39:$B$782,P$11)+'СЕТ СН'!$F$9+СВЦЭМ!$D$10+'СЕТ СН'!$F$5-'СЕТ СН'!$F$17</f>
        <v>2613.4062819000001</v>
      </c>
      <c r="Q35" s="36">
        <f>SUMIFS(СВЦЭМ!$C$39:$C$782,СВЦЭМ!$A$39:$A$782,$A35,СВЦЭМ!$B$39:$B$782,Q$11)+'СЕТ СН'!$F$9+СВЦЭМ!$D$10+'СЕТ СН'!$F$5-'СЕТ СН'!$F$17</f>
        <v>2618.43027519</v>
      </c>
      <c r="R35" s="36">
        <f>SUMIFS(СВЦЭМ!$C$39:$C$782,СВЦЭМ!$A$39:$A$782,$A35,СВЦЭМ!$B$39:$B$782,R$11)+'СЕТ СН'!$F$9+СВЦЭМ!$D$10+'СЕТ СН'!$F$5-'СЕТ СН'!$F$17</f>
        <v>2619.0020921400001</v>
      </c>
      <c r="S35" s="36">
        <f>SUMIFS(СВЦЭМ!$C$39:$C$782,СВЦЭМ!$A$39:$A$782,$A35,СВЦЭМ!$B$39:$B$782,S$11)+'СЕТ СН'!$F$9+СВЦЭМ!$D$10+'СЕТ СН'!$F$5-'СЕТ СН'!$F$17</f>
        <v>2607.2798483300003</v>
      </c>
      <c r="T35" s="36">
        <f>SUMIFS(СВЦЭМ!$C$39:$C$782,СВЦЭМ!$A$39:$A$782,$A35,СВЦЭМ!$B$39:$B$782,T$11)+'СЕТ СН'!$F$9+СВЦЭМ!$D$10+'СЕТ СН'!$F$5-'СЕТ СН'!$F$17</f>
        <v>2592.30476757</v>
      </c>
      <c r="U35" s="36">
        <f>SUMIFS(СВЦЭМ!$C$39:$C$782,СВЦЭМ!$A$39:$A$782,$A35,СВЦЭМ!$B$39:$B$782,U$11)+'СЕТ СН'!$F$9+СВЦЭМ!$D$10+'СЕТ СН'!$F$5-'СЕТ СН'!$F$17</f>
        <v>2590.0966248200002</v>
      </c>
      <c r="V35" s="36">
        <f>SUMIFS(СВЦЭМ!$C$39:$C$782,СВЦЭМ!$A$39:$A$782,$A35,СВЦЭМ!$B$39:$B$782,V$11)+'СЕТ СН'!$F$9+СВЦЭМ!$D$10+'СЕТ СН'!$F$5-'СЕТ СН'!$F$17</f>
        <v>2559.63091601</v>
      </c>
      <c r="W35" s="36">
        <f>SUMIFS(СВЦЭМ!$C$39:$C$782,СВЦЭМ!$A$39:$A$782,$A35,СВЦЭМ!$B$39:$B$782,W$11)+'СЕТ СН'!$F$9+СВЦЭМ!$D$10+'СЕТ СН'!$F$5-'СЕТ СН'!$F$17</f>
        <v>2559.0820205700002</v>
      </c>
      <c r="X35" s="36">
        <f>SUMIFS(СВЦЭМ!$C$39:$C$782,СВЦЭМ!$A$39:$A$782,$A35,СВЦЭМ!$B$39:$B$782,X$11)+'СЕТ СН'!$F$9+СВЦЭМ!$D$10+'СЕТ СН'!$F$5-'СЕТ СН'!$F$17</f>
        <v>2591.29263145</v>
      </c>
      <c r="Y35" s="36">
        <f>SUMIFS(СВЦЭМ!$C$39:$C$782,СВЦЭМ!$A$39:$A$782,$A35,СВЦЭМ!$B$39:$B$782,Y$11)+'СЕТ СН'!$F$9+СВЦЭМ!$D$10+'СЕТ СН'!$F$5-'СЕТ СН'!$F$17</f>
        <v>2623.0871517300002</v>
      </c>
    </row>
    <row r="36" spans="1:25" ht="15.75" x14ac:dyDescent="0.2">
      <c r="A36" s="35">
        <f t="shared" si="0"/>
        <v>44676</v>
      </c>
      <c r="B36" s="36">
        <f>SUMIFS(СВЦЭМ!$C$39:$C$782,СВЦЭМ!$A$39:$A$782,$A36,СВЦЭМ!$B$39:$B$782,B$11)+'СЕТ СН'!$F$9+СВЦЭМ!$D$10+'СЕТ СН'!$F$5-'СЕТ СН'!$F$17</f>
        <v>2738.7163228099998</v>
      </c>
      <c r="C36" s="36">
        <f>SUMIFS(СВЦЭМ!$C$39:$C$782,СВЦЭМ!$A$39:$A$782,$A36,СВЦЭМ!$B$39:$B$782,C$11)+'СЕТ СН'!$F$9+СВЦЭМ!$D$10+'СЕТ СН'!$F$5-'СЕТ СН'!$F$17</f>
        <v>2744.4312453399998</v>
      </c>
      <c r="D36" s="36">
        <f>SUMIFS(СВЦЭМ!$C$39:$C$782,СВЦЭМ!$A$39:$A$782,$A36,СВЦЭМ!$B$39:$B$782,D$11)+'СЕТ СН'!$F$9+СВЦЭМ!$D$10+'СЕТ СН'!$F$5-'СЕТ СН'!$F$17</f>
        <v>2767.7851940299997</v>
      </c>
      <c r="E36" s="36">
        <f>SUMIFS(СВЦЭМ!$C$39:$C$782,СВЦЭМ!$A$39:$A$782,$A36,СВЦЭМ!$B$39:$B$782,E$11)+'СЕТ СН'!$F$9+СВЦЭМ!$D$10+'СЕТ СН'!$F$5-'СЕТ СН'!$F$17</f>
        <v>2811.4358680400001</v>
      </c>
      <c r="F36" s="36">
        <f>SUMIFS(СВЦЭМ!$C$39:$C$782,СВЦЭМ!$A$39:$A$782,$A36,СВЦЭМ!$B$39:$B$782,F$11)+'СЕТ СН'!$F$9+СВЦЭМ!$D$10+'СЕТ СН'!$F$5-'СЕТ СН'!$F$17</f>
        <v>2800.8832021899998</v>
      </c>
      <c r="G36" s="36">
        <f>SUMIFS(СВЦЭМ!$C$39:$C$782,СВЦЭМ!$A$39:$A$782,$A36,СВЦЭМ!$B$39:$B$782,G$11)+'СЕТ СН'!$F$9+СВЦЭМ!$D$10+'СЕТ СН'!$F$5-'СЕТ СН'!$F$17</f>
        <v>2787.38707776</v>
      </c>
      <c r="H36" s="36">
        <f>SUMIFS(СВЦЭМ!$C$39:$C$782,СВЦЭМ!$A$39:$A$782,$A36,СВЦЭМ!$B$39:$B$782,H$11)+'СЕТ СН'!$F$9+СВЦЭМ!$D$10+'СЕТ СН'!$F$5-'СЕТ СН'!$F$17</f>
        <v>2723.6753499900001</v>
      </c>
      <c r="I36" s="36">
        <f>SUMIFS(СВЦЭМ!$C$39:$C$782,СВЦЭМ!$A$39:$A$782,$A36,СВЦЭМ!$B$39:$B$782,I$11)+'СЕТ СН'!$F$9+СВЦЭМ!$D$10+'СЕТ СН'!$F$5-'СЕТ СН'!$F$17</f>
        <v>2691.8372764400001</v>
      </c>
      <c r="J36" s="36">
        <f>SUMIFS(СВЦЭМ!$C$39:$C$782,СВЦЭМ!$A$39:$A$782,$A36,СВЦЭМ!$B$39:$B$782,J$11)+'СЕТ СН'!$F$9+СВЦЭМ!$D$10+'СЕТ СН'!$F$5-'СЕТ СН'!$F$17</f>
        <v>2657.9503599700001</v>
      </c>
      <c r="K36" s="36">
        <f>SUMIFS(СВЦЭМ!$C$39:$C$782,СВЦЭМ!$A$39:$A$782,$A36,СВЦЭМ!$B$39:$B$782,K$11)+'СЕТ СН'!$F$9+СВЦЭМ!$D$10+'СЕТ СН'!$F$5-'СЕТ СН'!$F$17</f>
        <v>2642.6750405299999</v>
      </c>
      <c r="L36" s="36">
        <f>SUMIFS(СВЦЭМ!$C$39:$C$782,СВЦЭМ!$A$39:$A$782,$A36,СВЦЭМ!$B$39:$B$782,L$11)+'СЕТ СН'!$F$9+СВЦЭМ!$D$10+'СЕТ СН'!$F$5-'СЕТ СН'!$F$17</f>
        <v>2631.7377129699998</v>
      </c>
      <c r="M36" s="36">
        <f>SUMIFS(СВЦЭМ!$C$39:$C$782,СВЦЭМ!$A$39:$A$782,$A36,СВЦЭМ!$B$39:$B$782,M$11)+'СЕТ СН'!$F$9+СВЦЭМ!$D$10+'СЕТ СН'!$F$5-'СЕТ СН'!$F$17</f>
        <v>2635.74160919</v>
      </c>
      <c r="N36" s="36">
        <f>SUMIFS(СВЦЭМ!$C$39:$C$782,СВЦЭМ!$A$39:$A$782,$A36,СВЦЭМ!$B$39:$B$782,N$11)+'СЕТ СН'!$F$9+СВЦЭМ!$D$10+'СЕТ СН'!$F$5-'СЕТ СН'!$F$17</f>
        <v>2657.1960366200001</v>
      </c>
      <c r="O36" s="36">
        <f>SUMIFS(СВЦЭМ!$C$39:$C$782,СВЦЭМ!$A$39:$A$782,$A36,СВЦЭМ!$B$39:$B$782,O$11)+'СЕТ СН'!$F$9+СВЦЭМ!$D$10+'СЕТ СН'!$F$5-'СЕТ СН'!$F$17</f>
        <v>2662.2093958400001</v>
      </c>
      <c r="P36" s="36">
        <f>SUMIFS(СВЦЭМ!$C$39:$C$782,СВЦЭМ!$A$39:$A$782,$A36,СВЦЭМ!$B$39:$B$782,P$11)+'СЕТ СН'!$F$9+СВЦЭМ!$D$10+'СЕТ СН'!$F$5-'СЕТ СН'!$F$17</f>
        <v>2674.4839908399999</v>
      </c>
      <c r="Q36" s="36">
        <f>SUMIFS(СВЦЭМ!$C$39:$C$782,СВЦЭМ!$A$39:$A$782,$A36,СВЦЭМ!$B$39:$B$782,Q$11)+'СЕТ СН'!$F$9+СВЦЭМ!$D$10+'СЕТ СН'!$F$5-'СЕТ СН'!$F$17</f>
        <v>2687.8561381299996</v>
      </c>
      <c r="R36" s="36">
        <f>SUMIFS(СВЦЭМ!$C$39:$C$782,СВЦЭМ!$A$39:$A$782,$A36,СВЦЭМ!$B$39:$B$782,R$11)+'СЕТ СН'!$F$9+СВЦЭМ!$D$10+'СЕТ СН'!$F$5-'СЕТ СН'!$F$17</f>
        <v>2687.5347336</v>
      </c>
      <c r="S36" s="36">
        <f>SUMIFS(СВЦЭМ!$C$39:$C$782,СВЦЭМ!$A$39:$A$782,$A36,СВЦЭМ!$B$39:$B$782,S$11)+'СЕТ СН'!$F$9+СВЦЭМ!$D$10+'СЕТ СН'!$F$5-'СЕТ СН'!$F$17</f>
        <v>2719.1615728699999</v>
      </c>
      <c r="T36" s="36">
        <f>SUMIFS(СВЦЭМ!$C$39:$C$782,СВЦЭМ!$A$39:$A$782,$A36,СВЦЭМ!$B$39:$B$782,T$11)+'СЕТ СН'!$F$9+СВЦЭМ!$D$10+'СЕТ СН'!$F$5-'СЕТ СН'!$F$17</f>
        <v>2686.03388387</v>
      </c>
      <c r="U36" s="36">
        <f>SUMIFS(СВЦЭМ!$C$39:$C$782,СВЦЭМ!$A$39:$A$782,$A36,СВЦЭМ!$B$39:$B$782,U$11)+'СЕТ СН'!$F$9+СВЦЭМ!$D$10+'СЕТ СН'!$F$5-'СЕТ СН'!$F$17</f>
        <v>2627.89342317</v>
      </c>
      <c r="V36" s="36">
        <f>SUMIFS(СВЦЭМ!$C$39:$C$782,СВЦЭМ!$A$39:$A$782,$A36,СВЦЭМ!$B$39:$B$782,V$11)+'СЕТ СН'!$F$9+СВЦЭМ!$D$10+'СЕТ СН'!$F$5-'СЕТ СН'!$F$17</f>
        <v>2622.3501116899997</v>
      </c>
      <c r="W36" s="36">
        <f>SUMIFS(СВЦЭМ!$C$39:$C$782,СВЦЭМ!$A$39:$A$782,$A36,СВЦЭМ!$B$39:$B$782,W$11)+'СЕТ СН'!$F$9+СВЦЭМ!$D$10+'СЕТ СН'!$F$5-'СЕТ СН'!$F$17</f>
        <v>2646.9050636800002</v>
      </c>
      <c r="X36" s="36">
        <f>SUMIFS(СВЦЭМ!$C$39:$C$782,СВЦЭМ!$A$39:$A$782,$A36,СВЦЭМ!$B$39:$B$782,X$11)+'СЕТ СН'!$F$9+СВЦЭМ!$D$10+'СЕТ СН'!$F$5-'СЕТ СН'!$F$17</f>
        <v>2654.7157294199997</v>
      </c>
      <c r="Y36" s="36">
        <f>SUMIFS(СВЦЭМ!$C$39:$C$782,СВЦЭМ!$A$39:$A$782,$A36,СВЦЭМ!$B$39:$B$782,Y$11)+'СЕТ СН'!$F$9+СВЦЭМ!$D$10+'СЕТ СН'!$F$5-'СЕТ СН'!$F$17</f>
        <v>2713.6914669299999</v>
      </c>
    </row>
    <row r="37" spans="1:25" ht="15.75" x14ac:dyDescent="0.2">
      <c r="A37" s="35">
        <f t="shared" si="0"/>
        <v>44677</v>
      </c>
      <c r="B37" s="36">
        <f>SUMIFS(СВЦЭМ!$C$39:$C$782,СВЦЭМ!$A$39:$A$782,$A37,СВЦЭМ!$B$39:$B$782,B$11)+'СЕТ СН'!$F$9+СВЦЭМ!$D$10+'СЕТ СН'!$F$5-'СЕТ СН'!$F$17</f>
        <v>2693.8076658499999</v>
      </c>
      <c r="C37" s="36">
        <f>SUMIFS(СВЦЭМ!$C$39:$C$782,СВЦЭМ!$A$39:$A$782,$A37,СВЦЭМ!$B$39:$B$782,C$11)+'СЕТ СН'!$F$9+СВЦЭМ!$D$10+'СЕТ СН'!$F$5-'СЕТ СН'!$F$17</f>
        <v>2715.5146379799999</v>
      </c>
      <c r="D37" s="36">
        <f>SUMIFS(СВЦЭМ!$C$39:$C$782,СВЦЭМ!$A$39:$A$782,$A37,СВЦЭМ!$B$39:$B$782,D$11)+'СЕТ СН'!$F$9+СВЦЭМ!$D$10+'СЕТ СН'!$F$5-'СЕТ СН'!$F$17</f>
        <v>2742.7636021899998</v>
      </c>
      <c r="E37" s="36">
        <f>SUMIFS(СВЦЭМ!$C$39:$C$782,СВЦЭМ!$A$39:$A$782,$A37,СВЦЭМ!$B$39:$B$782,E$11)+'СЕТ СН'!$F$9+СВЦЭМ!$D$10+'СЕТ СН'!$F$5-'СЕТ СН'!$F$17</f>
        <v>2802.1503070199997</v>
      </c>
      <c r="F37" s="36">
        <f>SUMIFS(СВЦЭМ!$C$39:$C$782,СВЦЭМ!$A$39:$A$782,$A37,СВЦЭМ!$B$39:$B$782,F$11)+'СЕТ СН'!$F$9+СВЦЭМ!$D$10+'СЕТ СН'!$F$5-'СЕТ СН'!$F$17</f>
        <v>2807.6290351500002</v>
      </c>
      <c r="G37" s="36">
        <f>SUMIFS(СВЦЭМ!$C$39:$C$782,СВЦЭМ!$A$39:$A$782,$A37,СВЦЭМ!$B$39:$B$782,G$11)+'СЕТ СН'!$F$9+СВЦЭМ!$D$10+'СЕТ СН'!$F$5-'СЕТ СН'!$F$17</f>
        <v>2821.4083778899999</v>
      </c>
      <c r="H37" s="36">
        <f>SUMIFS(СВЦЭМ!$C$39:$C$782,СВЦЭМ!$A$39:$A$782,$A37,СВЦЭМ!$B$39:$B$782,H$11)+'СЕТ СН'!$F$9+СВЦЭМ!$D$10+'СЕТ СН'!$F$5-'СЕТ СН'!$F$17</f>
        <v>2773.60845728</v>
      </c>
      <c r="I37" s="36">
        <f>SUMIFS(СВЦЭМ!$C$39:$C$782,СВЦЭМ!$A$39:$A$782,$A37,СВЦЭМ!$B$39:$B$782,I$11)+'СЕТ СН'!$F$9+СВЦЭМ!$D$10+'СЕТ СН'!$F$5-'СЕТ СН'!$F$17</f>
        <v>2731.0770245499998</v>
      </c>
      <c r="J37" s="36">
        <f>SUMIFS(СВЦЭМ!$C$39:$C$782,СВЦЭМ!$A$39:$A$782,$A37,СВЦЭМ!$B$39:$B$782,J$11)+'СЕТ СН'!$F$9+СВЦЭМ!$D$10+'СЕТ СН'!$F$5-'СЕТ СН'!$F$17</f>
        <v>2667.66278293</v>
      </c>
      <c r="K37" s="36">
        <f>SUMIFS(СВЦЭМ!$C$39:$C$782,СВЦЭМ!$A$39:$A$782,$A37,СВЦЭМ!$B$39:$B$782,K$11)+'СЕТ СН'!$F$9+СВЦЭМ!$D$10+'СЕТ СН'!$F$5-'СЕТ СН'!$F$17</f>
        <v>2617.8789664999999</v>
      </c>
      <c r="L37" s="36">
        <f>SUMIFS(СВЦЭМ!$C$39:$C$782,СВЦЭМ!$A$39:$A$782,$A37,СВЦЭМ!$B$39:$B$782,L$11)+'СЕТ СН'!$F$9+СВЦЭМ!$D$10+'СЕТ СН'!$F$5-'СЕТ СН'!$F$17</f>
        <v>2611.0137574</v>
      </c>
      <c r="M37" s="36">
        <f>SUMIFS(СВЦЭМ!$C$39:$C$782,СВЦЭМ!$A$39:$A$782,$A37,СВЦЭМ!$B$39:$B$782,M$11)+'СЕТ СН'!$F$9+СВЦЭМ!$D$10+'СЕТ СН'!$F$5-'СЕТ СН'!$F$17</f>
        <v>2602.5483010999997</v>
      </c>
      <c r="N37" s="36">
        <f>SUMIFS(СВЦЭМ!$C$39:$C$782,СВЦЭМ!$A$39:$A$782,$A37,СВЦЭМ!$B$39:$B$782,N$11)+'СЕТ СН'!$F$9+СВЦЭМ!$D$10+'СЕТ СН'!$F$5-'СЕТ СН'!$F$17</f>
        <v>2601.6820694500002</v>
      </c>
      <c r="O37" s="36">
        <f>SUMIFS(СВЦЭМ!$C$39:$C$782,СВЦЭМ!$A$39:$A$782,$A37,СВЦЭМ!$B$39:$B$782,O$11)+'СЕТ СН'!$F$9+СВЦЭМ!$D$10+'СЕТ СН'!$F$5-'СЕТ СН'!$F$17</f>
        <v>2621.1072305400003</v>
      </c>
      <c r="P37" s="36">
        <f>SUMIFS(СВЦЭМ!$C$39:$C$782,СВЦЭМ!$A$39:$A$782,$A37,СВЦЭМ!$B$39:$B$782,P$11)+'СЕТ СН'!$F$9+СВЦЭМ!$D$10+'СЕТ СН'!$F$5-'СЕТ СН'!$F$17</f>
        <v>2626.9460683299999</v>
      </c>
      <c r="Q37" s="36">
        <f>SUMIFS(СВЦЭМ!$C$39:$C$782,СВЦЭМ!$A$39:$A$782,$A37,СВЦЭМ!$B$39:$B$782,Q$11)+'СЕТ СН'!$F$9+СВЦЭМ!$D$10+'СЕТ СН'!$F$5-'СЕТ СН'!$F$17</f>
        <v>2631.2875939</v>
      </c>
      <c r="R37" s="36">
        <f>SUMIFS(СВЦЭМ!$C$39:$C$782,СВЦЭМ!$A$39:$A$782,$A37,СВЦЭМ!$B$39:$B$782,R$11)+'СЕТ СН'!$F$9+СВЦЭМ!$D$10+'СЕТ СН'!$F$5-'СЕТ СН'!$F$17</f>
        <v>2612.2733988</v>
      </c>
      <c r="S37" s="36">
        <f>SUMIFS(СВЦЭМ!$C$39:$C$782,СВЦЭМ!$A$39:$A$782,$A37,СВЦЭМ!$B$39:$B$782,S$11)+'СЕТ СН'!$F$9+СВЦЭМ!$D$10+'СЕТ СН'!$F$5-'СЕТ СН'!$F$17</f>
        <v>2626.04911859</v>
      </c>
      <c r="T37" s="36">
        <f>SUMIFS(СВЦЭМ!$C$39:$C$782,СВЦЭМ!$A$39:$A$782,$A37,СВЦЭМ!$B$39:$B$782,T$11)+'СЕТ СН'!$F$9+СВЦЭМ!$D$10+'СЕТ СН'!$F$5-'СЕТ СН'!$F$17</f>
        <v>2584.2054313999997</v>
      </c>
      <c r="U37" s="36">
        <f>SUMIFS(СВЦЭМ!$C$39:$C$782,СВЦЭМ!$A$39:$A$782,$A37,СВЦЭМ!$B$39:$B$782,U$11)+'СЕТ СН'!$F$9+СВЦЭМ!$D$10+'СЕТ СН'!$F$5-'СЕТ СН'!$F$17</f>
        <v>2561.7993496399999</v>
      </c>
      <c r="V37" s="36">
        <f>SUMIFS(СВЦЭМ!$C$39:$C$782,СВЦЭМ!$A$39:$A$782,$A37,СВЦЭМ!$B$39:$B$782,V$11)+'СЕТ СН'!$F$9+СВЦЭМ!$D$10+'СЕТ СН'!$F$5-'СЕТ СН'!$F$17</f>
        <v>2538.1168035000001</v>
      </c>
      <c r="W37" s="36">
        <f>SUMIFS(СВЦЭМ!$C$39:$C$782,СВЦЭМ!$A$39:$A$782,$A37,СВЦЭМ!$B$39:$B$782,W$11)+'СЕТ СН'!$F$9+СВЦЭМ!$D$10+'СЕТ СН'!$F$5-'СЕТ СН'!$F$17</f>
        <v>2541.9913754999998</v>
      </c>
      <c r="X37" s="36">
        <f>SUMIFS(СВЦЭМ!$C$39:$C$782,СВЦЭМ!$A$39:$A$782,$A37,СВЦЭМ!$B$39:$B$782,X$11)+'СЕТ СН'!$F$9+СВЦЭМ!$D$10+'СЕТ СН'!$F$5-'СЕТ СН'!$F$17</f>
        <v>2588.9122929300001</v>
      </c>
      <c r="Y37" s="36">
        <f>SUMIFS(СВЦЭМ!$C$39:$C$782,СВЦЭМ!$A$39:$A$782,$A37,СВЦЭМ!$B$39:$B$782,Y$11)+'СЕТ СН'!$F$9+СВЦЭМ!$D$10+'СЕТ СН'!$F$5-'СЕТ СН'!$F$17</f>
        <v>2636.3589295699999</v>
      </c>
    </row>
    <row r="38" spans="1:25" ht="15.75" x14ac:dyDescent="0.2">
      <c r="A38" s="35">
        <f t="shared" si="0"/>
        <v>44678</v>
      </c>
      <c r="B38" s="36">
        <f>SUMIFS(СВЦЭМ!$C$39:$C$782,СВЦЭМ!$A$39:$A$782,$A38,СВЦЭМ!$B$39:$B$782,B$11)+'СЕТ СН'!$F$9+СВЦЭМ!$D$10+'СЕТ СН'!$F$5-'СЕТ СН'!$F$17</f>
        <v>2715.3094274099999</v>
      </c>
      <c r="C38" s="36">
        <f>SUMIFS(СВЦЭМ!$C$39:$C$782,СВЦЭМ!$A$39:$A$782,$A38,СВЦЭМ!$B$39:$B$782,C$11)+'СЕТ СН'!$F$9+СВЦЭМ!$D$10+'СЕТ СН'!$F$5-'СЕТ СН'!$F$17</f>
        <v>2734.5100200500001</v>
      </c>
      <c r="D38" s="36">
        <f>SUMIFS(СВЦЭМ!$C$39:$C$782,СВЦЭМ!$A$39:$A$782,$A38,СВЦЭМ!$B$39:$B$782,D$11)+'СЕТ СН'!$F$9+СВЦЭМ!$D$10+'СЕТ СН'!$F$5-'СЕТ СН'!$F$17</f>
        <v>2748.6825313199997</v>
      </c>
      <c r="E38" s="36">
        <f>SUMIFS(СВЦЭМ!$C$39:$C$782,СВЦЭМ!$A$39:$A$782,$A38,СВЦЭМ!$B$39:$B$782,E$11)+'СЕТ СН'!$F$9+СВЦЭМ!$D$10+'СЕТ СН'!$F$5-'СЕТ СН'!$F$17</f>
        <v>2810.4659978999998</v>
      </c>
      <c r="F38" s="36">
        <f>SUMIFS(СВЦЭМ!$C$39:$C$782,СВЦЭМ!$A$39:$A$782,$A38,СВЦЭМ!$B$39:$B$782,F$11)+'СЕТ СН'!$F$9+СВЦЭМ!$D$10+'СЕТ СН'!$F$5-'СЕТ СН'!$F$17</f>
        <v>2812.8560569299998</v>
      </c>
      <c r="G38" s="36">
        <f>SUMIFS(СВЦЭМ!$C$39:$C$782,СВЦЭМ!$A$39:$A$782,$A38,СВЦЭМ!$B$39:$B$782,G$11)+'СЕТ СН'!$F$9+СВЦЭМ!$D$10+'СЕТ СН'!$F$5-'СЕТ СН'!$F$17</f>
        <v>2803.09654297</v>
      </c>
      <c r="H38" s="36">
        <f>SUMIFS(СВЦЭМ!$C$39:$C$782,СВЦЭМ!$A$39:$A$782,$A38,СВЦЭМ!$B$39:$B$782,H$11)+'СЕТ СН'!$F$9+СВЦЭМ!$D$10+'СЕТ СН'!$F$5-'СЕТ СН'!$F$17</f>
        <v>2754.3368968099999</v>
      </c>
      <c r="I38" s="36">
        <f>SUMIFS(СВЦЭМ!$C$39:$C$782,СВЦЭМ!$A$39:$A$782,$A38,СВЦЭМ!$B$39:$B$782,I$11)+'СЕТ СН'!$F$9+СВЦЭМ!$D$10+'СЕТ СН'!$F$5-'СЕТ СН'!$F$17</f>
        <v>2728.0988949100001</v>
      </c>
      <c r="J38" s="36">
        <f>SUMIFS(СВЦЭМ!$C$39:$C$782,СВЦЭМ!$A$39:$A$782,$A38,СВЦЭМ!$B$39:$B$782,J$11)+'СЕТ СН'!$F$9+СВЦЭМ!$D$10+'СЕТ СН'!$F$5-'СЕТ СН'!$F$17</f>
        <v>2688.8936147599998</v>
      </c>
      <c r="K38" s="36">
        <f>SUMIFS(СВЦЭМ!$C$39:$C$782,СВЦЭМ!$A$39:$A$782,$A38,СВЦЭМ!$B$39:$B$782,K$11)+'СЕТ СН'!$F$9+СВЦЭМ!$D$10+'СЕТ СН'!$F$5-'СЕТ СН'!$F$17</f>
        <v>2668.3644180900001</v>
      </c>
      <c r="L38" s="36">
        <f>SUMIFS(СВЦЭМ!$C$39:$C$782,СВЦЭМ!$A$39:$A$782,$A38,СВЦЭМ!$B$39:$B$782,L$11)+'СЕТ СН'!$F$9+СВЦЭМ!$D$10+'СЕТ СН'!$F$5-'СЕТ СН'!$F$17</f>
        <v>2666.7751226600003</v>
      </c>
      <c r="M38" s="36">
        <f>SUMIFS(СВЦЭМ!$C$39:$C$782,СВЦЭМ!$A$39:$A$782,$A38,СВЦЭМ!$B$39:$B$782,M$11)+'СЕТ СН'!$F$9+СВЦЭМ!$D$10+'СЕТ СН'!$F$5-'СЕТ СН'!$F$17</f>
        <v>2665.9481076299999</v>
      </c>
      <c r="N38" s="36">
        <f>SUMIFS(СВЦЭМ!$C$39:$C$782,СВЦЭМ!$A$39:$A$782,$A38,СВЦЭМ!$B$39:$B$782,N$11)+'СЕТ СН'!$F$9+СВЦЭМ!$D$10+'СЕТ СН'!$F$5-'СЕТ СН'!$F$17</f>
        <v>2671.9797540199997</v>
      </c>
      <c r="O38" s="36">
        <f>SUMIFS(СВЦЭМ!$C$39:$C$782,СВЦЭМ!$A$39:$A$782,$A38,СВЦЭМ!$B$39:$B$782,O$11)+'СЕТ СН'!$F$9+СВЦЭМ!$D$10+'СЕТ СН'!$F$5-'СЕТ СН'!$F$17</f>
        <v>2694.85442289</v>
      </c>
      <c r="P38" s="36">
        <f>SUMIFS(СВЦЭМ!$C$39:$C$782,СВЦЭМ!$A$39:$A$782,$A38,СВЦЭМ!$B$39:$B$782,P$11)+'СЕТ СН'!$F$9+СВЦЭМ!$D$10+'СЕТ СН'!$F$5-'СЕТ СН'!$F$17</f>
        <v>2690.7945681800002</v>
      </c>
      <c r="Q38" s="36">
        <f>SUMIFS(СВЦЭМ!$C$39:$C$782,СВЦЭМ!$A$39:$A$782,$A38,СВЦЭМ!$B$39:$B$782,Q$11)+'СЕТ СН'!$F$9+СВЦЭМ!$D$10+'СЕТ СН'!$F$5-'СЕТ СН'!$F$17</f>
        <v>2689.9682113199997</v>
      </c>
      <c r="R38" s="36">
        <f>SUMIFS(СВЦЭМ!$C$39:$C$782,СВЦЭМ!$A$39:$A$782,$A38,СВЦЭМ!$B$39:$B$782,R$11)+'СЕТ СН'!$F$9+СВЦЭМ!$D$10+'СЕТ СН'!$F$5-'СЕТ СН'!$F$17</f>
        <v>2688.85702348</v>
      </c>
      <c r="S38" s="36">
        <f>SUMIFS(СВЦЭМ!$C$39:$C$782,СВЦЭМ!$A$39:$A$782,$A38,СВЦЭМ!$B$39:$B$782,S$11)+'СЕТ СН'!$F$9+СВЦЭМ!$D$10+'СЕТ СН'!$F$5-'СЕТ СН'!$F$17</f>
        <v>2684.1170164099999</v>
      </c>
      <c r="T38" s="36">
        <f>SUMIFS(СВЦЭМ!$C$39:$C$782,СВЦЭМ!$A$39:$A$782,$A38,СВЦЭМ!$B$39:$B$782,T$11)+'СЕТ СН'!$F$9+СВЦЭМ!$D$10+'СЕТ СН'!$F$5-'СЕТ СН'!$F$17</f>
        <v>2676.6420983999997</v>
      </c>
      <c r="U38" s="36">
        <f>SUMIFS(СВЦЭМ!$C$39:$C$782,СВЦЭМ!$A$39:$A$782,$A38,СВЦЭМ!$B$39:$B$782,U$11)+'СЕТ СН'!$F$9+СВЦЭМ!$D$10+'СЕТ СН'!$F$5-'СЕТ СН'!$F$17</f>
        <v>2669.42636361</v>
      </c>
      <c r="V38" s="36">
        <f>SUMIFS(СВЦЭМ!$C$39:$C$782,СВЦЭМ!$A$39:$A$782,$A38,СВЦЭМ!$B$39:$B$782,V$11)+'СЕТ СН'!$F$9+СВЦЭМ!$D$10+'СЕТ СН'!$F$5-'СЕТ СН'!$F$17</f>
        <v>2642.9754661100001</v>
      </c>
      <c r="W38" s="36">
        <f>SUMIFS(СВЦЭМ!$C$39:$C$782,СВЦЭМ!$A$39:$A$782,$A38,СВЦЭМ!$B$39:$B$782,W$11)+'СЕТ СН'!$F$9+СВЦЭМ!$D$10+'СЕТ СН'!$F$5-'СЕТ СН'!$F$17</f>
        <v>2625.3361324099997</v>
      </c>
      <c r="X38" s="36">
        <f>SUMIFS(СВЦЭМ!$C$39:$C$782,СВЦЭМ!$A$39:$A$782,$A38,СВЦЭМ!$B$39:$B$782,X$11)+'СЕТ СН'!$F$9+СВЦЭМ!$D$10+'СЕТ СН'!$F$5-'СЕТ СН'!$F$17</f>
        <v>2666.5721984699999</v>
      </c>
      <c r="Y38" s="36">
        <f>SUMIFS(СВЦЭМ!$C$39:$C$782,СВЦЭМ!$A$39:$A$782,$A38,СВЦЭМ!$B$39:$B$782,Y$11)+'СЕТ СН'!$F$9+СВЦЭМ!$D$10+'СЕТ СН'!$F$5-'СЕТ СН'!$F$17</f>
        <v>2707.70873325</v>
      </c>
    </row>
    <row r="39" spans="1:25" ht="15.75" x14ac:dyDescent="0.2">
      <c r="A39" s="35">
        <f t="shared" si="0"/>
        <v>44679</v>
      </c>
      <c r="B39" s="36">
        <f>SUMIFS(СВЦЭМ!$C$39:$C$782,СВЦЭМ!$A$39:$A$782,$A39,СВЦЭМ!$B$39:$B$782,B$11)+'СЕТ СН'!$F$9+СВЦЭМ!$D$10+'СЕТ СН'!$F$5-'СЕТ СН'!$F$17</f>
        <v>2811.66216962</v>
      </c>
      <c r="C39" s="36">
        <f>SUMIFS(СВЦЭМ!$C$39:$C$782,СВЦЭМ!$A$39:$A$782,$A39,СВЦЭМ!$B$39:$B$782,C$11)+'СЕТ СН'!$F$9+СВЦЭМ!$D$10+'СЕТ СН'!$F$5-'СЕТ СН'!$F$17</f>
        <v>2793.5610328600001</v>
      </c>
      <c r="D39" s="36">
        <f>SUMIFS(СВЦЭМ!$C$39:$C$782,СВЦЭМ!$A$39:$A$782,$A39,СВЦЭМ!$B$39:$B$782,D$11)+'СЕТ СН'!$F$9+СВЦЭМ!$D$10+'СЕТ СН'!$F$5-'СЕТ СН'!$F$17</f>
        <v>2809.5717244099997</v>
      </c>
      <c r="E39" s="36">
        <f>SUMIFS(СВЦЭМ!$C$39:$C$782,СВЦЭМ!$A$39:$A$782,$A39,СВЦЭМ!$B$39:$B$782,E$11)+'СЕТ СН'!$F$9+СВЦЭМ!$D$10+'СЕТ СН'!$F$5-'СЕТ СН'!$F$17</f>
        <v>2808.1520205400002</v>
      </c>
      <c r="F39" s="36">
        <f>SUMIFS(СВЦЭМ!$C$39:$C$782,СВЦЭМ!$A$39:$A$782,$A39,СВЦЭМ!$B$39:$B$782,F$11)+'СЕТ СН'!$F$9+СВЦЭМ!$D$10+'СЕТ СН'!$F$5-'СЕТ СН'!$F$17</f>
        <v>2827.8290985799999</v>
      </c>
      <c r="G39" s="36">
        <f>SUMIFS(СВЦЭМ!$C$39:$C$782,СВЦЭМ!$A$39:$A$782,$A39,СВЦЭМ!$B$39:$B$782,G$11)+'СЕТ СН'!$F$9+СВЦЭМ!$D$10+'СЕТ СН'!$F$5-'СЕТ СН'!$F$17</f>
        <v>2810.27516246</v>
      </c>
      <c r="H39" s="36">
        <f>SUMIFS(СВЦЭМ!$C$39:$C$782,СВЦЭМ!$A$39:$A$782,$A39,СВЦЭМ!$B$39:$B$782,H$11)+'СЕТ СН'!$F$9+СВЦЭМ!$D$10+'СЕТ СН'!$F$5-'СЕТ СН'!$F$17</f>
        <v>2740.0491863899997</v>
      </c>
      <c r="I39" s="36">
        <f>SUMIFS(СВЦЭМ!$C$39:$C$782,СВЦЭМ!$A$39:$A$782,$A39,СВЦЭМ!$B$39:$B$782,I$11)+'СЕТ СН'!$F$9+СВЦЭМ!$D$10+'СЕТ СН'!$F$5-'СЕТ СН'!$F$17</f>
        <v>2671.4497520800001</v>
      </c>
      <c r="J39" s="36">
        <f>SUMIFS(СВЦЭМ!$C$39:$C$782,СВЦЭМ!$A$39:$A$782,$A39,СВЦЭМ!$B$39:$B$782,J$11)+'СЕТ СН'!$F$9+СВЦЭМ!$D$10+'СЕТ СН'!$F$5-'СЕТ СН'!$F$17</f>
        <v>2675.70207312</v>
      </c>
      <c r="K39" s="36">
        <f>SUMIFS(СВЦЭМ!$C$39:$C$782,СВЦЭМ!$A$39:$A$782,$A39,СВЦЭМ!$B$39:$B$782,K$11)+'СЕТ СН'!$F$9+СВЦЭМ!$D$10+'СЕТ СН'!$F$5-'СЕТ СН'!$F$17</f>
        <v>2691.7697385199999</v>
      </c>
      <c r="L39" s="36">
        <f>SUMIFS(СВЦЭМ!$C$39:$C$782,СВЦЭМ!$A$39:$A$782,$A39,СВЦЭМ!$B$39:$B$782,L$11)+'СЕТ СН'!$F$9+СВЦЭМ!$D$10+'СЕТ СН'!$F$5-'СЕТ СН'!$F$17</f>
        <v>2697.0276199299997</v>
      </c>
      <c r="M39" s="36">
        <f>SUMIFS(СВЦЭМ!$C$39:$C$782,СВЦЭМ!$A$39:$A$782,$A39,СВЦЭМ!$B$39:$B$782,M$11)+'СЕТ СН'!$F$9+СВЦЭМ!$D$10+'СЕТ СН'!$F$5-'СЕТ СН'!$F$17</f>
        <v>2731.9807821699997</v>
      </c>
      <c r="N39" s="36">
        <f>SUMIFS(СВЦЭМ!$C$39:$C$782,СВЦЭМ!$A$39:$A$782,$A39,СВЦЭМ!$B$39:$B$782,N$11)+'СЕТ СН'!$F$9+СВЦЭМ!$D$10+'СЕТ СН'!$F$5-'СЕТ СН'!$F$17</f>
        <v>2668.3064602100003</v>
      </c>
      <c r="O39" s="36">
        <f>SUMIFS(СВЦЭМ!$C$39:$C$782,СВЦЭМ!$A$39:$A$782,$A39,СВЦЭМ!$B$39:$B$782,O$11)+'СЕТ СН'!$F$9+СВЦЭМ!$D$10+'СЕТ СН'!$F$5-'СЕТ СН'!$F$17</f>
        <v>2648.73636652</v>
      </c>
      <c r="P39" s="36">
        <f>SUMIFS(СВЦЭМ!$C$39:$C$782,СВЦЭМ!$A$39:$A$782,$A39,СВЦЭМ!$B$39:$B$782,P$11)+'СЕТ СН'!$F$9+СВЦЭМ!$D$10+'СЕТ СН'!$F$5-'СЕТ СН'!$F$17</f>
        <v>2650.7870064099998</v>
      </c>
      <c r="Q39" s="36">
        <f>SUMIFS(СВЦЭМ!$C$39:$C$782,СВЦЭМ!$A$39:$A$782,$A39,СВЦЭМ!$B$39:$B$782,Q$11)+'СЕТ СН'!$F$9+СВЦЭМ!$D$10+'СЕТ СН'!$F$5-'СЕТ СН'!$F$17</f>
        <v>2666.9238399199999</v>
      </c>
      <c r="R39" s="36">
        <f>SUMIFS(СВЦЭМ!$C$39:$C$782,СВЦЭМ!$A$39:$A$782,$A39,СВЦЭМ!$B$39:$B$782,R$11)+'СЕТ СН'!$F$9+СВЦЭМ!$D$10+'СЕТ СН'!$F$5-'СЕТ СН'!$F$17</f>
        <v>2727.4474261200003</v>
      </c>
      <c r="S39" s="36">
        <f>SUMIFS(СВЦЭМ!$C$39:$C$782,СВЦЭМ!$A$39:$A$782,$A39,СВЦЭМ!$B$39:$B$782,S$11)+'СЕТ СН'!$F$9+СВЦЭМ!$D$10+'СЕТ СН'!$F$5-'СЕТ СН'!$F$17</f>
        <v>2787.1679216699999</v>
      </c>
      <c r="T39" s="36">
        <f>SUMIFS(СВЦЭМ!$C$39:$C$782,СВЦЭМ!$A$39:$A$782,$A39,СВЦЭМ!$B$39:$B$782,T$11)+'СЕТ СН'!$F$9+СВЦЭМ!$D$10+'СЕТ СН'!$F$5-'СЕТ СН'!$F$17</f>
        <v>2764.3110553699998</v>
      </c>
      <c r="U39" s="36">
        <f>SUMIFS(СВЦЭМ!$C$39:$C$782,СВЦЭМ!$A$39:$A$782,$A39,СВЦЭМ!$B$39:$B$782,U$11)+'СЕТ СН'!$F$9+СВЦЭМ!$D$10+'СЕТ СН'!$F$5-'СЕТ СН'!$F$17</f>
        <v>2704.9147302299998</v>
      </c>
      <c r="V39" s="36">
        <f>SUMIFS(СВЦЭМ!$C$39:$C$782,СВЦЭМ!$A$39:$A$782,$A39,СВЦЭМ!$B$39:$B$782,V$11)+'СЕТ СН'!$F$9+СВЦЭМ!$D$10+'СЕТ СН'!$F$5-'СЕТ СН'!$F$17</f>
        <v>2729.2866710500002</v>
      </c>
      <c r="W39" s="36">
        <f>SUMIFS(СВЦЭМ!$C$39:$C$782,СВЦЭМ!$A$39:$A$782,$A39,СВЦЭМ!$B$39:$B$782,W$11)+'СЕТ СН'!$F$9+СВЦЭМ!$D$10+'СЕТ СН'!$F$5-'СЕТ СН'!$F$17</f>
        <v>2726.4922707699998</v>
      </c>
      <c r="X39" s="36">
        <f>SUMIFS(СВЦЭМ!$C$39:$C$782,СВЦЭМ!$A$39:$A$782,$A39,СВЦЭМ!$B$39:$B$782,X$11)+'СЕТ СН'!$F$9+СВЦЭМ!$D$10+'СЕТ СН'!$F$5-'СЕТ СН'!$F$17</f>
        <v>2772.7365231399999</v>
      </c>
      <c r="Y39" s="36">
        <f>SUMIFS(СВЦЭМ!$C$39:$C$782,СВЦЭМ!$A$39:$A$782,$A39,СВЦЭМ!$B$39:$B$782,Y$11)+'СЕТ СН'!$F$9+СВЦЭМ!$D$10+'СЕТ СН'!$F$5-'СЕТ СН'!$F$17</f>
        <v>2817.2236776600002</v>
      </c>
    </row>
    <row r="40" spans="1:25" ht="15.75" x14ac:dyDescent="0.2">
      <c r="A40" s="35">
        <f t="shared" si="0"/>
        <v>44680</v>
      </c>
      <c r="B40" s="36">
        <f>SUMIFS(СВЦЭМ!$C$39:$C$782,СВЦЭМ!$A$39:$A$782,$A40,СВЦЭМ!$B$39:$B$782,B$11)+'СЕТ СН'!$F$9+СВЦЭМ!$D$10+'СЕТ СН'!$F$5-'СЕТ СН'!$F$17</f>
        <v>2783.8101415900001</v>
      </c>
      <c r="C40" s="36">
        <f>SUMIFS(СВЦЭМ!$C$39:$C$782,СВЦЭМ!$A$39:$A$782,$A40,СВЦЭМ!$B$39:$B$782,C$11)+'СЕТ СН'!$F$9+СВЦЭМ!$D$10+'СЕТ СН'!$F$5-'СЕТ СН'!$F$17</f>
        <v>2804.6199494800003</v>
      </c>
      <c r="D40" s="36">
        <f>SUMIFS(СВЦЭМ!$C$39:$C$782,СВЦЭМ!$A$39:$A$782,$A40,СВЦЭМ!$B$39:$B$782,D$11)+'СЕТ СН'!$F$9+СВЦЭМ!$D$10+'СЕТ СН'!$F$5-'СЕТ СН'!$F$17</f>
        <v>2807.9311793899997</v>
      </c>
      <c r="E40" s="36">
        <f>SUMIFS(СВЦЭМ!$C$39:$C$782,СВЦЭМ!$A$39:$A$782,$A40,СВЦЭМ!$B$39:$B$782,E$11)+'СЕТ СН'!$F$9+СВЦЭМ!$D$10+'СЕТ СН'!$F$5-'СЕТ СН'!$F$17</f>
        <v>2814.54979899</v>
      </c>
      <c r="F40" s="36">
        <f>SUMIFS(СВЦЭМ!$C$39:$C$782,СВЦЭМ!$A$39:$A$782,$A40,СВЦЭМ!$B$39:$B$782,F$11)+'СЕТ СН'!$F$9+СВЦЭМ!$D$10+'СЕТ СН'!$F$5-'СЕТ СН'!$F$17</f>
        <v>2808.6148226</v>
      </c>
      <c r="G40" s="36">
        <f>SUMIFS(СВЦЭМ!$C$39:$C$782,СВЦЭМ!$A$39:$A$782,$A40,СВЦЭМ!$B$39:$B$782,G$11)+'СЕТ СН'!$F$9+СВЦЭМ!$D$10+'СЕТ СН'!$F$5-'СЕТ СН'!$F$17</f>
        <v>2787.8272813200001</v>
      </c>
      <c r="H40" s="36">
        <f>SUMIFS(СВЦЭМ!$C$39:$C$782,СВЦЭМ!$A$39:$A$782,$A40,СВЦЭМ!$B$39:$B$782,H$11)+'СЕТ СН'!$F$9+СВЦЭМ!$D$10+'СЕТ СН'!$F$5-'СЕТ СН'!$F$17</f>
        <v>2734.6942812899997</v>
      </c>
      <c r="I40" s="36">
        <f>SUMIFS(СВЦЭМ!$C$39:$C$782,СВЦЭМ!$A$39:$A$782,$A40,СВЦЭМ!$B$39:$B$782,I$11)+'СЕТ СН'!$F$9+СВЦЭМ!$D$10+'СЕТ СН'!$F$5-'СЕТ СН'!$F$17</f>
        <v>2692.3696632800002</v>
      </c>
      <c r="J40" s="36">
        <f>SUMIFS(СВЦЭМ!$C$39:$C$782,СВЦЭМ!$A$39:$A$782,$A40,СВЦЭМ!$B$39:$B$782,J$11)+'СЕТ СН'!$F$9+СВЦЭМ!$D$10+'СЕТ СН'!$F$5-'СЕТ СН'!$F$17</f>
        <v>2661.8120994199999</v>
      </c>
      <c r="K40" s="36">
        <f>SUMIFS(СВЦЭМ!$C$39:$C$782,СВЦЭМ!$A$39:$A$782,$A40,СВЦЭМ!$B$39:$B$782,K$11)+'СЕТ СН'!$F$9+СВЦЭМ!$D$10+'СЕТ СН'!$F$5-'СЕТ СН'!$F$17</f>
        <v>2663.6187694999999</v>
      </c>
      <c r="L40" s="36">
        <f>SUMIFS(СВЦЭМ!$C$39:$C$782,СВЦЭМ!$A$39:$A$782,$A40,СВЦЭМ!$B$39:$B$782,L$11)+'СЕТ СН'!$F$9+СВЦЭМ!$D$10+'СЕТ СН'!$F$5-'СЕТ СН'!$F$17</f>
        <v>2673.39273757</v>
      </c>
      <c r="M40" s="36">
        <f>SUMIFS(СВЦЭМ!$C$39:$C$782,СВЦЭМ!$A$39:$A$782,$A40,СВЦЭМ!$B$39:$B$782,M$11)+'СЕТ СН'!$F$9+СВЦЭМ!$D$10+'СЕТ СН'!$F$5-'СЕТ СН'!$F$17</f>
        <v>2701.2895274900002</v>
      </c>
      <c r="N40" s="36">
        <f>SUMIFS(СВЦЭМ!$C$39:$C$782,СВЦЭМ!$A$39:$A$782,$A40,СВЦЭМ!$B$39:$B$782,N$11)+'СЕТ СН'!$F$9+СВЦЭМ!$D$10+'СЕТ СН'!$F$5-'СЕТ СН'!$F$17</f>
        <v>2721.1234053500002</v>
      </c>
      <c r="O40" s="36">
        <f>SUMIFS(СВЦЭМ!$C$39:$C$782,СВЦЭМ!$A$39:$A$782,$A40,СВЦЭМ!$B$39:$B$782,O$11)+'СЕТ СН'!$F$9+СВЦЭМ!$D$10+'СЕТ СН'!$F$5-'СЕТ СН'!$F$17</f>
        <v>2691.2584866299999</v>
      </c>
      <c r="P40" s="36">
        <f>SUMIFS(СВЦЭМ!$C$39:$C$782,СВЦЭМ!$A$39:$A$782,$A40,СВЦЭМ!$B$39:$B$782,P$11)+'СЕТ СН'!$F$9+СВЦЭМ!$D$10+'СЕТ СН'!$F$5-'СЕТ СН'!$F$17</f>
        <v>2711.3901952599999</v>
      </c>
      <c r="Q40" s="36">
        <f>SUMIFS(СВЦЭМ!$C$39:$C$782,СВЦЭМ!$A$39:$A$782,$A40,СВЦЭМ!$B$39:$B$782,Q$11)+'СЕТ СН'!$F$9+СВЦЭМ!$D$10+'СЕТ СН'!$F$5-'СЕТ СН'!$F$17</f>
        <v>2741.4303001200001</v>
      </c>
      <c r="R40" s="36">
        <f>SUMIFS(СВЦЭМ!$C$39:$C$782,СВЦЭМ!$A$39:$A$782,$A40,СВЦЭМ!$B$39:$B$782,R$11)+'СЕТ СН'!$F$9+СВЦЭМ!$D$10+'СЕТ СН'!$F$5-'СЕТ СН'!$F$17</f>
        <v>2720.8403539800001</v>
      </c>
      <c r="S40" s="36">
        <f>SUMIFS(СВЦЭМ!$C$39:$C$782,СВЦЭМ!$A$39:$A$782,$A40,СВЦЭМ!$B$39:$B$782,S$11)+'СЕТ СН'!$F$9+СВЦЭМ!$D$10+'СЕТ СН'!$F$5-'СЕТ СН'!$F$17</f>
        <v>2723.9438413099997</v>
      </c>
      <c r="T40" s="36">
        <f>SUMIFS(СВЦЭМ!$C$39:$C$782,СВЦЭМ!$A$39:$A$782,$A40,СВЦЭМ!$B$39:$B$782,T$11)+'СЕТ СН'!$F$9+СВЦЭМ!$D$10+'СЕТ СН'!$F$5-'СЕТ СН'!$F$17</f>
        <v>2679.8110401900003</v>
      </c>
      <c r="U40" s="36">
        <f>SUMIFS(СВЦЭМ!$C$39:$C$782,СВЦЭМ!$A$39:$A$782,$A40,СВЦЭМ!$B$39:$B$782,U$11)+'СЕТ СН'!$F$9+СВЦЭМ!$D$10+'СЕТ СН'!$F$5-'СЕТ СН'!$F$17</f>
        <v>2667.54417951</v>
      </c>
      <c r="V40" s="36">
        <f>SUMIFS(СВЦЭМ!$C$39:$C$782,СВЦЭМ!$A$39:$A$782,$A40,СВЦЭМ!$B$39:$B$782,V$11)+'СЕТ СН'!$F$9+СВЦЭМ!$D$10+'СЕТ СН'!$F$5-'СЕТ СН'!$F$17</f>
        <v>2647.7737588</v>
      </c>
      <c r="W40" s="36">
        <f>SUMIFS(СВЦЭМ!$C$39:$C$782,СВЦЭМ!$A$39:$A$782,$A40,СВЦЭМ!$B$39:$B$782,W$11)+'СЕТ СН'!$F$9+СВЦЭМ!$D$10+'СЕТ СН'!$F$5-'СЕТ СН'!$F$17</f>
        <v>2681.9248146600003</v>
      </c>
      <c r="X40" s="36">
        <f>SUMIFS(СВЦЭМ!$C$39:$C$782,СВЦЭМ!$A$39:$A$782,$A40,СВЦЭМ!$B$39:$B$782,X$11)+'СЕТ СН'!$F$9+СВЦЭМ!$D$10+'СЕТ СН'!$F$5-'СЕТ СН'!$F$17</f>
        <v>2710.5024965299999</v>
      </c>
      <c r="Y40" s="36">
        <f>SUMIFS(СВЦЭМ!$C$39:$C$782,СВЦЭМ!$A$39:$A$782,$A40,СВЦЭМ!$B$39:$B$782,Y$11)+'СЕТ СН'!$F$9+СВЦЭМ!$D$10+'СЕТ СН'!$F$5-'СЕТ СН'!$F$17</f>
        <v>2747.7121020499999</v>
      </c>
    </row>
    <row r="41" spans="1:25" ht="15.75" x14ac:dyDescent="0.2">
      <c r="A41" s="35">
        <f t="shared" si="0"/>
        <v>44681</v>
      </c>
      <c r="B41" s="36">
        <f>SUMIFS(СВЦЭМ!$C$39:$C$782,СВЦЭМ!$A$39:$A$782,$A41,СВЦЭМ!$B$39:$B$782,B$11)+'СЕТ СН'!$F$9+СВЦЭМ!$D$10+'СЕТ СН'!$F$5-'СЕТ СН'!$F$17</f>
        <v>2790.5026855999999</v>
      </c>
      <c r="C41" s="36">
        <f>SUMIFS(СВЦЭМ!$C$39:$C$782,СВЦЭМ!$A$39:$A$782,$A41,СВЦЭМ!$B$39:$B$782,C$11)+'СЕТ СН'!$F$9+СВЦЭМ!$D$10+'СЕТ СН'!$F$5-'СЕТ СН'!$F$17</f>
        <v>2730.9424113800001</v>
      </c>
      <c r="D41" s="36">
        <f>SUMIFS(СВЦЭМ!$C$39:$C$782,СВЦЭМ!$A$39:$A$782,$A41,СВЦЭМ!$B$39:$B$782,D$11)+'СЕТ СН'!$F$9+СВЦЭМ!$D$10+'СЕТ СН'!$F$5-'СЕТ СН'!$F$17</f>
        <v>2778.1989473599997</v>
      </c>
      <c r="E41" s="36">
        <f>SUMIFS(СВЦЭМ!$C$39:$C$782,СВЦЭМ!$A$39:$A$782,$A41,СВЦЭМ!$B$39:$B$782,E$11)+'СЕТ СН'!$F$9+СВЦЭМ!$D$10+'СЕТ СН'!$F$5-'СЕТ СН'!$F$17</f>
        <v>2800.23031876</v>
      </c>
      <c r="F41" s="36">
        <f>SUMIFS(СВЦЭМ!$C$39:$C$782,СВЦЭМ!$A$39:$A$782,$A41,СВЦЭМ!$B$39:$B$782,F$11)+'СЕТ СН'!$F$9+СВЦЭМ!$D$10+'СЕТ СН'!$F$5-'СЕТ СН'!$F$17</f>
        <v>2814.2219750899999</v>
      </c>
      <c r="G41" s="36">
        <f>SUMIFS(СВЦЭМ!$C$39:$C$782,СВЦЭМ!$A$39:$A$782,$A41,СВЦЭМ!$B$39:$B$782,G$11)+'СЕТ СН'!$F$9+СВЦЭМ!$D$10+'СЕТ СН'!$F$5-'СЕТ СН'!$F$17</f>
        <v>2816.4155185099999</v>
      </c>
      <c r="H41" s="36">
        <f>SUMIFS(СВЦЭМ!$C$39:$C$782,СВЦЭМ!$A$39:$A$782,$A41,СВЦЭМ!$B$39:$B$782,H$11)+'СЕТ СН'!$F$9+СВЦЭМ!$D$10+'СЕТ СН'!$F$5-'СЕТ СН'!$F$17</f>
        <v>2799.9739078100001</v>
      </c>
      <c r="I41" s="36">
        <f>SUMIFS(СВЦЭМ!$C$39:$C$782,СВЦЭМ!$A$39:$A$782,$A41,СВЦЭМ!$B$39:$B$782,I$11)+'СЕТ СН'!$F$9+СВЦЭМ!$D$10+'СЕТ СН'!$F$5-'СЕТ СН'!$F$17</f>
        <v>2768.9262409399998</v>
      </c>
      <c r="J41" s="36">
        <f>SUMIFS(СВЦЭМ!$C$39:$C$782,СВЦЭМ!$A$39:$A$782,$A41,СВЦЭМ!$B$39:$B$782,J$11)+'СЕТ СН'!$F$9+СВЦЭМ!$D$10+'СЕТ СН'!$F$5-'СЕТ СН'!$F$17</f>
        <v>2720.6914640800001</v>
      </c>
      <c r="K41" s="36">
        <f>SUMIFS(СВЦЭМ!$C$39:$C$782,СВЦЭМ!$A$39:$A$782,$A41,СВЦЭМ!$B$39:$B$782,K$11)+'СЕТ СН'!$F$9+СВЦЭМ!$D$10+'СЕТ СН'!$F$5-'СЕТ СН'!$F$17</f>
        <v>2685.1281928199996</v>
      </c>
      <c r="L41" s="36">
        <f>SUMIFS(СВЦЭМ!$C$39:$C$782,СВЦЭМ!$A$39:$A$782,$A41,СВЦЭМ!$B$39:$B$782,L$11)+'СЕТ СН'!$F$9+СВЦЭМ!$D$10+'СЕТ СН'!$F$5-'СЕТ СН'!$F$17</f>
        <v>2661.2305975199997</v>
      </c>
      <c r="M41" s="36">
        <f>SUMIFS(СВЦЭМ!$C$39:$C$782,СВЦЭМ!$A$39:$A$782,$A41,СВЦЭМ!$B$39:$B$782,M$11)+'СЕТ СН'!$F$9+СВЦЭМ!$D$10+'СЕТ СН'!$F$5-'СЕТ СН'!$F$17</f>
        <v>2675.9773360999998</v>
      </c>
      <c r="N41" s="36">
        <f>SUMIFS(СВЦЭМ!$C$39:$C$782,СВЦЭМ!$A$39:$A$782,$A41,СВЦЭМ!$B$39:$B$782,N$11)+'СЕТ СН'!$F$9+СВЦЭМ!$D$10+'СЕТ СН'!$F$5-'СЕТ СН'!$F$17</f>
        <v>2681.1415383799999</v>
      </c>
      <c r="O41" s="36">
        <f>SUMIFS(СВЦЭМ!$C$39:$C$782,СВЦЭМ!$A$39:$A$782,$A41,СВЦЭМ!$B$39:$B$782,O$11)+'СЕТ СН'!$F$9+СВЦЭМ!$D$10+'СЕТ СН'!$F$5-'СЕТ СН'!$F$17</f>
        <v>2677.3235506700003</v>
      </c>
      <c r="P41" s="36">
        <f>SUMIFS(СВЦЭМ!$C$39:$C$782,СВЦЭМ!$A$39:$A$782,$A41,СВЦЭМ!$B$39:$B$782,P$11)+'СЕТ СН'!$F$9+СВЦЭМ!$D$10+'СЕТ СН'!$F$5-'СЕТ СН'!$F$17</f>
        <v>2678.2949861299999</v>
      </c>
      <c r="Q41" s="36">
        <f>SUMIFS(СВЦЭМ!$C$39:$C$782,СВЦЭМ!$A$39:$A$782,$A41,СВЦЭМ!$B$39:$B$782,Q$11)+'СЕТ СН'!$F$9+СВЦЭМ!$D$10+'СЕТ СН'!$F$5-'СЕТ СН'!$F$17</f>
        <v>2698.4040457000001</v>
      </c>
      <c r="R41" s="36">
        <f>SUMIFS(СВЦЭМ!$C$39:$C$782,СВЦЭМ!$A$39:$A$782,$A41,СВЦЭМ!$B$39:$B$782,R$11)+'СЕТ СН'!$F$9+СВЦЭМ!$D$10+'СЕТ СН'!$F$5-'СЕТ СН'!$F$17</f>
        <v>2700.8610367199999</v>
      </c>
      <c r="S41" s="36">
        <f>SUMIFS(СВЦЭМ!$C$39:$C$782,СВЦЭМ!$A$39:$A$782,$A41,СВЦЭМ!$B$39:$B$782,S$11)+'СЕТ СН'!$F$9+СВЦЭМ!$D$10+'СЕТ СН'!$F$5-'СЕТ СН'!$F$17</f>
        <v>2681.4212922500001</v>
      </c>
      <c r="T41" s="36">
        <f>SUMIFS(СВЦЭМ!$C$39:$C$782,СВЦЭМ!$A$39:$A$782,$A41,СВЦЭМ!$B$39:$B$782,T$11)+'СЕТ СН'!$F$9+СВЦЭМ!$D$10+'СЕТ СН'!$F$5-'СЕТ СН'!$F$17</f>
        <v>2672.7506867499997</v>
      </c>
      <c r="U41" s="36">
        <f>SUMIFS(СВЦЭМ!$C$39:$C$782,СВЦЭМ!$A$39:$A$782,$A41,СВЦЭМ!$B$39:$B$782,U$11)+'СЕТ СН'!$F$9+СВЦЭМ!$D$10+'СЕТ СН'!$F$5-'СЕТ СН'!$F$17</f>
        <v>2675.9734443899997</v>
      </c>
      <c r="V41" s="36">
        <f>SUMIFS(СВЦЭМ!$C$39:$C$782,СВЦЭМ!$A$39:$A$782,$A41,СВЦЭМ!$B$39:$B$782,V$11)+'СЕТ СН'!$F$9+СВЦЭМ!$D$10+'СЕТ СН'!$F$5-'СЕТ СН'!$F$17</f>
        <v>2681.8462166500003</v>
      </c>
      <c r="W41" s="36">
        <f>SUMIFS(СВЦЭМ!$C$39:$C$782,СВЦЭМ!$A$39:$A$782,$A41,СВЦЭМ!$B$39:$B$782,W$11)+'СЕТ СН'!$F$9+СВЦЭМ!$D$10+'СЕТ СН'!$F$5-'СЕТ СН'!$F$17</f>
        <v>2664.4133569599999</v>
      </c>
      <c r="X41" s="36">
        <f>SUMIFS(СВЦЭМ!$C$39:$C$782,СВЦЭМ!$A$39:$A$782,$A41,СВЦЭМ!$B$39:$B$782,X$11)+'СЕТ СН'!$F$9+СВЦЭМ!$D$10+'СЕТ СН'!$F$5-'СЕТ СН'!$F$17</f>
        <v>2693.7231408400003</v>
      </c>
      <c r="Y41" s="36">
        <f>SUMIFS(СВЦЭМ!$C$39:$C$782,СВЦЭМ!$A$39:$A$782,$A41,СВЦЭМ!$B$39:$B$782,Y$11)+'СЕТ СН'!$F$9+СВЦЭМ!$D$10+'СЕТ СН'!$F$5-'СЕТ СН'!$F$17</f>
        <v>2703.0119960499997</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01.04.2022</v>
      </c>
      <c r="B48" s="36">
        <f>SUMIFS(СВЦЭМ!$C$39:$C$782,СВЦЭМ!$A$39:$A$782,$A48,СВЦЭМ!$B$39:$B$782,B$47)+'СЕТ СН'!$G$9+СВЦЭМ!$D$10+'СЕТ СН'!$G$5-'СЕТ СН'!$G$17</f>
        <v>3451.9390531099998</v>
      </c>
      <c r="C48" s="36">
        <f>SUMIFS(СВЦЭМ!$C$39:$C$782,СВЦЭМ!$A$39:$A$782,$A48,СВЦЭМ!$B$39:$B$782,C$47)+'СЕТ СН'!$G$9+СВЦЭМ!$D$10+'СЕТ СН'!$G$5-'СЕТ СН'!$G$17</f>
        <v>3456.9333247599998</v>
      </c>
      <c r="D48" s="36">
        <f>SUMIFS(СВЦЭМ!$C$39:$C$782,СВЦЭМ!$A$39:$A$782,$A48,СВЦЭМ!$B$39:$B$782,D$47)+'СЕТ СН'!$G$9+СВЦЭМ!$D$10+'СЕТ СН'!$G$5-'СЕТ СН'!$G$17</f>
        <v>3484.0257750800001</v>
      </c>
      <c r="E48" s="36">
        <f>SUMIFS(СВЦЭМ!$C$39:$C$782,СВЦЭМ!$A$39:$A$782,$A48,СВЦЭМ!$B$39:$B$782,E$47)+'СЕТ СН'!$G$9+СВЦЭМ!$D$10+'СЕТ СН'!$G$5-'СЕТ СН'!$G$17</f>
        <v>3500.3723141</v>
      </c>
      <c r="F48" s="36">
        <f>SUMIFS(СВЦЭМ!$C$39:$C$782,СВЦЭМ!$A$39:$A$782,$A48,СВЦЭМ!$B$39:$B$782,F$47)+'СЕТ СН'!$G$9+СВЦЭМ!$D$10+'СЕТ СН'!$G$5-'СЕТ СН'!$G$17</f>
        <v>3495.5479072999997</v>
      </c>
      <c r="G48" s="36">
        <f>SUMIFS(СВЦЭМ!$C$39:$C$782,СВЦЭМ!$A$39:$A$782,$A48,СВЦЭМ!$B$39:$B$782,G$47)+'СЕТ СН'!$G$9+СВЦЭМ!$D$10+'СЕТ СН'!$G$5-'СЕТ СН'!$G$17</f>
        <v>3459.6473915699999</v>
      </c>
      <c r="H48" s="36">
        <f>SUMIFS(СВЦЭМ!$C$39:$C$782,СВЦЭМ!$A$39:$A$782,$A48,СВЦЭМ!$B$39:$B$782,H$47)+'СЕТ СН'!$G$9+СВЦЭМ!$D$10+'СЕТ СН'!$G$5-'СЕТ СН'!$G$17</f>
        <v>3405.1647708700002</v>
      </c>
      <c r="I48" s="36">
        <f>SUMIFS(СВЦЭМ!$C$39:$C$782,СВЦЭМ!$A$39:$A$782,$A48,СВЦЭМ!$B$39:$B$782,I$47)+'СЕТ СН'!$G$9+СВЦЭМ!$D$10+'СЕТ СН'!$G$5-'СЕТ СН'!$G$17</f>
        <v>3395.2717078799997</v>
      </c>
      <c r="J48" s="36">
        <f>SUMIFS(СВЦЭМ!$C$39:$C$782,СВЦЭМ!$A$39:$A$782,$A48,СВЦЭМ!$B$39:$B$782,J$47)+'СЕТ СН'!$G$9+СВЦЭМ!$D$10+'СЕТ СН'!$G$5-'СЕТ СН'!$G$17</f>
        <v>3373.73549753</v>
      </c>
      <c r="K48" s="36">
        <f>SUMIFS(СВЦЭМ!$C$39:$C$782,СВЦЭМ!$A$39:$A$782,$A48,СВЦЭМ!$B$39:$B$782,K$47)+'СЕТ СН'!$G$9+СВЦЭМ!$D$10+'СЕТ СН'!$G$5-'СЕТ СН'!$G$17</f>
        <v>3406.3321587800001</v>
      </c>
      <c r="L48" s="36">
        <f>SUMIFS(СВЦЭМ!$C$39:$C$782,СВЦЭМ!$A$39:$A$782,$A48,СВЦЭМ!$B$39:$B$782,L$47)+'СЕТ СН'!$G$9+СВЦЭМ!$D$10+'СЕТ СН'!$G$5-'СЕТ СН'!$G$17</f>
        <v>3440.5106347599999</v>
      </c>
      <c r="M48" s="36">
        <f>SUMIFS(СВЦЭМ!$C$39:$C$782,СВЦЭМ!$A$39:$A$782,$A48,СВЦЭМ!$B$39:$B$782,M$47)+'СЕТ СН'!$G$9+СВЦЭМ!$D$10+'СЕТ СН'!$G$5-'СЕТ СН'!$G$17</f>
        <v>3457.2131389599999</v>
      </c>
      <c r="N48" s="36">
        <f>SUMIFS(СВЦЭМ!$C$39:$C$782,СВЦЭМ!$A$39:$A$782,$A48,СВЦЭМ!$B$39:$B$782,N$47)+'СЕТ СН'!$G$9+СВЦЭМ!$D$10+'СЕТ СН'!$G$5-'СЕТ СН'!$G$17</f>
        <v>3426.2906365700001</v>
      </c>
      <c r="O48" s="36">
        <f>SUMIFS(СВЦЭМ!$C$39:$C$782,СВЦЭМ!$A$39:$A$782,$A48,СВЦЭМ!$B$39:$B$782,O$47)+'СЕТ СН'!$G$9+СВЦЭМ!$D$10+'СЕТ СН'!$G$5-'СЕТ СН'!$G$17</f>
        <v>3441.9787989599999</v>
      </c>
      <c r="P48" s="36">
        <f>SUMIFS(СВЦЭМ!$C$39:$C$782,СВЦЭМ!$A$39:$A$782,$A48,СВЦЭМ!$B$39:$B$782,P$47)+'СЕТ СН'!$G$9+СВЦЭМ!$D$10+'СЕТ СН'!$G$5-'СЕТ СН'!$G$17</f>
        <v>3474.1581038999998</v>
      </c>
      <c r="Q48" s="36">
        <f>SUMIFS(СВЦЭМ!$C$39:$C$782,СВЦЭМ!$A$39:$A$782,$A48,СВЦЭМ!$B$39:$B$782,Q$47)+'СЕТ СН'!$G$9+СВЦЭМ!$D$10+'СЕТ СН'!$G$5-'СЕТ СН'!$G$17</f>
        <v>3478.7249074800002</v>
      </c>
      <c r="R48" s="36">
        <f>SUMIFS(СВЦЭМ!$C$39:$C$782,СВЦЭМ!$A$39:$A$782,$A48,СВЦЭМ!$B$39:$B$782,R$47)+'СЕТ СН'!$G$9+СВЦЭМ!$D$10+'СЕТ СН'!$G$5-'СЕТ СН'!$G$17</f>
        <v>3504.9604087999996</v>
      </c>
      <c r="S48" s="36">
        <f>SUMIFS(СВЦЭМ!$C$39:$C$782,СВЦЭМ!$A$39:$A$782,$A48,СВЦЭМ!$B$39:$B$782,S$47)+'СЕТ СН'!$G$9+СВЦЭМ!$D$10+'СЕТ СН'!$G$5-'СЕТ СН'!$G$17</f>
        <v>3509.7759308799996</v>
      </c>
      <c r="T48" s="36">
        <f>SUMIFS(СВЦЭМ!$C$39:$C$782,СВЦЭМ!$A$39:$A$782,$A48,СВЦЭМ!$B$39:$B$782,T$47)+'СЕТ СН'!$G$9+СВЦЭМ!$D$10+'СЕТ СН'!$G$5-'СЕТ СН'!$G$17</f>
        <v>3475.3379076299998</v>
      </c>
      <c r="U48" s="36">
        <f>SUMIFS(СВЦЭМ!$C$39:$C$782,СВЦЭМ!$A$39:$A$782,$A48,СВЦЭМ!$B$39:$B$782,U$47)+'СЕТ СН'!$G$9+СВЦЭМ!$D$10+'СЕТ СН'!$G$5-'СЕТ СН'!$G$17</f>
        <v>3453.4967338199999</v>
      </c>
      <c r="V48" s="36">
        <f>SUMIFS(СВЦЭМ!$C$39:$C$782,СВЦЭМ!$A$39:$A$782,$A48,СВЦЭМ!$B$39:$B$782,V$47)+'СЕТ СН'!$G$9+СВЦЭМ!$D$10+'СЕТ СН'!$G$5-'СЕТ СН'!$G$17</f>
        <v>3455.31878646</v>
      </c>
      <c r="W48" s="36">
        <f>SUMIFS(СВЦЭМ!$C$39:$C$782,СВЦЭМ!$A$39:$A$782,$A48,СВЦЭМ!$B$39:$B$782,W$47)+'СЕТ СН'!$G$9+СВЦЭМ!$D$10+'СЕТ СН'!$G$5-'СЕТ СН'!$G$17</f>
        <v>3463.3317079199996</v>
      </c>
      <c r="X48" s="36">
        <f>SUMIFS(СВЦЭМ!$C$39:$C$782,СВЦЭМ!$A$39:$A$782,$A48,СВЦЭМ!$B$39:$B$782,X$47)+'СЕТ СН'!$G$9+СВЦЭМ!$D$10+'СЕТ СН'!$G$5-'СЕТ СН'!$G$17</f>
        <v>3470.2119556399998</v>
      </c>
      <c r="Y48" s="36">
        <f>SUMIFS(СВЦЭМ!$C$39:$C$782,СВЦЭМ!$A$39:$A$782,$A48,СВЦЭМ!$B$39:$B$782,Y$47)+'СЕТ СН'!$G$9+СВЦЭМ!$D$10+'СЕТ СН'!$G$5-'СЕТ СН'!$G$17</f>
        <v>3473.5401786900002</v>
      </c>
    </row>
    <row r="49" spans="1:25" ht="15.75" x14ac:dyDescent="0.2">
      <c r="A49" s="35">
        <f>A48+1</f>
        <v>44653</v>
      </c>
      <c r="B49" s="36">
        <f>SUMIFS(СВЦЭМ!$C$39:$C$782,СВЦЭМ!$A$39:$A$782,$A49,СВЦЭМ!$B$39:$B$782,B$47)+'СЕТ СН'!$G$9+СВЦЭМ!$D$10+'СЕТ СН'!$G$5-'СЕТ СН'!$G$17</f>
        <v>3557.8278782099997</v>
      </c>
      <c r="C49" s="36">
        <f>SUMIFS(СВЦЭМ!$C$39:$C$782,СВЦЭМ!$A$39:$A$782,$A49,СВЦЭМ!$B$39:$B$782,C$47)+'СЕТ СН'!$G$9+СВЦЭМ!$D$10+'СЕТ СН'!$G$5-'СЕТ СН'!$G$17</f>
        <v>3536.0929607199996</v>
      </c>
      <c r="D49" s="36">
        <f>SUMIFS(СВЦЭМ!$C$39:$C$782,СВЦЭМ!$A$39:$A$782,$A49,СВЦЭМ!$B$39:$B$782,D$47)+'СЕТ СН'!$G$9+СВЦЭМ!$D$10+'СЕТ СН'!$G$5-'СЕТ СН'!$G$17</f>
        <v>3565.4762191899999</v>
      </c>
      <c r="E49" s="36">
        <f>SUMIFS(СВЦЭМ!$C$39:$C$782,СВЦЭМ!$A$39:$A$782,$A49,СВЦЭМ!$B$39:$B$782,E$47)+'СЕТ СН'!$G$9+СВЦЭМ!$D$10+'СЕТ СН'!$G$5-'СЕТ СН'!$G$17</f>
        <v>3583.16949583</v>
      </c>
      <c r="F49" s="36">
        <f>SUMIFS(СВЦЭМ!$C$39:$C$782,СВЦЭМ!$A$39:$A$782,$A49,СВЦЭМ!$B$39:$B$782,F$47)+'СЕТ СН'!$G$9+СВЦЭМ!$D$10+'СЕТ СН'!$G$5-'СЕТ СН'!$G$17</f>
        <v>3582.9837158199998</v>
      </c>
      <c r="G49" s="36">
        <f>SUMIFS(СВЦЭМ!$C$39:$C$782,СВЦЭМ!$A$39:$A$782,$A49,СВЦЭМ!$B$39:$B$782,G$47)+'СЕТ СН'!$G$9+СВЦЭМ!$D$10+'СЕТ СН'!$G$5-'СЕТ СН'!$G$17</f>
        <v>3594.87980986</v>
      </c>
      <c r="H49" s="36">
        <f>SUMIFS(СВЦЭМ!$C$39:$C$782,СВЦЭМ!$A$39:$A$782,$A49,СВЦЭМ!$B$39:$B$782,H$47)+'СЕТ СН'!$G$9+СВЦЭМ!$D$10+'СЕТ СН'!$G$5-'СЕТ СН'!$G$17</f>
        <v>3559.93743851</v>
      </c>
      <c r="I49" s="36">
        <f>SUMIFS(СВЦЭМ!$C$39:$C$782,СВЦЭМ!$A$39:$A$782,$A49,СВЦЭМ!$B$39:$B$782,I$47)+'СЕТ СН'!$G$9+СВЦЭМ!$D$10+'СЕТ СН'!$G$5-'СЕТ СН'!$G$17</f>
        <v>3517.0847270099998</v>
      </c>
      <c r="J49" s="36">
        <f>SUMIFS(СВЦЭМ!$C$39:$C$782,СВЦЭМ!$A$39:$A$782,$A49,СВЦЭМ!$B$39:$B$782,J$47)+'СЕТ СН'!$G$9+СВЦЭМ!$D$10+'СЕТ СН'!$G$5-'СЕТ СН'!$G$17</f>
        <v>3469.0643092199998</v>
      </c>
      <c r="K49" s="36">
        <f>SUMIFS(СВЦЭМ!$C$39:$C$782,СВЦЭМ!$A$39:$A$782,$A49,СВЦЭМ!$B$39:$B$782,K$47)+'СЕТ СН'!$G$9+СВЦЭМ!$D$10+'СЕТ СН'!$G$5-'СЕТ СН'!$G$17</f>
        <v>3439.9630950800001</v>
      </c>
      <c r="L49" s="36">
        <f>SUMIFS(СВЦЭМ!$C$39:$C$782,СВЦЭМ!$A$39:$A$782,$A49,СВЦЭМ!$B$39:$B$782,L$47)+'СЕТ СН'!$G$9+СВЦЭМ!$D$10+'СЕТ СН'!$G$5-'СЕТ СН'!$G$17</f>
        <v>3451.88548051</v>
      </c>
      <c r="M49" s="36">
        <f>SUMIFS(СВЦЭМ!$C$39:$C$782,СВЦЭМ!$A$39:$A$782,$A49,СВЦЭМ!$B$39:$B$782,M$47)+'СЕТ СН'!$G$9+СВЦЭМ!$D$10+'СЕТ СН'!$G$5-'СЕТ СН'!$G$17</f>
        <v>3460.5020108499998</v>
      </c>
      <c r="N49" s="36">
        <f>SUMIFS(СВЦЭМ!$C$39:$C$782,СВЦЭМ!$A$39:$A$782,$A49,СВЦЭМ!$B$39:$B$782,N$47)+'СЕТ СН'!$G$9+СВЦЭМ!$D$10+'СЕТ СН'!$G$5-'СЕТ СН'!$G$17</f>
        <v>3452.5603697400002</v>
      </c>
      <c r="O49" s="36">
        <f>SUMIFS(СВЦЭМ!$C$39:$C$782,СВЦЭМ!$A$39:$A$782,$A49,СВЦЭМ!$B$39:$B$782,O$47)+'СЕТ СН'!$G$9+СВЦЭМ!$D$10+'СЕТ СН'!$G$5-'СЕТ СН'!$G$17</f>
        <v>3486.4225159299999</v>
      </c>
      <c r="P49" s="36">
        <f>SUMIFS(СВЦЭМ!$C$39:$C$782,СВЦЭМ!$A$39:$A$782,$A49,СВЦЭМ!$B$39:$B$782,P$47)+'СЕТ СН'!$G$9+СВЦЭМ!$D$10+'СЕТ СН'!$G$5-'СЕТ СН'!$G$17</f>
        <v>3520.6283193700001</v>
      </c>
      <c r="Q49" s="36">
        <f>SUMIFS(СВЦЭМ!$C$39:$C$782,СВЦЭМ!$A$39:$A$782,$A49,СВЦЭМ!$B$39:$B$782,Q$47)+'СЕТ СН'!$G$9+СВЦЭМ!$D$10+'СЕТ СН'!$G$5-'СЕТ СН'!$G$17</f>
        <v>3506.5113986699998</v>
      </c>
      <c r="R49" s="36">
        <f>SUMIFS(СВЦЭМ!$C$39:$C$782,СВЦЭМ!$A$39:$A$782,$A49,СВЦЭМ!$B$39:$B$782,R$47)+'СЕТ СН'!$G$9+СВЦЭМ!$D$10+'СЕТ СН'!$G$5-'СЕТ СН'!$G$17</f>
        <v>3504.8944304500001</v>
      </c>
      <c r="S49" s="36">
        <f>SUMIFS(СВЦЭМ!$C$39:$C$782,СВЦЭМ!$A$39:$A$782,$A49,СВЦЭМ!$B$39:$B$782,S$47)+'СЕТ СН'!$G$9+СВЦЭМ!$D$10+'СЕТ СН'!$G$5-'СЕТ СН'!$G$17</f>
        <v>3507.4111888099997</v>
      </c>
      <c r="T49" s="36">
        <f>SUMIFS(СВЦЭМ!$C$39:$C$782,СВЦЭМ!$A$39:$A$782,$A49,СВЦЭМ!$B$39:$B$782,T$47)+'СЕТ СН'!$G$9+СВЦЭМ!$D$10+'СЕТ СН'!$G$5-'СЕТ СН'!$G$17</f>
        <v>3491.3957114699997</v>
      </c>
      <c r="U49" s="36">
        <f>SUMIFS(СВЦЭМ!$C$39:$C$782,СВЦЭМ!$A$39:$A$782,$A49,СВЦЭМ!$B$39:$B$782,U$47)+'СЕТ СН'!$G$9+СВЦЭМ!$D$10+'СЕТ СН'!$G$5-'СЕТ СН'!$G$17</f>
        <v>3444.2385535699996</v>
      </c>
      <c r="V49" s="36">
        <f>SUMIFS(СВЦЭМ!$C$39:$C$782,СВЦЭМ!$A$39:$A$782,$A49,СВЦЭМ!$B$39:$B$782,V$47)+'СЕТ СН'!$G$9+СВЦЭМ!$D$10+'СЕТ СН'!$G$5-'СЕТ СН'!$G$17</f>
        <v>3446.1874986399998</v>
      </c>
      <c r="W49" s="36">
        <f>SUMIFS(СВЦЭМ!$C$39:$C$782,СВЦЭМ!$A$39:$A$782,$A49,СВЦЭМ!$B$39:$B$782,W$47)+'СЕТ СН'!$G$9+СВЦЭМ!$D$10+'СЕТ СН'!$G$5-'СЕТ СН'!$G$17</f>
        <v>3429.8346024799998</v>
      </c>
      <c r="X49" s="36">
        <f>SUMIFS(СВЦЭМ!$C$39:$C$782,СВЦЭМ!$A$39:$A$782,$A49,СВЦЭМ!$B$39:$B$782,X$47)+'СЕТ СН'!$G$9+СВЦЭМ!$D$10+'СЕТ СН'!$G$5-'СЕТ СН'!$G$17</f>
        <v>3456.85525964</v>
      </c>
      <c r="Y49" s="36">
        <f>SUMIFS(СВЦЭМ!$C$39:$C$782,СВЦЭМ!$A$39:$A$782,$A49,СВЦЭМ!$B$39:$B$782,Y$47)+'СЕТ СН'!$G$9+СВЦЭМ!$D$10+'СЕТ СН'!$G$5-'СЕТ СН'!$G$17</f>
        <v>3483.01274113</v>
      </c>
    </row>
    <row r="50" spans="1:25" ht="15.75" x14ac:dyDescent="0.2">
      <c r="A50" s="35">
        <f t="shared" ref="A50:A77" si="1">A49+1</f>
        <v>44654</v>
      </c>
      <c r="B50" s="36">
        <f>SUMIFS(СВЦЭМ!$C$39:$C$782,СВЦЭМ!$A$39:$A$782,$A50,СВЦЭМ!$B$39:$B$782,B$47)+'СЕТ СН'!$G$9+СВЦЭМ!$D$10+'СЕТ СН'!$G$5-'СЕТ СН'!$G$17</f>
        <v>3476.2299589699996</v>
      </c>
      <c r="C50" s="36">
        <f>SUMIFS(СВЦЭМ!$C$39:$C$782,СВЦЭМ!$A$39:$A$782,$A50,СВЦЭМ!$B$39:$B$782,C$47)+'СЕТ СН'!$G$9+СВЦЭМ!$D$10+'СЕТ СН'!$G$5-'СЕТ СН'!$G$17</f>
        <v>3462.7217682399996</v>
      </c>
      <c r="D50" s="36">
        <f>SUMIFS(СВЦЭМ!$C$39:$C$782,СВЦЭМ!$A$39:$A$782,$A50,СВЦЭМ!$B$39:$B$782,D$47)+'СЕТ СН'!$G$9+СВЦЭМ!$D$10+'СЕТ СН'!$G$5-'СЕТ СН'!$G$17</f>
        <v>3488.1541729</v>
      </c>
      <c r="E50" s="36">
        <f>SUMIFS(СВЦЭМ!$C$39:$C$782,СВЦЭМ!$A$39:$A$782,$A50,СВЦЭМ!$B$39:$B$782,E$47)+'СЕТ СН'!$G$9+СВЦЭМ!$D$10+'СЕТ СН'!$G$5-'СЕТ СН'!$G$17</f>
        <v>3518.0166130299999</v>
      </c>
      <c r="F50" s="36">
        <f>SUMIFS(СВЦЭМ!$C$39:$C$782,СВЦЭМ!$A$39:$A$782,$A50,СВЦЭМ!$B$39:$B$782,F$47)+'СЕТ СН'!$G$9+СВЦЭМ!$D$10+'СЕТ СН'!$G$5-'СЕТ СН'!$G$17</f>
        <v>3503.2438486699998</v>
      </c>
      <c r="G50" s="36">
        <f>SUMIFS(СВЦЭМ!$C$39:$C$782,СВЦЭМ!$A$39:$A$782,$A50,СВЦЭМ!$B$39:$B$782,G$47)+'СЕТ СН'!$G$9+СВЦЭМ!$D$10+'СЕТ СН'!$G$5-'СЕТ СН'!$G$17</f>
        <v>3493.2934575299996</v>
      </c>
      <c r="H50" s="36">
        <f>SUMIFS(СВЦЭМ!$C$39:$C$782,СВЦЭМ!$A$39:$A$782,$A50,СВЦЭМ!$B$39:$B$782,H$47)+'СЕТ СН'!$G$9+СВЦЭМ!$D$10+'СЕТ СН'!$G$5-'СЕТ СН'!$G$17</f>
        <v>3474.5928139500002</v>
      </c>
      <c r="I50" s="36">
        <f>SUMIFS(СВЦЭМ!$C$39:$C$782,СВЦЭМ!$A$39:$A$782,$A50,СВЦЭМ!$B$39:$B$782,I$47)+'СЕТ СН'!$G$9+СВЦЭМ!$D$10+'СЕТ СН'!$G$5-'СЕТ СН'!$G$17</f>
        <v>3430.55639062</v>
      </c>
      <c r="J50" s="36">
        <f>SUMIFS(СВЦЭМ!$C$39:$C$782,СВЦЭМ!$A$39:$A$782,$A50,СВЦЭМ!$B$39:$B$782,J$47)+'СЕТ СН'!$G$9+СВЦЭМ!$D$10+'СЕТ СН'!$G$5-'СЕТ СН'!$G$17</f>
        <v>3382.0707217999998</v>
      </c>
      <c r="K50" s="36">
        <f>SUMIFS(СВЦЭМ!$C$39:$C$782,СВЦЭМ!$A$39:$A$782,$A50,СВЦЭМ!$B$39:$B$782,K$47)+'СЕТ СН'!$G$9+СВЦЭМ!$D$10+'СЕТ СН'!$G$5-'СЕТ СН'!$G$17</f>
        <v>3356.99336722</v>
      </c>
      <c r="L50" s="36">
        <f>SUMIFS(СВЦЭМ!$C$39:$C$782,СВЦЭМ!$A$39:$A$782,$A50,СВЦЭМ!$B$39:$B$782,L$47)+'СЕТ СН'!$G$9+СВЦЭМ!$D$10+'СЕТ СН'!$G$5-'СЕТ СН'!$G$17</f>
        <v>3384.0610737999996</v>
      </c>
      <c r="M50" s="36">
        <f>SUMIFS(СВЦЭМ!$C$39:$C$782,СВЦЭМ!$A$39:$A$782,$A50,СВЦЭМ!$B$39:$B$782,M$47)+'СЕТ СН'!$G$9+СВЦЭМ!$D$10+'СЕТ СН'!$G$5-'СЕТ СН'!$G$17</f>
        <v>3397.0671724699996</v>
      </c>
      <c r="N50" s="36">
        <f>SUMIFS(СВЦЭМ!$C$39:$C$782,СВЦЭМ!$A$39:$A$782,$A50,СВЦЭМ!$B$39:$B$782,N$47)+'СЕТ СН'!$G$9+СВЦЭМ!$D$10+'СЕТ СН'!$G$5-'СЕТ СН'!$G$17</f>
        <v>3399.4994054600002</v>
      </c>
      <c r="O50" s="36">
        <f>SUMIFS(СВЦЭМ!$C$39:$C$782,СВЦЭМ!$A$39:$A$782,$A50,СВЦЭМ!$B$39:$B$782,O$47)+'СЕТ СН'!$G$9+СВЦЭМ!$D$10+'СЕТ СН'!$G$5-'СЕТ СН'!$G$17</f>
        <v>3435.2204980400002</v>
      </c>
      <c r="P50" s="36">
        <f>SUMIFS(СВЦЭМ!$C$39:$C$782,СВЦЭМ!$A$39:$A$782,$A50,СВЦЭМ!$B$39:$B$782,P$47)+'СЕТ СН'!$G$9+СВЦЭМ!$D$10+'СЕТ СН'!$G$5-'СЕТ СН'!$G$17</f>
        <v>3446.5751018599999</v>
      </c>
      <c r="Q50" s="36">
        <f>SUMIFS(СВЦЭМ!$C$39:$C$782,СВЦЭМ!$A$39:$A$782,$A50,СВЦЭМ!$B$39:$B$782,Q$47)+'СЕТ СН'!$G$9+СВЦЭМ!$D$10+'СЕТ СН'!$G$5-'СЕТ СН'!$G$17</f>
        <v>3449.33333356</v>
      </c>
      <c r="R50" s="36">
        <f>SUMIFS(СВЦЭМ!$C$39:$C$782,СВЦЭМ!$A$39:$A$782,$A50,СВЦЭМ!$B$39:$B$782,R$47)+'СЕТ СН'!$G$9+СВЦЭМ!$D$10+'СЕТ СН'!$G$5-'СЕТ СН'!$G$17</f>
        <v>3436.7892384799998</v>
      </c>
      <c r="S50" s="36">
        <f>SUMIFS(СВЦЭМ!$C$39:$C$782,СВЦЭМ!$A$39:$A$782,$A50,СВЦЭМ!$B$39:$B$782,S$47)+'СЕТ СН'!$G$9+СВЦЭМ!$D$10+'СЕТ СН'!$G$5-'СЕТ СН'!$G$17</f>
        <v>3425.0089242200002</v>
      </c>
      <c r="T50" s="36">
        <f>SUMIFS(СВЦЭМ!$C$39:$C$782,СВЦЭМ!$A$39:$A$782,$A50,СВЦЭМ!$B$39:$B$782,T$47)+'СЕТ СН'!$G$9+СВЦЭМ!$D$10+'СЕТ СН'!$G$5-'СЕТ СН'!$G$17</f>
        <v>3393.4399629199997</v>
      </c>
      <c r="U50" s="36">
        <f>SUMIFS(СВЦЭМ!$C$39:$C$782,СВЦЭМ!$A$39:$A$782,$A50,СВЦЭМ!$B$39:$B$782,U$47)+'СЕТ СН'!$G$9+СВЦЭМ!$D$10+'СЕТ СН'!$G$5-'СЕТ СН'!$G$17</f>
        <v>3349.99926297</v>
      </c>
      <c r="V50" s="36">
        <f>SUMIFS(СВЦЭМ!$C$39:$C$782,СВЦЭМ!$A$39:$A$782,$A50,СВЦЭМ!$B$39:$B$782,V$47)+'СЕТ СН'!$G$9+СВЦЭМ!$D$10+'СЕТ СН'!$G$5-'СЕТ СН'!$G$17</f>
        <v>3367.2510418800002</v>
      </c>
      <c r="W50" s="36">
        <f>SUMIFS(СВЦЭМ!$C$39:$C$782,СВЦЭМ!$A$39:$A$782,$A50,СВЦЭМ!$B$39:$B$782,W$47)+'СЕТ СН'!$G$9+СВЦЭМ!$D$10+'СЕТ СН'!$G$5-'СЕТ СН'!$G$17</f>
        <v>3384.1960162699997</v>
      </c>
      <c r="X50" s="36">
        <f>SUMIFS(СВЦЭМ!$C$39:$C$782,СВЦЭМ!$A$39:$A$782,$A50,СВЦЭМ!$B$39:$B$782,X$47)+'СЕТ СН'!$G$9+СВЦЭМ!$D$10+'СЕТ СН'!$G$5-'СЕТ СН'!$G$17</f>
        <v>3405.6240509999998</v>
      </c>
      <c r="Y50" s="36">
        <f>SUMIFS(СВЦЭМ!$C$39:$C$782,СВЦЭМ!$A$39:$A$782,$A50,СВЦЭМ!$B$39:$B$782,Y$47)+'СЕТ СН'!$G$9+СВЦЭМ!$D$10+'СЕТ СН'!$G$5-'СЕТ СН'!$G$17</f>
        <v>3429.40103593</v>
      </c>
    </row>
    <row r="51" spans="1:25" ht="15.75" x14ac:dyDescent="0.2">
      <c r="A51" s="35">
        <f t="shared" si="1"/>
        <v>44655</v>
      </c>
      <c r="B51" s="36">
        <f>SUMIFS(СВЦЭМ!$C$39:$C$782,СВЦЭМ!$A$39:$A$782,$A51,СВЦЭМ!$B$39:$B$782,B$47)+'СЕТ СН'!$G$9+СВЦЭМ!$D$10+'СЕТ СН'!$G$5-'СЕТ СН'!$G$17</f>
        <v>3427.6049040199996</v>
      </c>
      <c r="C51" s="36">
        <f>SUMIFS(СВЦЭМ!$C$39:$C$782,СВЦЭМ!$A$39:$A$782,$A51,СВЦЭМ!$B$39:$B$782,C$47)+'СЕТ СН'!$G$9+СВЦЭМ!$D$10+'СЕТ СН'!$G$5-'СЕТ СН'!$G$17</f>
        <v>3428.8194876899997</v>
      </c>
      <c r="D51" s="36">
        <f>SUMIFS(СВЦЭМ!$C$39:$C$782,СВЦЭМ!$A$39:$A$782,$A51,СВЦЭМ!$B$39:$B$782,D$47)+'СЕТ СН'!$G$9+СВЦЭМ!$D$10+'СЕТ СН'!$G$5-'СЕТ СН'!$G$17</f>
        <v>3467.54527259</v>
      </c>
      <c r="E51" s="36">
        <f>SUMIFS(СВЦЭМ!$C$39:$C$782,СВЦЭМ!$A$39:$A$782,$A51,СВЦЭМ!$B$39:$B$782,E$47)+'СЕТ СН'!$G$9+СВЦЭМ!$D$10+'СЕТ СН'!$G$5-'СЕТ СН'!$G$17</f>
        <v>3479.68177565</v>
      </c>
      <c r="F51" s="36">
        <f>SUMIFS(СВЦЭМ!$C$39:$C$782,СВЦЭМ!$A$39:$A$782,$A51,СВЦЭМ!$B$39:$B$782,F$47)+'СЕТ СН'!$G$9+СВЦЭМ!$D$10+'СЕТ СН'!$G$5-'СЕТ СН'!$G$17</f>
        <v>3483.9062635599998</v>
      </c>
      <c r="G51" s="36">
        <f>SUMIFS(СВЦЭМ!$C$39:$C$782,СВЦЭМ!$A$39:$A$782,$A51,СВЦЭМ!$B$39:$B$782,G$47)+'СЕТ СН'!$G$9+СВЦЭМ!$D$10+'СЕТ СН'!$G$5-'СЕТ СН'!$G$17</f>
        <v>3482.2062299199997</v>
      </c>
      <c r="H51" s="36">
        <f>SUMIFS(СВЦЭМ!$C$39:$C$782,СВЦЭМ!$A$39:$A$782,$A51,СВЦЭМ!$B$39:$B$782,H$47)+'СЕТ СН'!$G$9+СВЦЭМ!$D$10+'СЕТ СН'!$G$5-'СЕТ СН'!$G$17</f>
        <v>3429.2169656300002</v>
      </c>
      <c r="I51" s="36">
        <f>SUMIFS(СВЦЭМ!$C$39:$C$782,СВЦЭМ!$A$39:$A$782,$A51,СВЦЭМ!$B$39:$B$782,I$47)+'СЕТ СН'!$G$9+СВЦЭМ!$D$10+'СЕТ СН'!$G$5-'СЕТ СН'!$G$17</f>
        <v>3399.1149143599996</v>
      </c>
      <c r="J51" s="36">
        <f>SUMIFS(СВЦЭМ!$C$39:$C$782,СВЦЭМ!$A$39:$A$782,$A51,СВЦЭМ!$B$39:$B$782,J$47)+'СЕТ СН'!$G$9+СВЦЭМ!$D$10+'СЕТ СН'!$G$5-'СЕТ СН'!$G$17</f>
        <v>3371.07270479</v>
      </c>
      <c r="K51" s="36">
        <f>SUMIFS(СВЦЭМ!$C$39:$C$782,СВЦЭМ!$A$39:$A$782,$A51,СВЦЭМ!$B$39:$B$782,K$47)+'СЕТ СН'!$G$9+СВЦЭМ!$D$10+'СЕТ СН'!$G$5-'СЕТ СН'!$G$17</f>
        <v>3381.7037093299996</v>
      </c>
      <c r="L51" s="36">
        <f>SUMIFS(СВЦЭМ!$C$39:$C$782,СВЦЭМ!$A$39:$A$782,$A51,СВЦЭМ!$B$39:$B$782,L$47)+'СЕТ СН'!$G$9+СВЦЭМ!$D$10+'СЕТ СН'!$G$5-'СЕТ СН'!$G$17</f>
        <v>3403.8379592599999</v>
      </c>
      <c r="M51" s="36">
        <f>SUMIFS(СВЦЭМ!$C$39:$C$782,СВЦЭМ!$A$39:$A$782,$A51,СВЦЭМ!$B$39:$B$782,M$47)+'СЕТ СН'!$G$9+СВЦЭМ!$D$10+'СЕТ СН'!$G$5-'СЕТ СН'!$G$17</f>
        <v>3381.5865568999998</v>
      </c>
      <c r="N51" s="36">
        <f>SUMIFS(СВЦЭМ!$C$39:$C$782,СВЦЭМ!$A$39:$A$782,$A51,СВЦЭМ!$B$39:$B$782,N$47)+'СЕТ СН'!$G$9+СВЦЭМ!$D$10+'СЕТ СН'!$G$5-'СЕТ СН'!$G$17</f>
        <v>3373.9078792800001</v>
      </c>
      <c r="O51" s="36">
        <f>SUMIFS(СВЦЭМ!$C$39:$C$782,СВЦЭМ!$A$39:$A$782,$A51,СВЦЭМ!$B$39:$B$782,O$47)+'СЕТ СН'!$G$9+СВЦЭМ!$D$10+'СЕТ СН'!$G$5-'СЕТ СН'!$G$17</f>
        <v>3394.3045365899998</v>
      </c>
      <c r="P51" s="36">
        <f>SUMIFS(СВЦЭМ!$C$39:$C$782,СВЦЭМ!$A$39:$A$782,$A51,СВЦЭМ!$B$39:$B$782,P$47)+'СЕТ СН'!$G$9+СВЦЭМ!$D$10+'СЕТ СН'!$G$5-'СЕТ СН'!$G$17</f>
        <v>3414.7085093999999</v>
      </c>
      <c r="Q51" s="36">
        <f>SUMIFS(СВЦЭМ!$C$39:$C$782,СВЦЭМ!$A$39:$A$782,$A51,СВЦЭМ!$B$39:$B$782,Q$47)+'СЕТ СН'!$G$9+СВЦЭМ!$D$10+'СЕТ СН'!$G$5-'СЕТ СН'!$G$17</f>
        <v>3440.2639821900002</v>
      </c>
      <c r="R51" s="36">
        <f>SUMIFS(СВЦЭМ!$C$39:$C$782,СВЦЭМ!$A$39:$A$782,$A51,СВЦЭМ!$B$39:$B$782,R$47)+'СЕТ СН'!$G$9+СВЦЭМ!$D$10+'СЕТ СН'!$G$5-'СЕТ СН'!$G$17</f>
        <v>3424.8393889999998</v>
      </c>
      <c r="S51" s="36">
        <f>SUMIFS(СВЦЭМ!$C$39:$C$782,СВЦЭМ!$A$39:$A$782,$A51,СВЦЭМ!$B$39:$B$782,S$47)+'СЕТ СН'!$G$9+СВЦЭМ!$D$10+'СЕТ СН'!$G$5-'СЕТ СН'!$G$17</f>
        <v>3401.0615675399999</v>
      </c>
      <c r="T51" s="36">
        <f>SUMIFS(СВЦЭМ!$C$39:$C$782,СВЦЭМ!$A$39:$A$782,$A51,СВЦЭМ!$B$39:$B$782,T$47)+'СЕТ СН'!$G$9+СВЦЭМ!$D$10+'СЕТ СН'!$G$5-'СЕТ СН'!$G$17</f>
        <v>3360.80235206</v>
      </c>
      <c r="U51" s="36">
        <f>SUMIFS(СВЦЭМ!$C$39:$C$782,СВЦЭМ!$A$39:$A$782,$A51,СВЦЭМ!$B$39:$B$782,U$47)+'СЕТ СН'!$G$9+СВЦЭМ!$D$10+'СЕТ СН'!$G$5-'СЕТ СН'!$G$17</f>
        <v>3350.1808437499999</v>
      </c>
      <c r="V51" s="36">
        <f>SUMIFS(СВЦЭМ!$C$39:$C$782,СВЦЭМ!$A$39:$A$782,$A51,СВЦЭМ!$B$39:$B$782,V$47)+'СЕТ СН'!$G$9+СВЦЭМ!$D$10+'СЕТ СН'!$G$5-'СЕТ СН'!$G$17</f>
        <v>3362.3867146499997</v>
      </c>
      <c r="W51" s="36">
        <f>SUMIFS(СВЦЭМ!$C$39:$C$782,СВЦЭМ!$A$39:$A$782,$A51,СВЦЭМ!$B$39:$B$782,W$47)+'СЕТ СН'!$G$9+СВЦЭМ!$D$10+'СЕТ СН'!$G$5-'СЕТ СН'!$G$17</f>
        <v>3357.3135349300001</v>
      </c>
      <c r="X51" s="36">
        <f>SUMIFS(СВЦЭМ!$C$39:$C$782,СВЦЭМ!$A$39:$A$782,$A51,СВЦЭМ!$B$39:$B$782,X$47)+'СЕТ СН'!$G$9+СВЦЭМ!$D$10+'СЕТ СН'!$G$5-'СЕТ СН'!$G$17</f>
        <v>3369.7905442599999</v>
      </c>
      <c r="Y51" s="36">
        <f>SUMIFS(СВЦЭМ!$C$39:$C$782,СВЦЭМ!$A$39:$A$782,$A51,СВЦЭМ!$B$39:$B$782,Y$47)+'СЕТ СН'!$G$9+СВЦЭМ!$D$10+'СЕТ СН'!$G$5-'СЕТ СН'!$G$17</f>
        <v>3392.7517045099999</v>
      </c>
    </row>
    <row r="52" spans="1:25" ht="15.75" x14ac:dyDescent="0.2">
      <c r="A52" s="35">
        <f t="shared" si="1"/>
        <v>44656</v>
      </c>
      <c r="B52" s="36">
        <f>SUMIFS(СВЦЭМ!$C$39:$C$782,СВЦЭМ!$A$39:$A$782,$A52,СВЦЭМ!$B$39:$B$782,B$47)+'СЕТ СН'!$G$9+СВЦЭМ!$D$10+'СЕТ СН'!$G$5-'СЕТ СН'!$G$17</f>
        <v>3564.3528168399998</v>
      </c>
      <c r="C52" s="36">
        <f>SUMIFS(СВЦЭМ!$C$39:$C$782,СВЦЭМ!$A$39:$A$782,$A52,СВЦЭМ!$B$39:$B$782,C$47)+'СЕТ СН'!$G$9+СВЦЭМ!$D$10+'СЕТ СН'!$G$5-'СЕТ СН'!$G$17</f>
        <v>3558.44184017</v>
      </c>
      <c r="D52" s="36">
        <f>SUMIFS(СВЦЭМ!$C$39:$C$782,СВЦЭМ!$A$39:$A$782,$A52,СВЦЭМ!$B$39:$B$782,D$47)+'СЕТ СН'!$G$9+СВЦЭМ!$D$10+'СЕТ СН'!$G$5-'СЕТ СН'!$G$17</f>
        <v>3537.62399151</v>
      </c>
      <c r="E52" s="36">
        <f>SUMIFS(СВЦЭМ!$C$39:$C$782,СВЦЭМ!$A$39:$A$782,$A52,СВЦЭМ!$B$39:$B$782,E$47)+'СЕТ СН'!$G$9+СВЦЭМ!$D$10+'СЕТ СН'!$G$5-'СЕТ СН'!$G$17</f>
        <v>3520.17816868</v>
      </c>
      <c r="F52" s="36">
        <f>SUMIFS(СВЦЭМ!$C$39:$C$782,СВЦЭМ!$A$39:$A$782,$A52,СВЦЭМ!$B$39:$B$782,F$47)+'СЕТ СН'!$G$9+СВЦЭМ!$D$10+'СЕТ СН'!$G$5-'СЕТ СН'!$G$17</f>
        <v>3485.5398315599996</v>
      </c>
      <c r="G52" s="36">
        <f>SUMIFS(СВЦЭМ!$C$39:$C$782,СВЦЭМ!$A$39:$A$782,$A52,СВЦЭМ!$B$39:$B$782,G$47)+'СЕТ СН'!$G$9+СВЦЭМ!$D$10+'СЕТ СН'!$G$5-'СЕТ СН'!$G$17</f>
        <v>3501.7640688199999</v>
      </c>
      <c r="H52" s="36">
        <f>SUMIFS(СВЦЭМ!$C$39:$C$782,СВЦЭМ!$A$39:$A$782,$A52,СВЦЭМ!$B$39:$B$782,H$47)+'СЕТ СН'!$G$9+СВЦЭМ!$D$10+'СЕТ СН'!$G$5-'СЕТ СН'!$G$17</f>
        <v>3466.4233159599999</v>
      </c>
      <c r="I52" s="36">
        <f>SUMIFS(СВЦЭМ!$C$39:$C$782,СВЦЭМ!$A$39:$A$782,$A52,СВЦЭМ!$B$39:$B$782,I$47)+'СЕТ СН'!$G$9+СВЦЭМ!$D$10+'СЕТ СН'!$G$5-'СЕТ СН'!$G$17</f>
        <v>3332.30954729</v>
      </c>
      <c r="J52" s="36">
        <f>SUMIFS(СВЦЭМ!$C$39:$C$782,СВЦЭМ!$A$39:$A$782,$A52,СВЦЭМ!$B$39:$B$782,J$47)+'СЕТ СН'!$G$9+СВЦЭМ!$D$10+'СЕТ СН'!$G$5-'СЕТ СН'!$G$17</f>
        <v>3249.6182293399997</v>
      </c>
      <c r="K52" s="36">
        <f>SUMIFS(СВЦЭМ!$C$39:$C$782,СВЦЭМ!$A$39:$A$782,$A52,СВЦЭМ!$B$39:$B$782,K$47)+'СЕТ СН'!$G$9+СВЦЭМ!$D$10+'СЕТ СН'!$G$5-'СЕТ СН'!$G$17</f>
        <v>3257.3730172400001</v>
      </c>
      <c r="L52" s="36">
        <f>SUMIFS(СВЦЭМ!$C$39:$C$782,СВЦЭМ!$A$39:$A$782,$A52,СВЦЭМ!$B$39:$B$782,L$47)+'СЕТ СН'!$G$9+СВЦЭМ!$D$10+'СЕТ СН'!$G$5-'СЕТ СН'!$G$17</f>
        <v>3287.04163591</v>
      </c>
      <c r="M52" s="36">
        <f>SUMIFS(СВЦЭМ!$C$39:$C$782,СВЦЭМ!$A$39:$A$782,$A52,СВЦЭМ!$B$39:$B$782,M$47)+'СЕТ СН'!$G$9+СВЦЭМ!$D$10+'СЕТ СН'!$G$5-'СЕТ СН'!$G$17</f>
        <v>3367.35109964</v>
      </c>
      <c r="N52" s="36">
        <f>SUMIFS(СВЦЭМ!$C$39:$C$782,СВЦЭМ!$A$39:$A$782,$A52,СВЦЭМ!$B$39:$B$782,N$47)+'СЕТ СН'!$G$9+СВЦЭМ!$D$10+'СЕТ СН'!$G$5-'СЕТ СН'!$G$17</f>
        <v>3449.85429015</v>
      </c>
      <c r="O52" s="36">
        <f>SUMIFS(СВЦЭМ!$C$39:$C$782,СВЦЭМ!$A$39:$A$782,$A52,СВЦЭМ!$B$39:$B$782,O$47)+'СЕТ СН'!$G$9+СВЦЭМ!$D$10+'СЕТ СН'!$G$5-'СЕТ СН'!$G$17</f>
        <v>3523.8625173</v>
      </c>
      <c r="P52" s="36">
        <f>SUMIFS(СВЦЭМ!$C$39:$C$782,СВЦЭМ!$A$39:$A$782,$A52,СВЦЭМ!$B$39:$B$782,P$47)+'СЕТ СН'!$G$9+СВЦЭМ!$D$10+'СЕТ СН'!$G$5-'СЕТ СН'!$G$17</f>
        <v>3531.1730096499996</v>
      </c>
      <c r="Q52" s="36">
        <f>SUMIFS(СВЦЭМ!$C$39:$C$782,СВЦЭМ!$A$39:$A$782,$A52,СВЦЭМ!$B$39:$B$782,Q$47)+'СЕТ СН'!$G$9+СВЦЭМ!$D$10+'СЕТ СН'!$G$5-'СЕТ СН'!$G$17</f>
        <v>3497.3560261100001</v>
      </c>
      <c r="R52" s="36">
        <f>SUMIFS(СВЦЭМ!$C$39:$C$782,СВЦЭМ!$A$39:$A$782,$A52,СВЦЭМ!$B$39:$B$782,R$47)+'СЕТ СН'!$G$9+СВЦЭМ!$D$10+'СЕТ СН'!$G$5-'СЕТ СН'!$G$17</f>
        <v>3372.8317790199999</v>
      </c>
      <c r="S52" s="36">
        <f>SUMIFS(СВЦЭМ!$C$39:$C$782,СВЦЭМ!$A$39:$A$782,$A52,СВЦЭМ!$B$39:$B$782,S$47)+'СЕТ СН'!$G$9+СВЦЭМ!$D$10+'СЕТ СН'!$G$5-'СЕТ СН'!$G$17</f>
        <v>3286.6388895499999</v>
      </c>
      <c r="T52" s="36">
        <f>SUMIFS(СВЦЭМ!$C$39:$C$782,СВЦЭМ!$A$39:$A$782,$A52,СВЦЭМ!$B$39:$B$782,T$47)+'СЕТ СН'!$G$9+СВЦЭМ!$D$10+'СЕТ СН'!$G$5-'СЕТ СН'!$G$17</f>
        <v>3201.7374386000001</v>
      </c>
      <c r="U52" s="36">
        <f>SUMIFS(СВЦЭМ!$C$39:$C$782,СВЦЭМ!$A$39:$A$782,$A52,СВЦЭМ!$B$39:$B$782,U$47)+'СЕТ СН'!$G$9+СВЦЭМ!$D$10+'СЕТ СН'!$G$5-'СЕТ СН'!$G$17</f>
        <v>3179.8152717799999</v>
      </c>
      <c r="V52" s="36">
        <f>SUMIFS(СВЦЭМ!$C$39:$C$782,СВЦЭМ!$A$39:$A$782,$A52,СВЦЭМ!$B$39:$B$782,V$47)+'СЕТ СН'!$G$9+СВЦЭМ!$D$10+'СЕТ СН'!$G$5-'СЕТ СН'!$G$17</f>
        <v>3177.7696712699999</v>
      </c>
      <c r="W52" s="36">
        <f>SUMIFS(СВЦЭМ!$C$39:$C$782,СВЦЭМ!$A$39:$A$782,$A52,СВЦЭМ!$B$39:$B$782,W$47)+'СЕТ СН'!$G$9+СВЦЭМ!$D$10+'СЕТ СН'!$G$5-'СЕТ СН'!$G$17</f>
        <v>3176.1992049999999</v>
      </c>
      <c r="X52" s="36">
        <f>SUMIFS(СВЦЭМ!$C$39:$C$782,СВЦЭМ!$A$39:$A$782,$A52,СВЦЭМ!$B$39:$B$782,X$47)+'СЕТ СН'!$G$9+СВЦЭМ!$D$10+'СЕТ СН'!$G$5-'СЕТ СН'!$G$17</f>
        <v>3187.7179871500002</v>
      </c>
      <c r="Y52" s="36">
        <f>SUMIFS(СВЦЭМ!$C$39:$C$782,СВЦЭМ!$A$39:$A$782,$A52,СВЦЭМ!$B$39:$B$782,Y$47)+'СЕТ СН'!$G$9+СВЦЭМ!$D$10+'СЕТ СН'!$G$5-'СЕТ СН'!$G$17</f>
        <v>3217.572357</v>
      </c>
    </row>
    <row r="53" spans="1:25" ht="15.75" x14ac:dyDescent="0.2">
      <c r="A53" s="35">
        <f t="shared" si="1"/>
        <v>44657</v>
      </c>
      <c r="B53" s="36">
        <f>SUMIFS(СВЦЭМ!$C$39:$C$782,СВЦЭМ!$A$39:$A$782,$A53,СВЦЭМ!$B$39:$B$782,B$47)+'СЕТ СН'!$G$9+СВЦЭМ!$D$10+'СЕТ СН'!$G$5-'СЕТ СН'!$G$17</f>
        <v>3541.00921109</v>
      </c>
      <c r="C53" s="36">
        <f>SUMIFS(СВЦЭМ!$C$39:$C$782,СВЦЭМ!$A$39:$A$782,$A53,СВЦЭМ!$B$39:$B$782,C$47)+'СЕТ СН'!$G$9+СВЦЭМ!$D$10+'СЕТ СН'!$G$5-'СЕТ СН'!$G$17</f>
        <v>3524.14613594</v>
      </c>
      <c r="D53" s="36">
        <f>SUMIFS(СВЦЭМ!$C$39:$C$782,СВЦЭМ!$A$39:$A$782,$A53,СВЦЭМ!$B$39:$B$782,D$47)+'СЕТ СН'!$G$9+СВЦЭМ!$D$10+'СЕТ СН'!$G$5-'СЕТ СН'!$G$17</f>
        <v>3536.5634821200001</v>
      </c>
      <c r="E53" s="36">
        <f>SUMIFS(СВЦЭМ!$C$39:$C$782,СВЦЭМ!$A$39:$A$782,$A53,СВЦЭМ!$B$39:$B$782,E$47)+'СЕТ СН'!$G$9+СВЦЭМ!$D$10+'СЕТ СН'!$G$5-'СЕТ СН'!$G$17</f>
        <v>3532.85507809</v>
      </c>
      <c r="F53" s="36">
        <f>SUMIFS(СВЦЭМ!$C$39:$C$782,СВЦЭМ!$A$39:$A$782,$A53,СВЦЭМ!$B$39:$B$782,F$47)+'СЕТ СН'!$G$9+СВЦЭМ!$D$10+'СЕТ СН'!$G$5-'СЕТ СН'!$G$17</f>
        <v>3523.4780072200001</v>
      </c>
      <c r="G53" s="36">
        <f>SUMIFS(СВЦЭМ!$C$39:$C$782,СВЦЭМ!$A$39:$A$782,$A53,СВЦЭМ!$B$39:$B$782,G$47)+'СЕТ СН'!$G$9+СВЦЭМ!$D$10+'СЕТ СН'!$G$5-'СЕТ СН'!$G$17</f>
        <v>3510.3741411499996</v>
      </c>
      <c r="H53" s="36">
        <f>SUMIFS(СВЦЭМ!$C$39:$C$782,СВЦЭМ!$A$39:$A$782,$A53,СВЦЭМ!$B$39:$B$782,H$47)+'СЕТ СН'!$G$9+СВЦЭМ!$D$10+'СЕТ СН'!$G$5-'СЕТ СН'!$G$17</f>
        <v>3451.6895596499999</v>
      </c>
      <c r="I53" s="36">
        <f>SUMIFS(СВЦЭМ!$C$39:$C$782,СВЦЭМ!$A$39:$A$782,$A53,СВЦЭМ!$B$39:$B$782,I$47)+'СЕТ СН'!$G$9+СВЦЭМ!$D$10+'СЕТ СН'!$G$5-'СЕТ СН'!$G$17</f>
        <v>3414.6781666099996</v>
      </c>
      <c r="J53" s="36">
        <f>SUMIFS(СВЦЭМ!$C$39:$C$782,СВЦЭМ!$A$39:$A$782,$A53,СВЦЭМ!$B$39:$B$782,J$47)+'СЕТ СН'!$G$9+СВЦЭМ!$D$10+'СЕТ СН'!$G$5-'СЕТ СН'!$G$17</f>
        <v>3440.9782256499998</v>
      </c>
      <c r="K53" s="36">
        <f>SUMIFS(СВЦЭМ!$C$39:$C$782,СВЦЭМ!$A$39:$A$782,$A53,СВЦЭМ!$B$39:$B$782,K$47)+'СЕТ СН'!$G$9+СВЦЭМ!$D$10+'СЕТ СН'!$G$5-'СЕТ СН'!$G$17</f>
        <v>3451.9241757599998</v>
      </c>
      <c r="L53" s="36">
        <f>SUMIFS(СВЦЭМ!$C$39:$C$782,СВЦЭМ!$A$39:$A$782,$A53,СВЦЭМ!$B$39:$B$782,L$47)+'СЕТ СН'!$G$9+СВЦЭМ!$D$10+'СЕТ СН'!$G$5-'СЕТ СН'!$G$17</f>
        <v>3478.9480509999999</v>
      </c>
      <c r="M53" s="36">
        <f>SUMIFS(СВЦЭМ!$C$39:$C$782,СВЦЭМ!$A$39:$A$782,$A53,СВЦЭМ!$B$39:$B$782,M$47)+'СЕТ СН'!$G$9+СВЦЭМ!$D$10+'СЕТ СН'!$G$5-'СЕТ СН'!$G$17</f>
        <v>3469.4137374000002</v>
      </c>
      <c r="N53" s="36">
        <f>SUMIFS(СВЦЭМ!$C$39:$C$782,СВЦЭМ!$A$39:$A$782,$A53,СВЦЭМ!$B$39:$B$782,N$47)+'СЕТ СН'!$G$9+СВЦЭМ!$D$10+'СЕТ СН'!$G$5-'СЕТ СН'!$G$17</f>
        <v>3445.5659918499996</v>
      </c>
      <c r="O53" s="36">
        <f>SUMIFS(СВЦЭМ!$C$39:$C$782,СВЦЭМ!$A$39:$A$782,$A53,СВЦЭМ!$B$39:$B$782,O$47)+'СЕТ СН'!$G$9+СВЦЭМ!$D$10+'СЕТ СН'!$G$5-'СЕТ СН'!$G$17</f>
        <v>3520.7857090500002</v>
      </c>
      <c r="P53" s="36">
        <f>SUMIFS(СВЦЭМ!$C$39:$C$782,СВЦЭМ!$A$39:$A$782,$A53,СВЦЭМ!$B$39:$B$782,P$47)+'СЕТ СН'!$G$9+СВЦЭМ!$D$10+'СЕТ СН'!$G$5-'СЕТ СН'!$G$17</f>
        <v>3524.9087040499999</v>
      </c>
      <c r="Q53" s="36">
        <f>SUMIFS(СВЦЭМ!$C$39:$C$782,СВЦЭМ!$A$39:$A$782,$A53,СВЦЭМ!$B$39:$B$782,Q$47)+'СЕТ СН'!$G$9+СВЦЭМ!$D$10+'СЕТ СН'!$G$5-'СЕТ СН'!$G$17</f>
        <v>3511.88595515</v>
      </c>
      <c r="R53" s="36">
        <f>SUMIFS(СВЦЭМ!$C$39:$C$782,СВЦЭМ!$A$39:$A$782,$A53,СВЦЭМ!$B$39:$B$782,R$47)+'СЕТ СН'!$G$9+СВЦЭМ!$D$10+'СЕТ СН'!$G$5-'СЕТ СН'!$G$17</f>
        <v>3482.0517658999997</v>
      </c>
      <c r="S53" s="36">
        <f>SUMIFS(СВЦЭМ!$C$39:$C$782,СВЦЭМ!$A$39:$A$782,$A53,СВЦЭМ!$B$39:$B$782,S$47)+'СЕТ СН'!$G$9+СВЦЭМ!$D$10+'СЕТ СН'!$G$5-'СЕТ СН'!$G$17</f>
        <v>3477.8436803499999</v>
      </c>
      <c r="T53" s="36">
        <f>SUMIFS(СВЦЭМ!$C$39:$C$782,СВЦЭМ!$A$39:$A$782,$A53,СВЦЭМ!$B$39:$B$782,T$47)+'СЕТ СН'!$G$9+СВЦЭМ!$D$10+'СЕТ СН'!$G$5-'СЕТ СН'!$G$17</f>
        <v>3510.0919947900002</v>
      </c>
      <c r="U53" s="36">
        <f>SUMIFS(СВЦЭМ!$C$39:$C$782,СВЦЭМ!$A$39:$A$782,$A53,СВЦЭМ!$B$39:$B$782,U$47)+'СЕТ СН'!$G$9+СВЦЭМ!$D$10+'СЕТ СН'!$G$5-'СЕТ СН'!$G$17</f>
        <v>3447.9526960399999</v>
      </c>
      <c r="V53" s="36">
        <f>SUMIFS(СВЦЭМ!$C$39:$C$782,СВЦЭМ!$A$39:$A$782,$A53,СВЦЭМ!$B$39:$B$782,V$47)+'СЕТ СН'!$G$9+СВЦЭМ!$D$10+'СЕТ СН'!$G$5-'СЕТ СН'!$G$17</f>
        <v>3413.6566366799998</v>
      </c>
      <c r="W53" s="36">
        <f>SUMIFS(СВЦЭМ!$C$39:$C$782,СВЦЭМ!$A$39:$A$782,$A53,СВЦЭМ!$B$39:$B$782,W$47)+'СЕТ СН'!$G$9+СВЦЭМ!$D$10+'СЕТ СН'!$G$5-'СЕТ СН'!$G$17</f>
        <v>3388.6534885800002</v>
      </c>
      <c r="X53" s="36">
        <f>SUMIFS(СВЦЭМ!$C$39:$C$782,СВЦЭМ!$A$39:$A$782,$A53,СВЦЭМ!$B$39:$B$782,X$47)+'СЕТ СН'!$G$9+СВЦЭМ!$D$10+'СЕТ СН'!$G$5-'СЕТ СН'!$G$17</f>
        <v>3423.4313784199999</v>
      </c>
      <c r="Y53" s="36">
        <f>SUMIFS(СВЦЭМ!$C$39:$C$782,СВЦЭМ!$A$39:$A$782,$A53,СВЦЭМ!$B$39:$B$782,Y$47)+'СЕТ СН'!$G$9+СВЦЭМ!$D$10+'СЕТ СН'!$G$5-'СЕТ СН'!$G$17</f>
        <v>3484.75359596</v>
      </c>
    </row>
    <row r="54" spans="1:25" ht="15.75" x14ac:dyDescent="0.2">
      <c r="A54" s="35">
        <f t="shared" si="1"/>
        <v>44658</v>
      </c>
      <c r="B54" s="36">
        <f>SUMIFS(СВЦЭМ!$C$39:$C$782,СВЦЭМ!$A$39:$A$782,$A54,СВЦЭМ!$B$39:$B$782,B$47)+'СЕТ СН'!$G$9+СВЦЭМ!$D$10+'СЕТ СН'!$G$5-'СЕТ СН'!$G$17</f>
        <v>3517.36641151</v>
      </c>
      <c r="C54" s="36">
        <f>SUMIFS(СВЦЭМ!$C$39:$C$782,СВЦЭМ!$A$39:$A$782,$A54,СВЦЭМ!$B$39:$B$782,C$47)+'СЕТ СН'!$G$9+СВЦЭМ!$D$10+'СЕТ СН'!$G$5-'СЕТ СН'!$G$17</f>
        <v>3510.8420749999996</v>
      </c>
      <c r="D54" s="36">
        <f>SUMIFS(СВЦЭМ!$C$39:$C$782,СВЦЭМ!$A$39:$A$782,$A54,СВЦЭМ!$B$39:$B$782,D$47)+'СЕТ СН'!$G$9+СВЦЭМ!$D$10+'СЕТ СН'!$G$5-'СЕТ СН'!$G$17</f>
        <v>3453.37582127</v>
      </c>
      <c r="E54" s="36">
        <f>SUMIFS(СВЦЭМ!$C$39:$C$782,СВЦЭМ!$A$39:$A$782,$A54,СВЦЭМ!$B$39:$B$782,E$47)+'СЕТ СН'!$G$9+СВЦЭМ!$D$10+'СЕТ СН'!$G$5-'СЕТ СН'!$G$17</f>
        <v>3419.2456639299999</v>
      </c>
      <c r="F54" s="36">
        <f>SUMIFS(СВЦЭМ!$C$39:$C$782,СВЦЭМ!$A$39:$A$782,$A54,СВЦЭМ!$B$39:$B$782,F$47)+'СЕТ СН'!$G$9+СВЦЭМ!$D$10+'СЕТ СН'!$G$5-'СЕТ СН'!$G$17</f>
        <v>3427.6385217699999</v>
      </c>
      <c r="G54" s="36">
        <f>SUMIFS(СВЦЭМ!$C$39:$C$782,СВЦЭМ!$A$39:$A$782,$A54,СВЦЭМ!$B$39:$B$782,G$47)+'СЕТ СН'!$G$9+СВЦЭМ!$D$10+'СЕТ СН'!$G$5-'СЕТ СН'!$G$17</f>
        <v>3439.1289984699997</v>
      </c>
      <c r="H54" s="36">
        <f>SUMIFS(СВЦЭМ!$C$39:$C$782,СВЦЭМ!$A$39:$A$782,$A54,СВЦЭМ!$B$39:$B$782,H$47)+'СЕТ СН'!$G$9+СВЦЭМ!$D$10+'СЕТ СН'!$G$5-'СЕТ СН'!$G$17</f>
        <v>3427.85639752</v>
      </c>
      <c r="I54" s="36">
        <f>SUMIFS(СВЦЭМ!$C$39:$C$782,СВЦЭМ!$A$39:$A$782,$A54,СВЦЭМ!$B$39:$B$782,I$47)+'СЕТ СН'!$G$9+СВЦЭМ!$D$10+'СЕТ СН'!$G$5-'СЕТ СН'!$G$17</f>
        <v>3417.7651980199998</v>
      </c>
      <c r="J54" s="36">
        <f>SUMIFS(СВЦЭМ!$C$39:$C$782,СВЦЭМ!$A$39:$A$782,$A54,СВЦЭМ!$B$39:$B$782,J$47)+'СЕТ СН'!$G$9+СВЦЭМ!$D$10+'СЕТ СН'!$G$5-'СЕТ СН'!$G$17</f>
        <v>3425.6618575100001</v>
      </c>
      <c r="K54" s="36">
        <f>SUMIFS(СВЦЭМ!$C$39:$C$782,СВЦЭМ!$A$39:$A$782,$A54,СВЦЭМ!$B$39:$B$782,K$47)+'СЕТ СН'!$G$9+СВЦЭМ!$D$10+'СЕТ СН'!$G$5-'СЕТ СН'!$G$17</f>
        <v>3433.2512230100001</v>
      </c>
      <c r="L54" s="36">
        <f>SUMIFS(СВЦЭМ!$C$39:$C$782,СВЦЭМ!$A$39:$A$782,$A54,СВЦЭМ!$B$39:$B$782,L$47)+'СЕТ СН'!$G$9+СВЦЭМ!$D$10+'СЕТ СН'!$G$5-'СЕТ СН'!$G$17</f>
        <v>3405.3293467100002</v>
      </c>
      <c r="M54" s="36">
        <f>SUMIFS(СВЦЭМ!$C$39:$C$782,СВЦЭМ!$A$39:$A$782,$A54,СВЦЭМ!$B$39:$B$782,M$47)+'СЕТ СН'!$G$9+СВЦЭМ!$D$10+'СЕТ СН'!$G$5-'СЕТ СН'!$G$17</f>
        <v>3420.29681562</v>
      </c>
      <c r="N54" s="36">
        <f>SUMIFS(СВЦЭМ!$C$39:$C$782,СВЦЭМ!$A$39:$A$782,$A54,СВЦЭМ!$B$39:$B$782,N$47)+'СЕТ СН'!$G$9+СВЦЭМ!$D$10+'СЕТ СН'!$G$5-'СЕТ СН'!$G$17</f>
        <v>3376.5968137399996</v>
      </c>
      <c r="O54" s="36">
        <f>SUMIFS(СВЦЭМ!$C$39:$C$782,СВЦЭМ!$A$39:$A$782,$A54,СВЦЭМ!$B$39:$B$782,O$47)+'СЕТ СН'!$G$9+СВЦЭМ!$D$10+'СЕТ СН'!$G$5-'СЕТ СН'!$G$17</f>
        <v>3350.3772968100002</v>
      </c>
      <c r="P54" s="36">
        <f>SUMIFS(СВЦЭМ!$C$39:$C$782,СВЦЭМ!$A$39:$A$782,$A54,СВЦЭМ!$B$39:$B$782,P$47)+'СЕТ СН'!$G$9+СВЦЭМ!$D$10+'СЕТ СН'!$G$5-'СЕТ СН'!$G$17</f>
        <v>3327.3444017100001</v>
      </c>
      <c r="Q54" s="36">
        <f>SUMIFS(СВЦЭМ!$C$39:$C$782,СВЦЭМ!$A$39:$A$782,$A54,СВЦЭМ!$B$39:$B$782,Q$47)+'СЕТ СН'!$G$9+СВЦЭМ!$D$10+'СЕТ СН'!$G$5-'СЕТ СН'!$G$17</f>
        <v>3343.1230274299996</v>
      </c>
      <c r="R54" s="36">
        <f>SUMIFS(СВЦЭМ!$C$39:$C$782,СВЦЭМ!$A$39:$A$782,$A54,СВЦЭМ!$B$39:$B$782,R$47)+'СЕТ СН'!$G$9+СВЦЭМ!$D$10+'СЕТ СН'!$G$5-'СЕТ СН'!$G$17</f>
        <v>3403.36251644</v>
      </c>
      <c r="S54" s="36">
        <f>SUMIFS(СВЦЭМ!$C$39:$C$782,СВЦЭМ!$A$39:$A$782,$A54,СВЦЭМ!$B$39:$B$782,S$47)+'СЕТ СН'!$G$9+СВЦЭМ!$D$10+'СЕТ СН'!$G$5-'СЕТ СН'!$G$17</f>
        <v>3388.6849591399996</v>
      </c>
      <c r="T54" s="36">
        <f>SUMIFS(СВЦЭМ!$C$39:$C$782,СВЦЭМ!$A$39:$A$782,$A54,СВЦЭМ!$B$39:$B$782,T$47)+'СЕТ СН'!$G$9+СВЦЭМ!$D$10+'СЕТ СН'!$G$5-'СЕТ СН'!$G$17</f>
        <v>3371.1089683099999</v>
      </c>
      <c r="U54" s="36">
        <f>SUMIFS(СВЦЭМ!$C$39:$C$782,СВЦЭМ!$A$39:$A$782,$A54,СВЦЭМ!$B$39:$B$782,U$47)+'СЕТ СН'!$G$9+СВЦЭМ!$D$10+'СЕТ СН'!$G$5-'СЕТ СН'!$G$17</f>
        <v>3368.95939275</v>
      </c>
      <c r="V54" s="36">
        <f>SUMIFS(СВЦЭМ!$C$39:$C$782,СВЦЭМ!$A$39:$A$782,$A54,СВЦЭМ!$B$39:$B$782,V$47)+'СЕТ СН'!$G$9+СВЦЭМ!$D$10+'СЕТ СН'!$G$5-'СЕТ СН'!$G$17</f>
        <v>3360.7707904199997</v>
      </c>
      <c r="W54" s="36">
        <f>SUMIFS(СВЦЭМ!$C$39:$C$782,СВЦЭМ!$A$39:$A$782,$A54,СВЦЭМ!$B$39:$B$782,W$47)+'СЕТ СН'!$G$9+СВЦЭМ!$D$10+'СЕТ СН'!$G$5-'СЕТ СН'!$G$17</f>
        <v>3353.9692425399999</v>
      </c>
      <c r="X54" s="36">
        <f>SUMIFS(СВЦЭМ!$C$39:$C$782,СВЦЭМ!$A$39:$A$782,$A54,СВЦЭМ!$B$39:$B$782,X$47)+'СЕТ СН'!$G$9+СВЦЭМ!$D$10+'СЕТ СН'!$G$5-'СЕТ СН'!$G$17</f>
        <v>3425.0421992299998</v>
      </c>
      <c r="Y54" s="36">
        <f>SUMIFS(СВЦЭМ!$C$39:$C$782,СВЦЭМ!$A$39:$A$782,$A54,СВЦЭМ!$B$39:$B$782,Y$47)+'СЕТ СН'!$G$9+СВЦЭМ!$D$10+'СЕТ СН'!$G$5-'СЕТ СН'!$G$17</f>
        <v>3454.6210130999998</v>
      </c>
    </row>
    <row r="55" spans="1:25" ht="15.75" x14ac:dyDescent="0.2">
      <c r="A55" s="35">
        <f t="shared" si="1"/>
        <v>44659</v>
      </c>
      <c r="B55" s="36">
        <f>SUMIFS(СВЦЭМ!$C$39:$C$782,СВЦЭМ!$A$39:$A$782,$A55,СВЦЭМ!$B$39:$B$782,B$47)+'СЕТ СН'!$G$9+СВЦЭМ!$D$10+'СЕТ СН'!$G$5-'СЕТ СН'!$G$17</f>
        <v>3350.4617102000002</v>
      </c>
      <c r="C55" s="36">
        <f>SUMIFS(СВЦЭМ!$C$39:$C$782,СВЦЭМ!$A$39:$A$782,$A55,СВЦЭМ!$B$39:$B$782,C$47)+'СЕТ СН'!$G$9+СВЦЭМ!$D$10+'СЕТ СН'!$G$5-'СЕТ СН'!$G$17</f>
        <v>3338.3566619599997</v>
      </c>
      <c r="D55" s="36">
        <f>SUMIFS(СВЦЭМ!$C$39:$C$782,СВЦЭМ!$A$39:$A$782,$A55,СВЦЭМ!$B$39:$B$782,D$47)+'СЕТ СН'!$G$9+СВЦЭМ!$D$10+'СЕТ СН'!$G$5-'СЕТ СН'!$G$17</f>
        <v>3363.4646734799999</v>
      </c>
      <c r="E55" s="36">
        <f>SUMIFS(СВЦЭМ!$C$39:$C$782,СВЦЭМ!$A$39:$A$782,$A55,СВЦЭМ!$B$39:$B$782,E$47)+'СЕТ СН'!$G$9+СВЦЭМ!$D$10+'СЕТ СН'!$G$5-'СЕТ СН'!$G$17</f>
        <v>3401.5660476399999</v>
      </c>
      <c r="F55" s="36">
        <f>SUMIFS(СВЦЭМ!$C$39:$C$782,СВЦЭМ!$A$39:$A$782,$A55,СВЦЭМ!$B$39:$B$782,F$47)+'СЕТ СН'!$G$9+СВЦЭМ!$D$10+'СЕТ СН'!$G$5-'СЕТ СН'!$G$17</f>
        <v>3397.8618935899999</v>
      </c>
      <c r="G55" s="36">
        <f>SUMIFS(СВЦЭМ!$C$39:$C$782,СВЦЭМ!$A$39:$A$782,$A55,СВЦЭМ!$B$39:$B$782,G$47)+'СЕТ СН'!$G$9+СВЦЭМ!$D$10+'СЕТ СН'!$G$5-'СЕТ СН'!$G$17</f>
        <v>3380.58775535</v>
      </c>
      <c r="H55" s="36">
        <f>SUMIFS(СВЦЭМ!$C$39:$C$782,СВЦЭМ!$A$39:$A$782,$A55,СВЦЭМ!$B$39:$B$782,H$47)+'СЕТ СН'!$G$9+СВЦЭМ!$D$10+'СЕТ СН'!$G$5-'СЕТ СН'!$G$17</f>
        <v>3327.0709117699998</v>
      </c>
      <c r="I55" s="36">
        <f>SUMIFS(СВЦЭМ!$C$39:$C$782,СВЦЭМ!$A$39:$A$782,$A55,СВЦЭМ!$B$39:$B$782,I$47)+'СЕТ СН'!$G$9+СВЦЭМ!$D$10+'СЕТ СН'!$G$5-'СЕТ СН'!$G$17</f>
        <v>3295.6430080999999</v>
      </c>
      <c r="J55" s="36">
        <f>SUMIFS(СВЦЭМ!$C$39:$C$782,СВЦЭМ!$A$39:$A$782,$A55,СВЦЭМ!$B$39:$B$782,J$47)+'СЕТ СН'!$G$9+СВЦЭМ!$D$10+'СЕТ СН'!$G$5-'СЕТ СН'!$G$17</f>
        <v>3304.0861180000002</v>
      </c>
      <c r="K55" s="36">
        <f>SUMIFS(СВЦЭМ!$C$39:$C$782,СВЦЭМ!$A$39:$A$782,$A55,СВЦЭМ!$B$39:$B$782,K$47)+'СЕТ СН'!$G$9+СВЦЭМ!$D$10+'СЕТ СН'!$G$5-'СЕТ СН'!$G$17</f>
        <v>3302.8859161199998</v>
      </c>
      <c r="L55" s="36">
        <f>SUMIFS(СВЦЭМ!$C$39:$C$782,СВЦЭМ!$A$39:$A$782,$A55,СВЦЭМ!$B$39:$B$782,L$47)+'СЕТ СН'!$G$9+СВЦЭМ!$D$10+'СЕТ СН'!$G$5-'СЕТ СН'!$G$17</f>
        <v>3307.2462253399999</v>
      </c>
      <c r="M55" s="36">
        <f>SUMIFS(СВЦЭМ!$C$39:$C$782,СВЦЭМ!$A$39:$A$782,$A55,СВЦЭМ!$B$39:$B$782,M$47)+'СЕТ СН'!$G$9+СВЦЭМ!$D$10+'СЕТ СН'!$G$5-'СЕТ СН'!$G$17</f>
        <v>3302.55434126</v>
      </c>
      <c r="N55" s="36">
        <f>SUMIFS(СВЦЭМ!$C$39:$C$782,СВЦЭМ!$A$39:$A$782,$A55,СВЦЭМ!$B$39:$B$782,N$47)+'СЕТ СН'!$G$9+СВЦЭМ!$D$10+'СЕТ СН'!$G$5-'СЕТ СН'!$G$17</f>
        <v>3299.01195822</v>
      </c>
      <c r="O55" s="36">
        <f>SUMIFS(СВЦЭМ!$C$39:$C$782,СВЦЭМ!$A$39:$A$782,$A55,СВЦЭМ!$B$39:$B$782,O$47)+'СЕТ СН'!$G$9+СВЦЭМ!$D$10+'СЕТ СН'!$G$5-'СЕТ СН'!$G$17</f>
        <v>3353.0149754699996</v>
      </c>
      <c r="P55" s="36">
        <f>SUMIFS(СВЦЭМ!$C$39:$C$782,СВЦЭМ!$A$39:$A$782,$A55,СВЦЭМ!$B$39:$B$782,P$47)+'СЕТ СН'!$G$9+СВЦЭМ!$D$10+'СЕТ СН'!$G$5-'СЕТ СН'!$G$17</f>
        <v>3372.237239</v>
      </c>
      <c r="Q55" s="36">
        <f>SUMIFS(СВЦЭМ!$C$39:$C$782,СВЦЭМ!$A$39:$A$782,$A55,СВЦЭМ!$B$39:$B$782,Q$47)+'СЕТ СН'!$G$9+СВЦЭМ!$D$10+'СЕТ СН'!$G$5-'СЕТ СН'!$G$17</f>
        <v>3373.9731064199996</v>
      </c>
      <c r="R55" s="36">
        <f>SUMIFS(СВЦЭМ!$C$39:$C$782,СВЦЭМ!$A$39:$A$782,$A55,СВЦЭМ!$B$39:$B$782,R$47)+'СЕТ СН'!$G$9+СВЦЭМ!$D$10+'СЕТ СН'!$G$5-'СЕТ СН'!$G$17</f>
        <v>3369.9334050699999</v>
      </c>
      <c r="S55" s="36">
        <f>SUMIFS(СВЦЭМ!$C$39:$C$782,СВЦЭМ!$A$39:$A$782,$A55,СВЦЭМ!$B$39:$B$782,S$47)+'СЕТ СН'!$G$9+СВЦЭМ!$D$10+'СЕТ СН'!$G$5-'СЕТ СН'!$G$17</f>
        <v>3366.2836118999999</v>
      </c>
      <c r="T55" s="36">
        <f>SUMIFS(СВЦЭМ!$C$39:$C$782,СВЦЭМ!$A$39:$A$782,$A55,СВЦЭМ!$B$39:$B$782,T$47)+'СЕТ СН'!$G$9+СВЦЭМ!$D$10+'СЕТ СН'!$G$5-'СЕТ СН'!$G$17</f>
        <v>3346.8069286</v>
      </c>
      <c r="U55" s="36">
        <f>SUMIFS(СВЦЭМ!$C$39:$C$782,СВЦЭМ!$A$39:$A$782,$A55,СВЦЭМ!$B$39:$B$782,U$47)+'СЕТ СН'!$G$9+СВЦЭМ!$D$10+'СЕТ СН'!$G$5-'СЕТ СН'!$G$17</f>
        <v>3312.39850441</v>
      </c>
      <c r="V55" s="36">
        <f>SUMIFS(СВЦЭМ!$C$39:$C$782,СВЦЭМ!$A$39:$A$782,$A55,СВЦЭМ!$B$39:$B$782,V$47)+'СЕТ СН'!$G$9+СВЦЭМ!$D$10+'СЕТ СН'!$G$5-'СЕТ СН'!$G$17</f>
        <v>3321.6281704599996</v>
      </c>
      <c r="W55" s="36">
        <f>SUMIFS(СВЦЭМ!$C$39:$C$782,СВЦЭМ!$A$39:$A$782,$A55,СВЦЭМ!$B$39:$B$782,W$47)+'СЕТ СН'!$G$9+СВЦЭМ!$D$10+'СЕТ СН'!$G$5-'СЕТ СН'!$G$17</f>
        <v>3310.4660673199996</v>
      </c>
      <c r="X55" s="36">
        <f>SUMIFS(СВЦЭМ!$C$39:$C$782,СВЦЭМ!$A$39:$A$782,$A55,СВЦЭМ!$B$39:$B$782,X$47)+'СЕТ СН'!$G$9+СВЦЭМ!$D$10+'СЕТ СН'!$G$5-'СЕТ СН'!$G$17</f>
        <v>3343.8423666199997</v>
      </c>
      <c r="Y55" s="36">
        <f>SUMIFS(СВЦЭМ!$C$39:$C$782,СВЦЭМ!$A$39:$A$782,$A55,СВЦЭМ!$B$39:$B$782,Y$47)+'СЕТ СН'!$G$9+СВЦЭМ!$D$10+'СЕТ СН'!$G$5-'СЕТ СН'!$G$17</f>
        <v>3374.6308156799996</v>
      </c>
    </row>
    <row r="56" spans="1:25" ht="15.75" x14ac:dyDescent="0.2">
      <c r="A56" s="35">
        <f t="shared" si="1"/>
        <v>44660</v>
      </c>
      <c r="B56" s="36">
        <f>SUMIFS(СВЦЭМ!$C$39:$C$782,СВЦЭМ!$A$39:$A$782,$A56,СВЦЭМ!$B$39:$B$782,B$47)+'СЕТ СН'!$G$9+СВЦЭМ!$D$10+'СЕТ СН'!$G$5-'СЕТ СН'!$G$17</f>
        <v>3431.9653735299999</v>
      </c>
      <c r="C56" s="36">
        <f>SUMIFS(СВЦЭМ!$C$39:$C$782,СВЦЭМ!$A$39:$A$782,$A56,СВЦЭМ!$B$39:$B$782,C$47)+'СЕТ СН'!$G$9+СВЦЭМ!$D$10+'СЕТ СН'!$G$5-'СЕТ СН'!$G$17</f>
        <v>3420.7722357100001</v>
      </c>
      <c r="D56" s="36">
        <f>SUMIFS(СВЦЭМ!$C$39:$C$782,СВЦЭМ!$A$39:$A$782,$A56,СВЦЭМ!$B$39:$B$782,D$47)+'СЕТ СН'!$G$9+СВЦЭМ!$D$10+'СЕТ СН'!$G$5-'СЕТ СН'!$G$17</f>
        <v>3451.9003476999997</v>
      </c>
      <c r="E56" s="36">
        <f>SUMIFS(СВЦЭМ!$C$39:$C$782,СВЦЭМ!$A$39:$A$782,$A56,СВЦЭМ!$B$39:$B$782,E$47)+'СЕТ СН'!$G$9+СВЦЭМ!$D$10+'СЕТ СН'!$G$5-'СЕТ СН'!$G$17</f>
        <v>3475.67207521</v>
      </c>
      <c r="F56" s="36">
        <f>SUMIFS(СВЦЭМ!$C$39:$C$782,СВЦЭМ!$A$39:$A$782,$A56,СВЦЭМ!$B$39:$B$782,F$47)+'СЕТ СН'!$G$9+СВЦЭМ!$D$10+'СЕТ СН'!$G$5-'СЕТ СН'!$G$17</f>
        <v>3465.2506457099998</v>
      </c>
      <c r="G56" s="36">
        <f>SUMIFS(СВЦЭМ!$C$39:$C$782,СВЦЭМ!$A$39:$A$782,$A56,СВЦЭМ!$B$39:$B$782,G$47)+'СЕТ СН'!$G$9+СВЦЭМ!$D$10+'СЕТ СН'!$G$5-'СЕТ СН'!$G$17</f>
        <v>3467.2003968999998</v>
      </c>
      <c r="H56" s="36">
        <f>SUMIFS(СВЦЭМ!$C$39:$C$782,СВЦЭМ!$A$39:$A$782,$A56,СВЦЭМ!$B$39:$B$782,H$47)+'СЕТ СН'!$G$9+СВЦЭМ!$D$10+'СЕТ СН'!$G$5-'СЕТ СН'!$G$17</f>
        <v>3420.64843956</v>
      </c>
      <c r="I56" s="36">
        <f>SUMIFS(СВЦЭМ!$C$39:$C$782,СВЦЭМ!$A$39:$A$782,$A56,СВЦЭМ!$B$39:$B$782,I$47)+'СЕТ СН'!$G$9+СВЦЭМ!$D$10+'СЕТ СН'!$G$5-'СЕТ СН'!$G$17</f>
        <v>3340.84430892</v>
      </c>
      <c r="J56" s="36">
        <f>SUMIFS(СВЦЭМ!$C$39:$C$782,СВЦЭМ!$A$39:$A$782,$A56,СВЦЭМ!$B$39:$B$782,J$47)+'СЕТ СН'!$G$9+СВЦЭМ!$D$10+'СЕТ СН'!$G$5-'СЕТ СН'!$G$17</f>
        <v>3308.7929472799997</v>
      </c>
      <c r="K56" s="36">
        <f>SUMIFS(СВЦЭМ!$C$39:$C$782,СВЦЭМ!$A$39:$A$782,$A56,СВЦЭМ!$B$39:$B$782,K$47)+'СЕТ СН'!$G$9+СВЦЭМ!$D$10+'СЕТ СН'!$G$5-'СЕТ СН'!$G$17</f>
        <v>3286.8014111499997</v>
      </c>
      <c r="L56" s="36">
        <f>SUMIFS(СВЦЭМ!$C$39:$C$782,СВЦЭМ!$A$39:$A$782,$A56,СВЦЭМ!$B$39:$B$782,L$47)+'СЕТ СН'!$G$9+СВЦЭМ!$D$10+'СЕТ СН'!$G$5-'СЕТ СН'!$G$17</f>
        <v>3285.1469032099999</v>
      </c>
      <c r="M56" s="36">
        <f>SUMIFS(СВЦЭМ!$C$39:$C$782,СВЦЭМ!$A$39:$A$782,$A56,СВЦЭМ!$B$39:$B$782,M$47)+'СЕТ СН'!$G$9+СВЦЭМ!$D$10+'СЕТ СН'!$G$5-'СЕТ СН'!$G$17</f>
        <v>3293.0768929599999</v>
      </c>
      <c r="N56" s="36">
        <f>SUMIFS(СВЦЭМ!$C$39:$C$782,СВЦЭМ!$A$39:$A$782,$A56,СВЦЭМ!$B$39:$B$782,N$47)+'СЕТ СН'!$G$9+СВЦЭМ!$D$10+'СЕТ СН'!$G$5-'СЕТ СН'!$G$17</f>
        <v>3322.7488912199997</v>
      </c>
      <c r="O56" s="36">
        <f>SUMIFS(СВЦЭМ!$C$39:$C$782,СВЦЭМ!$A$39:$A$782,$A56,СВЦЭМ!$B$39:$B$782,O$47)+'СЕТ СН'!$G$9+СВЦЭМ!$D$10+'СЕТ СН'!$G$5-'СЕТ СН'!$G$17</f>
        <v>3371.9977005800001</v>
      </c>
      <c r="P56" s="36">
        <f>SUMIFS(СВЦЭМ!$C$39:$C$782,СВЦЭМ!$A$39:$A$782,$A56,СВЦЭМ!$B$39:$B$782,P$47)+'СЕТ СН'!$G$9+СВЦЭМ!$D$10+'СЕТ СН'!$G$5-'СЕТ СН'!$G$17</f>
        <v>3414.7988249800001</v>
      </c>
      <c r="Q56" s="36">
        <f>SUMIFS(СВЦЭМ!$C$39:$C$782,СВЦЭМ!$A$39:$A$782,$A56,СВЦЭМ!$B$39:$B$782,Q$47)+'СЕТ СН'!$G$9+СВЦЭМ!$D$10+'СЕТ СН'!$G$5-'СЕТ СН'!$G$17</f>
        <v>3392.0925386099998</v>
      </c>
      <c r="R56" s="36">
        <f>SUMIFS(СВЦЭМ!$C$39:$C$782,СВЦЭМ!$A$39:$A$782,$A56,СВЦЭМ!$B$39:$B$782,R$47)+'СЕТ СН'!$G$9+СВЦЭМ!$D$10+'СЕТ СН'!$G$5-'СЕТ СН'!$G$17</f>
        <v>3388.7288759599996</v>
      </c>
      <c r="S56" s="36">
        <f>SUMIFS(СВЦЭМ!$C$39:$C$782,СВЦЭМ!$A$39:$A$782,$A56,СВЦЭМ!$B$39:$B$782,S$47)+'СЕТ СН'!$G$9+СВЦЭМ!$D$10+'СЕТ СН'!$G$5-'СЕТ СН'!$G$17</f>
        <v>3370.7154269799998</v>
      </c>
      <c r="T56" s="36">
        <f>SUMIFS(СВЦЭМ!$C$39:$C$782,СВЦЭМ!$A$39:$A$782,$A56,СВЦЭМ!$B$39:$B$782,T$47)+'СЕТ СН'!$G$9+СВЦЭМ!$D$10+'СЕТ СН'!$G$5-'СЕТ СН'!$G$17</f>
        <v>3358.2130382300002</v>
      </c>
      <c r="U56" s="36">
        <f>SUMIFS(СВЦЭМ!$C$39:$C$782,СВЦЭМ!$A$39:$A$782,$A56,СВЦЭМ!$B$39:$B$782,U$47)+'СЕТ СН'!$G$9+СВЦЭМ!$D$10+'СЕТ СН'!$G$5-'СЕТ СН'!$G$17</f>
        <v>3334.9916210399997</v>
      </c>
      <c r="V56" s="36">
        <f>SUMIFS(СВЦЭМ!$C$39:$C$782,СВЦЭМ!$A$39:$A$782,$A56,СВЦЭМ!$B$39:$B$782,V$47)+'СЕТ СН'!$G$9+СВЦЭМ!$D$10+'СЕТ СН'!$G$5-'СЕТ СН'!$G$17</f>
        <v>3326.5907536699997</v>
      </c>
      <c r="W56" s="36">
        <f>SUMIFS(СВЦЭМ!$C$39:$C$782,СВЦЭМ!$A$39:$A$782,$A56,СВЦЭМ!$B$39:$B$782,W$47)+'СЕТ СН'!$G$9+СВЦЭМ!$D$10+'СЕТ СН'!$G$5-'СЕТ СН'!$G$17</f>
        <v>3339.7527766399999</v>
      </c>
      <c r="X56" s="36">
        <f>SUMIFS(СВЦЭМ!$C$39:$C$782,СВЦЭМ!$A$39:$A$782,$A56,СВЦЭМ!$B$39:$B$782,X$47)+'СЕТ СН'!$G$9+СВЦЭМ!$D$10+'СЕТ СН'!$G$5-'СЕТ СН'!$G$17</f>
        <v>3355.3833916799999</v>
      </c>
      <c r="Y56" s="36">
        <f>SUMIFS(СВЦЭМ!$C$39:$C$782,СВЦЭМ!$A$39:$A$782,$A56,СВЦЭМ!$B$39:$B$782,Y$47)+'СЕТ СН'!$G$9+СВЦЭМ!$D$10+'СЕТ СН'!$G$5-'СЕТ СН'!$G$17</f>
        <v>3400.7540715599998</v>
      </c>
    </row>
    <row r="57" spans="1:25" ht="15.75" x14ac:dyDescent="0.2">
      <c r="A57" s="35">
        <f t="shared" si="1"/>
        <v>44661</v>
      </c>
      <c r="B57" s="36">
        <f>SUMIFS(СВЦЭМ!$C$39:$C$782,СВЦЭМ!$A$39:$A$782,$A57,СВЦЭМ!$B$39:$B$782,B$47)+'СЕТ СН'!$G$9+СВЦЭМ!$D$10+'СЕТ СН'!$G$5-'СЕТ СН'!$G$17</f>
        <v>3424.9597818399998</v>
      </c>
      <c r="C57" s="36">
        <f>SUMIFS(СВЦЭМ!$C$39:$C$782,СВЦЭМ!$A$39:$A$782,$A57,СВЦЭМ!$B$39:$B$782,C$47)+'СЕТ СН'!$G$9+СВЦЭМ!$D$10+'СЕТ СН'!$G$5-'СЕТ СН'!$G$17</f>
        <v>3396.52662581</v>
      </c>
      <c r="D57" s="36">
        <f>SUMIFS(СВЦЭМ!$C$39:$C$782,СВЦЭМ!$A$39:$A$782,$A57,СВЦЭМ!$B$39:$B$782,D$47)+'СЕТ СН'!$G$9+СВЦЭМ!$D$10+'СЕТ СН'!$G$5-'СЕТ СН'!$G$17</f>
        <v>3411.7773328399999</v>
      </c>
      <c r="E57" s="36">
        <f>SUMIFS(СВЦЭМ!$C$39:$C$782,СВЦЭМ!$A$39:$A$782,$A57,СВЦЭМ!$B$39:$B$782,E$47)+'СЕТ СН'!$G$9+СВЦЭМ!$D$10+'СЕТ СН'!$G$5-'СЕТ СН'!$G$17</f>
        <v>3443.6083320899997</v>
      </c>
      <c r="F57" s="36">
        <f>SUMIFS(СВЦЭМ!$C$39:$C$782,СВЦЭМ!$A$39:$A$782,$A57,СВЦЭМ!$B$39:$B$782,F$47)+'СЕТ СН'!$G$9+СВЦЭМ!$D$10+'СЕТ СН'!$G$5-'СЕТ СН'!$G$17</f>
        <v>3461.4469083399999</v>
      </c>
      <c r="G57" s="36">
        <f>SUMIFS(СВЦЭМ!$C$39:$C$782,СВЦЭМ!$A$39:$A$782,$A57,СВЦЭМ!$B$39:$B$782,G$47)+'СЕТ СН'!$G$9+СВЦЭМ!$D$10+'СЕТ СН'!$G$5-'СЕТ СН'!$G$17</f>
        <v>3483.4625435899998</v>
      </c>
      <c r="H57" s="36">
        <f>SUMIFS(СВЦЭМ!$C$39:$C$782,СВЦЭМ!$A$39:$A$782,$A57,СВЦЭМ!$B$39:$B$782,H$47)+'СЕТ СН'!$G$9+СВЦЭМ!$D$10+'СЕТ СН'!$G$5-'СЕТ СН'!$G$17</f>
        <v>3474.9859299599998</v>
      </c>
      <c r="I57" s="36">
        <f>SUMIFS(СВЦЭМ!$C$39:$C$782,СВЦЭМ!$A$39:$A$782,$A57,СВЦЭМ!$B$39:$B$782,I$47)+'СЕТ СН'!$G$9+СВЦЭМ!$D$10+'СЕТ СН'!$G$5-'СЕТ СН'!$G$17</f>
        <v>3429.7069568099996</v>
      </c>
      <c r="J57" s="36">
        <f>SUMIFS(СВЦЭМ!$C$39:$C$782,СВЦЭМ!$A$39:$A$782,$A57,СВЦЭМ!$B$39:$B$782,J$47)+'СЕТ СН'!$G$9+СВЦЭМ!$D$10+'СЕТ СН'!$G$5-'СЕТ СН'!$G$17</f>
        <v>3392.7748065300002</v>
      </c>
      <c r="K57" s="36">
        <f>SUMIFS(СВЦЭМ!$C$39:$C$782,СВЦЭМ!$A$39:$A$782,$A57,СВЦЭМ!$B$39:$B$782,K$47)+'СЕТ СН'!$G$9+СВЦЭМ!$D$10+'СЕТ СН'!$G$5-'СЕТ СН'!$G$17</f>
        <v>3364.06421344</v>
      </c>
      <c r="L57" s="36">
        <f>SUMIFS(СВЦЭМ!$C$39:$C$782,СВЦЭМ!$A$39:$A$782,$A57,СВЦЭМ!$B$39:$B$782,L$47)+'СЕТ СН'!$G$9+СВЦЭМ!$D$10+'СЕТ СН'!$G$5-'СЕТ СН'!$G$17</f>
        <v>3367.0623061699998</v>
      </c>
      <c r="M57" s="36">
        <f>SUMIFS(СВЦЭМ!$C$39:$C$782,СВЦЭМ!$A$39:$A$782,$A57,СВЦЭМ!$B$39:$B$782,M$47)+'СЕТ СН'!$G$9+СВЦЭМ!$D$10+'СЕТ СН'!$G$5-'СЕТ СН'!$G$17</f>
        <v>3378.13206799</v>
      </c>
      <c r="N57" s="36">
        <f>SUMIFS(СВЦЭМ!$C$39:$C$782,СВЦЭМ!$A$39:$A$782,$A57,СВЦЭМ!$B$39:$B$782,N$47)+'СЕТ СН'!$G$9+СВЦЭМ!$D$10+'СЕТ СН'!$G$5-'СЕТ СН'!$G$17</f>
        <v>3400.5337513300001</v>
      </c>
      <c r="O57" s="36">
        <f>SUMIFS(СВЦЭМ!$C$39:$C$782,СВЦЭМ!$A$39:$A$782,$A57,СВЦЭМ!$B$39:$B$782,O$47)+'СЕТ СН'!$G$9+СВЦЭМ!$D$10+'СЕТ СН'!$G$5-'СЕТ СН'!$G$17</f>
        <v>3423.7434975699998</v>
      </c>
      <c r="P57" s="36">
        <f>SUMIFS(СВЦЭМ!$C$39:$C$782,СВЦЭМ!$A$39:$A$782,$A57,СВЦЭМ!$B$39:$B$782,P$47)+'СЕТ СН'!$G$9+СВЦЭМ!$D$10+'СЕТ СН'!$G$5-'СЕТ СН'!$G$17</f>
        <v>3439.7318874000002</v>
      </c>
      <c r="Q57" s="36">
        <f>SUMIFS(СВЦЭМ!$C$39:$C$782,СВЦЭМ!$A$39:$A$782,$A57,СВЦЭМ!$B$39:$B$782,Q$47)+'СЕТ СН'!$G$9+СВЦЭМ!$D$10+'СЕТ СН'!$G$5-'СЕТ СН'!$G$17</f>
        <v>3437.7242972699996</v>
      </c>
      <c r="R57" s="36">
        <f>SUMIFS(СВЦЭМ!$C$39:$C$782,СВЦЭМ!$A$39:$A$782,$A57,СВЦЭМ!$B$39:$B$782,R$47)+'СЕТ СН'!$G$9+СВЦЭМ!$D$10+'СЕТ СН'!$G$5-'СЕТ СН'!$G$17</f>
        <v>3422.9179503400001</v>
      </c>
      <c r="S57" s="36">
        <f>SUMIFS(СВЦЭМ!$C$39:$C$782,СВЦЭМ!$A$39:$A$782,$A57,СВЦЭМ!$B$39:$B$782,S$47)+'СЕТ СН'!$G$9+СВЦЭМ!$D$10+'СЕТ СН'!$G$5-'СЕТ СН'!$G$17</f>
        <v>3419.3866778199999</v>
      </c>
      <c r="T57" s="36">
        <f>SUMIFS(СВЦЭМ!$C$39:$C$782,СВЦЭМ!$A$39:$A$782,$A57,СВЦЭМ!$B$39:$B$782,T$47)+'СЕТ СН'!$G$9+СВЦЭМ!$D$10+'СЕТ СН'!$G$5-'СЕТ СН'!$G$17</f>
        <v>3386.0095420600001</v>
      </c>
      <c r="U57" s="36">
        <f>SUMIFS(СВЦЭМ!$C$39:$C$782,СВЦЭМ!$A$39:$A$782,$A57,СВЦЭМ!$B$39:$B$782,U$47)+'СЕТ СН'!$G$9+СВЦЭМ!$D$10+'СЕТ СН'!$G$5-'СЕТ СН'!$G$17</f>
        <v>3338.48948479</v>
      </c>
      <c r="V57" s="36">
        <f>SUMIFS(СВЦЭМ!$C$39:$C$782,СВЦЭМ!$A$39:$A$782,$A57,СВЦЭМ!$B$39:$B$782,V$47)+'СЕТ СН'!$G$9+СВЦЭМ!$D$10+'СЕТ СН'!$G$5-'СЕТ СН'!$G$17</f>
        <v>3324.0254873200001</v>
      </c>
      <c r="W57" s="36">
        <f>SUMIFS(СВЦЭМ!$C$39:$C$782,СВЦЭМ!$A$39:$A$782,$A57,СВЦЭМ!$B$39:$B$782,W$47)+'СЕТ СН'!$G$9+СВЦЭМ!$D$10+'СЕТ СН'!$G$5-'СЕТ СН'!$G$17</f>
        <v>3353.8148442199999</v>
      </c>
      <c r="X57" s="36">
        <f>SUMIFS(СВЦЭМ!$C$39:$C$782,СВЦЭМ!$A$39:$A$782,$A57,СВЦЭМ!$B$39:$B$782,X$47)+'СЕТ СН'!$G$9+СВЦЭМ!$D$10+'СЕТ СН'!$G$5-'СЕТ СН'!$G$17</f>
        <v>3391.3211399499996</v>
      </c>
      <c r="Y57" s="36">
        <f>SUMIFS(СВЦЭМ!$C$39:$C$782,СВЦЭМ!$A$39:$A$782,$A57,СВЦЭМ!$B$39:$B$782,Y$47)+'СЕТ СН'!$G$9+СВЦЭМ!$D$10+'СЕТ СН'!$G$5-'СЕТ СН'!$G$17</f>
        <v>3429.3250996899997</v>
      </c>
    </row>
    <row r="58" spans="1:25" ht="15.75" x14ac:dyDescent="0.2">
      <c r="A58" s="35">
        <f t="shared" si="1"/>
        <v>44662</v>
      </c>
      <c r="B58" s="36">
        <f>SUMIFS(СВЦЭМ!$C$39:$C$782,СВЦЭМ!$A$39:$A$782,$A58,СВЦЭМ!$B$39:$B$782,B$47)+'СЕТ СН'!$G$9+СВЦЭМ!$D$10+'СЕТ СН'!$G$5-'СЕТ СН'!$G$17</f>
        <v>3478.8050877400001</v>
      </c>
      <c r="C58" s="36">
        <f>SUMIFS(СВЦЭМ!$C$39:$C$782,СВЦЭМ!$A$39:$A$782,$A58,СВЦЭМ!$B$39:$B$782,C$47)+'СЕТ СН'!$G$9+СВЦЭМ!$D$10+'СЕТ СН'!$G$5-'СЕТ СН'!$G$17</f>
        <v>3488.08972933</v>
      </c>
      <c r="D58" s="36">
        <f>SUMIFS(СВЦЭМ!$C$39:$C$782,СВЦЭМ!$A$39:$A$782,$A58,СВЦЭМ!$B$39:$B$782,D$47)+'СЕТ СН'!$G$9+СВЦЭМ!$D$10+'СЕТ СН'!$G$5-'СЕТ СН'!$G$17</f>
        <v>3514.2570368199999</v>
      </c>
      <c r="E58" s="36">
        <f>SUMIFS(СВЦЭМ!$C$39:$C$782,СВЦЭМ!$A$39:$A$782,$A58,СВЦЭМ!$B$39:$B$782,E$47)+'СЕТ СН'!$G$9+СВЦЭМ!$D$10+'СЕТ СН'!$G$5-'СЕТ СН'!$G$17</f>
        <v>3544.0093100200002</v>
      </c>
      <c r="F58" s="36">
        <f>SUMIFS(СВЦЭМ!$C$39:$C$782,СВЦЭМ!$A$39:$A$782,$A58,СВЦЭМ!$B$39:$B$782,F$47)+'СЕТ СН'!$G$9+СВЦЭМ!$D$10+'СЕТ СН'!$G$5-'СЕТ СН'!$G$17</f>
        <v>3542.61530722</v>
      </c>
      <c r="G58" s="36">
        <f>SUMIFS(СВЦЭМ!$C$39:$C$782,СВЦЭМ!$A$39:$A$782,$A58,СВЦЭМ!$B$39:$B$782,G$47)+'СЕТ СН'!$G$9+СВЦЭМ!$D$10+'СЕТ СН'!$G$5-'СЕТ СН'!$G$17</f>
        <v>3519.7940053900002</v>
      </c>
      <c r="H58" s="36">
        <f>SUMIFS(СВЦЭМ!$C$39:$C$782,СВЦЭМ!$A$39:$A$782,$A58,СВЦЭМ!$B$39:$B$782,H$47)+'СЕТ СН'!$G$9+СВЦЭМ!$D$10+'СЕТ СН'!$G$5-'СЕТ СН'!$G$17</f>
        <v>3483.4997484400001</v>
      </c>
      <c r="I58" s="36">
        <f>SUMIFS(СВЦЭМ!$C$39:$C$782,СВЦЭМ!$A$39:$A$782,$A58,СВЦЭМ!$B$39:$B$782,I$47)+'СЕТ СН'!$G$9+СВЦЭМ!$D$10+'СЕТ СН'!$G$5-'СЕТ СН'!$G$17</f>
        <v>3454.4960824399996</v>
      </c>
      <c r="J58" s="36">
        <f>SUMIFS(СВЦЭМ!$C$39:$C$782,СВЦЭМ!$A$39:$A$782,$A58,СВЦЭМ!$B$39:$B$782,J$47)+'СЕТ СН'!$G$9+СВЦЭМ!$D$10+'СЕТ СН'!$G$5-'СЕТ СН'!$G$17</f>
        <v>3449.4144614500001</v>
      </c>
      <c r="K58" s="36">
        <f>SUMIFS(СВЦЭМ!$C$39:$C$782,СВЦЭМ!$A$39:$A$782,$A58,СВЦЭМ!$B$39:$B$782,K$47)+'СЕТ СН'!$G$9+СВЦЭМ!$D$10+'СЕТ СН'!$G$5-'СЕТ СН'!$G$17</f>
        <v>3441.9729978199998</v>
      </c>
      <c r="L58" s="36">
        <f>SUMIFS(СВЦЭМ!$C$39:$C$782,СВЦЭМ!$A$39:$A$782,$A58,СВЦЭМ!$B$39:$B$782,L$47)+'СЕТ СН'!$G$9+СВЦЭМ!$D$10+'СЕТ СН'!$G$5-'СЕТ СН'!$G$17</f>
        <v>3445.5530346999999</v>
      </c>
      <c r="M58" s="36">
        <f>SUMIFS(СВЦЭМ!$C$39:$C$782,СВЦЭМ!$A$39:$A$782,$A58,СВЦЭМ!$B$39:$B$782,M$47)+'СЕТ СН'!$G$9+СВЦЭМ!$D$10+'СЕТ СН'!$G$5-'СЕТ СН'!$G$17</f>
        <v>3450.3757135400001</v>
      </c>
      <c r="N58" s="36">
        <f>SUMIFS(СВЦЭМ!$C$39:$C$782,СВЦЭМ!$A$39:$A$782,$A58,СВЦЭМ!$B$39:$B$782,N$47)+'СЕТ СН'!$G$9+СВЦЭМ!$D$10+'СЕТ СН'!$G$5-'СЕТ СН'!$G$17</f>
        <v>3449.31309629</v>
      </c>
      <c r="O58" s="36">
        <f>SUMIFS(СВЦЭМ!$C$39:$C$782,СВЦЭМ!$A$39:$A$782,$A58,СВЦЭМ!$B$39:$B$782,O$47)+'СЕТ СН'!$G$9+СВЦЭМ!$D$10+'СЕТ СН'!$G$5-'СЕТ СН'!$G$17</f>
        <v>3471.5666163899996</v>
      </c>
      <c r="P58" s="36">
        <f>SUMIFS(СВЦЭМ!$C$39:$C$782,СВЦЭМ!$A$39:$A$782,$A58,СВЦЭМ!$B$39:$B$782,P$47)+'СЕТ СН'!$G$9+СВЦЭМ!$D$10+'СЕТ СН'!$G$5-'СЕТ СН'!$G$17</f>
        <v>3474.7685959800001</v>
      </c>
      <c r="Q58" s="36">
        <f>SUMIFS(СВЦЭМ!$C$39:$C$782,СВЦЭМ!$A$39:$A$782,$A58,СВЦЭМ!$B$39:$B$782,Q$47)+'СЕТ СН'!$G$9+СВЦЭМ!$D$10+'СЕТ СН'!$G$5-'СЕТ СН'!$G$17</f>
        <v>3460.8064167799998</v>
      </c>
      <c r="R58" s="36">
        <f>SUMIFS(СВЦЭМ!$C$39:$C$782,СВЦЭМ!$A$39:$A$782,$A58,СВЦЭМ!$B$39:$B$782,R$47)+'СЕТ СН'!$G$9+СВЦЭМ!$D$10+'СЕТ СН'!$G$5-'СЕТ СН'!$G$17</f>
        <v>3460.2808598800002</v>
      </c>
      <c r="S58" s="36">
        <f>SUMIFS(СВЦЭМ!$C$39:$C$782,СВЦЭМ!$A$39:$A$782,$A58,СВЦЭМ!$B$39:$B$782,S$47)+'СЕТ СН'!$G$9+СВЦЭМ!$D$10+'СЕТ СН'!$G$5-'СЕТ СН'!$G$17</f>
        <v>3447.4054538700002</v>
      </c>
      <c r="T58" s="36">
        <f>SUMIFS(СВЦЭМ!$C$39:$C$782,СВЦЭМ!$A$39:$A$782,$A58,СВЦЭМ!$B$39:$B$782,T$47)+'СЕТ СН'!$G$9+СВЦЭМ!$D$10+'СЕТ СН'!$G$5-'СЕТ СН'!$G$17</f>
        <v>3407.5710732699999</v>
      </c>
      <c r="U58" s="36">
        <f>SUMIFS(СВЦЭМ!$C$39:$C$782,СВЦЭМ!$A$39:$A$782,$A58,СВЦЭМ!$B$39:$B$782,U$47)+'СЕТ СН'!$G$9+СВЦЭМ!$D$10+'СЕТ СН'!$G$5-'СЕТ СН'!$G$17</f>
        <v>3372.9972022399998</v>
      </c>
      <c r="V58" s="36">
        <f>SUMIFS(СВЦЭМ!$C$39:$C$782,СВЦЭМ!$A$39:$A$782,$A58,СВЦЭМ!$B$39:$B$782,V$47)+'СЕТ СН'!$G$9+СВЦЭМ!$D$10+'СЕТ СН'!$G$5-'СЕТ СН'!$G$17</f>
        <v>3401.7499353899998</v>
      </c>
      <c r="W58" s="36">
        <f>SUMIFS(СВЦЭМ!$C$39:$C$782,СВЦЭМ!$A$39:$A$782,$A58,СВЦЭМ!$B$39:$B$782,W$47)+'СЕТ СН'!$G$9+СВЦЭМ!$D$10+'СЕТ СН'!$G$5-'СЕТ СН'!$G$17</f>
        <v>3421.1247545899996</v>
      </c>
      <c r="X58" s="36">
        <f>SUMIFS(СВЦЭМ!$C$39:$C$782,СВЦЭМ!$A$39:$A$782,$A58,СВЦЭМ!$B$39:$B$782,X$47)+'СЕТ СН'!$G$9+СВЦЭМ!$D$10+'СЕТ СН'!$G$5-'СЕТ СН'!$G$17</f>
        <v>3444.24584654</v>
      </c>
      <c r="Y58" s="36">
        <f>SUMIFS(СВЦЭМ!$C$39:$C$782,СВЦЭМ!$A$39:$A$782,$A58,СВЦЭМ!$B$39:$B$782,Y$47)+'СЕТ СН'!$G$9+СВЦЭМ!$D$10+'СЕТ СН'!$G$5-'СЕТ СН'!$G$17</f>
        <v>3444.6807529899997</v>
      </c>
    </row>
    <row r="59" spans="1:25" ht="15.75" x14ac:dyDescent="0.2">
      <c r="A59" s="35">
        <f t="shared" si="1"/>
        <v>44663</v>
      </c>
      <c r="B59" s="36">
        <f>SUMIFS(СВЦЭМ!$C$39:$C$782,СВЦЭМ!$A$39:$A$782,$A59,СВЦЭМ!$B$39:$B$782,B$47)+'СЕТ СН'!$G$9+СВЦЭМ!$D$10+'СЕТ СН'!$G$5-'СЕТ СН'!$G$17</f>
        <v>3555.0318328200001</v>
      </c>
      <c r="C59" s="36">
        <f>SUMIFS(СВЦЭМ!$C$39:$C$782,СВЦЭМ!$A$39:$A$782,$A59,СВЦЭМ!$B$39:$B$782,C$47)+'СЕТ СН'!$G$9+СВЦЭМ!$D$10+'СЕТ СН'!$G$5-'СЕТ СН'!$G$17</f>
        <v>3558.56235302</v>
      </c>
      <c r="D59" s="36">
        <f>SUMIFS(СВЦЭМ!$C$39:$C$782,СВЦЭМ!$A$39:$A$782,$A59,СВЦЭМ!$B$39:$B$782,D$47)+'СЕТ СН'!$G$9+СВЦЭМ!$D$10+'СЕТ СН'!$G$5-'СЕТ СН'!$G$17</f>
        <v>3572.9157208899996</v>
      </c>
      <c r="E59" s="36">
        <f>SUMIFS(СВЦЭМ!$C$39:$C$782,СВЦЭМ!$A$39:$A$782,$A59,СВЦЭМ!$B$39:$B$782,E$47)+'СЕТ СН'!$G$9+СВЦЭМ!$D$10+'СЕТ СН'!$G$5-'СЕТ СН'!$G$17</f>
        <v>3567.6521715399999</v>
      </c>
      <c r="F59" s="36">
        <f>SUMIFS(СВЦЭМ!$C$39:$C$782,СВЦЭМ!$A$39:$A$782,$A59,СВЦЭМ!$B$39:$B$782,F$47)+'СЕТ СН'!$G$9+СВЦЭМ!$D$10+'СЕТ СН'!$G$5-'СЕТ СН'!$G$17</f>
        <v>3584.0365714899999</v>
      </c>
      <c r="G59" s="36">
        <f>SUMIFS(СВЦЭМ!$C$39:$C$782,СВЦЭМ!$A$39:$A$782,$A59,СВЦЭМ!$B$39:$B$782,G$47)+'СЕТ СН'!$G$9+СВЦЭМ!$D$10+'СЕТ СН'!$G$5-'СЕТ СН'!$G$17</f>
        <v>3577.8175644399998</v>
      </c>
      <c r="H59" s="36">
        <f>SUMIFS(СВЦЭМ!$C$39:$C$782,СВЦЭМ!$A$39:$A$782,$A59,СВЦЭМ!$B$39:$B$782,H$47)+'СЕТ СН'!$G$9+СВЦЭМ!$D$10+'СЕТ СН'!$G$5-'СЕТ СН'!$G$17</f>
        <v>3510.9688620500001</v>
      </c>
      <c r="I59" s="36">
        <f>SUMIFS(СВЦЭМ!$C$39:$C$782,СВЦЭМ!$A$39:$A$782,$A59,СВЦЭМ!$B$39:$B$782,I$47)+'СЕТ СН'!$G$9+СВЦЭМ!$D$10+'СЕТ СН'!$G$5-'СЕТ СН'!$G$17</f>
        <v>3468.1804887500002</v>
      </c>
      <c r="J59" s="36">
        <f>SUMIFS(СВЦЭМ!$C$39:$C$782,СВЦЭМ!$A$39:$A$782,$A59,СВЦЭМ!$B$39:$B$782,J$47)+'СЕТ СН'!$G$9+СВЦЭМ!$D$10+'СЕТ СН'!$G$5-'СЕТ СН'!$G$17</f>
        <v>3413.07527566</v>
      </c>
      <c r="K59" s="36">
        <f>SUMIFS(СВЦЭМ!$C$39:$C$782,СВЦЭМ!$A$39:$A$782,$A59,СВЦЭМ!$B$39:$B$782,K$47)+'СЕТ СН'!$G$9+СВЦЭМ!$D$10+'СЕТ СН'!$G$5-'СЕТ СН'!$G$17</f>
        <v>3439.64580389</v>
      </c>
      <c r="L59" s="36">
        <f>SUMIFS(СВЦЭМ!$C$39:$C$782,СВЦЭМ!$A$39:$A$782,$A59,СВЦЭМ!$B$39:$B$782,L$47)+'СЕТ СН'!$G$9+СВЦЭМ!$D$10+'СЕТ СН'!$G$5-'СЕТ СН'!$G$17</f>
        <v>3423.5783964599996</v>
      </c>
      <c r="M59" s="36">
        <f>SUMIFS(СВЦЭМ!$C$39:$C$782,СВЦЭМ!$A$39:$A$782,$A59,СВЦЭМ!$B$39:$B$782,M$47)+'СЕТ СН'!$G$9+СВЦЭМ!$D$10+'СЕТ СН'!$G$5-'СЕТ СН'!$G$17</f>
        <v>3420.2589029800001</v>
      </c>
      <c r="N59" s="36">
        <f>SUMIFS(СВЦЭМ!$C$39:$C$782,СВЦЭМ!$A$39:$A$782,$A59,СВЦЭМ!$B$39:$B$782,N$47)+'СЕТ СН'!$G$9+СВЦЭМ!$D$10+'СЕТ СН'!$G$5-'СЕТ СН'!$G$17</f>
        <v>3443.87549322</v>
      </c>
      <c r="O59" s="36">
        <f>SUMIFS(СВЦЭМ!$C$39:$C$782,СВЦЭМ!$A$39:$A$782,$A59,СВЦЭМ!$B$39:$B$782,O$47)+'СЕТ СН'!$G$9+СВЦЭМ!$D$10+'СЕТ СН'!$G$5-'СЕТ СН'!$G$17</f>
        <v>3486.2512172199999</v>
      </c>
      <c r="P59" s="36">
        <f>SUMIFS(СВЦЭМ!$C$39:$C$782,СВЦЭМ!$A$39:$A$782,$A59,СВЦЭМ!$B$39:$B$782,P$47)+'СЕТ СН'!$G$9+СВЦЭМ!$D$10+'СЕТ СН'!$G$5-'СЕТ СН'!$G$17</f>
        <v>3498.8392566900002</v>
      </c>
      <c r="Q59" s="36">
        <f>SUMIFS(СВЦЭМ!$C$39:$C$782,СВЦЭМ!$A$39:$A$782,$A59,СВЦЭМ!$B$39:$B$782,Q$47)+'СЕТ СН'!$G$9+СВЦЭМ!$D$10+'СЕТ СН'!$G$5-'СЕТ СН'!$G$17</f>
        <v>3482.2234509199998</v>
      </c>
      <c r="R59" s="36">
        <f>SUMIFS(СВЦЭМ!$C$39:$C$782,СВЦЭМ!$A$39:$A$782,$A59,СВЦЭМ!$B$39:$B$782,R$47)+'СЕТ СН'!$G$9+СВЦЭМ!$D$10+'СЕТ СН'!$G$5-'СЕТ СН'!$G$17</f>
        <v>3476.2456318</v>
      </c>
      <c r="S59" s="36">
        <f>SUMIFS(СВЦЭМ!$C$39:$C$782,СВЦЭМ!$A$39:$A$782,$A59,СВЦЭМ!$B$39:$B$782,S$47)+'СЕТ СН'!$G$9+СВЦЭМ!$D$10+'СЕТ СН'!$G$5-'СЕТ СН'!$G$17</f>
        <v>3446.4970290599999</v>
      </c>
      <c r="T59" s="36">
        <f>SUMIFS(СВЦЭМ!$C$39:$C$782,СВЦЭМ!$A$39:$A$782,$A59,СВЦЭМ!$B$39:$B$782,T$47)+'СЕТ СН'!$G$9+СВЦЭМ!$D$10+'СЕТ СН'!$G$5-'СЕТ СН'!$G$17</f>
        <v>3419.39995963</v>
      </c>
      <c r="U59" s="36">
        <f>SUMIFS(СВЦЭМ!$C$39:$C$782,СВЦЭМ!$A$39:$A$782,$A59,СВЦЭМ!$B$39:$B$782,U$47)+'СЕТ СН'!$G$9+СВЦЭМ!$D$10+'СЕТ СН'!$G$5-'СЕТ СН'!$G$17</f>
        <v>3410.9989893900001</v>
      </c>
      <c r="V59" s="36">
        <f>SUMIFS(СВЦЭМ!$C$39:$C$782,СВЦЭМ!$A$39:$A$782,$A59,СВЦЭМ!$B$39:$B$782,V$47)+'СЕТ СН'!$G$9+СВЦЭМ!$D$10+'СЕТ СН'!$G$5-'СЕТ СН'!$G$17</f>
        <v>3430.3649892100002</v>
      </c>
      <c r="W59" s="36">
        <f>SUMIFS(СВЦЭМ!$C$39:$C$782,СВЦЭМ!$A$39:$A$782,$A59,СВЦЭМ!$B$39:$B$782,W$47)+'СЕТ СН'!$G$9+СВЦЭМ!$D$10+'СЕТ СН'!$G$5-'СЕТ СН'!$G$17</f>
        <v>3445.0050987999998</v>
      </c>
      <c r="X59" s="36">
        <f>SUMIFS(СВЦЭМ!$C$39:$C$782,СВЦЭМ!$A$39:$A$782,$A59,СВЦЭМ!$B$39:$B$782,X$47)+'СЕТ СН'!$G$9+СВЦЭМ!$D$10+'СЕТ СН'!$G$5-'СЕТ СН'!$G$17</f>
        <v>3476.0018563599997</v>
      </c>
      <c r="Y59" s="36">
        <f>SUMIFS(СВЦЭМ!$C$39:$C$782,СВЦЭМ!$A$39:$A$782,$A59,СВЦЭМ!$B$39:$B$782,Y$47)+'СЕТ СН'!$G$9+СВЦЭМ!$D$10+'СЕТ СН'!$G$5-'СЕТ СН'!$G$17</f>
        <v>3534.0745399299999</v>
      </c>
    </row>
    <row r="60" spans="1:25" ht="15.75" x14ac:dyDescent="0.2">
      <c r="A60" s="35">
        <f t="shared" si="1"/>
        <v>44664</v>
      </c>
      <c r="B60" s="36">
        <f>SUMIFS(СВЦЭМ!$C$39:$C$782,СВЦЭМ!$A$39:$A$782,$A60,СВЦЭМ!$B$39:$B$782,B$47)+'СЕТ СН'!$G$9+СВЦЭМ!$D$10+'СЕТ СН'!$G$5-'СЕТ СН'!$G$17</f>
        <v>3523.54248809</v>
      </c>
      <c r="C60" s="36">
        <f>SUMIFS(СВЦЭМ!$C$39:$C$782,СВЦЭМ!$A$39:$A$782,$A60,СВЦЭМ!$B$39:$B$782,C$47)+'СЕТ СН'!$G$9+СВЦЭМ!$D$10+'СЕТ СН'!$G$5-'СЕТ СН'!$G$17</f>
        <v>3516.4884187199996</v>
      </c>
      <c r="D60" s="36">
        <f>SUMIFS(СВЦЭМ!$C$39:$C$782,СВЦЭМ!$A$39:$A$782,$A60,СВЦЭМ!$B$39:$B$782,D$47)+'СЕТ СН'!$G$9+СВЦЭМ!$D$10+'СЕТ СН'!$G$5-'СЕТ СН'!$G$17</f>
        <v>3535.45200316</v>
      </c>
      <c r="E60" s="36">
        <f>SUMIFS(СВЦЭМ!$C$39:$C$782,СВЦЭМ!$A$39:$A$782,$A60,СВЦЭМ!$B$39:$B$782,E$47)+'СЕТ СН'!$G$9+СВЦЭМ!$D$10+'СЕТ СН'!$G$5-'СЕТ СН'!$G$17</f>
        <v>3573.8852940099996</v>
      </c>
      <c r="F60" s="36">
        <f>SUMIFS(СВЦЭМ!$C$39:$C$782,СВЦЭМ!$A$39:$A$782,$A60,СВЦЭМ!$B$39:$B$782,F$47)+'СЕТ СН'!$G$9+СВЦЭМ!$D$10+'СЕТ СН'!$G$5-'СЕТ СН'!$G$17</f>
        <v>3569.5023228700002</v>
      </c>
      <c r="G60" s="36">
        <f>SUMIFS(СВЦЭМ!$C$39:$C$782,СВЦЭМ!$A$39:$A$782,$A60,СВЦЭМ!$B$39:$B$782,G$47)+'СЕТ СН'!$G$9+СВЦЭМ!$D$10+'СЕТ СН'!$G$5-'СЕТ СН'!$G$17</f>
        <v>3570.8995002299998</v>
      </c>
      <c r="H60" s="36">
        <f>SUMIFS(СВЦЭМ!$C$39:$C$782,СВЦЭМ!$A$39:$A$782,$A60,СВЦЭМ!$B$39:$B$782,H$47)+'СЕТ СН'!$G$9+СВЦЭМ!$D$10+'СЕТ СН'!$G$5-'СЕТ СН'!$G$17</f>
        <v>3528.8713866099997</v>
      </c>
      <c r="I60" s="36">
        <f>SUMIFS(СВЦЭМ!$C$39:$C$782,СВЦЭМ!$A$39:$A$782,$A60,СВЦЭМ!$B$39:$B$782,I$47)+'СЕТ СН'!$G$9+СВЦЭМ!$D$10+'СЕТ СН'!$G$5-'СЕТ СН'!$G$17</f>
        <v>3515.56020528</v>
      </c>
      <c r="J60" s="36">
        <f>SUMIFS(СВЦЭМ!$C$39:$C$782,СВЦЭМ!$A$39:$A$782,$A60,СВЦЭМ!$B$39:$B$782,J$47)+'СЕТ СН'!$G$9+СВЦЭМ!$D$10+'СЕТ СН'!$G$5-'СЕТ СН'!$G$17</f>
        <v>3512.8306826999997</v>
      </c>
      <c r="K60" s="36">
        <f>SUMIFS(СВЦЭМ!$C$39:$C$782,СВЦЭМ!$A$39:$A$782,$A60,СВЦЭМ!$B$39:$B$782,K$47)+'СЕТ СН'!$G$9+СВЦЭМ!$D$10+'СЕТ СН'!$G$5-'СЕТ СН'!$G$17</f>
        <v>3485.1919348499996</v>
      </c>
      <c r="L60" s="36">
        <f>SUMIFS(СВЦЭМ!$C$39:$C$782,СВЦЭМ!$A$39:$A$782,$A60,СВЦЭМ!$B$39:$B$782,L$47)+'СЕТ СН'!$G$9+СВЦЭМ!$D$10+'СЕТ СН'!$G$5-'СЕТ СН'!$G$17</f>
        <v>3422.3641361499999</v>
      </c>
      <c r="M60" s="36">
        <f>SUMIFS(СВЦЭМ!$C$39:$C$782,СВЦЭМ!$A$39:$A$782,$A60,СВЦЭМ!$B$39:$B$782,M$47)+'СЕТ СН'!$G$9+СВЦЭМ!$D$10+'СЕТ СН'!$G$5-'СЕТ СН'!$G$17</f>
        <v>3421.2535830299998</v>
      </c>
      <c r="N60" s="36">
        <f>SUMIFS(СВЦЭМ!$C$39:$C$782,СВЦЭМ!$A$39:$A$782,$A60,СВЦЭМ!$B$39:$B$782,N$47)+'СЕТ СН'!$G$9+СВЦЭМ!$D$10+'СЕТ СН'!$G$5-'СЕТ СН'!$G$17</f>
        <v>3479.3304565799999</v>
      </c>
      <c r="O60" s="36">
        <f>SUMIFS(СВЦЭМ!$C$39:$C$782,СВЦЭМ!$A$39:$A$782,$A60,СВЦЭМ!$B$39:$B$782,O$47)+'СЕТ СН'!$G$9+СВЦЭМ!$D$10+'СЕТ СН'!$G$5-'СЕТ СН'!$G$17</f>
        <v>3501.5473079399999</v>
      </c>
      <c r="P60" s="36">
        <f>SUMIFS(СВЦЭМ!$C$39:$C$782,СВЦЭМ!$A$39:$A$782,$A60,СВЦЭМ!$B$39:$B$782,P$47)+'СЕТ СН'!$G$9+СВЦЭМ!$D$10+'СЕТ СН'!$G$5-'СЕТ СН'!$G$17</f>
        <v>3506.9010388500001</v>
      </c>
      <c r="Q60" s="36">
        <f>SUMIFS(СВЦЭМ!$C$39:$C$782,СВЦЭМ!$A$39:$A$782,$A60,СВЦЭМ!$B$39:$B$782,Q$47)+'СЕТ СН'!$G$9+СВЦЭМ!$D$10+'СЕТ СН'!$G$5-'СЕТ СН'!$G$17</f>
        <v>3504.5976792599999</v>
      </c>
      <c r="R60" s="36">
        <f>SUMIFS(СВЦЭМ!$C$39:$C$782,СВЦЭМ!$A$39:$A$782,$A60,СВЦЭМ!$B$39:$B$782,R$47)+'СЕТ СН'!$G$9+СВЦЭМ!$D$10+'СЕТ СН'!$G$5-'СЕТ СН'!$G$17</f>
        <v>3505.1074210799998</v>
      </c>
      <c r="S60" s="36">
        <f>SUMIFS(СВЦЭМ!$C$39:$C$782,СВЦЭМ!$A$39:$A$782,$A60,СВЦЭМ!$B$39:$B$782,S$47)+'СЕТ СН'!$G$9+СВЦЭМ!$D$10+'СЕТ СН'!$G$5-'СЕТ СН'!$G$17</f>
        <v>3505.5557535399998</v>
      </c>
      <c r="T60" s="36">
        <f>SUMIFS(СВЦЭМ!$C$39:$C$782,СВЦЭМ!$A$39:$A$782,$A60,СВЦЭМ!$B$39:$B$782,T$47)+'СЕТ СН'!$G$9+СВЦЭМ!$D$10+'СЕТ СН'!$G$5-'СЕТ СН'!$G$17</f>
        <v>3476.9929569400001</v>
      </c>
      <c r="U60" s="36">
        <f>SUMIFS(СВЦЭМ!$C$39:$C$782,СВЦЭМ!$A$39:$A$782,$A60,СВЦЭМ!$B$39:$B$782,U$47)+'СЕТ СН'!$G$9+СВЦЭМ!$D$10+'СЕТ СН'!$G$5-'СЕТ СН'!$G$17</f>
        <v>3408.8863513199999</v>
      </c>
      <c r="V60" s="36">
        <f>SUMIFS(СВЦЭМ!$C$39:$C$782,СВЦЭМ!$A$39:$A$782,$A60,СВЦЭМ!$B$39:$B$782,V$47)+'СЕТ СН'!$G$9+СВЦЭМ!$D$10+'СЕТ СН'!$G$5-'СЕТ СН'!$G$17</f>
        <v>3413.3604332999998</v>
      </c>
      <c r="W60" s="36">
        <f>SUMIFS(СВЦЭМ!$C$39:$C$782,СВЦЭМ!$A$39:$A$782,$A60,СВЦЭМ!$B$39:$B$782,W$47)+'СЕТ СН'!$G$9+СВЦЭМ!$D$10+'СЕТ СН'!$G$5-'СЕТ СН'!$G$17</f>
        <v>3437.7165748299999</v>
      </c>
      <c r="X60" s="36">
        <f>SUMIFS(СВЦЭМ!$C$39:$C$782,СВЦЭМ!$A$39:$A$782,$A60,СВЦЭМ!$B$39:$B$782,X$47)+'СЕТ СН'!$G$9+СВЦЭМ!$D$10+'СЕТ СН'!$G$5-'СЕТ СН'!$G$17</f>
        <v>3453.3810955099998</v>
      </c>
      <c r="Y60" s="36">
        <f>SUMIFS(СВЦЭМ!$C$39:$C$782,СВЦЭМ!$A$39:$A$782,$A60,СВЦЭМ!$B$39:$B$782,Y$47)+'СЕТ СН'!$G$9+СВЦЭМ!$D$10+'СЕТ СН'!$G$5-'СЕТ СН'!$G$17</f>
        <v>3524.1415449799997</v>
      </c>
    </row>
    <row r="61" spans="1:25" ht="15.75" x14ac:dyDescent="0.2">
      <c r="A61" s="35">
        <f t="shared" si="1"/>
        <v>44665</v>
      </c>
      <c r="B61" s="36">
        <f>SUMIFS(СВЦЭМ!$C$39:$C$782,СВЦЭМ!$A$39:$A$782,$A61,СВЦЭМ!$B$39:$B$782,B$47)+'СЕТ СН'!$G$9+СВЦЭМ!$D$10+'СЕТ СН'!$G$5-'СЕТ СН'!$G$17</f>
        <v>3553.1181214999997</v>
      </c>
      <c r="C61" s="36">
        <f>SUMIFS(СВЦЭМ!$C$39:$C$782,СВЦЭМ!$A$39:$A$782,$A61,СВЦЭМ!$B$39:$B$782,C$47)+'СЕТ СН'!$G$9+СВЦЭМ!$D$10+'СЕТ СН'!$G$5-'СЕТ СН'!$G$17</f>
        <v>3556.6084660099996</v>
      </c>
      <c r="D61" s="36">
        <f>SUMIFS(СВЦЭМ!$C$39:$C$782,СВЦЭМ!$A$39:$A$782,$A61,СВЦЭМ!$B$39:$B$782,D$47)+'СЕТ СН'!$G$9+СВЦЭМ!$D$10+'СЕТ СН'!$G$5-'СЕТ СН'!$G$17</f>
        <v>3567.4595968699996</v>
      </c>
      <c r="E61" s="36">
        <f>SUMIFS(СВЦЭМ!$C$39:$C$782,СВЦЭМ!$A$39:$A$782,$A61,СВЦЭМ!$B$39:$B$782,E$47)+'СЕТ СН'!$G$9+СВЦЭМ!$D$10+'СЕТ СН'!$G$5-'СЕТ СН'!$G$17</f>
        <v>3594.2917510500001</v>
      </c>
      <c r="F61" s="36">
        <f>SUMIFS(СВЦЭМ!$C$39:$C$782,СВЦЭМ!$A$39:$A$782,$A61,СВЦЭМ!$B$39:$B$782,F$47)+'СЕТ СН'!$G$9+СВЦЭМ!$D$10+'СЕТ СН'!$G$5-'СЕТ СН'!$G$17</f>
        <v>3582.4662911199998</v>
      </c>
      <c r="G61" s="36">
        <f>SUMIFS(СВЦЭМ!$C$39:$C$782,СВЦЭМ!$A$39:$A$782,$A61,СВЦЭМ!$B$39:$B$782,G$47)+'СЕТ СН'!$G$9+СВЦЭМ!$D$10+'СЕТ СН'!$G$5-'СЕТ СН'!$G$17</f>
        <v>3565.5498565099997</v>
      </c>
      <c r="H61" s="36">
        <f>SUMIFS(СВЦЭМ!$C$39:$C$782,СВЦЭМ!$A$39:$A$782,$A61,СВЦЭМ!$B$39:$B$782,H$47)+'СЕТ СН'!$G$9+СВЦЭМ!$D$10+'СЕТ СН'!$G$5-'СЕТ СН'!$G$17</f>
        <v>3516.55579842</v>
      </c>
      <c r="I61" s="36">
        <f>SUMIFS(СВЦЭМ!$C$39:$C$782,СВЦЭМ!$A$39:$A$782,$A61,СВЦЭМ!$B$39:$B$782,I$47)+'СЕТ СН'!$G$9+СВЦЭМ!$D$10+'СЕТ СН'!$G$5-'СЕТ СН'!$G$17</f>
        <v>3471.9682275300001</v>
      </c>
      <c r="J61" s="36">
        <f>SUMIFS(СВЦЭМ!$C$39:$C$782,СВЦЭМ!$A$39:$A$782,$A61,СВЦЭМ!$B$39:$B$782,J$47)+'СЕТ СН'!$G$9+СВЦЭМ!$D$10+'СЕТ СН'!$G$5-'СЕТ СН'!$G$17</f>
        <v>3450.0781172299999</v>
      </c>
      <c r="K61" s="36">
        <f>SUMIFS(СВЦЭМ!$C$39:$C$782,СВЦЭМ!$A$39:$A$782,$A61,СВЦЭМ!$B$39:$B$782,K$47)+'СЕТ СН'!$G$9+СВЦЭМ!$D$10+'СЕТ СН'!$G$5-'СЕТ СН'!$G$17</f>
        <v>3455.98507131</v>
      </c>
      <c r="L61" s="36">
        <f>SUMIFS(СВЦЭМ!$C$39:$C$782,СВЦЭМ!$A$39:$A$782,$A61,СВЦЭМ!$B$39:$B$782,L$47)+'СЕТ СН'!$G$9+СВЦЭМ!$D$10+'СЕТ СН'!$G$5-'СЕТ СН'!$G$17</f>
        <v>3479.8396073099998</v>
      </c>
      <c r="M61" s="36">
        <f>SUMIFS(СВЦЭМ!$C$39:$C$782,СВЦЭМ!$A$39:$A$782,$A61,СВЦЭМ!$B$39:$B$782,M$47)+'СЕТ СН'!$G$9+СВЦЭМ!$D$10+'СЕТ СН'!$G$5-'СЕТ СН'!$G$17</f>
        <v>3471.4279580000002</v>
      </c>
      <c r="N61" s="36">
        <f>SUMIFS(СВЦЭМ!$C$39:$C$782,СВЦЭМ!$A$39:$A$782,$A61,СВЦЭМ!$B$39:$B$782,N$47)+'СЕТ СН'!$G$9+СВЦЭМ!$D$10+'СЕТ СН'!$G$5-'СЕТ СН'!$G$17</f>
        <v>3476.5537759099998</v>
      </c>
      <c r="O61" s="36">
        <f>SUMIFS(СВЦЭМ!$C$39:$C$782,СВЦЭМ!$A$39:$A$782,$A61,СВЦЭМ!$B$39:$B$782,O$47)+'СЕТ СН'!$G$9+СВЦЭМ!$D$10+'СЕТ СН'!$G$5-'СЕТ СН'!$G$17</f>
        <v>3494.6385831299999</v>
      </c>
      <c r="P61" s="36">
        <f>SUMIFS(СВЦЭМ!$C$39:$C$782,СВЦЭМ!$A$39:$A$782,$A61,СВЦЭМ!$B$39:$B$782,P$47)+'СЕТ СН'!$G$9+СВЦЭМ!$D$10+'СЕТ СН'!$G$5-'СЕТ СН'!$G$17</f>
        <v>3499.6516907199998</v>
      </c>
      <c r="Q61" s="36">
        <f>SUMIFS(СВЦЭМ!$C$39:$C$782,СВЦЭМ!$A$39:$A$782,$A61,СВЦЭМ!$B$39:$B$782,Q$47)+'СЕТ СН'!$G$9+СВЦЭМ!$D$10+'СЕТ СН'!$G$5-'СЕТ СН'!$G$17</f>
        <v>3502.1741301900001</v>
      </c>
      <c r="R61" s="36">
        <f>SUMIFS(СВЦЭМ!$C$39:$C$782,СВЦЭМ!$A$39:$A$782,$A61,СВЦЭМ!$B$39:$B$782,R$47)+'СЕТ СН'!$G$9+СВЦЭМ!$D$10+'СЕТ СН'!$G$5-'СЕТ СН'!$G$17</f>
        <v>3504.5809903199997</v>
      </c>
      <c r="S61" s="36">
        <f>SUMIFS(СВЦЭМ!$C$39:$C$782,СВЦЭМ!$A$39:$A$782,$A61,СВЦЭМ!$B$39:$B$782,S$47)+'СЕТ СН'!$G$9+СВЦЭМ!$D$10+'СЕТ СН'!$G$5-'СЕТ СН'!$G$17</f>
        <v>3505.8769149999998</v>
      </c>
      <c r="T61" s="36">
        <f>SUMIFS(СВЦЭМ!$C$39:$C$782,СВЦЭМ!$A$39:$A$782,$A61,СВЦЭМ!$B$39:$B$782,T$47)+'СЕТ СН'!$G$9+СВЦЭМ!$D$10+'СЕТ СН'!$G$5-'СЕТ СН'!$G$17</f>
        <v>3486.3483015299998</v>
      </c>
      <c r="U61" s="36">
        <f>SUMIFS(СВЦЭМ!$C$39:$C$782,СВЦЭМ!$A$39:$A$782,$A61,СВЦЭМ!$B$39:$B$782,U$47)+'СЕТ СН'!$G$9+СВЦЭМ!$D$10+'СЕТ СН'!$G$5-'СЕТ СН'!$G$17</f>
        <v>3440.7700020499997</v>
      </c>
      <c r="V61" s="36">
        <f>SUMIFS(СВЦЭМ!$C$39:$C$782,СВЦЭМ!$A$39:$A$782,$A61,СВЦЭМ!$B$39:$B$782,V$47)+'СЕТ СН'!$G$9+СВЦЭМ!$D$10+'СЕТ СН'!$G$5-'СЕТ СН'!$G$17</f>
        <v>3420.0307607899999</v>
      </c>
      <c r="W61" s="36">
        <f>SUMIFS(СВЦЭМ!$C$39:$C$782,СВЦЭМ!$A$39:$A$782,$A61,СВЦЭМ!$B$39:$B$782,W$47)+'СЕТ СН'!$G$9+СВЦЭМ!$D$10+'СЕТ СН'!$G$5-'СЕТ СН'!$G$17</f>
        <v>3433.4313359299999</v>
      </c>
      <c r="X61" s="36">
        <f>SUMIFS(СВЦЭМ!$C$39:$C$782,СВЦЭМ!$A$39:$A$782,$A61,СВЦЭМ!$B$39:$B$782,X$47)+'СЕТ СН'!$G$9+СВЦЭМ!$D$10+'СЕТ СН'!$G$5-'СЕТ СН'!$G$17</f>
        <v>3435.2287628599997</v>
      </c>
      <c r="Y61" s="36">
        <f>SUMIFS(СВЦЭМ!$C$39:$C$782,СВЦЭМ!$A$39:$A$782,$A61,СВЦЭМ!$B$39:$B$782,Y$47)+'СЕТ СН'!$G$9+СВЦЭМ!$D$10+'СЕТ СН'!$G$5-'СЕТ СН'!$G$17</f>
        <v>3455.6966914799996</v>
      </c>
    </row>
    <row r="62" spans="1:25" ht="15.75" x14ac:dyDescent="0.2">
      <c r="A62" s="35">
        <f t="shared" si="1"/>
        <v>44666</v>
      </c>
      <c r="B62" s="36">
        <f>SUMIFS(СВЦЭМ!$C$39:$C$782,СВЦЭМ!$A$39:$A$782,$A62,СВЦЭМ!$B$39:$B$782,B$47)+'СЕТ СН'!$G$9+СВЦЭМ!$D$10+'СЕТ СН'!$G$5-'СЕТ СН'!$G$17</f>
        <v>3474.6182291999999</v>
      </c>
      <c r="C62" s="36">
        <f>SUMIFS(СВЦЭМ!$C$39:$C$782,СВЦЭМ!$A$39:$A$782,$A62,СВЦЭМ!$B$39:$B$782,C$47)+'СЕТ СН'!$G$9+СВЦЭМ!$D$10+'СЕТ СН'!$G$5-'СЕТ СН'!$G$17</f>
        <v>3463.0942536299999</v>
      </c>
      <c r="D62" s="36">
        <f>SUMIFS(СВЦЭМ!$C$39:$C$782,СВЦЭМ!$A$39:$A$782,$A62,СВЦЭМ!$B$39:$B$782,D$47)+'СЕТ СН'!$G$9+СВЦЭМ!$D$10+'СЕТ СН'!$G$5-'СЕТ СН'!$G$17</f>
        <v>3468.6282854900001</v>
      </c>
      <c r="E62" s="36">
        <f>SUMIFS(СВЦЭМ!$C$39:$C$782,СВЦЭМ!$A$39:$A$782,$A62,СВЦЭМ!$B$39:$B$782,E$47)+'СЕТ СН'!$G$9+СВЦЭМ!$D$10+'СЕТ СН'!$G$5-'СЕТ СН'!$G$17</f>
        <v>3490.5203451999996</v>
      </c>
      <c r="F62" s="36">
        <f>SUMIFS(СВЦЭМ!$C$39:$C$782,СВЦЭМ!$A$39:$A$782,$A62,СВЦЭМ!$B$39:$B$782,F$47)+'СЕТ СН'!$G$9+СВЦЭМ!$D$10+'СЕТ СН'!$G$5-'СЕТ СН'!$G$17</f>
        <v>3484.0596048099997</v>
      </c>
      <c r="G62" s="36">
        <f>SUMIFS(СВЦЭМ!$C$39:$C$782,СВЦЭМ!$A$39:$A$782,$A62,СВЦЭМ!$B$39:$B$782,G$47)+'СЕТ СН'!$G$9+СВЦЭМ!$D$10+'СЕТ СН'!$G$5-'СЕТ СН'!$G$17</f>
        <v>3486.43574958</v>
      </c>
      <c r="H62" s="36">
        <f>SUMIFS(СВЦЭМ!$C$39:$C$782,СВЦЭМ!$A$39:$A$782,$A62,СВЦЭМ!$B$39:$B$782,H$47)+'СЕТ СН'!$G$9+СВЦЭМ!$D$10+'СЕТ СН'!$G$5-'СЕТ СН'!$G$17</f>
        <v>3441.8791308899999</v>
      </c>
      <c r="I62" s="36">
        <f>SUMIFS(СВЦЭМ!$C$39:$C$782,СВЦЭМ!$A$39:$A$782,$A62,СВЦЭМ!$B$39:$B$782,I$47)+'СЕТ СН'!$G$9+СВЦЭМ!$D$10+'СЕТ СН'!$G$5-'СЕТ СН'!$G$17</f>
        <v>3436.2245433099997</v>
      </c>
      <c r="J62" s="36">
        <f>SUMIFS(СВЦЭМ!$C$39:$C$782,СВЦЭМ!$A$39:$A$782,$A62,СВЦЭМ!$B$39:$B$782,J$47)+'СЕТ СН'!$G$9+СВЦЭМ!$D$10+'СЕТ СН'!$G$5-'СЕТ СН'!$G$17</f>
        <v>3464.3640200099999</v>
      </c>
      <c r="K62" s="36">
        <f>SUMIFS(СВЦЭМ!$C$39:$C$782,СВЦЭМ!$A$39:$A$782,$A62,СВЦЭМ!$B$39:$B$782,K$47)+'СЕТ СН'!$G$9+СВЦЭМ!$D$10+'СЕТ СН'!$G$5-'СЕТ СН'!$G$17</f>
        <v>3471.2857247900001</v>
      </c>
      <c r="L62" s="36">
        <f>SUMIFS(СВЦЭМ!$C$39:$C$782,СВЦЭМ!$A$39:$A$782,$A62,СВЦЭМ!$B$39:$B$782,L$47)+'СЕТ СН'!$G$9+СВЦЭМ!$D$10+'СЕТ СН'!$G$5-'СЕТ СН'!$G$17</f>
        <v>3477.1914778999999</v>
      </c>
      <c r="M62" s="36">
        <f>SUMIFS(СВЦЭМ!$C$39:$C$782,СВЦЭМ!$A$39:$A$782,$A62,СВЦЭМ!$B$39:$B$782,M$47)+'СЕТ СН'!$G$9+СВЦЭМ!$D$10+'СЕТ СН'!$G$5-'СЕТ СН'!$G$17</f>
        <v>3480.63224223</v>
      </c>
      <c r="N62" s="36">
        <f>SUMIFS(СВЦЭМ!$C$39:$C$782,СВЦЭМ!$A$39:$A$782,$A62,СВЦЭМ!$B$39:$B$782,N$47)+'СЕТ СН'!$G$9+СВЦЭМ!$D$10+'СЕТ СН'!$G$5-'СЕТ СН'!$G$17</f>
        <v>3502.9739011499996</v>
      </c>
      <c r="O62" s="36">
        <f>SUMIFS(СВЦЭМ!$C$39:$C$782,СВЦЭМ!$A$39:$A$782,$A62,СВЦЭМ!$B$39:$B$782,O$47)+'СЕТ СН'!$G$9+СВЦЭМ!$D$10+'СЕТ СН'!$G$5-'СЕТ СН'!$G$17</f>
        <v>3525.7837385100001</v>
      </c>
      <c r="P62" s="36">
        <f>SUMIFS(СВЦЭМ!$C$39:$C$782,СВЦЭМ!$A$39:$A$782,$A62,СВЦЭМ!$B$39:$B$782,P$47)+'СЕТ СН'!$G$9+СВЦЭМ!$D$10+'СЕТ СН'!$G$5-'СЕТ СН'!$G$17</f>
        <v>3553.75842926</v>
      </c>
      <c r="Q62" s="36">
        <f>SUMIFS(СВЦЭМ!$C$39:$C$782,СВЦЭМ!$A$39:$A$782,$A62,СВЦЭМ!$B$39:$B$782,Q$47)+'СЕТ СН'!$G$9+СВЦЭМ!$D$10+'СЕТ СН'!$G$5-'СЕТ СН'!$G$17</f>
        <v>3567.2506552200002</v>
      </c>
      <c r="R62" s="36">
        <f>SUMIFS(СВЦЭМ!$C$39:$C$782,СВЦЭМ!$A$39:$A$782,$A62,СВЦЭМ!$B$39:$B$782,R$47)+'СЕТ СН'!$G$9+СВЦЭМ!$D$10+'СЕТ СН'!$G$5-'СЕТ СН'!$G$17</f>
        <v>3558.8597191999997</v>
      </c>
      <c r="S62" s="36">
        <f>SUMIFS(СВЦЭМ!$C$39:$C$782,СВЦЭМ!$A$39:$A$782,$A62,СВЦЭМ!$B$39:$B$782,S$47)+'СЕТ СН'!$G$9+СВЦЭМ!$D$10+'СЕТ СН'!$G$5-'СЕТ СН'!$G$17</f>
        <v>3536.3255415899998</v>
      </c>
      <c r="T62" s="36">
        <f>SUMIFS(СВЦЭМ!$C$39:$C$782,СВЦЭМ!$A$39:$A$782,$A62,СВЦЭМ!$B$39:$B$782,T$47)+'СЕТ СН'!$G$9+СВЦЭМ!$D$10+'СЕТ СН'!$G$5-'СЕТ СН'!$G$17</f>
        <v>3500.4849011699998</v>
      </c>
      <c r="U62" s="36">
        <f>SUMIFS(СВЦЭМ!$C$39:$C$782,СВЦЭМ!$A$39:$A$782,$A62,СВЦЭМ!$B$39:$B$782,U$47)+'СЕТ СН'!$G$9+СВЦЭМ!$D$10+'СЕТ СН'!$G$5-'СЕТ СН'!$G$17</f>
        <v>3444.76183631</v>
      </c>
      <c r="V62" s="36">
        <f>SUMIFS(СВЦЭМ!$C$39:$C$782,СВЦЭМ!$A$39:$A$782,$A62,СВЦЭМ!$B$39:$B$782,V$47)+'СЕТ СН'!$G$9+СВЦЭМ!$D$10+'СЕТ СН'!$G$5-'СЕТ СН'!$G$17</f>
        <v>3429.83947687</v>
      </c>
      <c r="W62" s="36">
        <f>SUMIFS(СВЦЭМ!$C$39:$C$782,СВЦЭМ!$A$39:$A$782,$A62,СВЦЭМ!$B$39:$B$782,W$47)+'СЕТ СН'!$G$9+СВЦЭМ!$D$10+'СЕТ СН'!$G$5-'СЕТ СН'!$G$17</f>
        <v>3454.6871563099999</v>
      </c>
      <c r="X62" s="36">
        <f>SUMIFS(СВЦЭМ!$C$39:$C$782,СВЦЭМ!$A$39:$A$782,$A62,СВЦЭМ!$B$39:$B$782,X$47)+'СЕТ СН'!$G$9+СВЦЭМ!$D$10+'СЕТ СН'!$G$5-'СЕТ СН'!$G$17</f>
        <v>3482.5504303099997</v>
      </c>
      <c r="Y62" s="36">
        <f>SUMIFS(СВЦЭМ!$C$39:$C$782,СВЦЭМ!$A$39:$A$782,$A62,СВЦЭМ!$B$39:$B$782,Y$47)+'СЕТ СН'!$G$9+СВЦЭМ!$D$10+'СЕТ СН'!$G$5-'СЕТ СН'!$G$17</f>
        <v>3522.1891272299999</v>
      </c>
    </row>
    <row r="63" spans="1:25" ht="15.75" x14ac:dyDescent="0.2">
      <c r="A63" s="35">
        <f t="shared" si="1"/>
        <v>44667</v>
      </c>
      <c r="B63" s="36">
        <f>SUMIFS(СВЦЭМ!$C$39:$C$782,СВЦЭМ!$A$39:$A$782,$A63,СВЦЭМ!$B$39:$B$782,B$47)+'СЕТ СН'!$G$9+СВЦЭМ!$D$10+'СЕТ СН'!$G$5-'СЕТ СН'!$G$17</f>
        <v>3494.2949470899998</v>
      </c>
      <c r="C63" s="36">
        <f>SUMIFS(СВЦЭМ!$C$39:$C$782,СВЦЭМ!$A$39:$A$782,$A63,СВЦЭМ!$B$39:$B$782,C$47)+'СЕТ СН'!$G$9+СВЦЭМ!$D$10+'СЕТ СН'!$G$5-'СЕТ СН'!$G$17</f>
        <v>3491.6243305999997</v>
      </c>
      <c r="D63" s="36">
        <f>SUMIFS(СВЦЭМ!$C$39:$C$782,СВЦЭМ!$A$39:$A$782,$A63,СВЦЭМ!$B$39:$B$782,D$47)+'СЕТ СН'!$G$9+СВЦЭМ!$D$10+'СЕТ СН'!$G$5-'СЕТ СН'!$G$17</f>
        <v>3520.30412738</v>
      </c>
      <c r="E63" s="36">
        <f>SUMIFS(СВЦЭМ!$C$39:$C$782,СВЦЭМ!$A$39:$A$782,$A63,СВЦЭМ!$B$39:$B$782,E$47)+'СЕТ СН'!$G$9+СВЦЭМ!$D$10+'СЕТ СН'!$G$5-'СЕТ СН'!$G$17</f>
        <v>3545.9663764699999</v>
      </c>
      <c r="F63" s="36">
        <f>SUMIFS(СВЦЭМ!$C$39:$C$782,СВЦЭМ!$A$39:$A$782,$A63,СВЦЭМ!$B$39:$B$782,F$47)+'СЕТ СН'!$G$9+СВЦЭМ!$D$10+'СЕТ СН'!$G$5-'СЕТ СН'!$G$17</f>
        <v>3551.3012055099998</v>
      </c>
      <c r="G63" s="36">
        <f>SUMIFS(СВЦЭМ!$C$39:$C$782,СВЦЭМ!$A$39:$A$782,$A63,СВЦЭМ!$B$39:$B$782,G$47)+'СЕТ СН'!$G$9+СВЦЭМ!$D$10+'СЕТ СН'!$G$5-'СЕТ СН'!$G$17</f>
        <v>3558.4508308200002</v>
      </c>
      <c r="H63" s="36">
        <f>SUMIFS(СВЦЭМ!$C$39:$C$782,СВЦЭМ!$A$39:$A$782,$A63,СВЦЭМ!$B$39:$B$782,H$47)+'СЕТ СН'!$G$9+СВЦЭМ!$D$10+'СЕТ СН'!$G$5-'СЕТ СН'!$G$17</f>
        <v>3542.8724252399998</v>
      </c>
      <c r="I63" s="36">
        <f>SUMIFS(СВЦЭМ!$C$39:$C$782,СВЦЭМ!$A$39:$A$782,$A63,СВЦЭМ!$B$39:$B$782,I$47)+'СЕТ СН'!$G$9+СВЦЭМ!$D$10+'СЕТ СН'!$G$5-'СЕТ СН'!$G$17</f>
        <v>3528.8435813199999</v>
      </c>
      <c r="J63" s="36">
        <f>SUMIFS(СВЦЭМ!$C$39:$C$782,СВЦЭМ!$A$39:$A$782,$A63,СВЦЭМ!$B$39:$B$782,J$47)+'СЕТ СН'!$G$9+СВЦЭМ!$D$10+'СЕТ СН'!$G$5-'СЕТ СН'!$G$17</f>
        <v>3478.32962838</v>
      </c>
      <c r="K63" s="36">
        <f>SUMIFS(СВЦЭМ!$C$39:$C$782,СВЦЭМ!$A$39:$A$782,$A63,СВЦЭМ!$B$39:$B$782,K$47)+'СЕТ СН'!$G$9+СВЦЭМ!$D$10+'СЕТ СН'!$G$5-'СЕТ СН'!$G$17</f>
        <v>3450.2147403499998</v>
      </c>
      <c r="L63" s="36">
        <f>SUMIFS(СВЦЭМ!$C$39:$C$782,СВЦЭМ!$A$39:$A$782,$A63,СВЦЭМ!$B$39:$B$782,L$47)+'СЕТ СН'!$G$9+СВЦЭМ!$D$10+'СЕТ СН'!$G$5-'СЕТ СН'!$G$17</f>
        <v>3413.5653601200002</v>
      </c>
      <c r="M63" s="36">
        <f>SUMIFS(СВЦЭМ!$C$39:$C$782,СВЦЭМ!$A$39:$A$782,$A63,СВЦЭМ!$B$39:$B$782,M$47)+'СЕТ СН'!$G$9+СВЦЭМ!$D$10+'СЕТ СН'!$G$5-'СЕТ СН'!$G$17</f>
        <v>3408.5675890900002</v>
      </c>
      <c r="N63" s="36">
        <f>SUMIFS(СВЦЭМ!$C$39:$C$782,СВЦЭМ!$A$39:$A$782,$A63,СВЦЭМ!$B$39:$B$782,N$47)+'СЕТ СН'!$G$9+СВЦЭМ!$D$10+'СЕТ СН'!$G$5-'СЕТ СН'!$G$17</f>
        <v>3445.22712658</v>
      </c>
      <c r="O63" s="36">
        <f>SUMIFS(СВЦЭМ!$C$39:$C$782,СВЦЭМ!$A$39:$A$782,$A63,СВЦЭМ!$B$39:$B$782,O$47)+'СЕТ СН'!$G$9+СВЦЭМ!$D$10+'СЕТ СН'!$G$5-'СЕТ СН'!$G$17</f>
        <v>3459.7584965300002</v>
      </c>
      <c r="P63" s="36">
        <f>SUMIFS(СВЦЭМ!$C$39:$C$782,СВЦЭМ!$A$39:$A$782,$A63,СВЦЭМ!$B$39:$B$782,P$47)+'СЕТ СН'!$G$9+СВЦЭМ!$D$10+'СЕТ СН'!$G$5-'СЕТ СН'!$G$17</f>
        <v>3468.3354708699999</v>
      </c>
      <c r="Q63" s="36">
        <f>SUMIFS(СВЦЭМ!$C$39:$C$782,СВЦЭМ!$A$39:$A$782,$A63,СВЦЭМ!$B$39:$B$782,Q$47)+'СЕТ СН'!$G$9+СВЦЭМ!$D$10+'СЕТ СН'!$G$5-'СЕТ СН'!$G$17</f>
        <v>3480.1871645599999</v>
      </c>
      <c r="R63" s="36">
        <f>SUMIFS(СВЦЭМ!$C$39:$C$782,СВЦЭМ!$A$39:$A$782,$A63,СВЦЭМ!$B$39:$B$782,R$47)+'СЕТ СН'!$G$9+СВЦЭМ!$D$10+'СЕТ СН'!$G$5-'СЕТ СН'!$G$17</f>
        <v>3495.3758932199999</v>
      </c>
      <c r="S63" s="36">
        <f>SUMIFS(СВЦЭМ!$C$39:$C$782,СВЦЭМ!$A$39:$A$782,$A63,СВЦЭМ!$B$39:$B$782,S$47)+'СЕТ СН'!$G$9+СВЦЭМ!$D$10+'СЕТ СН'!$G$5-'СЕТ СН'!$G$17</f>
        <v>3481.13662389</v>
      </c>
      <c r="T63" s="36">
        <f>SUMIFS(СВЦЭМ!$C$39:$C$782,СВЦЭМ!$A$39:$A$782,$A63,СВЦЭМ!$B$39:$B$782,T$47)+'СЕТ СН'!$G$9+СВЦЭМ!$D$10+'СЕТ СН'!$G$5-'СЕТ СН'!$G$17</f>
        <v>3456.5987058999999</v>
      </c>
      <c r="U63" s="36">
        <f>SUMIFS(СВЦЭМ!$C$39:$C$782,СВЦЭМ!$A$39:$A$782,$A63,СВЦЭМ!$B$39:$B$782,U$47)+'СЕТ СН'!$G$9+СВЦЭМ!$D$10+'СЕТ СН'!$G$5-'СЕТ СН'!$G$17</f>
        <v>3445.8124401300001</v>
      </c>
      <c r="V63" s="36">
        <f>SUMIFS(СВЦЭМ!$C$39:$C$782,СВЦЭМ!$A$39:$A$782,$A63,СВЦЭМ!$B$39:$B$782,V$47)+'СЕТ СН'!$G$9+СВЦЭМ!$D$10+'СЕТ СН'!$G$5-'СЕТ СН'!$G$17</f>
        <v>3405.4242287299999</v>
      </c>
      <c r="W63" s="36">
        <f>SUMIFS(СВЦЭМ!$C$39:$C$782,СВЦЭМ!$A$39:$A$782,$A63,СВЦЭМ!$B$39:$B$782,W$47)+'СЕТ СН'!$G$9+СВЦЭМ!$D$10+'СЕТ СН'!$G$5-'СЕТ СН'!$G$17</f>
        <v>3401.1610669199999</v>
      </c>
      <c r="X63" s="36">
        <f>SUMIFS(СВЦЭМ!$C$39:$C$782,СВЦЭМ!$A$39:$A$782,$A63,СВЦЭМ!$B$39:$B$782,X$47)+'СЕТ СН'!$G$9+СВЦЭМ!$D$10+'СЕТ СН'!$G$5-'СЕТ СН'!$G$17</f>
        <v>3453.0008041599999</v>
      </c>
      <c r="Y63" s="36">
        <f>SUMIFS(СВЦЭМ!$C$39:$C$782,СВЦЭМ!$A$39:$A$782,$A63,СВЦЭМ!$B$39:$B$782,Y$47)+'СЕТ СН'!$G$9+СВЦЭМ!$D$10+'СЕТ СН'!$G$5-'СЕТ СН'!$G$17</f>
        <v>3452.00999503</v>
      </c>
    </row>
    <row r="64" spans="1:25" ht="15.75" x14ac:dyDescent="0.2">
      <c r="A64" s="35">
        <f t="shared" si="1"/>
        <v>44668</v>
      </c>
      <c r="B64" s="36">
        <f>SUMIFS(СВЦЭМ!$C$39:$C$782,СВЦЭМ!$A$39:$A$782,$A64,СВЦЭМ!$B$39:$B$782,B$47)+'СЕТ СН'!$G$9+СВЦЭМ!$D$10+'СЕТ СН'!$G$5-'СЕТ СН'!$G$17</f>
        <v>3573.0024555399996</v>
      </c>
      <c r="C64" s="36">
        <f>SUMIFS(СВЦЭМ!$C$39:$C$782,СВЦЭМ!$A$39:$A$782,$A64,СВЦЭМ!$B$39:$B$782,C$47)+'СЕТ СН'!$G$9+СВЦЭМ!$D$10+'СЕТ СН'!$G$5-'СЕТ СН'!$G$17</f>
        <v>3580.0268688299998</v>
      </c>
      <c r="D64" s="36">
        <f>SUMIFS(СВЦЭМ!$C$39:$C$782,СВЦЭМ!$A$39:$A$782,$A64,СВЦЭМ!$B$39:$B$782,D$47)+'СЕТ СН'!$G$9+СВЦЭМ!$D$10+'СЕТ СН'!$G$5-'СЕТ СН'!$G$17</f>
        <v>3596.09384886</v>
      </c>
      <c r="E64" s="36">
        <f>SUMIFS(СВЦЭМ!$C$39:$C$782,СВЦЭМ!$A$39:$A$782,$A64,СВЦЭМ!$B$39:$B$782,E$47)+'СЕТ СН'!$G$9+СВЦЭМ!$D$10+'СЕТ СН'!$G$5-'СЕТ СН'!$G$17</f>
        <v>3669.4127318800001</v>
      </c>
      <c r="F64" s="36">
        <f>SUMIFS(СВЦЭМ!$C$39:$C$782,СВЦЭМ!$A$39:$A$782,$A64,СВЦЭМ!$B$39:$B$782,F$47)+'СЕТ СН'!$G$9+СВЦЭМ!$D$10+'СЕТ СН'!$G$5-'СЕТ СН'!$G$17</f>
        <v>3671.9882306499999</v>
      </c>
      <c r="G64" s="36">
        <f>SUMIFS(СВЦЭМ!$C$39:$C$782,СВЦЭМ!$A$39:$A$782,$A64,СВЦЭМ!$B$39:$B$782,G$47)+'СЕТ СН'!$G$9+СВЦЭМ!$D$10+'СЕТ СН'!$G$5-'СЕТ СН'!$G$17</f>
        <v>3662.9234750599999</v>
      </c>
      <c r="H64" s="36">
        <f>SUMIFS(СВЦЭМ!$C$39:$C$782,СВЦЭМ!$A$39:$A$782,$A64,СВЦЭМ!$B$39:$B$782,H$47)+'СЕТ СН'!$G$9+СВЦЭМ!$D$10+'СЕТ СН'!$G$5-'СЕТ СН'!$G$17</f>
        <v>3618.66057254</v>
      </c>
      <c r="I64" s="36">
        <f>SUMIFS(СВЦЭМ!$C$39:$C$782,СВЦЭМ!$A$39:$A$782,$A64,СВЦЭМ!$B$39:$B$782,I$47)+'СЕТ СН'!$G$9+СВЦЭМ!$D$10+'СЕТ СН'!$G$5-'СЕТ СН'!$G$17</f>
        <v>3576.0065375899999</v>
      </c>
      <c r="J64" s="36">
        <f>SUMIFS(СВЦЭМ!$C$39:$C$782,СВЦЭМ!$A$39:$A$782,$A64,СВЦЭМ!$B$39:$B$782,J$47)+'СЕТ СН'!$G$9+СВЦЭМ!$D$10+'СЕТ СН'!$G$5-'СЕТ СН'!$G$17</f>
        <v>3520.1225194399999</v>
      </c>
      <c r="K64" s="36">
        <f>SUMIFS(СВЦЭМ!$C$39:$C$782,СВЦЭМ!$A$39:$A$782,$A64,СВЦЭМ!$B$39:$B$782,K$47)+'СЕТ СН'!$G$9+СВЦЭМ!$D$10+'СЕТ СН'!$G$5-'СЕТ СН'!$G$17</f>
        <v>3504.95737285</v>
      </c>
      <c r="L64" s="36">
        <f>SUMIFS(СВЦЭМ!$C$39:$C$782,СВЦЭМ!$A$39:$A$782,$A64,СВЦЭМ!$B$39:$B$782,L$47)+'СЕТ СН'!$G$9+СВЦЭМ!$D$10+'СЕТ СН'!$G$5-'СЕТ СН'!$G$17</f>
        <v>3483.7280960099997</v>
      </c>
      <c r="M64" s="36">
        <f>SUMIFS(СВЦЭМ!$C$39:$C$782,СВЦЭМ!$A$39:$A$782,$A64,СВЦЭМ!$B$39:$B$782,M$47)+'СЕТ СН'!$G$9+СВЦЭМ!$D$10+'СЕТ СН'!$G$5-'СЕТ СН'!$G$17</f>
        <v>3496.4907876400002</v>
      </c>
      <c r="N64" s="36">
        <f>SUMIFS(СВЦЭМ!$C$39:$C$782,СВЦЭМ!$A$39:$A$782,$A64,СВЦЭМ!$B$39:$B$782,N$47)+'СЕТ СН'!$G$9+СВЦЭМ!$D$10+'СЕТ СН'!$G$5-'СЕТ СН'!$G$17</f>
        <v>3522.1577861899996</v>
      </c>
      <c r="O64" s="36">
        <f>SUMIFS(СВЦЭМ!$C$39:$C$782,СВЦЭМ!$A$39:$A$782,$A64,СВЦЭМ!$B$39:$B$782,O$47)+'СЕТ СН'!$G$9+СВЦЭМ!$D$10+'СЕТ СН'!$G$5-'СЕТ СН'!$G$17</f>
        <v>3559.8966657999999</v>
      </c>
      <c r="P64" s="36">
        <f>SUMIFS(СВЦЭМ!$C$39:$C$782,СВЦЭМ!$A$39:$A$782,$A64,СВЦЭМ!$B$39:$B$782,P$47)+'СЕТ СН'!$G$9+СВЦЭМ!$D$10+'СЕТ СН'!$G$5-'СЕТ СН'!$G$17</f>
        <v>3575.5424383099999</v>
      </c>
      <c r="Q64" s="36">
        <f>SUMIFS(СВЦЭМ!$C$39:$C$782,СВЦЭМ!$A$39:$A$782,$A64,СВЦЭМ!$B$39:$B$782,Q$47)+'СЕТ СН'!$G$9+СВЦЭМ!$D$10+'СЕТ СН'!$G$5-'СЕТ СН'!$G$17</f>
        <v>3582.2164436100002</v>
      </c>
      <c r="R64" s="36">
        <f>SUMIFS(СВЦЭМ!$C$39:$C$782,СВЦЭМ!$A$39:$A$782,$A64,СВЦЭМ!$B$39:$B$782,R$47)+'СЕТ СН'!$G$9+СВЦЭМ!$D$10+'СЕТ СН'!$G$5-'СЕТ СН'!$G$17</f>
        <v>3564.3713391199999</v>
      </c>
      <c r="S64" s="36">
        <f>SUMIFS(СВЦЭМ!$C$39:$C$782,СВЦЭМ!$A$39:$A$782,$A64,СВЦЭМ!$B$39:$B$782,S$47)+'СЕТ СН'!$G$9+СВЦЭМ!$D$10+'СЕТ СН'!$G$5-'СЕТ СН'!$G$17</f>
        <v>3480.8088765100001</v>
      </c>
      <c r="T64" s="36">
        <f>SUMIFS(СВЦЭМ!$C$39:$C$782,СВЦЭМ!$A$39:$A$782,$A64,СВЦЭМ!$B$39:$B$782,T$47)+'СЕТ СН'!$G$9+СВЦЭМ!$D$10+'СЕТ СН'!$G$5-'СЕТ СН'!$G$17</f>
        <v>3441.8560252999996</v>
      </c>
      <c r="U64" s="36">
        <f>SUMIFS(СВЦЭМ!$C$39:$C$782,СВЦЭМ!$A$39:$A$782,$A64,СВЦЭМ!$B$39:$B$782,U$47)+'СЕТ СН'!$G$9+СВЦЭМ!$D$10+'СЕТ СН'!$G$5-'СЕТ СН'!$G$17</f>
        <v>3428.4006044999996</v>
      </c>
      <c r="V64" s="36">
        <f>SUMIFS(СВЦЭМ!$C$39:$C$782,СВЦЭМ!$A$39:$A$782,$A64,СВЦЭМ!$B$39:$B$782,V$47)+'СЕТ СН'!$G$9+СВЦЭМ!$D$10+'СЕТ СН'!$G$5-'СЕТ СН'!$G$17</f>
        <v>3447.1296598600002</v>
      </c>
      <c r="W64" s="36">
        <f>SUMIFS(СВЦЭМ!$C$39:$C$782,СВЦЭМ!$A$39:$A$782,$A64,СВЦЭМ!$B$39:$B$782,W$47)+'СЕТ СН'!$G$9+СВЦЭМ!$D$10+'СЕТ СН'!$G$5-'СЕТ СН'!$G$17</f>
        <v>3479.4743279099998</v>
      </c>
      <c r="X64" s="36">
        <f>SUMIFS(СВЦЭМ!$C$39:$C$782,СВЦЭМ!$A$39:$A$782,$A64,СВЦЭМ!$B$39:$B$782,X$47)+'СЕТ СН'!$G$9+СВЦЭМ!$D$10+'СЕТ СН'!$G$5-'СЕТ СН'!$G$17</f>
        <v>3472.9814952299998</v>
      </c>
      <c r="Y64" s="36">
        <f>SUMIFS(СВЦЭМ!$C$39:$C$782,СВЦЭМ!$A$39:$A$782,$A64,СВЦЭМ!$B$39:$B$782,Y$47)+'СЕТ СН'!$G$9+СВЦЭМ!$D$10+'СЕТ СН'!$G$5-'СЕТ СН'!$G$17</f>
        <v>3516.9422325199998</v>
      </c>
    </row>
    <row r="65" spans="1:27" ht="15.75" x14ac:dyDescent="0.2">
      <c r="A65" s="35">
        <f t="shared" si="1"/>
        <v>44669</v>
      </c>
      <c r="B65" s="36">
        <f>SUMIFS(СВЦЭМ!$C$39:$C$782,СВЦЭМ!$A$39:$A$782,$A65,СВЦЭМ!$B$39:$B$782,B$47)+'СЕТ СН'!$G$9+СВЦЭМ!$D$10+'СЕТ СН'!$G$5-'СЕТ СН'!$G$17</f>
        <v>3490.6734704399996</v>
      </c>
      <c r="C65" s="36">
        <f>SUMIFS(СВЦЭМ!$C$39:$C$782,СВЦЭМ!$A$39:$A$782,$A65,СВЦЭМ!$B$39:$B$782,C$47)+'СЕТ СН'!$G$9+СВЦЭМ!$D$10+'СЕТ СН'!$G$5-'СЕТ СН'!$G$17</f>
        <v>3528.8560724299996</v>
      </c>
      <c r="D65" s="36">
        <f>SUMIFS(СВЦЭМ!$C$39:$C$782,СВЦЭМ!$A$39:$A$782,$A65,СВЦЭМ!$B$39:$B$782,D$47)+'СЕТ СН'!$G$9+СВЦЭМ!$D$10+'СЕТ СН'!$G$5-'СЕТ СН'!$G$17</f>
        <v>3577.69127652</v>
      </c>
      <c r="E65" s="36">
        <f>SUMIFS(СВЦЭМ!$C$39:$C$782,СВЦЭМ!$A$39:$A$782,$A65,СВЦЭМ!$B$39:$B$782,E$47)+'СЕТ СН'!$G$9+СВЦЭМ!$D$10+'СЕТ СН'!$G$5-'СЕТ СН'!$G$17</f>
        <v>3603.5236982799997</v>
      </c>
      <c r="F65" s="36">
        <f>SUMIFS(СВЦЭМ!$C$39:$C$782,СВЦЭМ!$A$39:$A$782,$A65,СВЦЭМ!$B$39:$B$782,F$47)+'СЕТ СН'!$G$9+СВЦЭМ!$D$10+'СЕТ СН'!$G$5-'СЕТ СН'!$G$17</f>
        <v>3623.7408583299998</v>
      </c>
      <c r="G65" s="36">
        <f>SUMIFS(СВЦЭМ!$C$39:$C$782,СВЦЭМ!$A$39:$A$782,$A65,СВЦЭМ!$B$39:$B$782,G$47)+'СЕТ СН'!$G$9+СВЦЭМ!$D$10+'СЕТ СН'!$G$5-'СЕТ СН'!$G$17</f>
        <v>3644.0134737999997</v>
      </c>
      <c r="H65" s="36">
        <f>SUMIFS(СВЦЭМ!$C$39:$C$782,СВЦЭМ!$A$39:$A$782,$A65,СВЦЭМ!$B$39:$B$782,H$47)+'СЕТ СН'!$G$9+СВЦЭМ!$D$10+'СЕТ СН'!$G$5-'СЕТ СН'!$G$17</f>
        <v>3578.0021164099999</v>
      </c>
      <c r="I65" s="36">
        <f>SUMIFS(СВЦЭМ!$C$39:$C$782,СВЦЭМ!$A$39:$A$782,$A65,СВЦЭМ!$B$39:$B$782,I$47)+'СЕТ СН'!$G$9+СВЦЭМ!$D$10+'СЕТ СН'!$G$5-'СЕТ СН'!$G$17</f>
        <v>3525.7985345999996</v>
      </c>
      <c r="J65" s="36">
        <f>SUMIFS(СВЦЭМ!$C$39:$C$782,СВЦЭМ!$A$39:$A$782,$A65,СВЦЭМ!$B$39:$B$782,J$47)+'СЕТ СН'!$G$9+СВЦЭМ!$D$10+'СЕТ СН'!$G$5-'СЕТ СН'!$G$17</f>
        <v>3487.9160935</v>
      </c>
      <c r="K65" s="36">
        <f>SUMIFS(СВЦЭМ!$C$39:$C$782,СВЦЭМ!$A$39:$A$782,$A65,СВЦЭМ!$B$39:$B$782,K$47)+'СЕТ СН'!$G$9+СВЦЭМ!$D$10+'СЕТ СН'!$G$5-'СЕТ СН'!$G$17</f>
        <v>3472.3572190099999</v>
      </c>
      <c r="L65" s="36">
        <f>SUMIFS(СВЦЭМ!$C$39:$C$782,СВЦЭМ!$A$39:$A$782,$A65,СВЦЭМ!$B$39:$B$782,L$47)+'СЕТ СН'!$G$9+СВЦЭМ!$D$10+'СЕТ СН'!$G$5-'СЕТ СН'!$G$17</f>
        <v>3467.85074721</v>
      </c>
      <c r="M65" s="36">
        <f>SUMIFS(СВЦЭМ!$C$39:$C$782,СВЦЭМ!$A$39:$A$782,$A65,СВЦЭМ!$B$39:$B$782,M$47)+'СЕТ СН'!$G$9+СВЦЭМ!$D$10+'СЕТ СН'!$G$5-'СЕТ СН'!$G$17</f>
        <v>3477.4163633099997</v>
      </c>
      <c r="N65" s="36">
        <f>SUMIFS(СВЦЭМ!$C$39:$C$782,СВЦЭМ!$A$39:$A$782,$A65,СВЦЭМ!$B$39:$B$782,N$47)+'СЕТ СН'!$G$9+СВЦЭМ!$D$10+'СЕТ СН'!$G$5-'СЕТ СН'!$G$17</f>
        <v>3515.4786903599997</v>
      </c>
      <c r="O65" s="36">
        <f>SUMIFS(СВЦЭМ!$C$39:$C$782,СВЦЭМ!$A$39:$A$782,$A65,СВЦЭМ!$B$39:$B$782,O$47)+'СЕТ СН'!$G$9+СВЦЭМ!$D$10+'СЕТ СН'!$G$5-'СЕТ СН'!$G$17</f>
        <v>3542.70885249</v>
      </c>
      <c r="P65" s="36">
        <f>SUMIFS(СВЦЭМ!$C$39:$C$782,СВЦЭМ!$A$39:$A$782,$A65,СВЦЭМ!$B$39:$B$782,P$47)+'СЕТ СН'!$G$9+СВЦЭМ!$D$10+'СЕТ СН'!$G$5-'СЕТ СН'!$G$17</f>
        <v>3566.9691115300002</v>
      </c>
      <c r="Q65" s="36">
        <f>SUMIFS(СВЦЭМ!$C$39:$C$782,СВЦЭМ!$A$39:$A$782,$A65,СВЦЭМ!$B$39:$B$782,Q$47)+'СЕТ СН'!$G$9+СВЦЭМ!$D$10+'СЕТ СН'!$G$5-'СЕТ СН'!$G$17</f>
        <v>3573.89476973</v>
      </c>
      <c r="R65" s="36">
        <f>SUMIFS(СВЦЭМ!$C$39:$C$782,СВЦЭМ!$A$39:$A$782,$A65,СВЦЭМ!$B$39:$B$782,R$47)+'СЕТ СН'!$G$9+СВЦЭМ!$D$10+'СЕТ СН'!$G$5-'СЕТ СН'!$G$17</f>
        <v>3558.4556992799999</v>
      </c>
      <c r="S65" s="36">
        <f>SUMIFS(СВЦЭМ!$C$39:$C$782,СВЦЭМ!$A$39:$A$782,$A65,СВЦЭМ!$B$39:$B$782,S$47)+'СЕТ СН'!$G$9+СВЦЭМ!$D$10+'СЕТ СН'!$G$5-'СЕТ СН'!$G$17</f>
        <v>3490.9609520899999</v>
      </c>
      <c r="T65" s="36">
        <f>SUMIFS(СВЦЭМ!$C$39:$C$782,СВЦЭМ!$A$39:$A$782,$A65,СВЦЭМ!$B$39:$B$782,T$47)+'СЕТ СН'!$G$9+СВЦЭМ!$D$10+'СЕТ СН'!$G$5-'СЕТ СН'!$G$17</f>
        <v>3452.1730118199998</v>
      </c>
      <c r="U65" s="36">
        <f>SUMIFS(СВЦЭМ!$C$39:$C$782,СВЦЭМ!$A$39:$A$782,$A65,СВЦЭМ!$B$39:$B$782,U$47)+'СЕТ СН'!$G$9+СВЦЭМ!$D$10+'СЕТ СН'!$G$5-'СЕТ СН'!$G$17</f>
        <v>3458.276582</v>
      </c>
      <c r="V65" s="36">
        <f>SUMIFS(СВЦЭМ!$C$39:$C$782,СВЦЭМ!$A$39:$A$782,$A65,СВЦЭМ!$B$39:$B$782,V$47)+'СЕТ СН'!$G$9+СВЦЭМ!$D$10+'СЕТ СН'!$G$5-'СЕТ СН'!$G$17</f>
        <v>3450.7450242300001</v>
      </c>
      <c r="W65" s="36">
        <f>SUMIFS(СВЦЭМ!$C$39:$C$782,СВЦЭМ!$A$39:$A$782,$A65,СВЦЭМ!$B$39:$B$782,W$47)+'СЕТ СН'!$G$9+СВЦЭМ!$D$10+'СЕТ СН'!$G$5-'СЕТ СН'!$G$17</f>
        <v>3484.9339182200001</v>
      </c>
      <c r="X65" s="36">
        <f>SUMIFS(СВЦЭМ!$C$39:$C$782,СВЦЭМ!$A$39:$A$782,$A65,СВЦЭМ!$B$39:$B$782,X$47)+'СЕТ СН'!$G$9+СВЦЭМ!$D$10+'СЕТ СН'!$G$5-'СЕТ СН'!$G$17</f>
        <v>3514.0244815300002</v>
      </c>
      <c r="Y65" s="36">
        <f>SUMIFS(СВЦЭМ!$C$39:$C$782,СВЦЭМ!$A$39:$A$782,$A65,СВЦЭМ!$B$39:$B$782,Y$47)+'СЕТ СН'!$G$9+СВЦЭМ!$D$10+'СЕТ СН'!$G$5-'СЕТ СН'!$G$17</f>
        <v>3516.5774965599999</v>
      </c>
    </row>
    <row r="66" spans="1:27" ht="15.75" x14ac:dyDescent="0.2">
      <c r="A66" s="35">
        <f t="shared" si="1"/>
        <v>44670</v>
      </c>
      <c r="B66" s="36">
        <f>SUMIFS(СВЦЭМ!$C$39:$C$782,СВЦЭМ!$A$39:$A$782,$A66,СВЦЭМ!$B$39:$B$782,B$47)+'СЕТ СН'!$G$9+СВЦЭМ!$D$10+'СЕТ СН'!$G$5-'СЕТ СН'!$G$17</f>
        <v>3351.98526115</v>
      </c>
      <c r="C66" s="36">
        <f>SUMIFS(СВЦЭМ!$C$39:$C$782,СВЦЭМ!$A$39:$A$782,$A66,СВЦЭМ!$B$39:$B$782,C$47)+'СЕТ СН'!$G$9+СВЦЭМ!$D$10+'СЕТ СН'!$G$5-'СЕТ СН'!$G$17</f>
        <v>3383.08745873</v>
      </c>
      <c r="D66" s="36">
        <f>SUMIFS(СВЦЭМ!$C$39:$C$782,СВЦЭМ!$A$39:$A$782,$A66,СВЦЭМ!$B$39:$B$782,D$47)+'СЕТ СН'!$G$9+СВЦЭМ!$D$10+'СЕТ СН'!$G$5-'СЕТ СН'!$G$17</f>
        <v>3435.8013437899999</v>
      </c>
      <c r="E66" s="36">
        <f>SUMIFS(СВЦЭМ!$C$39:$C$782,СВЦЭМ!$A$39:$A$782,$A66,СВЦЭМ!$B$39:$B$782,E$47)+'СЕТ СН'!$G$9+СВЦЭМ!$D$10+'СЕТ СН'!$G$5-'СЕТ СН'!$G$17</f>
        <v>3449.6103338599996</v>
      </c>
      <c r="F66" s="36">
        <f>SUMIFS(СВЦЭМ!$C$39:$C$782,СВЦЭМ!$A$39:$A$782,$A66,СВЦЭМ!$B$39:$B$782,F$47)+'СЕТ СН'!$G$9+СВЦЭМ!$D$10+'СЕТ СН'!$G$5-'СЕТ СН'!$G$17</f>
        <v>3459.7539660100001</v>
      </c>
      <c r="G66" s="36">
        <f>SUMIFS(СВЦЭМ!$C$39:$C$782,СВЦЭМ!$A$39:$A$782,$A66,СВЦЭМ!$B$39:$B$782,G$47)+'СЕТ СН'!$G$9+СВЦЭМ!$D$10+'СЕТ СН'!$G$5-'СЕТ СН'!$G$17</f>
        <v>3433.2948983899996</v>
      </c>
      <c r="H66" s="36">
        <f>SUMIFS(СВЦЭМ!$C$39:$C$782,СВЦЭМ!$A$39:$A$782,$A66,СВЦЭМ!$B$39:$B$782,H$47)+'СЕТ СН'!$G$9+СВЦЭМ!$D$10+'СЕТ СН'!$G$5-'СЕТ СН'!$G$17</f>
        <v>3427.2352356900001</v>
      </c>
      <c r="I66" s="36">
        <f>SUMIFS(СВЦЭМ!$C$39:$C$782,СВЦЭМ!$A$39:$A$782,$A66,СВЦЭМ!$B$39:$B$782,I$47)+'СЕТ СН'!$G$9+СВЦЭМ!$D$10+'СЕТ СН'!$G$5-'СЕТ СН'!$G$17</f>
        <v>3387.5908419999996</v>
      </c>
      <c r="J66" s="36">
        <f>SUMIFS(СВЦЭМ!$C$39:$C$782,СВЦЭМ!$A$39:$A$782,$A66,СВЦЭМ!$B$39:$B$782,J$47)+'СЕТ СН'!$G$9+СВЦЭМ!$D$10+'СЕТ СН'!$G$5-'СЕТ СН'!$G$17</f>
        <v>3352.0859746899996</v>
      </c>
      <c r="K66" s="36">
        <f>SUMIFS(СВЦЭМ!$C$39:$C$782,СВЦЭМ!$A$39:$A$782,$A66,СВЦЭМ!$B$39:$B$782,K$47)+'СЕТ СН'!$G$9+СВЦЭМ!$D$10+'СЕТ СН'!$G$5-'СЕТ СН'!$G$17</f>
        <v>3340.5249313099998</v>
      </c>
      <c r="L66" s="36">
        <f>SUMIFS(СВЦЭМ!$C$39:$C$782,СВЦЭМ!$A$39:$A$782,$A66,СВЦЭМ!$B$39:$B$782,L$47)+'СЕТ СН'!$G$9+СВЦЭМ!$D$10+'СЕТ СН'!$G$5-'СЕТ СН'!$G$17</f>
        <v>3324.5971784599997</v>
      </c>
      <c r="M66" s="36">
        <f>SUMIFS(СВЦЭМ!$C$39:$C$782,СВЦЭМ!$A$39:$A$782,$A66,СВЦЭМ!$B$39:$B$782,M$47)+'СЕТ СН'!$G$9+СВЦЭМ!$D$10+'СЕТ СН'!$G$5-'СЕТ СН'!$G$17</f>
        <v>3344.5199345800002</v>
      </c>
      <c r="N66" s="36">
        <f>SUMIFS(СВЦЭМ!$C$39:$C$782,СВЦЭМ!$A$39:$A$782,$A66,СВЦЭМ!$B$39:$B$782,N$47)+'СЕТ СН'!$G$9+СВЦЭМ!$D$10+'СЕТ СН'!$G$5-'СЕТ СН'!$G$17</f>
        <v>3355.9744555899997</v>
      </c>
      <c r="O66" s="36">
        <f>SUMIFS(СВЦЭМ!$C$39:$C$782,СВЦЭМ!$A$39:$A$782,$A66,СВЦЭМ!$B$39:$B$782,O$47)+'СЕТ СН'!$G$9+СВЦЭМ!$D$10+'СЕТ СН'!$G$5-'СЕТ СН'!$G$17</f>
        <v>3365.5131301699998</v>
      </c>
      <c r="P66" s="36">
        <f>SUMIFS(СВЦЭМ!$C$39:$C$782,СВЦЭМ!$A$39:$A$782,$A66,СВЦЭМ!$B$39:$B$782,P$47)+'СЕТ СН'!$G$9+СВЦЭМ!$D$10+'СЕТ СН'!$G$5-'СЕТ СН'!$G$17</f>
        <v>3381.1489942399999</v>
      </c>
      <c r="Q66" s="36">
        <f>SUMIFS(СВЦЭМ!$C$39:$C$782,СВЦЭМ!$A$39:$A$782,$A66,СВЦЭМ!$B$39:$B$782,Q$47)+'СЕТ СН'!$G$9+СВЦЭМ!$D$10+'СЕТ СН'!$G$5-'СЕТ СН'!$G$17</f>
        <v>3391.8819357100001</v>
      </c>
      <c r="R66" s="36">
        <f>SUMIFS(СВЦЭМ!$C$39:$C$782,СВЦЭМ!$A$39:$A$782,$A66,СВЦЭМ!$B$39:$B$782,R$47)+'СЕТ СН'!$G$9+СВЦЭМ!$D$10+'СЕТ СН'!$G$5-'СЕТ СН'!$G$17</f>
        <v>3407.3003596999997</v>
      </c>
      <c r="S66" s="36">
        <f>SUMIFS(СВЦЭМ!$C$39:$C$782,СВЦЭМ!$A$39:$A$782,$A66,СВЦЭМ!$B$39:$B$782,S$47)+'СЕТ СН'!$G$9+СВЦЭМ!$D$10+'СЕТ СН'!$G$5-'СЕТ СН'!$G$17</f>
        <v>3397.4168825099996</v>
      </c>
      <c r="T66" s="36">
        <f>SUMIFS(СВЦЭМ!$C$39:$C$782,СВЦЭМ!$A$39:$A$782,$A66,СВЦЭМ!$B$39:$B$782,T$47)+'СЕТ СН'!$G$9+СВЦЭМ!$D$10+'СЕТ СН'!$G$5-'СЕТ СН'!$G$17</f>
        <v>3379.1978323499998</v>
      </c>
      <c r="U66" s="36">
        <f>SUMIFS(СВЦЭМ!$C$39:$C$782,СВЦЭМ!$A$39:$A$782,$A66,СВЦЭМ!$B$39:$B$782,U$47)+'СЕТ СН'!$G$9+СВЦЭМ!$D$10+'СЕТ СН'!$G$5-'СЕТ СН'!$G$17</f>
        <v>3365.7991775299997</v>
      </c>
      <c r="V66" s="36">
        <f>SUMIFS(СВЦЭМ!$C$39:$C$782,СВЦЭМ!$A$39:$A$782,$A66,СВЦЭМ!$B$39:$B$782,V$47)+'СЕТ СН'!$G$9+СВЦЭМ!$D$10+'СЕТ СН'!$G$5-'СЕТ СН'!$G$17</f>
        <v>3378.5796495099999</v>
      </c>
      <c r="W66" s="36">
        <f>SUMIFS(СВЦЭМ!$C$39:$C$782,СВЦЭМ!$A$39:$A$782,$A66,СВЦЭМ!$B$39:$B$782,W$47)+'СЕТ СН'!$G$9+СВЦЭМ!$D$10+'СЕТ СН'!$G$5-'СЕТ СН'!$G$17</f>
        <v>3344.3729965900002</v>
      </c>
      <c r="X66" s="36">
        <f>SUMIFS(СВЦЭМ!$C$39:$C$782,СВЦЭМ!$A$39:$A$782,$A66,СВЦЭМ!$B$39:$B$782,X$47)+'СЕТ СН'!$G$9+СВЦЭМ!$D$10+'СЕТ СН'!$G$5-'СЕТ СН'!$G$17</f>
        <v>3363.3015381999999</v>
      </c>
      <c r="Y66" s="36">
        <f>SUMIFS(СВЦЭМ!$C$39:$C$782,СВЦЭМ!$A$39:$A$782,$A66,СВЦЭМ!$B$39:$B$782,Y$47)+'СЕТ СН'!$G$9+СВЦЭМ!$D$10+'СЕТ СН'!$G$5-'СЕТ СН'!$G$17</f>
        <v>3376.4170381099998</v>
      </c>
    </row>
    <row r="67" spans="1:27" ht="15.75" x14ac:dyDescent="0.2">
      <c r="A67" s="35">
        <f t="shared" si="1"/>
        <v>44671</v>
      </c>
      <c r="B67" s="36">
        <f>SUMIFS(СВЦЭМ!$C$39:$C$782,СВЦЭМ!$A$39:$A$782,$A67,СВЦЭМ!$B$39:$B$782,B$47)+'СЕТ СН'!$G$9+СВЦЭМ!$D$10+'СЕТ СН'!$G$5-'СЕТ СН'!$G$17</f>
        <v>3284.7076688400002</v>
      </c>
      <c r="C67" s="36">
        <f>SUMIFS(СВЦЭМ!$C$39:$C$782,СВЦЭМ!$A$39:$A$782,$A67,СВЦЭМ!$B$39:$B$782,C$47)+'СЕТ СН'!$G$9+СВЦЭМ!$D$10+'СЕТ СН'!$G$5-'СЕТ СН'!$G$17</f>
        <v>3330.8163166499999</v>
      </c>
      <c r="D67" s="36">
        <f>SUMIFS(СВЦЭМ!$C$39:$C$782,СВЦЭМ!$A$39:$A$782,$A67,СВЦЭМ!$B$39:$B$782,D$47)+'СЕТ СН'!$G$9+СВЦЭМ!$D$10+'СЕТ СН'!$G$5-'СЕТ СН'!$G$17</f>
        <v>3352.6878674999998</v>
      </c>
      <c r="E67" s="36">
        <f>SUMIFS(СВЦЭМ!$C$39:$C$782,СВЦЭМ!$A$39:$A$782,$A67,СВЦЭМ!$B$39:$B$782,E$47)+'СЕТ СН'!$G$9+СВЦЭМ!$D$10+'СЕТ СН'!$G$5-'СЕТ СН'!$G$17</f>
        <v>3365.7359024899997</v>
      </c>
      <c r="F67" s="36">
        <f>SUMIFS(СВЦЭМ!$C$39:$C$782,СВЦЭМ!$A$39:$A$782,$A67,СВЦЭМ!$B$39:$B$782,F$47)+'СЕТ СН'!$G$9+СВЦЭМ!$D$10+'СЕТ СН'!$G$5-'СЕТ СН'!$G$17</f>
        <v>3367.69103546</v>
      </c>
      <c r="G67" s="36">
        <f>SUMIFS(СВЦЭМ!$C$39:$C$782,СВЦЭМ!$A$39:$A$782,$A67,СВЦЭМ!$B$39:$B$782,G$47)+'СЕТ СН'!$G$9+СВЦЭМ!$D$10+'СЕТ СН'!$G$5-'СЕТ СН'!$G$17</f>
        <v>3341.7993991399999</v>
      </c>
      <c r="H67" s="36">
        <f>SUMIFS(СВЦЭМ!$C$39:$C$782,СВЦЭМ!$A$39:$A$782,$A67,СВЦЭМ!$B$39:$B$782,H$47)+'СЕТ СН'!$G$9+СВЦЭМ!$D$10+'СЕТ СН'!$G$5-'СЕТ СН'!$G$17</f>
        <v>3301.7410366899999</v>
      </c>
      <c r="I67" s="36">
        <f>SUMIFS(СВЦЭМ!$C$39:$C$782,СВЦЭМ!$A$39:$A$782,$A67,СВЦЭМ!$B$39:$B$782,I$47)+'СЕТ СН'!$G$9+СВЦЭМ!$D$10+'СЕТ СН'!$G$5-'СЕТ СН'!$G$17</f>
        <v>3312.1043377699998</v>
      </c>
      <c r="J67" s="36">
        <f>SUMIFS(СВЦЭМ!$C$39:$C$782,СВЦЭМ!$A$39:$A$782,$A67,СВЦЭМ!$B$39:$B$782,J$47)+'СЕТ СН'!$G$9+СВЦЭМ!$D$10+'СЕТ СН'!$G$5-'СЕТ СН'!$G$17</f>
        <v>3312.7477123899998</v>
      </c>
      <c r="K67" s="36">
        <f>SUMIFS(СВЦЭМ!$C$39:$C$782,СВЦЭМ!$A$39:$A$782,$A67,СВЦЭМ!$B$39:$B$782,K$47)+'СЕТ СН'!$G$9+СВЦЭМ!$D$10+'СЕТ СН'!$G$5-'СЕТ СН'!$G$17</f>
        <v>3303.7945514100002</v>
      </c>
      <c r="L67" s="36">
        <f>SUMIFS(СВЦЭМ!$C$39:$C$782,СВЦЭМ!$A$39:$A$782,$A67,СВЦЭМ!$B$39:$B$782,L$47)+'СЕТ СН'!$G$9+СВЦЭМ!$D$10+'СЕТ СН'!$G$5-'СЕТ СН'!$G$17</f>
        <v>3290.9526050599998</v>
      </c>
      <c r="M67" s="36">
        <f>SUMIFS(СВЦЭМ!$C$39:$C$782,СВЦЭМ!$A$39:$A$782,$A67,СВЦЭМ!$B$39:$B$782,M$47)+'СЕТ СН'!$G$9+СВЦЭМ!$D$10+'СЕТ СН'!$G$5-'СЕТ СН'!$G$17</f>
        <v>3293.1922871400002</v>
      </c>
      <c r="N67" s="36">
        <f>SUMIFS(СВЦЭМ!$C$39:$C$782,СВЦЭМ!$A$39:$A$782,$A67,СВЦЭМ!$B$39:$B$782,N$47)+'СЕТ СН'!$G$9+СВЦЭМ!$D$10+'СЕТ СН'!$G$5-'СЕТ СН'!$G$17</f>
        <v>3286.2797614699998</v>
      </c>
      <c r="O67" s="36">
        <f>SUMIFS(СВЦЭМ!$C$39:$C$782,СВЦЭМ!$A$39:$A$782,$A67,СВЦЭМ!$B$39:$B$782,O$47)+'СЕТ СН'!$G$9+СВЦЭМ!$D$10+'СЕТ СН'!$G$5-'СЕТ СН'!$G$17</f>
        <v>3276.7222745099998</v>
      </c>
      <c r="P67" s="36">
        <f>SUMIFS(СВЦЭМ!$C$39:$C$782,СВЦЭМ!$A$39:$A$782,$A67,СВЦЭМ!$B$39:$B$782,P$47)+'СЕТ СН'!$G$9+СВЦЭМ!$D$10+'СЕТ СН'!$G$5-'СЕТ СН'!$G$17</f>
        <v>3279.9324767500002</v>
      </c>
      <c r="Q67" s="36">
        <f>SUMIFS(СВЦЭМ!$C$39:$C$782,СВЦЭМ!$A$39:$A$782,$A67,СВЦЭМ!$B$39:$B$782,Q$47)+'СЕТ СН'!$G$9+СВЦЭМ!$D$10+'СЕТ СН'!$G$5-'СЕТ СН'!$G$17</f>
        <v>3278.87700021</v>
      </c>
      <c r="R67" s="36">
        <f>SUMIFS(СВЦЭМ!$C$39:$C$782,СВЦЭМ!$A$39:$A$782,$A67,СВЦЭМ!$B$39:$B$782,R$47)+'СЕТ СН'!$G$9+СВЦЭМ!$D$10+'СЕТ СН'!$G$5-'СЕТ СН'!$G$17</f>
        <v>3299.1568539899999</v>
      </c>
      <c r="S67" s="36">
        <f>SUMIFS(СВЦЭМ!$C$39:$C$782,СВЦЭМ!$A$39:$A$782,$A67,СВЦЭМ!$B$39:$B$782,S$47)+'СЕТ СН'!$G$9+СВЦЭМ!$D$10+'СЕТ СН'!$G$5-'СЕТ СН'!$G$17</f>
        <v>3288.2153623599997</v>
      </c>
      <c r="T67" s="36">
        <f>SUMIFS(СВЦЭМ!$C$39:$C$782,СВЦЭМ!$A$39:$A$782,$A67,СВЦЭМ!$B$39:$B$782,T$47)+'СЕТ СН'!$G$9+СВЦЭМ!$D$10+'СЕТ СН'!$G$5-'СЕТ СН'!$G$17</f>
        <v>3293.6465408099998</v>
      </c>
      <c r="U67" s="36">
        <f>SUMIFS(СВЦЭМ!$C$39:$C$782,СВЦЭМ!$A$39:$A$782,$A67,СВЦЭМ!$B$39:$B$782,U$47)+'СЕТ СН'!$G$9+СВЦЭМ!$D$10+'СЕТ СН'!$G$5-'СЕТ СН'!$G$17</f>
        <v>3299.8095180399996</v>
      </c>
      <c r="V67" s="36">
        <f>SUMIFS(СВЦЭМ!$C$39:$C$782,СВЦЭМ!$A$39:$A$782,$A67,СВЦЭМ!$B$39:$B$782,V$47)+'СЕТ СН'!$G$9+СВЦЭМ!$D$10+'СЕТ СН'!$G$5-'СЕТ СН'!$G$17</f>
        <v>3315.0999911499998</v>
      </c>
      <c r="W67" s="36">
        <f>SUMIFS(СВЦЭМ!$C$39:$C$782,СВЦЭМ!$A$39:$A$782,$A67,СВЦЭМ!$B$39:$B$782,W$47)+'СЕТ СН'!$G$9+СВЦЭМ!$D$10+'СЕТ СН'!$G$5-'СЕТ СН'!$G$17</f>
        <v>3316.2438105199999</v>
      </c>
      <c r="X67" s="36">
        <f>SUMIFS(СВЦЭМ!$C$39:$C$782,СВЦЭМ!$A$39:$A$782,$A67,СВЦЭМ!$B$39:$B$782,X$47)+'СЕТ СН'!$G$9+СВЦЭМ!$D$10+'СЕТ СН'!$G$5-'СЕТ СН'!$G$17</f>
        <v>3285.3160773899999</v>
      </c>
      <c r="Y67" s="36">
        <f>SUMIFS(СВЦЭМ!$C$39:$C$782,СВЦЭМ!$A$39:$A$782,$A67,СВЦЭМ!$B$39:$B$782,Y$47)+'СЕТ СН'!$G$9+СВЦЭМ!$D$10+'СЕТ СН'!$G$5-'СЕТ СН'!$G$17</f>
        <v>3277.0863518599999</v>
      </c>
    </row>
    <row r="68" spans="1:27" ht="15.75" x14ac:dyDescent="0.2">
      <c r="A68" s="35">
        <f t="shared" si="1"/>
        <v>44672</v>
      </c>
      <c r="B68" s="36">
        <f>SUMIFS(СВЦЭМ!$C$39:$C$782,СВЦЭМ!$A$39:$A$782,$A68,СВЦЭМ!$B$39:$B$782,B$47)+'СЕТ СН'!$G$9+СВЦЭМ!$D$10+'СЕТ СН'!$G$5-'СЕТ СН'!$G$17</f>
        <v>3446.94488469</v>
      </c>
      <c r="C68" s="36">
        <f>SUMIFS(СВЦЭМ!$C$39:$C$782,СВЦЭМ!$A$39:$A$782,$A68,СВЦЭМ!$B$39:$B$782,C$47)+'СЕТ СН'!$G$9+СВЦЭМ!$D$10+'СЕТ СН'!$G$5-'СЕТ СН'!$G$17</f>
        <v>3405.4116268399998</v>
      </c>
      <c r="D68" s="36">
        <f>SUMIFS(СВЦЭМ!$C$39:$C$782,СВЦЭМ!$A$39:$A$782,$A68,СВЦЭМ!$B$39:$B$782,D$47)+'СЕТ СН'!$G$9+СВЦЭМ!$D$10+'СЕТ СН'!$G$5-'СЕТ СН'!$G$17</f>
        <v>3416.78335986</v>
      </c>
      <c r="E68" s="36">
        <f>SUMIFS(СВЦЭМ!$C$39:$C$782,СВЦЭМ!$A$39:$A$782,$A68,СВЦЭМ!$B$39:$B$782,E$47)+'СЕТ СН'!$G$9+СВЦЭМ!$D$10+'СЕТ СН'!$G$5-'СЕТ СН'!$G$17</f>
        <v>3426.1103878200001</v>
      </c>
      <c r="F68" s="36">
        <f>SUMIFS(СВЦЭМ!$C$39:$C$782,СВЦЭМ!$A$39:$A$782,$A68,СВЦЭМ!$B$39:$B$782,F$47)+'СЕТ СН'!$G$9+СВЦЭМ!$D$10+'СЕТ СН'!$G$5-'СЕТ СН'!$G$17</f>
        <v>3405.8117956199999</v>
      </c>
      <c r="G68" s="36">
        <f>SUMIFS(СВЦЭМ!$C$39:$C$782,СВЦЭМ!$A$39:$A$782,$A68,СВЦЭМ!$B$39:$B$782,G$47)+'СЕТ СН'!$G$9+СВЦЭМ!$D$10+'СЕТ СН'!$G$5-'СЕТ СН'!$G$17</f>
        <v>3381.7333252199996</v>
      </c>
      <c r="H68" s="36">
        <f>SUMIFS(СВЦЭМ!$C$39:$C$782,СВЦЭМ!$A$39:$A$782,$A68,СВЦЭМ!$B$39:$B$782,H$47)+'СЕТ СН'!$G$9+СВЦЭМ!$D$10+'СЕТ СН'!$G$5-'СЕТ СН'!$G$17</f>
        <v>3335.7857077999997</v>
      </c>
      <c r="I68" s="36">
        <f>SUMIFS(СВЦЭМ!$C$39:$C$782,СВЦЭМ!$A$39:$A$782,$A68,СВЦЭМ!$B$39:$B$782,I$47)+'СЕТ СН'!$G$9+СВЦЭМ!$D$10+'СЕТ СН'!$G$5-'СЕТ СН'!$G$17</f>
        <v>3334.9094038100002</v>
      </c>
      <c r="J68" s="36">
        <f>SUMIFS(СВЦЭМ!$C$39:$C$782,СВЦЭМ!$A$39:$A$782,$A68,СВЦЭМ!$B$39:$B$782,J$47)+'СЕТ СН'!$G$9+СВЦЭМ!$D$10+'СЕТ СН'!$G$5-'СЕТ СН'!$G$17</f>
        <v>3337.1252594500002</v>
      </c>
      <c r="K68" s="36">
        <f>SUMIFS(СВЦЭМ!$C$39:$C$782,СВЦЭМ!$A$39:$A$782,$A68,СВЦЭМ!$B$39:$B$782,K$47)+'СЕТ СН'!$G$9+СВЦЭМ!$D$10+'СЕТ СН'!$G$5-'СЕТ СН'!$G$17</f>
        <v>3309.79002064</v>
      </c>
      <c r="L68" s="36">
        <f>SUMIFS(СВЦЭМ!$C$39:$C$782,СВЦЭМ!$A$39:$A$782,$A68,СВЦЭМ!$B$39:$B$782,L$47)+'СЕТ СН'!$G$9+СВЦЭМ!$D$10+'СЕТ СН'!$G$5-'СЕТ СН'!$G$17</f>
        <v>3309.6318020799999</v>
      </c>
      <c r="M68" s="36">
        <f>SUMIFS(СВЦЭМ!$C$39:$C$782,СВЦЭМ!$A$39:$A$782,$A68,СВЦЭМ!$B$39:$B$782,M$47)+'СЕТ СН'!$G$9+СВЦЭМ!$D$10+'СЕТ СН'!$G$5-'СЕТ СН'!$G$17</f>
        <v>3328.1992562199998</v>
      </c>
      <c r="N68" s="36">
        <f>SUMIFS(СВЦЭМ!$C$39:$C$782,СВЦЭМ!$A$39:$A$782,$A68,СВЦЭМ!$B$39:$B$782,N$47)+'СЕТ СН'!$G$9+СВЦЭМ!$D$10+'СЕТ СН'!$G$5-'СЕТ СН'!$G$17</f>
        <v>3341.0641572300001</v>
      </c>
      <c r="O68" s="36">
        <f>SUMIFS(СВЦЭМ!$C$39:$C$782,СВЦЭМ!$A$39:$A$782,$A68,СВЦЭМ!$B$39:$B$782,O$47)+'СЕТ СН'!$G$9+СВЦЭМ!$D$10+'СЕТ СН'!$G$5-'СЕТ СН'!$G$17</f>
        <v>3364.7648320399999</v>
      </c>
      <c r="P68" s="36">
        <f>SUMIFS(СВЦЭМ!$C$39:$C$782,СВЦЭМ!$A$39:$A$782,$A68,СВЦЭМ!$B$39:$B$782,P$47)+'СЕТ СН'!$G$9+СВЦЭМ!$D$10+'СЕТ СН'!$G$5-'СЕТ СН'!$G$17</f>
        <v>3373.07414853</v>
      </c>
      <c r="Q68" s="36">
        <f>SUMIFS(СВЦЭМ!$C$39:$C$782,СВЦЭМ!$A$39:$A$782,$A68,СВЦЭМ!$B$39:$B$782,Q$47)+'СЕТ СН'!$G$9+СВЦЭМ!$D$10+'СЕТ СН'!$G$5-'СЕТ СН'!$G$17</f>
        <v>3393.24994771</v>
      </c>
      <c r="R68" s="36">
        <f>SUMIFS(СВЦЭМ!$C$39:$C$782,СВЦЭМ!$A$39:$A$782,$A68,СВЦЭМ!$B$39:$B$782,R$47)+'СЕТ СН'!$G$9+СВЦЭМ!$D$10+'СЕТ СН'!$G$5-'СЕТ СН'!$G$17</f>
        <v>3389.4622150099999</v>
      </c>
      <c r="S68" s="36">
        <f>SUMIFS(СВЦЭМ!$C$39:$C$782,СВЦЭМ!$A$39:$A$782,$A68,СВЦЭМ!$B$39:$B$782,S$47)+'СЕТ СН'!$G$9+СВЦЭМ!$D$10+'СЕТ СН'!$G$5-'СЕТ СН'!$G$17</f>
        <v>3372.9851744399998</v>
      </c>
      <c r="T68" s="36">
        <f>SUMIFS(СВЦЭМ!$C$39:$C$782,СВЦЭМ!$A$39:$A$782,$A68,СВЦЭМ!$B$39:$B$782,T$47)+'СЕТ СН'!$G$9+СВЦЭМ!$D$10+'СЕТ СН'!$G$5-'СЕТ СН'!$G$17</f>
        <v>3354.57407083</v>
      </c>
      <c r="U68" s="36">
        <f>SUMIFS(СВЦЭМ!$C$39:$C$782,СВЦЭМ!$A$39:$A$782,$A68,СВЦЭМ!$B$39:$B$782,U$47)+'СЕТ СН'!$G$9+СВЦЭМ!$D$10+'СЕТ СН'!$G$5-'СЕТ СН'!$G$17</f>
        <v>3321.21233115</v>
      </c>
      <c r="V68" s="36">
        <f>SUMIFS(СВЦЭМ!$C$39:$C$782,СВЦЭМ!$A$39:$A$782,$A68,СВЦЭМ!$B$39:$B$782,V$47)+'СЕТ СН'!$G$9+СВЦЭМ!$D$10+'СЕТ СН'!$G$5-'СЕТ СН'!$G$17</f>
        <v>3288.2229665</v>
      </c>
      <c r="W68" s="36">
        <f>SUMIFS(СВЦЭМ!$C$39:$C$782,СВЦЭМ!$A$39:$A$782,$A68,СВЦЭМ!$B$39:$B$782,W$47)+'СЕТ СН'!$G$9+СВЦЭМ!$D$10+'СЕТ СН'!$G$5-'СЕТ СН'!$G$17</f>
        <v>3313.0964373099996</v>
      </c>
      <c r="X68" s="36">
        <f>SUMIFS(СВЦЭМ!$C$39:$C$782,СВЦЭМ!$A$39:$A$782,$A68,СВЦЭМ!$B$39:$B$782,X$47)+'СЕТ СН'!$G$9+СВЦЭМ!$D$10+'СЕТ СН'!$G$5-'СЕТ СН'!$G$17</f>
        <v>3339.7934283999998</v>
      </c>
      <c r="Y68" s="36">
        <f>SUMIFS(СВЦЭМ!$C$39:$C$782,СВЦЭМ!$A$39:$A$782,$A68,СВЦЭМ!$B$39:$B$782,Y$47)+'СЕТ СН'!$G$9+СВЦЭМ!$D$10+'СЕТ СН'!$G$5-'СЕТ СН'!$G$17</f>
        <v>3374.8151637999999</v>
      </c>
    </row>
    <row r="69" spans="1:27" ht="15.75" x14ac:dyDescent="0.2">
      <c r="A69" s="35">
        <f t="shared" si="1"/>
        <v>44673</v>
      </c>
      <c r="B69" s="36">
        <f>SUMIFS(СВЦЭМ!$C$39:$C$782,СВЦЭМ!$A$39:$A$782,$A69,СВЦЭМ!$B$39:$B$782,B$47)+'СЕТ СН'!$G$9+СВЦЭМ!$D$10+'СЕТ СН'!$G$5-'СЕТ СН'!$G$17</f>
        <v>3356.2410755299998</v>
      </c>
      <c r="C69" s="36">
        <f>SUMIFS(СВЦЭМ!$C$39:$C$782,СВЦЭМ!$A$39:$A$782,$A69,СВЦЭМ!$B$39:$B$782,C$47)+'СЕТ СН'!$G$9+СВЦЭМ!$D$10+'СЕТ СН'!$G$5-'СЕТ СН'!$G$17</f>
        <v>3376.5887429200002</v>
      </c>
      <c r="D69" s="36">
        <f>SUMIFS(СВЦЭМ!$C$39:$C$782,СВЦЭМ!$A$39:$A$782,$A69,СВЦЭМ!$B$39:$B$782,D$47)+'СЕТ СН'!$G$9+СВЦЭМ!$D$10+'СЕТ СН'!$G$5-'СЕТ СН'!$G$17</f>
        <v>3402.5214230499996</v>
      </c>
      <c r="E69" s="36">
        <f>SUMIFS(СВЦЭМ!$C$39:$C$782,СВЦЭМ!$A$39:$A$782,$A69,СВЦЭМ!$B$39:$B$782,E$47)+'СЕТ СН'!$G$9+СВЦЭМ!$D$10+'СЕТ СН'!$G$5-'СЕТ СН'!$G$17</f>
        <v>3417.8947854199996</v>
      </c>
      <c r="F69" s="36">
        <f>SUMIFS(СВЦЭМ!$C$39:$C$782,СВЦЭМ!$A$39:$A$782,$A69,СВЦЭМ!$B$39:$B$782,F$47)+'СЕТ СН'!$G$9+СВЦЭМ!$D$10+'СЕТ СН'!$G$5-'СЕТ СН'!$G$17</f>
        <v>3424.2804274399996</v>
      </c>
      <c r="G69" s="36">
        <f>SUMIFS(СВЦЭМ!$C$39:$C$782,СВЦЭМ!$A$39:$A$782,$A69,СВЦЭМ!$B$39:$B$782,G$47)+'СЕТ СН'!$G$9+СВЦЭМ!$D$10+'СЕТ СН'!$G$5-'СЕТ СН'!$G$17</f>
        <v>3432.90906047</v>
      </c>
      <c r="H69" s="36">
        <f>SUMIFS(СВЦЭМ!$C$39:$C$782,СВЦЭМ!$A$39:$A$782,$A69,СВЦЭМ!$B$39:$B$782,H$47)+'СЕТ СН'!$G$9+СВЦЭМ!$D$10+'СЕТ СН'!$G$5-'СЕТ СН'!$G$17</f>
        <v>3391.6494283699999</v>
      </c>
      <c r="I69" s="36">
        <f>SUMIFS(СВЦЭМ!$C$39:$C$782,СВЦЭМ!$A$39:$A$782,$A69,СВЦЭМ!$B$39:$B$782,I$47)+'СЕТ СН'!$G$9+СВЦЭМ!$D$10+'СЕТ СН'!$G$5-'СЕТ СН'!$G$17</f>
        <v>3351.5787516700002</v>
      </c>
      <c r="J69" s="36">
        <f>SUMIFS(СВЦЭМ!$C$39:$C$782,СВЦЭМ!$A$39:$A$782,$A69,СВЦЭМ!$B$39:$B$782,J$47)+'СЕТ СН'!$G$9+СВЦЭМ!$D$10+'СЕТ СН'!$G$5-'СЕТ СН'!$G$17</f>
        <v>3314.7707203499999</v>
      </c>
      <c r="K69" s="36">
        <f>SUMIFS(СВЦЭМ!$C$39:$C$782,СВЦЭМ!$A$39:$A$782,$A69,СВЦЭМ!$B$39:$B$782,K$47)+'СЕТ СН'!$G$9+СВЦЭМ!$D$10+'СЕТ СН'!$G$5-'СЕТ СН'!$G$17</f>
        <v>3293.4613036199999</v>
      </c>
      <c r="L69" s="36">
        <f>SUMIFS(СВЦЭМ!$C$39:$C$782,СВЦЭМ!$A$39:$A$782,$A69,СВЦЭМ!$B$39:$B$782,L$47)+'СЕТ СН'!$G$9+СВЦЭМ!$D$10+'СЕТ СН'!$G$5-'СЕТ СН'!$G$17</f>
        <v>3297.5855027399998</v>
      </c>
      <c r="M69" s="36">
        <f>SUMIFS(СВЦЭМ!$C$39:$C$782,СВЦЭМ!$A$39:$A$782,$A69,СВЦЭМ!$B$39:$B$782,M$47)+'СЕТ СН'!$G$9+СВЦЭМ!$D$10+'СЕТ СН'!$G$5-'СЕТ СН'!$G$17</f>
        <v>3306.0008634199999</v>
      </c>
      <c r="N69" s="36">
        <f>SUMIFS(СВЦЭМ!$C$39:$C$782,СВЦЭМ!$A$39:$A$782,$A69,СВЦЭМ!$B$39:$B$782,N$47)+'СЕТ СН'!$G$9+СВЦЭМ!$D$10+'СЕТ СН'!$G$5-'СЕТ СН'!$G$17</f>
        <v>3321.8334395900001</v>
      </c>
      <c r="O69" s="36">
        <f>SUMIFS(СВЦЭМ!$C$39:$C$782,СВЦЭМ!$A$39:$A$782,$A69,СВЦЭМ!$B$39:$B$782,O$47)+'СЕТ СН'!$G$9+СВЦЭМ!$D$10+'СЕТ СН'!$G$5-'СЕТ СН'!$G$17</f>
        <v>3328.02160048</v>
      </c>
      <c r="P69" s="36">
        <f>SUMIFS(СВЦЭМ!$C$39:$C$782,СВЦЭМ!$A$39:$A$782,$A69,СВЦЭМ!$B$39:$B$782,P$47)+'СЕТ СН'!$G$9+СВЦЭМ!$D$10+'СЕТ СН'!$G$5-'СЕТ СН'!$G$17</f>
        <v>3324.8547520699999</v>
      </c>
      <c r="Q69" s="36">
        <f>SUMIFS(СВЦЭМ!$C$39:$C$782,СВЦЭМ!$A$39:$A$782,$A69,СВЦЭМ!$B$39:$B$782,Q$47)+'СЕТ СН'!$G$9+СВЦЭМ!$D$10+'СЕТ СН'!$G$5-'СЕТ СН'!$G$17</f>
        <v>3319.92083972</v>
      </c>
      <c r="R69" s="36">
        <f>SUMIFS(СВЦЭМ!$C$39:$C$782,СВЦЭМ!$A$39:$A$782,$A69,СВЦЭМ!$B$39:$B$782,R$47)+'СЕТ СН'!$G$9+СВЦЭМ!$D$10+'СЕТ СН'!$G$5-'СЕТ СН'!$G$17</f>
        <v>3339.5703242999998</v>
      </c>
      <c r="S69" s="36">
        <f>SUMIFS(СВЦЭМ!$C$39:$C$782,СВЦЭМ!$A$39:$A$782,$A69,СВЦЭМ!$B$39:$B$782,S$47)+'СЕТ СН'!$G$9+СВЦЭМ!$D$10+'СЕТ СН'!$G$5-'СЕТ СН'!$G$17</f>
        <v>3339.1326685099998</v>
      </c>
      <c r="T69" s="36">
        <f>SUMIFS(СВЦЭМ!$C$39:$C$782,СВЦЭМ!$A$39:$A$782,$A69,СВЦЭМ!$B$39:$B$782,T$47)+'СЕТ СН'!$G$9+СВЦЭМ!$D$10+'СЕТ СН'!$G$5-'СЕТ СН'!$G$17</f>
        <v>3339.4329272599998</v>
      </c>
      <c r="U69" s="36">
        <f>SUMIFS(СВЦЭМ!$C$39:$C$782,СВЦЭМ!$A$39:$A$782,$A69,СВЦЭМ!$B$39:$B$782,U$47)+'СЕТ СН'!$G$9+СВЦЭМ!$D$10+'СЕТ СН'!$G$5-'СЕТ СН'!$G$17</f>
        <v>3315.2861556500002</v>
      </c>
      <c r="V69" s="36">
        <f>SUMIFS(СВЦЭМ!$C$39:$C$782,СВЦЭМ!$A$39:$A$782,$A69,СВЦЭМ!$B$39:$B$782,V$47)+'СЕТ СН'!$G$9+СВЦЭМ!$D$10+'СЕТ СН'!$G$5-'СЕТ СН'!$G$17</f>
        <v>3307.0545434699998</v>
      </c>
      <c r="W69" s="36">
        <f>SUMIFS(СВЦЭМ!$C$39:$C$782,СВЦЭМ!$A$39:$A$782,$A69,СВЦЭМ!$B$39:$B$782,W$47)+'СЕТ СН'!$G$9+СВЦЭМ!$D$10+'СЕТ СН'!$G$5-'СЕТ СН'!$G$17</f>
        <v>3303.7429415199999</v>
      </c>
      <c r="X69" s="36">
        <f>SUMIFS(СВЦЭМ!$C$39:$C$782,СВЦЭМ!$A$39:$A$782,$A69,СВЦЭМ!$B$39:$B$782,X$47)+'СЕТ СН'!$G$9+СВЦЭМ!$D$10+'СЕТ СН'!$G$5-'СЕТ СН'!$G$17</f>
        <v>3311.9895424400002</v>
      </c>
      <c r="Y69" s="36">
        <f>SUMIFS(СВЦЭМ!$C$39:$C$782,СВЦЭМ!$A$39:$A$782,$A69,СВЦЭМ!$B$39:$B$782,Y$47)+'СЕТ СН'!$G$9+СВЦЭМ!$D$10+'СЕТ СН'!$G$5-'СЕТ СН'!$G$17</f>
        <v>3345.72488802</v>
      </c>
    </row>
    <row r="70" spans="1:27" ht="15.75" x14ac:dyDescent="0.2">
      <c r="A70" s="35">
        <f t="shared" si="1"/>
        <v>44674</v>
      </c>
      <c r="B70" s="36">
        <f>SUMIFS(СВЦЭМ!$C$39:$C$782,СВЦЭМ!$A$39:$A$782,$A70,СВЦЭМ!$B$39:$B$782,B$47)+'СЕТ СН'!$G$9+СВЦЭМ!$D$10+'СЕТ СН'!$G$5-'СЕТ СН'!$G$17</f>
        <v>3317.2845030099998</v>
      </c>
      <c r="C70" s="36">
        <f>SUMIFS(СВЦЭМ!$C$39:$C$782,СВЦЭМ!$A$39:$A$782,$A70,СВЦЭМ!$B$39:$B$782,C$47)+'СЕТ СН'!$G$9+СВЦЭМ!$D$10+'СЕТ СН'!$G$5-'СЕТ СН'!$G$17</f>
        <v>3329.8558091200002</v>
      </c>
      <c r="D70" s="36">
        <f>SUMIFS(СВЦЭМ!$C$39:$C$782,СВЦЭМ!$A$39:$A$782,$A70,СВЦЭМ!$B$39:$B$782,D$47)+'СЕТ СН'!$G$9+СВЦЭМ!$D$10+'СЕТ СН'!$G$5-'СЕТ СН'!$G$17</f>
        <v>3356.4969213999998</v>
      </c>
      <c r="E70" s="36">
        <f>SUMIFS(СВЦЭМ!$C$39:$C$782,СВЦЭМ!$A$39:$A$782,$A70,СВЦЭМ!$B$39:$B$782,E$47)+'СЕТ СН'!$G$9+СВЦЭМ!$D$10+'СЕТ СН'!$G$5-'СЕТ СН'!$G$17</f>
        <v>3364.54187069</v>
      </c>
      <c r="F70" s="36">
        <f>SUMIFS(СВЦЭМ!$C$39:$C$782,СВЦЭМ!$A$39:$A$782,$A70,СВЦЭМ!$B$39:$B$782,F$47)+'СЕТ СН'!$G$9+СВЦЭМ!$D$10+'СЕТ СН'!$G$5-'СЕТ СН'!$G$17</f>
        <v>3371.5131366799997</v>
      </c>
      <c r="G70" s="36">
        <f>SUMIFS(СВЦЭМ!$C$39:$C$782,СВЦЭМ!$A$39:$A$782,$A70,СВЦЭМ!$B$39:$B$782,G$47)+'СЕТ СН'!$G$9+СВЦЭМ!$D$10+'СЕТ СН'!$G$5-'СЕТ СН'!$G$17</f>
        <v>3396.04033648</v>
      </c>
      <c r="H70" s="36">
        <f>SUMIFS(СВЦЭМ!$C$39:$C$782,СВЦЭМ!$A$39:$A$782,$A70,СВЦЭМ!$B$39:$B$782,H$47)+'СЕТ СН'!$G$9+СВЦЭМ!$D$10+'СЕТ СН'!$G$5-'СЕТ СН'!$G$17</f>
        <v>3370.6335303999999</v>
      </c>
      <c r="I70" s="36">
        <f>SUMIFS(СВЦЭМ!$C$39:$C$782,СВЦЭМ!$A$39:$A$782,$A70,СВЦЭМ!$B$39:$B$782,I$47)+'СЕТ СН'!$G$9+СВЦЭМ!$D$10+'СЕТ СН'!$G$5-'СЕТ СН'!$G$17</f>
        <v>3374.47390834</v>
      </c>
      <c r="J70" s="36">
        <f>SUMIFS(СВЦЭМ!$C$39:$C$782,СВЦЭМ!$A$39:$A$782,$A70,СВЦЭМ!$B$39:$B$782,J$47)+'СЕТ СН'!$G$9+СВЦЭМ!$D$10+'СЕТ СН'!$G$5-'СЕТ СН'!$G$17</f>
        <v>3333.4598895899999</v>
      </c>
      <c r="K70" s="36">
        <f>SUMIFS(СВЦЭМ!$C$39:$C$782,СВЦЭМ!$A$39:$A$782,$A70,СВЦЭМ!$B$39:$B$782,K$47)+'СЕТ СН'!$G$9+СВЦЭМ!$D$10+'СЕТ СН'!$G$5-'СЕТ СН'!$G$17</f>
        <v>3291.85032469</v>
      </c>
      <c r="L70" s="36">
        <f>SUMIFS(СВЦЭМ!$C$39:$C$782,СВЦЭМ!$A$39:$A$782,$A70,СВЦЭМ!$B$39:$B$782,L$47)+'СЕТ СН'!$G$9+СВЦЭМ!$D$10+'СЕТ СН'!$G$5-'СЕТ СН'!$G$17</f>
        <v>3282.7225037500002</v>
      </c>
      <c r="M70" s="36">
        <f>SUMIFS(СВЦЭМ!$C$39:$C$782,СВЦЭМ!$A$39:$A$782,$A70,СВЦЭМ!$B$39:$B$782,M$47)+'СЕТ СН'!$G$9+СВЦЭМ!$D$10+'СЕТ СН'!$G$5-'СЕТ СН'!$G$17</f>
        <v>3274.9069622199995</v>
      </c>
      <c r="N70" s="36">
        <f>SUMIFS(СВЦЭМ!$C$39:$C$782,СВЦЭМ!$A$39:$A$782,$A70,СВЦЭМ!$B$39:$B$782,N$47)+'СЕТ СН'!$G$9+СВЦЭМ!$D$10+'СЕТ СН'!$G$5-'СЕТ СН'!$G$17</f>
        <v>3290.01997493</v>
      </c>
      <c r="O70" s="36">
        <f>SUMIFS(СВЦЭМ!$C$39:$C$782,СВЦЭМ!$A$39:$A$782,$A70,СВЦЭМ!$B$39:$B$782,O$47)+'СЕТ СН'!$G$9+СВЦЭМ!$D$10+'СЕТ СН'!$G$5-'СЕТ СН'!$G$17</f>
        <v>3299.0738916700002</v>
      </c>
      <c r="P70" s="36">
        <f>SUMIFS(СВЦЭМ!$C$39:$C$782,СВЦЭМ!$A$39:$A$782,$A70,СВЦЭМ!$B$39:$B$782,P$47)+'СЕТ СН'!$G$9+СВЦЭМ!$D$10+'СЕТ СН'!$G$5-'СЕТ СН'!$G$17</f>
        <v>3313.5329395199997</v>
      </c>
      <c r="Q70" s="36">
        <f>SUMIFS(СВЦЭМ!$C$39:$C$782,СВЦЭМ!$A$39:$A$782,$A70,СВЦЭМ!$B$39:$B$782,Q$47)+'СЕТ СН'!$G$9+СВЦЭМ!$D$10+'СЕТ СН'!$G$5-'СЕТ СН'!$G$17</f>
        <v>3328.7660569499999</v>
      </c>
      <c r="R70" s="36">
        <f>SUMIFS(СВЦЭМ!$C$39:$C$782,СВЦЭМ!$A$39:$A$782,$A70,СВЦЭМ!$B$39:$B$782,R$47)+'СЕТ СН'!$G$9+СВЦЭМ!$D$10+'СЕТ СН'!$G$5-'СЕТ СН'!$G$17</f>
        <v>3329.5346978399998</v>
      </c>
      <c r="S70" s="36">
        <f>SUMIFS(СВЦЭМ!$C$39:$C$782,СВЦЭМ!$A$39:$A$782,$A70,СВЦЭМ!$B$39:$B$782,S$47)+'СЕТ СН'!$G$9+СВЦЭМ!$D$10+'СЕТ СН'!$G$5-'СЕТ СН'!$G$17</f>
        <v>3335.3993917099997</v>
      </c>
      <c r="T70" s="36">
        <f>SUMIFS(СВЦЭМ!$C$39:$C$782,СВЦЭМ!$A$39:$A$782,$A70,СВЦЭМ!$B$39:$B$782,T$47)+'СЕТ СН'!$G$9+СВЦЭМ!$D$10+'СЕТ СН'!$G$5-'СЕТ СН'!$G$17</f>
        <v>3307.5594044299996</v>
      </c>
      <c r="U70" s="36">
        <f>SUMIFS(СВЦЭМ!$C$39:$C$782,СВЦЭМ!$A$39:$A$782,$A70,СВЦЭМ!$B$39:$B$782,U$47)+'СЕТ СН'!$G$9+СВЦЭМ!$D$10+'СЕТ СН'!$G$5-'СЕТ СН'!$G$17</f>
        <v>3297.6570217199996</v>
      </c>
      <c r="V70" s="36">
        <f>SUMIFS(СВЦЭМ!$C$39:$C$782,СВЦЭМ!$A$39:$A$782,$A70,СВЦЭМ!$B$39:$B$782,V$47)+'СЕТ СН'!$G$9+СВЦЭМ!$D$10+'СЕТ СН'!$G$5-'СЕТ СН'!$G$17</f>
        <v>3276.4353969100002</v>
      </c>
      <c r="W70" s="36">
        <f>SUMIFS(СВЦЭМ!$C$39:$C$782,СВЦЭМ!$A$39:$A$782,$A70,СВЦЭМ!$B$39:$B$782,W$47)+'СЕТ СН'!$G$9+СВЦЭМ!$D$10+'СЕТ СН'!$G$5-'СЕТ СН'!$G$17</f>
        <v>3265.5394511</v>
      </c>
      <c r="X70" s="36">
        <f>SUMIFS(СВЦЭМ!$C$39:$C$782,СВЦЭМ!$A$39:$A$782,$A70,СВЦЭМ!$B$39:$B$782,X$47)+'СЕТ СН'!$G$9+СВЦЭМ!$D$10+'СЕТ СН'!$G$5-'СЕТ СН'!$G$17</f>
        <v>3293.4398774800002</v>
      </c>
      <c r="Y70" s="36">
        <f>SUMIFS(СВЦЭМ!$C$39:$C$782,СВЦЭМ!$A$39:$A$782,$A70,СВЦЭМ!$B$39:$B$782,Y$47)+'СЕТ СН'!$G$9+СВЦЭМ!$D$10+'СЕТ СН'!$G$5-'СЕТ СН'!$G$17</f>
        <v>3319.7154372199998</v>
      </c>
    </row>
    <row r="71" spans="1:27" ht="15.75" x14ac:dyDescent="0.2">
      <c r="A71" s="35">
        <f t="shared" si="1"/>
        <v>44675</v>
      </c>
      <c r="B71" s="36">
        <f>SUMIFS(СВЦЭМ!$C$39:$C$782,СВЦЭМ!$A$39:$A$782,$A71,СВЦЭМ!$B$39:$B$782,B$47)+'СЕТ СН'!$G$9+СВЦЭМ!$D$10+'СЕТ СН'!$G$5-'СЕТ СН'!$G$17</f>
        <v>3372.5083342899998</v>
      </c>
      <c r="C71" s="36">
        <f>SUMIFS(СВЦЭМ!$C$39:$C$782,СВЦЭМ!$A$39:$A$782,$A71,СВЦЭМ!$B$39:$B$782,C$47)+'СЕТ СН'!$G$9+СВЦЭМ!$D$10+'СЕТ СН'!$G$5-'СЕТ СН'!$G$17</f>
        <v>3381.3059918999998</v>
      </c>
      <c r="D71" s="36">
        <f>SUMIFS(СВЦЭМ!$C$39:$C$782,СВЦЭМ!$A$39:$A$782,$A71,СВЦЭМ!$B$39:$B$782,D$47)+'СЕТ СН'!$G$9+СВЦЭМ!$D$10+'СЕТ СН'!$G$5-'СЕТ СН'!$G$17</f>
        <v>3400.2294162799999</v>
      </c>
      <c r="E71" s="36">
        <f>SUMIFS(СВЦЭМ!$C$39:$C$782,СВЦЭМ!$A$39:$A$782,$A71,СВЦЭМ!$B$39:$B$782,E$47)+'СЕТ СН'!$G$9+СВЦЭМ!$D$10+'СЕТ СН'!$G$5-'СЕТ СН'!$G$17</f>
        <v>3417.8608781799999</v>
      </c>
      <c r="F71" s="36">
        <f>SUMIFS(СВЦЭМ!$C$39:$C$782,СВЦЭМ!$A$39:$A$782,$A71,СВЦЭМ!$B$39:$B$782,F$47)+'СЕТ СН'!$G$9+СВЦЭМ!$D$10+'СЕТ СН'!$G$5-'СЕТ СН'!$G$17</f>
        <v>3426.53504935</v>
      </c>
      <c r="G71" s="36">
        <f>SUMIFS(СВЦЭМ!$C$39:$C$782,СВЦЭМ!$A$39:$A$782,$A71,СВЦЭМ!$B$39:$B$782,G$47)+'СЕТ СН'!$G$9+СВЦЭМ!$D$10+'СЕТ СН'!$G$5-'СЕТ СН'!$G$17</f>
        <v>3434.8104492399998</v>
      </c>
      <c r="H71" s="36">
        <f>SUMIFS(СВЦЭМ!$C$39:$C$782,СВЦЭМ!$A$39:$A$782,$A71,СВЦЭМ!$B$39:$B$782,H$47)+'СЕТ СН'!$G$9+СВЦЭМ!$D$10+'СЕТ СН'!$G$5-'СЕТ СН'!$G$17</f>
        <v>3452.0736682299998</v>
      </c>
      <c r="I71" s="36">
        <f>SUMIFS(СВЦЭМ!$C$39:$C$782,СВЦЭМ!$A$39:$A$782,$A71,СВЦЭМ!$B$39:$B$782,I$47)+'СЕТ СН'!$G$9+СВЦЭМ!$D$10+'СЕТ СН'!$G$5-'СЕТ СН'!$G$17</f>
        <v>3453.6651777500001</v>
      </c>
      <c r="J71" s="36">
        <f>SUMIFS(СВЦЭМ!$C$39:$C$782,СВЦЭМ!$A$39:$A$782,$A71,СВЦЭМ!$B$39:$B$782,J$47)+'СЕТ СН'!$G$9+СВЦЭМ!$D$10+'СЕТ СН'!$G$5-'СЕТ СН'!$G$17</f>
        <v>3401.4299461800001</v>
      </c>
      <c r="K71" s="36">
        <f>SUMIFS(СВЦЭМ!$C$39:$C$782,СВЦЭМ!$A$39:$A$782,$A71,СВЦЭМ!$B$39:$B$782,K$47)+'СЕТ СН'!$G$9+СВЦЭМ!$D$10+'СЕТ СН'!$G$5-'СЕТ СН'!$G$17</f>
        <v>3357.2554896699999</v>
      </c>
      <c r="L71" s="36">
        <f>SUMIFS(СВЦЭМ!$C$39:$C$782,СВЦЭМ!$A$39:$A$782,$A71,СВЦЭМ!$B$39:$B$782,L$47)+'СЕТ СН'!$G$9+СВЦЭМ!$D$10+'СЕТ СН'!$G$5-'СЕТ СН'!$G$17</f>
        <v>3332.0086252299998</v>
      </c>
      <c r="M71" s="36">
        <f>SUMIFS(СВЦЭМ!$C$39:$C$782,СВЦЭМ!$A$39:$A$782,$A71,СВЦЭМ!$B$39:$B$782,M$47)+'СЕТ СН'!$G$9+СВЦЭМ!$D$10+'СЕТ СН'!$G$5-'СЕТ СН'!$G$17</f>
        <v>3326.5817960599998</v>
      </c>
      <c r="N71" s="36">
        <f>SUMIFS(СВЦЭМ!$C$39:$C$782,СВЦЭМ!$A$39:$A$782,$A71,СВЦЭМ!$B$39:$B$782,N$47)+'СЕТ СН'!$G$9+СВЦЭМ!$D$10+'СЕТ СН'!$G$5-'СЕТ СН'!$G$17</f>
        <v>3332.9769559400002</v>
      </c>
      <c r="O71" s="36">
        <f>SUMIFS(СВЦЭМ!$C$39:$C$782,СВЦЭМ!$A$39:$A$782,$A71,СВЦЭМ!$B$39:$B$782,O$47)+'СЕТ СН'!$G$9+СВЦЭМ!$D$10+'СЕТ СН'!$G$5-'СЕТ СН'!$G$17</f>
        <v>3337.1493796699997</v>
      </c>
      <c r="P71" s="36">
        <f>SUMIFS(СВЦЭМ!$C$39:$C$782,СВЦЭМ!$A$39:$A$782,$A71,СВЦЭМ!$B$39:$B$782,P$47)+'СЕТ СН'!$G$9+СВЦЭМ!$D$10+'СЕТ СН'!$G$5-'СЕТ СН'!$G$17</f>
        <v>3354.2462819000002</v>
      </c>
      <c r="Q71" s="36">
        <f>SUMIFS(СВЦЭМ!$C$39:$C$782,СВЦЭМ!$A$39:$A$782,$A71,СВЦЭМ!$B$39:$B$782,Q$47)+'СЕТ СН'!$G$9+СВЦЭМ!$D$10+'СЕТ СН'!$G$5-'СЕТ СН'!$G$17</f>
        <v>3359.2702751899997</v>
      </c>
      <c r="R71" s="36">
        <f>SUMIFS(СВЦЭМ!$C$39:$C$782,СВЦЭМ!$A$39:$A$782,$A71,СВЦЭМ!$B$39:$B$782,R$47)+'СЕТ СН'!$G$9+СВЦЭМ!$D$10+'СЕТ СН'!$G$5-'СЕТ СН'!$G$17</f>
        <v>3359.8420921400002</v>
      </c>
      <c r="S71" s="36">
        <f>SUMIFS(СВЦЭМ!$C$39:$C$782,СВЦЭМ!$A$39:$A$782,$A71,СВЦЭМ!$B$39:$B$782,S$47)+'СЕТ СН'!$G$9+СВЦЭМ!$D$10+'СЕТ СН'!$G$5-'СЕТ СН'!$G$17</f>
        <v>3348.11984833</v>
      </c>
      <c r="T71" s="36">
        <f>SUMIFS(СВЦЭМ!$C$39:$C$782,СВЦЭМ!$A$39:$A$782,$A71,СВЦЭМ!$B$39:$B$782,T$47)+'СЕТ СН'!$G$9+СВЦЭМ!$D$10+'СЕТ СН'!$G$5-'СЕТ СН'!$G$17</f>
        <v>3333.1447675700001</v>
      </c>
      <c r="U71" s="36">
        <f>SUMIFS(СВЦЭМ!$C$39:$C$782,СВЦЭМ!$A$39:$A$782,$A71,СВЦЭМ!$B$39:$B$782,U$47)+'СЕТ СН'!$G$9+СВЦЭМ!$D$10+'СЕТ СН'!$G$5-'СЕТ СН'!$G$17</f>
        <v>3330.9366248199999</v>
      </c>
      <c r="V71" s="36">
        <f>SUMIFS(СВЦЭМ!$C$39:$C$782,СВЦЭМ!$A$39:$A$782,$A71,СВЦЭМ!$B$39:$B$782,V$47)+'СЕТ СН'!$G$9+СВЦЭМ!$D$10+'СЕТ СН'!$G$5-'СЕТ СН'!$G$17</f>
        <v>3300.4709160100001</v>
      </c>
      <c r="W71" s="36">
        <f>SUMIFS(СВЦЭМ!$C$39:$C$782,СВЦЭМ!$A$39:$A$782,$A71,СВЦЭМ!$B$39:$B$782,W$47)+'СЕТ СН'!$G$9+СВЦЭМ!$D$10+'СЕТ СН'!$G$5-'СЕТ СН'!$G$17</f>
        <v>3299.9220205699999</v>
      </c>
      <c r="X71" s="36">
        <f>SUMIFS(СВЦЭМ!$C$39:$C$782,СВЦЭМ!$A$39:$A$782,$A71,СВЦЭМ!$B$39:$B$782,X$47)+'СЕТ СН'!$G$9+СВЦЭМ!$D$10+'СЕТ СН'!$G$5-'СЕТ СН'!$G$17</f>
        <v>3332.1326314500002</v>
      </c>
      <c r="Y71" s="36">
        <f>SUMIFS(СВЦЭМ!$C$39:$C$782,СВЦЭМ!$A$39:$A$782,$A71,СВЦЭМ!$B$39:$B$782,Y$47)+'СЕТ СН'!$G$9+СВЦЭМ!$D$10+'СЕТ СН'!$G$5-'СЕТ СН'!$G$17</f>
        <v>3363.9271517299999</v>
      </c>
    </row>
    <row r="72" spans="1:27" ht="15.75" x14ac:dyDescent="0.2">
      <c r="A72" s="35">
        <f t="shared" si="1"/>
        <v>44676</v>
      </c>
      <c r="B72" s="36">
        <f>SUMIFS(СВЦЭМ!$C$39:$C$782,СВЦЭМ!$A$39:$A$782,$A72,СВЦЭМ!$B$39:$B$782,B$47)+'СЕТ СН'!$G$9+СВЦЭМ!$D$10+'СЕТ СН'!$G$5-'СЕТ СН'!$G$17</f>
        <v>3479.55632281</v>
      </c>
      <c r="C72" s="36">
        <f>SUMIFS(СВЦЭМ!$C$39:$C$782,СВЦЭМ!$A$39:$A$782,$A72,СВЦЭМ!$B$39:$B$782,C$47)+'СЕТ СН'!$G$9+СВЦЭМ!$D$10+'СЕТ СН'!$G$5-'СЕТ СН'!$G$17</f>
        <v>3485.27124534</v>
      </c>
      <c r="D72" s="36">
        <f>SUMIFS(СВЦЭМ!$C$39:$C$782,СВЦЭМ!$A$39:$A$782,$A72,СВЦЭМ!$B$39:$B$782,D$47)+'СЕТ СН'!$G$9+СВЦЭМ!$D$10+'СЕТ СН'!$G$5-'СЕТ СН'!$G$17</f>
        <v>3508.6251940299999</v>
      </c>
      <c r="E72" s="36">
        <f>SUMIFS(СВЦЭМ!$C$39:$C$782,СВЦЭМ!$A$39:$A$782,$A72,СВЦЭМ!$B$39:$B$782,E$47)+'СЕТ СН'!$G$9+СВЦЭМ!$D$10+'СЕТ СН'!$G$5-'СЕТ СН'!$G$17</f>
        <v>3552.2758680400002</v>
      </c>
      <c r="F72" s="36">
        <f>SUMIFS(СВЦЭМ!$C$39:$C$782,СВЦЭМ!$A$39:$A$782,$A72,СВЦЭМ!$B$39:$B$782,F$47)+'СЕТ СН'!$G$9+СВЦЭМ!$D$10+'СЕТ СН'!$G$5-'СЕТ СН'!$G$17</f>
        <v>3541.7232021899999</v>
      </c>
      <c r="G72" s="36">
        <f>SUMIFS(СВЦЭМ!$C$39:$C$782,СВЦЭМ!$A$39:$A$782,$A72,СВЦЭМ!$B$39:$B$782,G$47)+'СЕТ СН'!$G$9+СВЦЭМ!$D$10+'СЕТ СН'!$G$5-'СЕТ СН'!$G$17</f>
        <v>3528.2270777599997</v>
      </c>
      <c r="H72" s="36">
        <f>SUMIFS(СВЦЭМ!$C$39:$C$782,СВЦЭМ!$A$39:$A$782,$A72,СВЦЭМ!$B$39:$B$782,H$47)+'СЕТ СН'!$G$9+СВЦЭМ!$D$10+'СЕТ СН'!$G$5-'СЕТ СН'!$G$17</f>
        <v>3464.5153499899998</v>
      </c>
      <c r="I72" s="36">
        <f>SUMIFS(СВЦЭМ!$C$39:$C$782,СВЦЭМ!$A$39:$A$782,$A72,СВЦЭМ!$B$39:$B$782,I$47)+'СЕТ СН'!$G$9+СВЦЭМ!$D$10+'СЕТ СН'!$G$5-'СЕТ СН'!$G$17</f>
        <v>3432.6772764399998</v>
      </c>
      <c r="J72" s="36">
        <f>SUMIFS(СВЦЭМ!$C$39:$C$782,СВЦЭМ!$A$39:$A$782,$A72,СВЦЭМ!$B$39:$B$782,J$47)+'СЕТ СН'!$G$9+СВЦЭМ!$D$10+'СЕТ СН'!$G$5-'СЕТ СН'!$G$17</f>
        <v>3398.7903599699998</v>
      </c>
      <c r="K72" s="36">
        <f>SUMIFS(СВЦЭМ!$C$39:$C$782,СВЦЭМ!$A$39:$A$782,$A72,СВЦЭМ!$B$39:$B$782,K$47)+'СЕТ СН'!$G$9+СВЦЭМ!$D$10+'СЕТ СН'!$G$5-'СЕТ СН'!$G$17</f>
        <v>3383.5150405300001</v>
      </c>
      <c r="L72" s="36">
        <f>SUMIFS(СВЦЭМ!$C$39:$C$782,СВЦЭМ!$A$39:$A$782,$A72,СВЦЭМ!$B$39:$B$782,L$47)+'СЕТ СН'!$G$9+СВЦЭМ!$D$10+'СЕТ СН'!$G$5-'СЕТ СН'!$G$17</f>
        <v>3372.57771297</v>
      </c>
      <c r="M72" s="36">
        <f>SUMIFS(СВЦЭМ!$C$39:$C$782,СВЦЭМ!$A$39:$A$782,$A72,СВЦЭМ!$B$39:$B$782,M$47)+'СЕТ СН'!$G$9+СВЦЭМ!$D$10+'СЕТ СН'!$G$5-'СЕТ СН'!$G$17</f>
        <v>3376.5816091899997</v>
      </c>
      <c r="N72" s="36">
        <f>SUMIFS(СВЦЭМ!$C$39:$C$782,СВЦЭМ!$A$39:$A$782,$A72,СВЦЭМ!$B$39:$B$782,N$47)+'СЕТ СН'!$G$9+СВЦЭМ!$D$10+'СЕТ СН'!$G$5-'СЕТ СН'!$G$17</f>
        <v>3398.0360366200002</v>
      </c>
      <c r="O72" s="36">
        <f>SUMIFS(СВЦЭМ!$C$39:$C$782,СВЦЭМ!$A$39:$A$782,$A72,СВЦЭМ!$B$39:$B$782,O$47)+'СЕТ СН'!$G$9+СВЦЭМ!$D$10+'СЕТ СН'!$G$5-'СЕТ СН'!$G$17</f>
        <v>3403.0493958400002</v>
      </c>
      <c r="P72" s="36">
        <f>SUMIFS(СВЦЭМ!$C$39:$C$782,СВЦЭМ!$A$39:$A$782,$A72,СВЦЭМ!$B$39:$B$782,P$47)+'СЕТ СН'!$G$9+СВЦЭМ!$D$10+'СЕТ СН'!$G$5-'СЕТ СН'!$G$17</f>
        <v>3415.3239908400001</v>
      </c>
      <c r="Q72" s="36">
        <f>SUMIFS(СВЦЭМ!$C$39:$C$782,СВЦЭМ!$A$39:$A$782,$A72,СВЦЭМ!$B$39:$B$782,Q$47)+'СЕТ СН'!$G$9+СВЦЭМ!$D$10+'СЕТ СН'!$G$5-'СЕТ СН'!$G$17</f>
        <v>3428.6961381299998</v>
      </c>
      <c r="R72" s="36">
        <f>SUMIFS(СВЦЭМ!$C$39:$C$782,СВЦЭМ!$A$39:$A$782,$A72,СВЦЭМ!$B$39:$B$782,R$47)+'СЕТ СН'!$G$9+СВЦЭМ!$D$10+'СЕТ СН'!$G$5-'СЕТ СН'!$G$17</f>
        <v>3428.3747335999997</v>
      </c>
      <c r="S72" s="36">
        <f>SUMIFS(СВЦЭМ!$C$39:$C$782,СВЦЭМ!$A$39:$A$782,$A72,СВЦЭМ!$B$39:$B$782,S$47)+'СЕТ СН'!$G$9+СВЦЭМ!$D$10+'СЕТ СН'!$G$5-'СЕТ СН'!$G$17</f>
        <v>3460.00157287</v>
      </c>
      <c r="T72" s="36">
        <f>SUMIFS(СВЦЭМ!$C$39:$C$782,СВЦЭМ!$A$39:$A$782,$A72,СВЦЭМ!$B$39:$B$782,T$47)+'СЕТ СН'!$G$9+СВЦЭМ!$D$10+'СЕТ СН'!$G$5-'СЕТ СН'!$G$17</f>
        <v>3426.8738838700001</v>
      </c>
      <c r="U72" s="36">
        <f>SUMIFS(СВЦЭМ!$C$39:$C$782,СВЦЭМ!$A$39:$A$782,$A72,СВЦЭМ!$B$39:$B$782,U$47)+'СЕТ СН'!$G$9+СВЦЭМ!$D$10+'СЕТ СН'!$G$5-'СЕТ СН'!$G$17</f>
        <v>3368.7334231699997</v>
      </c>
      <c r="V72" s="36">
        <f>SUMIFS(СВЦЭМ!$C$39:$C$782,СВЦЭМ!$A$39:$A$782,$A72,СВЦЭМ!$B$39:$B$782,V$47)+'СЕТ СН'!$G$9+СВЦЭМ!$D$10+'СЕТ СН'!$G$5-'СЕТ СН'!$G$17</f>
        <v>3363.1901116899999</v>
      </c>
      <c r="W72" s="36">
        <f>SUMIFS(СВЦЭМ!$C$39:$C$782,СВЦЭМ!$A$39:$A$782,$A72,СВЦЭМ!$B$39:$B$782,W$47)+'СЕТ СН'!$G$9+СВЦЭМ!$D$10+'СЕТ СН'!$G$5-'СЕТ СН'!$G$17</f>
        <v>3387.7450636799999</v>
      </c>
      <c r="X72" s="36">
        <f>SUMIFS(СВЦЭМ!$C$39:$C$782,СВЦЭМ!$A$39:$A$782,$A72,СВЦЭМ!$B$39:$B$782,X$47)+'СЕТ СН'!$G$9+СВЦЭМ!$D$10+'СЕТ СН'!$G$5-'СЕТ СН'!$G$17</f>
        <v>3395.5557294199998</v>
      </c>
      <c r="Y72" s="36">
        <f>SUMIFS(СВЦЭМ!$C$39:$C$782,СВЦЭМ!$A$39:$A$782,$A72,СВЦЭМ!$B$39:$B$782,Y$47)+'СЕТ СН'!$G$9+СВЦЭМ!$D$10+'СЕТ СН'!$G$5-'СЕТ СН'!$G$17</f>
        <v>3454.5314669299996</v>
      </c>
    </row>
    <row r="73" spans="1:27" ht="15.75" x14ac:dyDescent="0.2">
      <c r="A73" s="35">
        <f t="shared" si="1"/>
        <v>44677</v>
      </c>
      <c r="B73" s="36">
        <f>SUMIFS(СВЦЭМ!$C$39:$C$782,СВЦЭМ!$A$39:$A$782,$A73,СВЦЭМ!$B$39:$B$782,B$47)+'СЕТ СН'!$G$9+СВЦЭМ!$D$10+'СЕТ СН'!$G$5-'СЕТ СН'!$G$17</f>
        <v>3434.6476658499996</v>
      </c>
      <c r="C73" s="36">
        <f>SUMIFS(СВЦЭМ!$C$39:$C$782,СВЦЭМ!$A$39:$A$782,$A73,СВЦЭМ!$B$39:$B$782,C$47)+'СЕТ СН'!$G$9+СВЦЭМ!$D$10+'СЕТ СН'!$G$5-'СЕТ СН'!$G$17</f>
        <v>3456.35463798</v>
      </c>
      <c r="D73" s="36">
        <f>SUMIFS(СВЦЭМ!$C$39:$C$782,СВЦЭМ!$A$39:$A$782,$A73,СВЦЭМ!$B$39:$B$782,D$47)+'СЕТ СН'!$G$9+СВЦЭМ!$D$10+'СЕТ СН'!$G$5-'СЕТ СН'!$G$17</f>
        <v>3483.6036021899999</v>
      </c>
      <c r="E73" s="36">
        <f>SUMIFS(СВЦЭМ!$C$39:$C$782,СВЦЭМ!$A$39:$A$782,$A73,СВЦЭМ!$B$39:$B$782,E$47)+'СЕТ СН'!$G$9+СВЦЭМ!$D$10+'СЕТ СН'!$G$5-'СЕТ СН'!$G$17</f>
        <v>3542.9903070199998</v>
      </c>
      <c r="F73" s="36">
        <f>SUMIFS(СВЦЭМ!$C$39:$C$782,СВЦЭМ!$A$39:$A$782,$A73,СВЦЭМ!$B$39:$B$782,F$47)+'СЕТ СН'!$G$9+СВЦЭМ!$D$10+'СЕТ СН'!$G$5-'СЕТ СН'!$G$17</f>
        <v>3548.4690351499999</v>
      </c>
      <c r="G73" s="36">
        <f>SUMIFS(СВЦЭМ!$C$39:$C$782,СВЦЭМ!$A$39:$A$782,$A73,СВЦЭМ!$B$39:$B$782,G$47)+'СЕТ СН'!$G$9+СВЦЭМ!$D$10+'СЕТ СН'!$G$5-'СЕТ СН'!$G$17</f>
        <v>3562.2483778899996</v>
      </c>
      <c r="H73" s="36">
        <f>SUMIFS(СВЦЭМ!$C$39:$C$782,СВЦЭМ!$A$39:$A$782,$A73,СВЦЭМ!$B$39:$B$782,H$47)+'СЕТ СН'!$G$9+СВЦЭМ!$D$10+'СЕТ СН'!$G$5-'СЕТ СН'!$G$17</f>
        <v>3514.4484572800002</v>
      </c>
      <c r="I73" s="36">
        <f>SUMIFS(СВЦЭМ!$C$39:$C$782,СВЦЭМ!$A$39:$A$782,$A73,СВЦЭМ!$B$39:$B$782,I$47)+'СЕТ СН'!$G$9+СВЦЭМ!$D$10+'СЕТ СН'!$G$5-'СЕТ СН'!$G$17</f>
        <v>3471.91702455</v>
      </c>
      <c r="J73" s="36">
        <f>SUMIFS(СВЦЭМ!$C$39:$C$782,СВЦЭМ!$A$39:$A$782,$A73,СВЦЭМ!$B$39:$B$782,J$47)+'СЕТ СН'!$G$9+СВЦЭМ!$D$10+'СЕТ СН'!$G$5-'СЕТ СН'!$G$17</f>
        <v>3408.5027829299997</v>
      </c>
      <c r="K73" s="36">
        <f>SUMIFS(СВЦЭМ!$C$39:$C$782,СВЦЭМ!$A$39:$A$782,$A73,СВЦЭМ!$B$39:$B$782,K$47)+'СЕТ СН'!$G$9+СВЦЭМ!$D$10+'СЕТ СН'!$G$5-'СЕТ СН'!$G$17</f>
        <v>3358.7189664999996</v>
      </c>
      <c r="L73" s="36">
        <f>SUMIFS(СВЦЭМ!$C$39:$C$782,СВЦЭМ!$A$39:$A$782,$A73,СВЦЭМ!$B$39:$B$782,L$47)+'СЕТ СН'!$G$9+СВЦЭМ!$D$10+'СЕТ СН'!$G$5-'СЕТ СН'!$G$17</f>
        <v>3351.8537574000002</v>
      </c>
      <c r="M73" s="36">
        <f>SUMIFS(СВЦЭМ!$C$39:$C$782,СВЦЭМ!$A$39:$A$782,$A73,СВЦЭМ!$B$39:$B$782,M$47)+'СЕТ СН'!$G$9+СВЦЭМ!$D$10+'СЕТ СН'!$G$5-'СЕТ СН'!$G$17</f>
        <v>3343.3883010999998</v>
      </c>
      <c r="N73" s="36">
        <f>SUMIFS(СВЦЭМ!$C$39:$C$782,СВЦЭМ!$A$39:$A$782,$A73,СВЦЭМ!$B$39:$B$782,N$47)+'СЕТ СН'!$G$9+СВЦЭМ!$D$10+'СЕТ СН'!$G$5-'СЕТ СН'!$G$17</f>
        <v>3342.5220694499999</v>
      </c>
      <c r="O73" s="36">
        <f>SUMIFS(СВЦЭМ!$C$39:$C$782,СВЦЭМ!$A$39:$A$782,$A73,СВЦЭМ!$B$39:$B$782,O$47)+'СЕТ СН'!$G$9+СВЦЭМ!$D$10+'СЕТ СН'!$G$5-'СЕТ СН'!$G$17</f>
        <v>3361.94723054</v>
      </c>
      <c r="P73" s="36">
        <f>SUMIFS(СВЦЭМ!$C$39:$C$782,СВЦЭМ!$A$39:$A$782,$A73,СВЦЭМ!$B$39:$B$782,P$47)+'СЕТ СН'!$G$9+СВЦЭМ!$D$10+'СЕТ СН'!$G$5-'СЕТ СН'!$G$17</f>
        <v>3367.7860683299996</v>
      </c>
      <c r="Q73" s="36">
        <f>SUMIFS(СВЦЭМ!$C$39:$C$782,СВЦЭМ!$A$39:$A$782,$A73,СВЦЭМ!$B$39:$B$782,Q$47)+'СЕТ СН'!$G$9+СВЦЭМ!$D$10+'СЕТ СН'!$G$5-'СЕТ СН'!$G$17</f>
        <v>3372.1275938999997</v>
      </c>
      <c r="R73" s="36">
        <f>SUMIFS(СВЦЭМ!$C$39:$C$782,СВЦЭМ!$A$39:$A$782,$A73,СВЦЭМ!$B$39:$B$782,R$47)+'СЕТ СН'!$G$9+СВЦЭМ!$D$10+'СЕТ СН'!$G$5-'СЕТ СН'!$G$17</f>
        <v>3353.1133988000001</v>
      </c>
      <c r="S73" s="36">
        <f>SUMIFS(СВЦЭМ!$C$39:$C$782,СВЦЭМ!$A$39:$A$782,$A73,СВЦЭМ!$B$39:$B$782,S$47)+'СЕТ СН'!$G$9+СВЦЭМ!$D$10+'СЕТ СН'!$G$5-'СЕТ СН'!$G$17</f>
        <v>3366.8891185900002</v>
      </c>
      <c r="T73" s="36">
        <f>SUMIFS(СВЦЭМ!$C$39:$C$782,СВЦЭМ!$A$39:$A$782,$A73,СВЦЭМ!$B$39:$B$782,T$47)+'СЕТ СН'!$G$9+СВЦЭМ!$D$10+'СЕТ СН'!$G$5-'СЕТ СН'!$G$17</f>
        <v>3325.0454313999999</v>
      </c>
      <c r="U73" s="36">
        <f>SUMIFS(СВЦЭМ!$C$39:$C$782,СВЦЭМ!$A$39:$A$782,$A73,СВЦЭМ!$B$39:$B$782,U$47)+'СЕТ СН'!$G$9+СВЦЭМ!$D$10+'СЕТ СН'!$G$5-'СЕТ СН'!$G$17</f>
        <v>3302.6393496399996</v>
      </c>
      <c r="V73" s="36">
        <f>SUMIFS(СВЦЭМ!$C$39:$C$782,СВЦЭМ!$A$39:$A$782,$A73,СВЦЭМ!$B$39:$B$782,V$47)+'СЕТ СН'!$G$9+СВЦЭМ!$D$10+'СЕТ СН'!$G$5-'СЕТ СН'!$G$17</f>
        <v>3278.9568035000002</v>
      </c>
      <c r="W73" s="36">
        <f>SUMIFS(СВЦЭМ!$C$39:$C$782,СВЦЭМ!$A$39:$A$782,$A73,СВЦЭМ!$B$39:$B$782,W$47)+'СЕТ СН'!$G$9+СВЦЭМ!$D$10+'СЕТ СН'!$G$5-'СЕТ СН'!$G$17</f>
        <v>3282.8313754999999</v>
      </c>
      <c r="X73" s="36">
        <f>SUMIFS(СВЦЭМ!$C$39:$C$782,СВЦЭМ!$A$39:$A$782,$A73,СВЦЭМ!$B$39:$B$782,X$47)+'СЕТ СН'!$G$9+СВЦЭМ!$D$10+'СЕТ СН'!$G$5-'СЕТ СН'!$G$17</f>
        <v>3329.7522929299998</v>
      </c>
      <c r="Y73" s="36">
        <f>SUMIFS(СВЦЭМ!$C$39:$C$782,СВЦЭМ!$A$39:$A$782,$A73,СВЦЭМ!$B$39:$B$782,Y$47)+'СЕТ СН'!$G$9+СВЦЭМ!$D$10+'СЕТ СН'!$G$5-'СЕТ СН'!$G$17</f>
        <v>3377.1989295699996</v>
      </c>
    </row>
    <row r="74" spans="1:27" ht="15.75" x14ac:dyDescent="0.2">
      <c r="A74" s="35">
        <f t="shared" si="1"/>
        <v>44678</v>
      </c>
      <c r="B74" s="36">
        <f>SUMIFS(СВЦЭМ!$C$39:$C$782,СВЦЭМ!$A$39:$A$782,$A74,СВЦЭМ!$B$39:$B$782,B$47)+'СЕТ СН'!$G$9+СВЦЭМ!$D$10+'СЕТ СН'!$G$5-'СЕТ СН'!$G$17</f>
        <v>3456.1494274099996</v>
      </c>
      <c r="C74" s="36">
        <f>SUMIFS(СВЦЭМ!$C$39:$C$782,СВЦЭМ!$A$39:$A$782,$A74,СВЦЭМ!$B$39:$B$782,C$47)+'СЕТ СН'!$G$9+СВЦЭМ!$D$10+'СЕТ СН'!$G$5-'СЕТ СН'!$G$17</f>
        <v>3475.3500200499998</v>
      </c>
      <c r="D74" s="36">
        <f>SUMIFS(СВЦЭМ!$C$39:$C$782,СВЦЭМ!$A$39:$A$782,$A74,СВЦЭМ!$B$39:$B$782,D$47)+'СЕТ СН'!$G$9+СВЦЭМ!$D$10+'СЕТ СН'!$G$5-'СЕТ СН'!$G$17</f>
        <v>3489.5225313199999</v>
      </c>
      <c r="E74" s="36">
        <f>SUMIFS(СВЦЭМ!$C$39:$C$782,СВЦЭМ!$A$39:$A$782,$A74,СВЦЭМ!$B$39:$B$782,E$47)+'СЕТ СН'!$G$9+СВЦЭМ!$D$10+'СЕТ СН'!$G$5-'СЕТ СН'!$G$17</f>
        <v>3551.3059979</v>
      </c>
      <c r="F74" s="36">
        <f>SUMIFS(СВЦЭМ!$C$39:$C$782,СВЦЭМ!$A$39:$A$782,$A74,СВЦЭМ!$B$39:$B$782,F$47)+'СЕТ СН'!$G$9+СВЦЭМ!$D$10+'СЕТ СН'!$G$5-'СЕТ СН'!$G$17</f>
        <v>3553.6960569299999</v>
      </c>
      <c r="G74" s="36">
        <f>SUMIFS(СВЦЭМ!$C$39:$C$782,СВЦЭМ!$A$39:$A$782,$A74,СВЦЭМ!$B$39:$B$782,G$47)+'СЕТ СН'!$G$9+СВЦЭМ!$D$10+'СЕТ СН'!$G$5-'СЕТ СН'!$G$17</f>
        <v>3543.9365429700001</v>
      </c>
      <c r="H74" s="36">
        <f>SUMIFS(СВЦЭМ!$C$39:$C$782,СВЦЭМ!$A$39:$A$782,$A74,СВЦЭМ!$B$39:$B$782,H$47)+'СЕТ СН'!$G$9+СВЦЭМ!$D$10+'СЕТ СН'!$G$5-'СЕТ СН'!$G$17</f>
        <v>3495.1768968099996</v>
      </c>
      <c r="I74" s="36">
        <f>SUMIFS(СВЦЭМ!$C$39:$C$782,СВЦЭМ!$A$39:$A$782,$A74,СВЦЭМ!$B$39:$B$782,I$47)+'СЕТ СН'!$G$9+СВЦЭМ!$D$10+'СЕТ СН'!$G$5-'СЕТ СН'!$G$17</f>
        <v>3468.9388949099998</v>
      </c>
      <c r="J74" s="36">
        <f>SUMIFS(СВЦЭМ!$C$39:$C$782,СВЦЭМ!$A$39:$A$782,$A74,СВЦЭМ!$B$39:$B$782,J$47)+'СЕТ СН'!$G$9+СВЦЭМ!$D$10+'СЕТ СН'!$G$5-'СЕТ СН'!$G$17</f>
        <v>3429.7336147599999</v>
      </c>
      <c r="K74" s="36">
        <f>SUMIFS(СВЦЭМ!$C$39:$C$782,СВЦЭМ!$A$39:$A$782,$A74,СВЦЭМ!$B$39:$B$782,K$47)+'СЕТ СН'!$G$9+СВЦЭМ!$D$10+'СЕТ СН'!$G$5-'СЕТ СН'!$G$17</f>
        <v>3409.2044180900002</v>
      </c>
      <c r="L74" s="36">
        <f>SUMIFS(СВЦЭМ!$C$39:$C$782,СВЦЭМ!$A$39:$A$782,$A74,СВЦЭМ!$B$39:$B$782,L$47)+'СЕТ СН'!$G$9+СВЦЭМ!$D$10+'СЕТ СН'!$G$5-'СЕТ СН'!$G$17</f>
        <v>3407.61512266</v>
      </c>
      <c r="M74" s="36">
        <f>SUMIFS(СВЦЭМ!$C$39:$C$782,СВЦЭМ!$A$39:$A$782,$A74,СВЦЭМ!$B$39:$B$782,M$47)+'СЕТ СН'!$G$9+СВЦЭМ!$D$10+'СЕТ СН'!$G$5-'СЕТ СН'!$G$17</f>
        <v>3406.78810763</v>
      </c>
      <c r="N74" s="36">
        <f>SUMIFS(СВЦЭМ!$C$39:$C$782,СВЦЭМ!$A$39:$A$782,$A74,СВЦЭМ!$B$39:$B$782,N$47)+'СЕТ СН'!$G$9+СВЦЭМ!$D$10+'СЕТ СН'!$G$5-'СЕТ СН'!$G$17</f>
        <v>3412.8197540199999</v>
      </c>
      <c r="O74" s="36">
        <f>SUMIFS(СВЦЭМ!$C$39:$C$782,СВЦЭМ!$A$39:$A$782,$A74,СВЦЭМ!$B$39:$B$782,O$47)+'СЕТ СН'!$G$9+СВЦЭМ!$D$10+'СЕТ СН'!$G$5-'СЕТ СН'!$G$17</f>
        <v>3435.6944228900002</v>
      </c>
      <c r="P74" s="36">
        <f>SUMIFS(СВЦЭМ!$C$39:$C$782,СВЦЭМ!$A$39:$A$782,$A74,СВЦЭМ!$B$39:$B$782,P$47)+'СЕТ СН'!$G$9+СВЦЭМ!$D$10+'СЕТ СН'!$G$5-'СЕТ СН'!$G$17</f>
        <v>3431.6345681799999</v>
      </c>
      <c r="Q74" s="36">
        <f>SUMIFS(СВЦЭМ!$C$39:$C$782,СВЦЭМ!$A$39:$A$782,$A74,СВЦЭМ!$B$39:$B$782,Q$47)+'СЕТ СН'!$G$9+СВЦЭМ!$D$10+'СЕТ СН'!$G$5-'СЕТ СН'!$G$17</f>
        <v>3430.8082113199998</v>
      </c>
      <c r="R74" s="36">
        <f>SUMIFS(СВЦЭМ!$C$39:$C$782,СВЦЭМ!$A$39:$A$782,$A74,СВЦЭМ!$B$39:$B$782,R$47)+'СЕТ СН'!$G$9+СВЦЭМ!$D$10+'СЕТ СН'!$G$5-'СЕТ СН'!$G$17</f>
        <v>3429.6970234800001</v>
      </c>
      <c r="S74" s="36">
        <f>SUMIFS(СВЦЭМ!$C$39:$C$782,СВЦЭМ!$A$39:$A$782,$A74,СВЦЭМ!$B$39:$B$782,S$47)+'СЕТ СН'!$G$9+СВЦЭМ!$D$10+'СЕТ СН'!$G$5-'СЕТ СН'!$G$17</f>
        <v>3424.9570164099996</v>
      </c>
      <c r="T74" s="36">
        <f>SUMIFS(СВЦЭМ!$C$39:$C$782,СВЦЭМ!$A$39:$A$782,$A74,СВЦЭМ!$B$39:$B$782,T$47)+'СЕТ СН'!$G$9+СВЦЭМ!$D$10+'СЕТ СН'!$G$5-'СЕТ СН'!$G$17</f>
        <v>3417.4820983999998</v>
      </c>
      <c r="U74" s="36">
        <f>SUMIFS(СВЦЭМ!$C$39:$C$782,СВЦЭМ!$A$39:$A$782,$A74,СВЦЭМ!$B$39:$B$782,U$47)+'СЕТ СН'!$G$9+СВЦЭМ!$D$10+'СЕТ СН'!$G$5-'СЕТ СН'!$G$17</f>
        <v>3410.2663636099996</v>
      </c>
      <c r="V74" s="36">
        <f>SUMIFS(СВЦЭМ!$C$39:$C$782,СВЦЭМ!$A$39:$A$782,$A74,СВЦЭМ!$B$39:$B$782,V$47)+'СЕТ СН'!$G$9+СВЦЭМ!$D$10+'СЕТ СН'!$G$5-'СЕТ СН'!$G$17</f>
        <v>3383.8154661099998</v>
      </c>
      <c r="W74" s="36">
        <f>SUMIFS(СВЦЭМ!$C$39:$C$782,СВЦЭМ!$A$39:$A$782,$A74,СВЦЭМ!$B$39:$B$782,W$47)+'СЕТ СН'!$G$9+СВЦЭМ!$D$10+'СЕТ СН'!$G$5-'СЕТ СН'!$G$17</f>
        <v>3366.1761324099998</v>
      </c>
      <c r="X74" s="36">
        <f>SUMIFS(СВЦЭМ!$C$39:$C$782,СВЦЭМ!$A$39:$A$782,$A74,СВЦЭМ!$B$39:$B$782,X$47)+'СЕТ СН'!$G$9+СВЦЭМ!$D$10+'СЕТ СН'!$G$5-'СЕТ СН'!$G$17</f>
        <v>3407.4121984699996</v>
      </c>
      <c r="Y74" s="36">
        <f>SUMIFS(СВЦЭМ!$C$39:$C$782,СВЦЭМ!$A$39:$A$782,$A74,СВЦЭМ!$B$39:$B$782,Y$47)+'СЕТ СН'!$G$9+СВЦЭМ!$D$10+'СЕТ СН'!$G$5-'СЕТ СН'!$G$17</f>
        <v>3448.5487332499997</v>
      </c>
    </row>
    <row r="75" spans="1:27" ht="15.75" x14ac:dyDescent="0.2">
      <c r="A75" s="35">
        <f t="shared" si="1"/>
        <v>44679</v>
      </c>
      <c r="B75" s="36">
        <f>SUMIFS(СВЦЭМ!$C$39:$C$782,СВЦЭМ!$A$39:$A$782,$A75,СВЦЭМ!$B$39:$B$782,B$47)+'СЕТ СН'!$G$9+СВЦЭМ!$D$10+'СЕТ СН'!$G$5-'СЕТ СН'!$G$17</f>
        <v>3552.5021696200001</v>
      </c>
      <c r="C75" s="36">
        <f>SUMIFS(СВЦЭМ!$C$39:$C$782,СВЦЭМ!$A$39:$A$782,$A75,СВЦЭМ!$B$39:$B$782,C$47)+'СЕТ СН'!$G$9+СВЦЭМ!$D$10+'СЕТ СН'!$G$5-'СЕТ СН'!$G$17</f>
        <v>3534.4010328599998</v>
      </c>
      <c r="D75" s="36">
        <f>SUMIFS(СВЦЭМ!$C$39:$C$782,СВЦЭМ!$A$39:$A$782,$A75,СВЦЭМ!$B$39:$B$782,D$47)+'СЕТ СН'!$G$9+СВЦЭМ!$D$10+'СЕТ СН'!$G$5-'СЕТ СН'!$G$17</f>
        <v>3550.4117244099998</v>
      </c>
      <c r="E75" s="36">
        <f>SUMIFS(СВЦЭМ!$C$39:$C$782,СВЦЭМ!$A$39:$A$782,$A75,СВЦЭМ!$B$39:$B$782,E$47)+'СЕТ СН'!$G$9+СВЦЭМ!$D$10+'СЕТ СН'!$G$5-'СЕТ СН'!$G$17</f>
        <v>3548.9920205399999</v>
      </c>
      <c r="F75" s="36">
        <f>SUMIFS(СВЦЭМ!$C$39:$C$782,СВЦЭМ!$A$39:$A$782,$A75,СВЦЭМ!$B$39:$B$782,F$47)+'СЕТ СН'!$G$9+СВЦЭМ!$D$10+'СЕТ СН'!$G$5-'СЕТ СН'!$G$17</f>
        <v>3568.6690985799996</v>
      </c>
      <c r="G75" s="36">
        <f>SUMIFS(СВЦЭМ!$C$39:$C$782,СВЦЭМ!$A$39:$A$782,$A75,СВЦЭМ!$B$39:$B$782,G$47)+'СЕТ СН'!$G$9+СВЦЭМ!$D$10+'СЕТ СН'!$G$5-'СЕТ СН'!$G$17</f>
        <v>3551.1151624599997</v>
      </c>
      <c r="H75" s="36">
        <f>SUMIFS(СВЦЭМ!$C$39:$C$782,СВЦЭМ!$A$39:$A$782,$A75,СВЦЭМ!$B$39:$B$782,H$47)+'СЕТ СН'!$G$9+СВЦЭМ!$D$10+'СЕТ СН'!$G$5-'СЕТ СН'!$G$17</f>
        <v>3480.8891863899998</v>
      </c>
      <c r="I75" s="36">
        <f>SUMIFS(СВЦЭМ!$C$39:$C$782,СВЦЭМ!$A$39:$A$782,$A75,СВЦЭМ!$B$39:$B$782,I$47)+'СЕТ СН'!$G$9+СВЦЭМ!$D$10+'СЕТ СН'!$G$5-'СЕТ СН'!$G$17</f>
        <v>3412.2897520799997</v>
      </c>
      <c r="J75" s="36">
        <f>SUMIFS(СВЦЭМ!$C$39:$C$782,СВЦЭМ!$A$39:$A$782,$A75,СВЦЭМ!$B$39:$B$782,J$47)+'СЕТ СН'!$G$9+СВЦЭМ!$D$10+'СЕТ СН'!$G$5-'СЕТ СН'!$G$17</f>
        <v>3416.5420731200002</v>
      </c>
      <c r="K75" s="36">
        <f>SUMIFS(СВЦЭМ!$C$39:$C$782,СВЦЭМ!$A$39:$A$782,$A75,СВЦЭМ!$B$39:$B$782,K$47)+'СЕТ СН'!$G$9+СВЦЭМ!$D$10+'СЕТ СН'!$G$5-'СЕТ СН'!$G$17</f>
        <v>3432.6097385200001</v>
      </c>
      <c r="L75" s="36">
        <f>SUMIFS(СВЦЭМ!$C$39:$C$782,СВЦЭМ!$A$39:$A$782,$A75,СВЦЭМ!$B$39:$B$782,L$47)+'СЕТ СН'!$G$9+СВЦЭМ!$D$10+'СЕТ СН'!$G$5-'СЕТ СН'!$G$17</f>
        <v>3437.8676199299998</v>
      </c>
      <c r="M75" s="36">
        <f>SUMIFS(СВЦЭМ!$C$39:$C$782,СВЦЭМ!$A$39:$A$782,$A75,СВЦЭМ!$B$39:$B$782,M$47)+'СЕТ СН'!$G$9+СВЦЭМ!$D$10+'СЕТ СН'!$G$5-'СЕТ СН'!$G$17</f>
        <v>3472.8207821699998</v>
      </c>
      <c r="N75" s="36">
        <f>SUMIFS(СВЦЭМ!$C$39:$C$782,СВЦЭМ!$A$39:$A$782,$A75,СВЦЭМ!$B$39:$B$782,N$47)+'СЕТ СН'!$G$9+СВЦЭМ!$D$10+'СЕТ СН'!$G$5-'СЕТ СН'!$G$17</f>
        <v>3409.14646021</v>
      </c>
      <c r="O75" s="36">
        <f>SUMIFS(СВЦЭМ!$C$39:$C$782,СВЦЭМ!$A$39:$A$782,$A75,СВЦЭМ!$B$39:$B$782,O$47)+'СЕТ СН'!$G$9+СВЦЭМ!$D$10+'СЕТ СН'!$G$5-'СЕТ СН'!$G$17</f>
        <v>3389.5763665200002</v>
      </c>
      <c r="P75" s="36">
        <f>SUMIFS(СВЦЭМ!$C$39:$C$782,СВЦЭМ!$A$39:$A$782,$A75,СВЦЭМ!$B$39:$B$782,P$47)+'СЕТ СН'!$G$9+СВЦЭМ!$D$10+'СЕТ СН'!$G$5-'СЕТ СН'!$G$17</f>
        <v>3391.6270064099999</v>
      </c>
      <c r="Q75" s="36">
        <f>SUMIFS(СВЦЭМ!$C$39:$C$782,СВЦЭМ!$A$39:$A$782,$A75,СВЦЭМ!$B$39:$B$782,Q$47)+'СЕТ СН'!$G$9+СВЦЭМ!$D$10+'СЕТ СН'!$G$5-'СЕТ СН'!$G$17</f>
        <v>3407.7638399199996</v>
      </c>
      <c r="R75" s="36">
        <f>SUMIFS(СВЦЭМ!$C$39:$C$782,СВЦЭМ!$A$39:$A$782,$A75,СВЦЭМ!$B$39:$B$782,R$47)+'СЕТ СН'!$G$9+СВЦЭМ!$D$10+'СЕТ СН'!$G$5-'СЕТ СН'!$G$17</f>
        <v>3468.28742612</v>
      </c>
      <c r="S75" s="36">
        <f>SUMIFS(СВЦЭМ!$C$39:$C$782,СВЦЭМ!$A$39:$A$782,$A75,СВЦЭМ!$B$39:$B$782,S$47)+'СЕТ СН'!$G$9+СВЦЭМ!$D$10+'СЕТ СН'!$G$5-'СЕТ СН'!$G$17</f>
        <v>3528.0079216699996</v>
      </c>
      <c r="T75" s="36">
        <f>SUMIFS(СВЦЭМ!$C$39:$C$782,СВЦЭМ!$A$39:$A$782,$A75,СВЦЭМ!$B$39:$B$782,T$47)+'СЕТ СН'!$G$9+СВЦЭМ!$D$10+'СЕТ СН'!$G$5-'СЕТ СН'!$G$17</f>
        <v>3505.15105537</v>
      </c>
      <c r="U75" s="36">
        <f>SUMIFS(СВЦЭМ!$C$39:$C$782,СВЦЭМ!$A$39:$A$782,$A75,СВЦЭМ!$B$39:$B$782,U$47)+'СЕТ СН'!$G$9+СВЦЭМ!$D$10+'СЕТ СН'!$G$5-'СЕТ СН'!$G$17</f>
        <v>3445.75473023</v>
      </c>
      <c r="V75" s="36">
        <f>SUMIFS(СВЦЭМ!$C$39:$C$782,СВЦЭМ!$A$39:$A$782,$A75,СВЦЭМ!$B$39:$B$782,V$47)+'СЕТ СН'!$G$9+СВЦЭМ!$D$10+'СЕТ СН'!$G$5-'СЕТ СН'!$G$17</f>
        <v>3470.1266710499999</v>
      </c>
      <c r="W75" s="36">
        <f>SUMIFS(СВЦЭМ!$C$39:$C$782,СВЦЭМ!$A$39:$A$782,$A75,СВЦЭМ!$B$39:$B$782,W$47)+'СЕТ СН'!$G$9+СВЦЭМ!$D$10+'СЕТ СН'!$G$5-'СЕТ СН'!$G$17</f>
        <v>3467.3322707699999</v>
      </c>
      <c r="X75" s="36">
        <f>SUMIFS(СВЦЭМ!$C$39:$C$782,СВЦЭМ!$A$39:$A$782,$A75,СВЦЭМ!$B$39:$B$782,X$47)+'СЕТ СН'!$G$9+СВЦЭМ!$D$10+'СЕТ СН'!$G$5-'СЕТ СН'!$G$17</f>
        <v>3513.5765231400001</v>
      </c>
      <c r="Y75" s="36">
        <f>SUMIFS(СВЦЭМ!$C$39:$C$782,СВЦЭМ!$A$39:$A$782,$A75,СВЦЭМ!$B$39:$B$782,Y$47)+'СЕТ СН'!$G$9+СВЦЭМ!$D$10+'СЕТ СН'!$G$5-'СЕТ СН'!$G$17</f>
        <v>3558.0636776599999</v>
      </c>
    </row>
    <row r="76" spans="1:27" ht="15.75" x14ac:dyDescent="0.2">
      <c r="A76" s="35">
        <f t="shared" si="1"/>
        <v>44680</v>
      </c>
      <c r="B76" s="36">
        <f>SUMIFS(СВЦЭМ!$C$39:$C$782,СВЦЭМ!$A$39:$A$782,$A76,СВЦЭМ!$B$39:$B$782,B$47)+'СЕТ СН'!$G$9+СВЦЭМ!$D$10+'СЕТ СН'!$G$5-'СЕТ СН'!$G$17</f>
        <v>3524.6501415900002</v>
      </c>
      <c r="C76" s="36">
        <f>SUMIFS(СВЦЭМ!$C$39:$C$782,СВЦЭМ!$A$39:$A$782,$A76,СВЦЭМ!$B$39:$B$782,C$47)+'СЕТ СН'!$G$9+СВЦЭМ!$D$10+'СЕТ СН'!$G$5-'СЕТ СН'!$G$17</f>
        <v>3545.45994948</v>
      </c>
      <c r="D76" s="36">
        <f>SUMIFS(СВЦЭМ!$C$39:$C$782,СВЦЭМ!$A$39:$A$782,$A76,СВЦЭМ!$B$39:$B$782,D$47)+'СЕТ СН'!$G$9+СВЦЭМ!$D$10+'СЕТ СН'!$G$5-'СЕТ СН'!$G$17</f>
        <v>3548.7711793899998</v>
      </c>
      <c r="E76" s="36">
        <f>SUMIFS(СВЦЭМ!$C$39:$C$782,СВЦЭМ!$A$39:$A$782,$A76,СВЦЭМ!$B$39:$B$782,E$47)+'СЕТ СН'!$G$9+СВЦЭМ!$D$10+'СЕТ СН'!$G$5-'СЕТ СН'!$G$17</f>
        <v>3555.3897989899997</v>
      </c>
      <c r="F76" s="36">
        <f>SUMIFS(СВЦЭМ!$C$39:$C$782,СВЦЭМ!$A$39:$A$782,$A76,СВЦЭМ!$B$39:$B$782,F$47)+'СЕТ СН'!$G$9+СВЦЭМ!$D$10+'СЕТ СН'!$G$5-'СЕТ СН'!$G$17</f>
        <v>3549.4548225999997</v>
      </c>
      <c r="G76" s="36">
        <f>SUMIFS(СВЦЭМ!$C$39:$C$782,СВЦЭМ!$A$39:$A$782,$A76,СВЦЭМ!$B$39:$B$782,G$47)+'СЕТ СН'!$G$9+СВЦЭМ!$D$10+'СЕТ СН'!$G$5-'СЕТ СН'!$G$17</f>
        <v>3528.6672813199998</v>
      </c>
      <c r="H76" s="36">
        <f>SUMIFS(СВЦЭМ!$C$39:$C$782,СВЦЭМ!$A$39:$A$782,$A76,СВЦЭМ!$B$39:$B$782,H$47)+'СЕТ СН'!$G$9+СВЦЭМ!$D$10+'СЕТ СН'!$G$5-'СЕТ СН'!$G$17</f>
        <v>3475.5342812899999</v>
      </c>
      <c r="I76" s="36">
        <f>SUMIFS(СВЦЭМ!$C$39:$C$782,СВЦЭМ!$A$39:$A$782,$A76,СВЦЭМ!$B$39:$B$782,I$47)+'СЕТ СН'!$G$9+СВЦЭМ!$D$10+'СЕТ СН'!$G$5-'СЕТ СН'!$G$17</f>
        <v>3433.2096632799999</v>
      </c>
      <c r="J76" s="36">
        <f>SUMIFS(СВЦЭМ!$C$39:$C$782,СВЦЭМ!$A$39:$A$782,$A76,СВЦЭМ!$B$39:$B$782,J$47)+'СЕТ СН'!$G$9+СВЦЭМ!$D$10+'СЕТ СН'!$G$5-'СЕТ СН'!$G$17</f>
        <v>3402.65209942</v>
      </c>
      <c r="K76" s="36">
        <f>SUMIFS(СВЦЭМ!$C$39:$C$782,СВЦЭМ!$A$39:$A$782,$A76,СВЦЭМ!$B$39:$B$782,K$47)+'СЕТ СН'!$G$9+СВЦЭМ!$D$10+'СЕТ СН'!$G$5-'СЕТ СН'!$G$17</f>
        <v>3404.4587695</v>
      </c>
      <c r="L76" s="36">
        <f>SUMIFS(СВЦЭМ!$C$39:$C$782,СВЦЭМ!$A$39:$A$782,$A76,СВЦЭМ!$B$39:$B$782,L$47)+'СЕТ СН'!$G$9+СВЦЭМ!$D$10+'СЕТ СН'!$G$5-'СЕТ СН'!$G$17</f>
        <v>3414.2327375699997</v>
      </c>
      <c r="M76" s="36">
        <f>SUMIFS(СВЦЭМ!$C$39:$C$782,СВЦЭМ!$A$39:$A$782,$A76,СВЦЭМ!$B$39:$B$782,M$47)+'СЕТ СН'!$G$9+СВЦЭМ!$D$10+'СЕТ СН'!$G$5-'СЕТ СН'!$G$17</f>
        <v>3442.1295274899999</v>
      </c>
      <c r="N76" s="36">
        <f>SUMIFS(СВЦЭМ!$C$39:$C$782,СВЦЭМ!$A$39:$A$782,$A76,СВЦЭМ!$B$39:$B$782,N$47)+'СЕТ СН'!$G$9+СВЦЭМ!$D$10+'СЕТ СН'!$G$5-'СЕТ СН'!$G$17</f>
        <v>3461.9634053499999</v>
      </c>
      <c r="O76" s="36">
        <f>SUMIFS(СВЦЭМ!$C$39:$C$782,СВЦЭМ!$A$39:$A$782,$A76,СВЦЭМ!$B$39:$B$782,O$47)+'СЕТ СН'!$G$9+СВЦЭМ!$D$10+'СЕТ СН'!$G$5-'СЕТ СН'!$G$17</f>
        <v>3432.0984866299996</v>
      </c>
      <c r="P76" s="36">
        <f>SUMIFS(СВЦЭМ!$C$39:$C$782,СВЦЭМ!$A$39:$A$782,$A76,СВЦЭМ!$B$39:$B$782,P$47)+'СЕТ СН'!$G$9+СВЦЭМ!$D$10+'СЕТ СН'!$G$5-'СЕТ СН'!$G$17</f>
        <v>3452.2301952600001</v>
      </c>
      <c r="Q76" s="36">
        <f>SUMIFS(СВЦЭМ!$C$39:$C$782,СВЦЭМ!$A$39:$A$782,$A76,СВЦЭМ!$B$39:$B$782,Q$47)+'СЕТ СН'!$G$9+СВЦЭМ!$D$10+'СЕТ СН'!$G$5-'СЕТ СН'!$G$17</f>
        <v>3482.2703001199998</v>
      </c>
      <c r="R76" s="36">
        <f>SUMIFS(СВЦЭМ!$C$39:$C$782,СВЦЭМ!$A$39:$A$782,$A76,СВЦЭМ!$B$39:$B$782,R$47)+'СЕТ СН'!$G$9+СВЦЭМ!$D$10+'СЕТ СН'!$G$5-'СЕТ СН'!$G$17</f>
        <v>3461.6803539799998</v>
      </c>
      <c r="S76" s="36">
        <f>SUMIFS(СВЦЭМ!$C$39:$C$782,СВЦЭМ!$A$39:$A$782,$A76,СВЦЭМ!$B$39:$B$782,S$47)+'СЕТ СН'!$G$9+СВЦЭМ!$D$10+'СЕТ СН'!$G$5-'СЕТ СН'!$G$17</f>
        <v>3464.7838413099998</v>
      </c>
      <c r="T76" s="36">
        <f>SUMIFS(СВЦЭМ!$C$39:$C$782,СВЦЭМ!$A$39:$A$782,$A76,СВЦЭМ!$B$39:$B$782,T$47)+'СЕТ СН'!$G$9+СВЦЭМ!$D$10+'СЕТ СН'!$G$5-'СЕТ СН'!$G$17</f>
        <v>3420.65104019</v>
      </c>
      <c r="U76" s="36">
        <f>SUMIFS(СВЦЭМ!$C$39:$C$782,СВЦЭМ!$A$39:$A$782,$A76,СВЦЭМ!$B$39:$B$782,U$47)+'СЕТ СН'!$G$9+СВЦЭМ!$D$10+'СЕТ СН'!$G$5-'СЕТ СН'!$G$17</f>
        <v>3408.3841795099997</v>
      </c>
      <c r="V76" s="36">
        <f>SUMIFS(СВЦЭМ!$C$39:$C$782,СВЦЭМ!$A$39:$A$782,$A76,СВЦЭМ!$B$39:$B$782,V$47)+'СЕТ СН'!$G$9+СВЦЭМ!$D$10+'СЕТ СН'!$G$5-'СЕТ СН'!$G$17</f>
        <v>3388.6137588000001</v>
      </c>
      <c r="W76" s="36">
        <f>SUMIFS(СВЦЭМ!$C$39:$C$782,СВЦЭМ!$A$39:$A$782,$A76,СВЦЭМ!$B$39:$B$782,W$47)+'СЕТ СН'!$G$9+СВЦЭМ!$D$10+'СЕТ СН'!$G$5-'СЕТ СН'!$G$17</f>
        <v>3422.76481466</v>
      </c>
      <c r="X76" s="36">
        <f>SUMIFS(СВЦЭМ!$C$39:$C$782,СВЦЭМ!$A$39:$A$782,$A76,СВЦЭМ!$B$39:$B$782,X$47)+'СЕТ СН'!$G$9+СВЦЭМ!$D$10+'СЕТ СН'!$G$5-'СЕТ СН'!$G$17</f>
        <v>3451.3424965300001</v>
      </c>
      <c r="Y76" s="36">
        <f>SUMIFS(СВЦЭМ!$C$39:$C$782,СВЦЭМ!$A$39:$A$782,$A76,СВЦЭМ!$B$39:$B$782,Y$47)+'СЕТ СН'!$G$9+СВЦЭМ!$D$10+'СЕТ СН'!$G$5-'СЕТ СН'!$G$17</f>
        <v>3488.55210205</v>
      </c>
    </row>
    <row r="77" spans="1:27" ht="15.75" x14ac:dyDescent="0.2">
      <c r="A77" s="35">
        <f t="shared" si="1"/>
        <v>44681</v>
      </c>
      <c r="B77" s="36">
        <f>SUMIFS(СВЦЭМ!$C$39:$C$782,СВЦЭМ!$A$39:$A$782,$A77,СВЦЭМ!$B$39:$B$782,B$47)+'СЕТ СН'!$G$9+СВЦЭМ!$D$10+'СЕТ СН'!$G$5-'СЕТ СН'!$G$17</f>
        <v>3531.3426855999996</v>
      </c>
      <c r="C77" s="36">
        <f>SUMIFS(СВЦЭМ!$C$39:$C$782,СВЦЭМ!$A$39:$A$782,$A77,СВЦЭМ!$B$39:$B$782,C$47)+'СЕТ СН'!$G$9+СВЦЭМ!$D$10+'СЕТ СН'!$G$5-'СЕТ СН'!$G$17</f>
        <v>3471.7824113799998</v>
      </c>
      <c r="D77" s="36">
        <f>SUMIFS(СВЦЭМ!$C$39:$C$782,СВЦЭМ!$A$39:$A$782,$A77,СВЦЭМ!$B$39:$B$782,D$47)+'СЕТ СН'!$G$9+СВЦЭМ!$D$10+'СЕТ СН'!$G$5-'СЕТ СН'!$G$17</f>
        <v>3519.0389473599998</v>
      </c>
      <c r="E77" s="36">
        <f>SUMIFS(СВЦЭМ!$C$39:$C$782,СВЦЭМ!$A$39:$A$782,$A77,СВЦЭМ!$B$39:$B$782,E$47)+'СЕТ СН'!$G$9+СВЦЭМ!$D$10+'СЕТ СН'!$G$5-'СЕТ СН'!$G$17</f>
        <v>3541.0703187600002</v>
      </c>
      <c r="F77" s="36">
        <f>SUMIFS(СВЦЭМ!$C$39:$C$782,СВЦЭМ!$A$39:$A$782,$A77,СВЦЭМ!$B$39:$B$782,F$47)+'СЕТ СН'!$G$9+СВЦЭМ!$D$10+'СЕТ СН'!$G$5-'СЕТ СН'!$G$17</f>
        <v>3555.0619750899996</v>
      </c>
      <c r="G77" s="36">
        <f>SUMIFS(СВЦЭМ!$C$39:$C$782,СВЦЭМ!$A$39:$A$782,$A77,СВЦЭМ!$B$39:$B$782,G$47)+'СЕТ СН'!$G$9+СВЦЭМ!$D$10+'СЕТ СН'!$G$5-'СЕТ СН'!$G$17</f>
        <v>3557.25551851</v>
      </c>
      <c r="H77" s="36">
        <f>SUMIFS(СВЦЭМ!$C$39:$C$782,СВЦЭМ!$A$39:$A$782,$A77,СВЦЭМ!$B$39:$B$782,H$47)+'СЕТ СН'!$G$9+СВЦЭМ!$D$10+'СЕТ СН'!$G$5-'СЕТ СН'!$G$17</f>
        <v>3540.8139078099998</v>
      </c>
      <c r="I77" s="36">
        <f>SUMIFS(СВЦЭМ!$C$39:$C$782,СВЦЭМ!$A$39:$A$782,$A77,СВЦЭМ!$B$39:$B$782,I$47)+'СЕТ СН'!$G$9+СВЦЭМ!$D$10+'СЕТ СН'!$G$5-'СЕТ СН'!$G$17</f>
        <v>3509.76624094</v>
      </c>
      <c r="J77" s="36">
        <f>SUMIFS(СВЦЭМ!$C$39:$C$782,СВЦЭМ!$A$39:$A$782,$A77,СВЦЭМ!$B$39:$B$782,J$47)+'СЕТ СН'!$G$9+СВЦЭМ!$D$10+'СЕТ СН'!$G$5-'СЕТ СН'!$G$17</f>
        <v>3461.5314640799998</v>
      </c>
      <c r="K77" s="36">
        <f>SUMIFS(СВЦЭМ!$C$39:$C$782,СВЦЭМ!$A$39:$A$782,$A77,СВЦЭМ!$B$39:$B$782,K$47)+'СЕТ СН'!$G$9+СВЦЭМ!$D$10+'СЕТ СН'!$G$5-'СЕТ СН'!$G$17</f>
        <v>3425.9681928199998</v>
      </c>
      <c r="L77" s="36">
        <f>SUMIFS(СВЦЭМ!$C$39:$C$782,СВЦЭМ!$A$39:$A$782,$A77,СВЦЭМ!$B$39:$B$782,L$47)+'СЕТ СН'!$G$9+СВЦЭМ!$D$10+'СЕТ СН'!$G$5-'СЕТ СН'!$G$17</f>
        <v>3402.0705975199999</v>
      </c>
      <c r="M77" s="36">
        <f>SUMIFS(СВЦЭМ!$C$39:$C$782,СВЦЭМ!$A$39:$A$782,$A77,СВЦЭМ!$B$39:$B$782,M$47)+'СЕТ СН'!$G$9+СВЦЭМ!$D$10+'СЕТ СН'!$G$5-'СЕТ СН'!$G$17</f>
        <v>3416.8173360999999</v>
      </c>
      <c r="N77" s="36">
        <f>SUMIFS(СВЦЭМ!$C$39:$C$782,СВЦЭМ!$A$39:$A$782,$A77,СВЦЭМ!$B$39:$B$782,N$47)+'СЕТ СН'!$G$9+СВЦЭМ!$D$10+'СЕТ СН'!$G$5-'СЕТ СН'!$G$17</f>
        <v>3421.9815383799996</v>
      </c>
      <c r="O77" s="36">
        <f>SUMIFS(СВЦЭМ!$C$39:$C$782,СВЦЭМ!$A$39:$A$782,$A77,СВЦЭМ!$B$39:$B$782,O$47)+'СЕТ СН'!$G$9+СВЦЭМ!$D$10+'СЕТ СН'!$G$5-'СЕТ СН'!$G$17</f>
        <v>3418.1635506699999</v>
      </c>
      <c r="P77" s="36">
        <f>SUMIFS(СВЦЭМ!$C$39:$C$782,СВЦЭМ!$A$39:$A$782,$A77,СВЦЭМ!$B$39:$B$782,P$47)+'СЕТ СН'!$G$9+СВЦЭМ!$D$10+'СЕТ СН'!$G$5-'СЕТ СН'!$G$17</f>
        <v>3419.1349861299996</v>
      </c>
      <c r="Q77" s="36">
        <f>SUMIFS(СВЦЭМ!$C$39:$C$782,СВЦЭМ!$A$39:$A$782,$A77,СВЦЭМ!$B$39:$B$782,Q$47)+'СЕТ СН'!$G$9+СВЦЭМ!$D$10+'СЕТ СН'!$G$5-'СЕТ СН'!$G$17</f>
        <v>3439.2440456999998</v>
      </c>
      <c r="R77" s="36">
        <f>SUMIFS(СВЦЭМ!$C$39:$C$782,СВЦЭМ!$A$39:$A$782,$A77,СВЦЭМ!$B$39:$B$782,R$47)+'СЕТ СН'!$G$9+СВЦЭМ!$D$10+'СЕТ СН'!$G$5-'СЕТ СН'!$G$17</f>
        <v>3441.70103672</v>
      </c>
      <c r="S77" s="36">
        <f>SUMIFS(СВЦЭМ!$C$39:$C$782,СВЦЭМ!$A$39:$A$782,$A77,СВЦЭМ!$B$39:$B$782,S$47)+'СЕТ СН'!$G$9+СВЦЭМ!$D$10+'СЕТ СН'!$G$5-'СЕТ СН'!$G$17</f>
        <v>3422.2612922500002</v>
      </c>
      <c r="T77" s="36">
        <f>SUMIFS(СВЦЭМ!$C$39:$C$782,СВЦЭМ!$A$39:$A$782,$A77,СВЦЭМ!$B$39:$B$782,T$47)+'СЕТ СН'!$G$9+СВЦЭМ!$D$10+'СЕТ СН'!$G$5-'СЕТ СН'!$G$17</f>
        <v>3413.5906867499998</v>
      </c>
      <c r="U77" s="36">
        <f>SUMIFS(СВЦЭМ!$C$39:$C$782,СВЦЭМ!$A$39:$A$782,$A77,СВЦЭМ!$B$39:$B$782,U$47)+'СЕТ СН'!$G$9+СВЦЭМ!$D$10+'СЕТ СН'!$G$5-'СЕТ СН'!$G$17</f>
        <v>3416.8134443899999</v>
      </c>
      <c r="V77" s="36">
        <f>SUMIFS(СВЦЭМ!$C$39:$C$782,СВЦЭМ!$A$39:$A$782,$A77,СВЦЭМ!$B$39:$B$782,V$47)+'СЕТ СН'!$G$9+СВЦЭМ!$D$10+'СЕТ СН'!$G$5-'СЕТ СН'!$G$17</f>
        <v>3422.68621665</v>
      </c>
      <c r="W77" s="36">
        <f>SUMIFS(СВЦЭМ!$C$39:$C$782,СВЦЭМ!$A$39:$A$782,$A77,СВЦЭМ!$B$39:$B$782,W$47)+'СЕТ СН'!$G$9+СВЦЭМ!$D$10+'СЕТ СН'!$G$5-'СЕТ СН'!$G$17</f>
        <v>3405.25335696</v>
      </c>
      <c r="X77" s="36">
        <f>SUMIFS(СВЦЭМ!$C$39:$C$782,СВЦЭМ!$A$39:$A$782,$A77,СВЦЭМ!$B$39:$B$782,X$47)+'СЕТ СН'!$G$9+СВЦЭМ!$D$10+'СЕТ СН'!$G$5-'СЕТ СН'!$G$17</f>
        <v>3434.56314084</v>
      </c>
      <c r="Y77" s="36">
        <f>SUMIFS(СВЦЭМ!$C$39:$C$782,СВЦЭМ!$A$39:$A$782,$A77,СВЦЭМ!$B$39:$B$782,Y$47)+'СЕТ СН'!$G$9+СВЦЭМ!$D$10+'СЕТ СН'!$G$5-'СЕТ СН'!$G$17</f>
        <v>3443.8519960499998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01.04.2022</v>
      </c>
      <c r="B84" s="36">
        <f>SUMIFS(СВЦЭМ!$C$39:$C$782,СВЦЭМ!$A$39:$A$782,$A84,СВЦЭМ!$B$39:$B$782,B$83)+'СЕТ СН'!$H$9+СВЦЭМ!$D$10+'СЕТ СН'!$H$5-'СЕТ СН'!$H$17</f>
        <v>3728.75905311</v>
      </c>
      <c r="C84" s="36">
        <f>SUMIFS(СВЦЭМ!$C$39:$C$782,СВЦЭМ!$A$39:$A$782,$A84,СВЦЭМ!$B$39:$B$782,C$83)+'СЕТ СН'!$H$9+СВЦЭМ!$D$10+'СЕТ СН'!$H$5-'СЕТ СН'!$H$17</f>
        <v>3733.7533247600004</v>
      </c>
      <c r="D84" s="36">
        <f>SUMIFS(СВЦЭМ!$C$39:$C$782,СВЦЭМ!$A$39:$A$782,$A84,СВЦЭМ!$B$39:$B$782,D$83)+'СЕТ СН'!$H$9+СВЦЭМ!$D$10+'СЕТ СН'!$H$5-'СЕТ СН'!$H$17</f>
        <v>3760.8457750799998</v>
      </c>
      <c r="E84" s="36">
        <f>SUMIFS(СВЦЭМ!$C$39:$C$782,СВЦЭМ!$A$39:$A$782,$A84,СВЦЭМ!$B$39:$B$782,E$83)+'СЕТ СН'!$H$9+СВЦЭМ!$D$10+'СЕТ СН'!$H$5-'СЕТ СН'!$H$17</f>
        <v>3777.1923140999997</v>
      </c>
      <c r="F84" s="36">
        <f>SUMIFS(СВЦЭМ!$C$39:$C$782,СВЦЭМ!$A$39:$A$782,$A84,СВЦЭМ!$B$39:$B$782,F$83)+'СЕТ СН'!$H$9+СВЦЭМ!$D$10+'СЕТ СН'!$H$5-'СЕТ СН'!$H$17</f>
        <v>3772.3679073000003</v>
      </c>
      <c r="G84" s="36">
        <f>SUMIFS(СВЦЭМ!$C$39:$C$782,СВЦЭМ!$A$39:$A$782,$A84,СВЦЭМ!$B$39:$B$782,G$83)+'СЕТ СН'!$H$9+СВЦЭМ!$D$10+'СЕТ СН'!$H$5-'СЕТ СН'!$H$17</f>
        <v>3736.46739157</v>
      </c>
      <c r="H84" s="36">
        <f>SUMIFS(СВЦЭМ!$C$39:$C$782,СВЦЭМ!$A$39:$A$782,$A84,СВЦЭМ!$B$39:$B$782,H$83)+'СЕТ СН'!$H$9+СВЦЭМ!$D$10+'СЕТ СН'!$H$5-'СЕТ СН'!$H$17</f>
        <v>3681.9847708699999</v>
      </c>
      <c r="I84" s="36">
        <f>SUMIFS(СВЦЭМ!$C$39:$C$782,СВЦЭМ!$A$39:$A$782,$A84,СВЦЭМ!$B$39:$B$782,I$83)+'СЕТ СН'!$H$9+СВЦЭМ!$D$10+'СЕТ СН'!$H$5-'СЕТ СН'!$H$17</f>
        <v>3672.0917078800003</v>
      </c>
      <c r="J84" s="36">
        <f>SUMIFS(СВЦЭМ!$C$39:$C$782,СВЦЭМ!$A$39:$A$782,$A84,СВЦЭМ!$B$39:$B$782,J$83)+'СЕТ СН'!$H$9+СВЦЭМ!$D$10+'СЕТ СН'!$H$5-'СЕТ СН'!$H$17</f>
        <v>3650.5554975300001</v>
      </c>
      <c r="K84" s="36">
        <f>SUMIFS(СВЦЭМ!$C$39:$C$782,СВЦЭМ!$A$39:$A$782,$A84,СВЦЭМ!$B$39:$B$782,K$83)+'СЕТ СН'!$H$9+СВЦЭМ!$D$10+'СЕТ СН'!$H$5-'СЕТ СН'!$H$17</f>
        <v>3683.1521587799998</v>
      </c>
      <c r="L84" s="36">
        <f>SUMIFS(СВЦЭМ!$C$39:$C$782,СВЦЭМ!$A$39:$A$782,$A84,СВЦЭМ!$B$39:$B$782,L$83)+'СЕТ СН'!$H$9+СВЦЭМ!$D$10+'СЕТ СН'!$H$5-'СЕТ СН'!$H$17</f>
        <v>3717.3306347600001</v>
      </c>
      <c r="M84" s="36">
        <f>SUMIFS(СВЦЭМ!$C$39:$C$782,СВЦЭМ!$A$39:$A$782,$A84,СВЦЭМ!$B$39:$B$782,M$83)+'СЕТ СН'!$H$9+СВЦЭМ!$D$10+'СЕТ СН'!$H$5-'СЕТ СН'!$H$17</f>
        <v>3734.0331389600001</v>
      </c>
      <c r="N84" s="36">
        <f>SUMIFS(СВЦЭМ!$C$39:$C$782,СВЦЭМ!$A$39:$A$782,$A84,СВЦЭМ!$B$39:$B$782,N$83)+'СЕТ СН'!$H$9+СВЦЭМ!$D$10+'СЕТ СН'!$H$5-'СЕТ СН'!$H$17</f>
        <v>3703.1106365699998</v>
      </c>
      <c r="O84" s="36">
        <f>SUMIFS(СВЦЭМ!$C$39:$C$782,СВЦЭМ!$A$39:$A$782,$A84,СВЦЭМ!$B$39:$B$782,O$83)+'СЕТ СН'!$H$9+СВЦЭМ!$D$10+'СЕТ СН'!$H$5-'СЕТ СН'!$H$17</f>
        <v>3718.7987989600001</v>
      </c>
      <c r="P84" s="36">
        <f>SUMIFS(СВЦЭМ!$C$39:$C$782,СВЦЭМ!$A$39:$A$782,$A84,СВЦЭМ!$B$39:$B$782,P$83)+'СЕТ СН'!$H$9+СВЦЭМ!$D$10+'СЕТ СН'!$H$5-'СЕТ СН'!$H$17</f>
        <v>3750.9781039</v>
      </c>
      <c r="Q84" s="36">
        <f>SUMIFS(СВЦЭМ!$C$39:$C$782,СВЦЭМ!$A$39:$A$782,$A84,СВЦЭМ!$B$39:$B$782,Q$83)+'СЕТ СН'!$H$9+СВЦЭМ!$D$10+'СЕТ СН'!$H$5-'СЕТ СН'!$H$17</f>
        <v>3755.5449074799999</v>
      </c>
      <c r="R84" s="36">
        <f>SUMIFS(СВЦЭМ!$C$39:$C$782,СВЦЭМ!$A$39:$A$782,$A84,СВЦЭМ!$B$39:$B$782,R$83)+'СЕТ СН'!$H$9+СВЦЭМ!$D$10+'СЕТ СН'!$H$5-'СЕТ СН'!$H$17</f>
        <v>3781.7804088000003</v>
      </c>
      <c r="S84" s="36">
        <f>SUMIFS(СВЦЭМ!$C$39:$C$782,СВЦЭМ!$A$39:$A$782,$A84,СВЦЭМ!$B$39:$B$782,S$83)+'СЕТ СН'!$H$9+СВЦЭМ!$D$10+'СЕТ СН'!$H$5-'СЕТ СН'!$H$17</f>
        <v>3786.5959308800002</v>
      </c>
      <c r="T84" s="36">
        <f>SUMIFS(СВЦЭМ!$C$39:$C$782,СВЦЭМ!$A$39:$A$782,$A84,СВЦЭМ!$B$39:$B$782,T$83)+'СЕТ СН'!$H$9+СВЦЭМ!$D$10+'СЕТ СН'!$H$5-'СЕТ СН'!$H$17</f>
        <v>3752.15790763</v>
      </c>
      <c r="U84" s="36">
        <f>SUMIFS(СВЦЭМ!$C$39:$C$782,СВЦЭМ!$A$39:$A$782,$A84,СВЦЭМ!$B$39:$B$782,U$83)+'СЕТ СН'!$H$9+СВЦЭМ!$D$10+'СЕТ СН'!$H$5-'СЕТ СН'!$H$17</f>
        <v>3730.3167338200001</v>
      </c>
      <c r="V84" s="36">
        <f>SUMIFS(СВЦЭМ!$C$39:$C$782,СВЦЭМ!$A$39:$A$782,$A84,СВЦЭМ!$B$39:$B$782,V$83)+'СЕТ СН'!$H$9+СВЦЭМ!$D$10+'СЕТ СН'!$H$5-'СЕТ СН'!$H$17</f>
        <v>3732.1387864600001</v>
      </c>
      <c r="W84" s="36">
        <f>SUMIFS(СВЦЭМ!$C$39:$C$782,СВЦЭМ!$A$39:$A$782,$A84,СВЦЭМ!$B$39:$B$782,W$83)+'СЕТ СН'!$H$9+СВЦЭМ!$D$10+'СЕТ СН'!$H$5-'СЕТ СН'!$H$17</f>
        <v>3740.1517079200003</v>
      </c>
      <c r="X84" s="36">
        <f>SUMIFS(СВЦЭМ!$C$39:$C$782,СВЦЭМ!$A$39:$A$782,$A84,СВЦЭМ!$B$39:$B$782,X$83)+'СЕТ СН'!$H$9+СВЦЭМ!$D$10+'СЕТ СН'!$H$5-'СЕТ СН'!$H$17</f>
        <v>3747.03195564</v>
      </c>
      <c r="Y84" s="36">
        <f>SUMIFS(СВЦЭМ!$C$39:$C$782,СВЦЭМ!$A$39:$A$782,$A84,СВЦЭМ!$B$39:$B$782,Y$83)+'СЕТ СН'!$H$9+СВЦЭМ!$D$10+'СЕТ СН'!$H$5-'СЕТ СН'!$H$17</f>
        <v>3750.3601786899999</v>
      </c>
    </row>
    <row r="85" spans="1:25" ht="15.75" x14ac:dyDescent="0.2">
      <c r="A85" s="35">
        <f>A84+1</f>
        <v>44653</v>
      </c>
      <c r="B85" s="36">
        <f>SUMIFS(СВЦЭМ!$C$39:$C$782,СВЦЭМ!$A$39:$A$782,$A85,СВЦЭМ!$B$39:$B$782,B$83)+'СЕТ СН'!$H$9+СВЦЭМ!$D$10+'СЕТ СН'!$H$5-'СЕТ СН'!$H$17</f>
        <v>3834.6478782100003</v>
      </c>
      <c r="C85" s="36">
        <f>SUMIFS(СВЦЭМ!$C$39:$C$782,СВЦЭМ!$A$39:$A$782,$A85,СВЦЭМ!$B$39:$B$782,C$83)+'СЕТ СН'!$H$9+СВЦЭМ!$D$10+'СЕТ СН'!$H$5-'СЕТ СН'!$H$17</f>
        <v>3812.9129607200002</v>
      </c>
      <c r="D85" s="36">
        <f>SUMIFS(СВЦЭМ!$C$39:$C$782,СВЦЭМ!$A$39:$A$782,$A85,СВЦЭМ!$B$39:$B$782,D$83)+'СЕТ СН'!$H$9+СВЦЭМ!$D$10+'СЕТ СН'!$H$5-'СЕТ СН'!$H$17</f>
        <v>3842.2962191900001</v>
      </c>
      <c r="E85" s="36">
        <f>SUMIFS(СВЦЭМ!$C$39:$C$782,СВЦЭМ!$A$39:$A$782,$A85,СВЦЭМ!$B$39:$B$782,E$83)+'СЕТ СН'!$H$9+СВЦЭМ!$D$10+'СЕТ СН'!$H$5-'СЕТ СН'!$H$17</f>
        <v>3859.9894958300001</v>
      </c>
      <c r="F85" s="36">
        <f>SUMIFS(СВЦЭМ!$C$39:$C$782,СВЦЭМ!$A$39:$A$782,$A85,СВЦЭМ!$B$39:$B$782,F$83)+'СЕТ СН'!$H$9+СВЦЭМ!$D$10+'СЕТ СН'!$H$5-'СЕТ СН'!$H$17</f>
        <v>3859.80371582</v>
      </c>
      <c r="G85" s="36">
        <f>SUMIFS(СВЦЭМ!$C$39:$C$782,СВЦЭМ!$A$39:$A$782,$A85,СВЦЭМ!$B$39:$B$782,G$83)+'СЕТ СН'!$H$9+СВЦЭМ!$D$10+'СЕТ СН'!$H$5-'СЕТ СН'!$H$17</f>
        <v>3871.6998098599997</v>
      </c>
      <c r="H85" s="36">
        <f>SUMIFS(СВЦЭМ!$C$39:$C$782,СВЦЭМ!$A$39:$A$782,$A85,СВЦЭМ!$B$39:$B$782,H$83)+'СЕТ СН'!$H$9+СВЦЭМ!$D$10+'СЕТ СН'!$H$5-'СЕТ СН'!$H$17</f>
        <v>3836.7574385100002</v>
      </c>
      <c r="I85" s="36">
        <f>SUMIFS(СВЦЭМ!$C$39:$C$782,СВЦЭМ!$A$39:$A$782,$A85,СВЦЭМ!$B$39:$B$782,I$83)+'СЕТ СН'!$H$9+СВЦЭМ!$D$10+'СЕТ СН'!$H$5-'СЕТ СН'!$H$17</f>
        <v>3793.90472701</v>
      </c>
      <c r="J85" s="36">
        <f>SUMIFS(СВЦЭМ!$C$39:$C$782,СВЦЭМ!$A$39:$A$782,$A85,СВЦЭМ!$B$39:$B$782,J$83)+'СЕТ СН'!$H$9+СВЦЭМ!$D$10+'СЕТ СН'!$H$5-'СЕТ СН'!$H$17</f>
        <v>3745.88430922</v>
      </c>
      <c r="K85" s="36">
        <f>SUMIFS(СВЦЭМ!$C$39:$C$782,СВЦЭМ!$A$39:$A$782,$A85,СВЦЭМ!$B$39:$B$782,K$83)+'СЕТ СН'!$H$9+СВЦЭМ!$D$10+'СЕТ СН'!$H$5-'СЕТ СН'!$H$17</f>
        <v>3716.7830950799998</v>
      </c>
      <c r="L85" s="36">
        <f>SUMIFS(СВЦЭМ!$C$39:$C$782,СВЦЭМ!$A$39:$A$782,$A85,СВЦЭМ!$B$39:$B$782,L$83)+'СЕТ СН'!$H$9+СВЦЭМ!$D$10+'СЕТ СН'!$H$5-'СЕТ СН'!$H$17</f>
        <v>3728.7054805100001</v>
      </c>
      <c r="M85" s="36">
        <f>SUMIFS(СВЦЭМ!$C$39:$C$782,СВЦЭМ!$A$39:$A$782,$A85,СВЦЭМ!$B$39:$B$782,M$83)+'СЕТ СН'!$H$9+СВЦЭМ!$D$10+'СЕТ СН'!$H$5-'СЕТ СН'!$H$17</f>
        <v>3737.32201085</v>
      </c>
      <c r="N85" s="36">
        <f>SUMIFS(СВЦЭМ!$C$39:$C$782,СВЦЭМ!$A$39:$A$782,$A85,СВЦЭМ!$B$39:$B$782,N$83)+'СЕТ СН'!$H$9+СВЦЭМ!$D$10+'СЕТ СН'!$H$5-'СЕТ СН'!$H$17</f>
        <v>3729.3803697399999</v>
      </c>
      <c r="O85" s="36">
        <f>SUMIFS(СВЦЭМ!$C$39:$C$782,СВЦЭМ!$A$39:$A$782,$A85,СВЦЭМ!$B$39:$B$782,O$83)+'СЕТ СН'!$H$9+СВЦЭМ!$D$10+'СЕТ СН'!$H$5-'СЕТ СН'!$H$17</f>
        <v>3763.2425159300001</v>
      </c>
      <c r="P85" s="36">
        <f>SUMIFS(СВЦЭМ!$C$39:$C$782,СВЦЭМ!$A$39:$A$782,$A85,СВЦЭМ!$B$39:$B$782,P$83)+'СЕТ СН'!$H$9+СВЦЭМ!$D$10+'СЕТ СН'!$H$5-'СЕТ СН'!$H$17</f>
        <v>3797.4483193699998</v>
      </c>
      <c r="Q85" s="36">
        <f>SUMIFS(СВЦЭМ!$C$39:$C$782,СВЦЭМ!$A$39:$A$782,$A85,СВЦЭМ!$B$39:$B$782,Q$83)+'СЕТ СН'!$H$9+СВЦЭМ!$D$10+'СЕТ СН'!$H$5-'СЕТ СН'!$H$17</f>
        <v>3783.33139867</v>
      </c>
      <c r="R85" s="36">
        <f>SUMIFS(СВЦЭМ!$C$39:$C$782,СВЦЭМ!$A$39:$A$782,$A85,СВЦЭМ!$B$39:$B$782,R$83)+'СЕТ СН'!$H$9+СВЦЭМ!$D$10+'СЕТ СН'!$H$5-'СЕТ СН'!$H$17</f>
        <v>3781.7144304499998</v>
      </c>
      <c r="S85" s="36">
        <f>SUMIFS(СВЦЭМ!$C$39:$C$782,СВЦЭМ!$A$39:$A$782,$A85,СВЦЭМ!$B$39:$B$782,S$83)+'СЕТ СН'!$H$9+СВЦЭМ!$D$10+'СЕТ СН'!$H$5-'СЕТ СН'!$H$17</f>
        <v>3784.2311888100003</v>
      </c>
      <c r="T85" s="36">
        <f>SUMIFS(СВЦЭМ!$C$39:$C$782,СВЦЭМ!$A$39:$A$782,$A85,СВЦЭМ!$B$39:$B$782,T$83)+'СЕТ СН'!$H$9+СВЦЭМ!$D$10+'СЕТ СН'!$H$5-'СЕТ СН'!$H$17</f>
        <v>3768.2157114700003</v>
      </c>
      <c r="U85" s="36">
        <f>SUMIFS(СВЦЭМ!$C$39:$C$782,СВЦЭМ!$A$39:$A$782,$A85,СВЦЭМ!$B$39:$B$782,U$83)+'СЕТ СН'!$H$9+СВЦЭМ!$D$10+'СЕТ СН'!$H$5-'СЕТ СН'!$H$17</f>
        <v>3721.0585535700002</v>
      </c>
      <c r="V85" s="36">
        <f>SUMIFS(СВЦЭМ!$C$39:$C$782,СВЦЭМ!$A$39:$A$782,$A85,СВЦЭМ!$B$39:$B$782,V$83)+'СЕТ СН'!$H$9+СВЦЭМ!$D$10+'СЕТ СН'!$H$5-'СЕТ СН'!$H$17</f>
        <v>3723.00749864</v>
      </c>
      <c r="W85" s="36">
        <f>SUMIFS(СВЦЭМ!$C$39:$C$782,СВЦЭМ!$A$39:$A$782,$A85,СВЦЭМ!$B$39:$B$782,W$83)+'СЕТ СН'!$H$9+СВЦЭМ!$D$10+'СЕТ СН'!$H$5-'СЕТ СН'!$H$17</f>
        <v>3706.65460248</v>
      </c>
      <c r="X85" s="36">
        <f>SUMIFS(СВЦЭМ!$C$39:$C$782,СВЦЭМ!$A$39:$A$782,$A85,СВЦЭМ!$B$39:$B$782,X$83)+'СЕТ СН'!$H$9+СВЦЭМ!$D$10+'СЕТ СН'!$H$5-'СЕТ СН'!$H$17</f>
        <v>3733.6752596400001</v>
      </c>
      <c r="Y85" s="36">
        <f>SUMIFS(СВЦЭМ!$C$39:$C$782,СВЦЭМ!$A$39:$A$782,$A85,СВЦЭМ!$B$39:$B$782,Y$83)+'СЕТ СН'!$H$9+СВЦЭМ!$D$10+'СЕТ СН'!$H$5-'СЕТ СН'!$H$17</f>
        <v>3759.8327411300002</v>
      </c>
    </row>
    <row r="86" spans="1:25" ht="15.75" x14ac:dyDescent="0.2">
      <c r="A86" s="35">
        <f t="shared" ref="A86:A113" si="2">A85+1</f>
        <v>44654</v>
      </c>
      <c r="B86" s="36">
        <f>SUMIFS(СВЦЭМ!$C$39:$C$782,СВЦЭМ!$A$39:$A$782,$A86,СВЦЭМ!$B$39:$B$782,B$83)+'СЕТ СН'!$H$9+СВЦЭМ!$D$10+'СЕТ СН'!$H$5-'СЕТ СН'!$H$17</f>
        <v>3753.0499589700003</v>
      </c>
      <c r="C86" s="36">
        <f>SUMIFS(СВЦЭМ!$C$39:$C$782,СВЦЭМ!$A$39:$A$782,$A86,СВЦЭМ!$B$39:$B$782,C$83)+'СЕТ СН'!$H$9+СВЦЭМ!$D$10+'СЕТ СН'!$H$5-'СЕТ СН'!$H$17</f>
        <v>3739.5417682400002</v>
      </c>
      <c r="D86" s="36">
        <f>SUMIFS(СВЦЭМ!$C$39:$C$782,СВЦЭМ!$A$39:$A$782,$A86,СВЦЭМ!$B$39:$B$782,D$83)+'СЕТ СН'!$H$9+СВЦЭМ!$D$10+'СЕТ СН'!$H$5-'СЕТ СН'!$H$17</f>
        <v>3764.9741728999998</v>
      </c>
      <c r="E86" s="36">
        <f>SUMIFS(СВЦЭМ!$C$39:$C$782,СВЦЭМ!$A$39:$A$782,$A86,СВЦЭМ!$B$39:$B$782,E$83)+'СЕТ СН'!$H$9+СВЦЭМ!$D$10+'СЕТ СН'!$H$5-'СЕТ СН'!$H$17</f>
        <v>3794.8366130300001</v>
      </c>
      <c r="F86" s="36">
        <f>SUMIFS(СВЦЭМ!$C$39:$C$782,СВЦЭМ!$A$39:$A$782,$A86,СВЦЭМ!$B$39:$B$782,F$83)+'СЕТ СН'!$H$9+СВЦЭМ!$D$10+'СЕТ СН'!$H$5-'СЕТ СН'!$H$17</f>
        <v>3780.06384867</v>
      </c>
      <c r="G86" s="36">
        <f>SUMIFS(СВЦЭМ!$C$39:$C$782,СВЦЭМ!$A$39:$A$782,$A86,СВЦЭМ!$B$39:$B$782,G$83)+'СЕТ СН'!$H$9+СВЦЭМ!$D$10+'СЕТ СН'!$H$5-'СЕТ СН'!$H$17</f>
        <v>3770.1134575300002</v>
      </c>
      <c r="H86" s="36">
        <f>SUMIFS(СВЦЭМ!$C$39:$C$782,СВЦЭМ!$A$39:$A$782,$A86,СВЦЭМ!$B$39:$B$782,H$83)+'СЕТ СН'!$H$9+СВЦЭМ!$D$10+'СЕТ СН'!$H$5-'СЕТ СН'!$H$17</f>
        <v>3751.4128139499999</v>
      </c>
      <c r="I86" s="36">
        <f>SUMIFS(СВЦЭМ!$C$39:$C$782,СВЦЭМ!$A$39:$A$782,$A86,СВЦЭМ!$B$39:$B$782,I$83)+'СЕТ СН'!$H$9+СВЦЭМ!$D$10+'СЕТ СН'!$H$5-'СЕТ СН'!$H$17</f>
        <v>3707.3763906200002</v>
      </c>
      <c r="J86" s="36">
        <f>SUMIFS(СВЦЭМ!$C$39:$C$782,СВЦЭМ!$A$39:$A$782,$A86,СВЦЭМ!$B$39:$B$782,J$83)+'СЕТ СН'!$H$9+СВЦЭМ!$D$10+'СЕТ СН'!$H$5-'СЕТ СН'!$H$17</f>
        <v>3658.8907218000004</v>
      </c>
      <c r="K86" s="36">
        <f>SUMIFS(СВЦЭМ!$C$39:$C$782,СВЦЭМ!$A$39:$A$782,$A86,СВЦЭМ!$B$39:$B$782,K$83)+'СЕТ СН'!$H$9+СВЦЭМ!$D$10+'СЕТ СН'!$H$5-'СЕТ СН'!$H$17</f>
        <v>3633.8133672200001</v>
      </c>
      <c r="L86" s="36">
        <f>SUMIFS(СВЦЭМ!$C$39:$C$782,СВЦЭМ!$A$39:$A$782,$A86,СВЦЭМ!$B$39:$B$782,L$83)+'СЕТ СН'!$H$9+СВЦЭМ!$D$10+'СЕТ СН'!$H$5-'СЕТ СН'!$H$17</f>
        <v>3660.8810738000002</v>
      </c>
      <c r="M86" s="36">
        <f>SUMIFS(СВЦЭМ!$C$39:$C$782,СВЦЭМ!$A$39:$A$782,$A86,СВЦЭМ!$B$39:$B$782,M$83)+'СЕТ СН'!$H$9+СВЦЭМ!$D$10+'СЕТ СН'!$H$5-'СЕТ СН'!$H$17</f>
        <v>3673.8871724700002</v>
      </c>
      <c r="N86" s="36">
        <f>SUMIFS(СВЦЭМ!$C$39:$C$782,СВЦЭМ!$A$39:$A$782,$A86,СВЦЭМ!$B$39:$B$782,N$83)+'СЕТ СН'!$H$9+СВЦЭМ!$D$10+'СЕТ СН'!$H$5-'СЕТ СН'!$H$17</f>
        <v>3676.3194054599999</v>
      </c>
      <c r="O86" s="36">
        <f>SUMIFS(СВЦЭМ!$C$39:$C$782,СВЦЭМ!$A$39:$A$782,$A86,СВЦЭМ!$B$39:$B$782,O$83)+'СЕТ СН'!$H$9+СВЦЭМ!$D$10+'СЕТ СН'!$H$5-'СЕТ СН'!$H$17</f>
        <v>3712.0404980399999</v>
      </c>
      <c r="P86" s="36">
        <f>SUMIFS(СВЦЭМ!$C$39:$C$782,СВЦЭМ!$A$39:$A$782,$A86,СВЦЭМ!$B$39:$B$782,P$83)+'СЕТ СН'!$H$9+СВЦЭМ!$D$10+'СЕТ СН'!$H$5-'СЕТ СН'!$H$17</f>
        <v>3723.3951018600001</v>
      </c>
      <c r="Q86" s="36">
        <f>SUMIFS(СВЦЭМ!$C$39:$C$782,СВЦЭМ!$A$39:$A$782,$A86,СВЦЭМ!$B$39:$B$782,Q$83)+'СЕТ СН'!$H$9+СВЦЭМ!$D$10+'СЕТ СН'!$H$5-'СЕТ СН'!$H$17</f>
        <v>3726.1533335599997</v>
      </c>
      <c r="R86" s="36">
        <f>SUMIFS(СВЦЭМ!$C$39:$C$782,СВЦЭМ!$A$39:$A$782,$A86,СВЦЭМ!$B$39:$B$782,R$83)+'СЕТ СН'!$H$9+СВЦЭМ!$D$10+'СЕТ СН'!$H$5-'СЕТ СН'!$H$17</f>
        <v>3713.6092384800004</v>
      </c>
      <c r="S86" s="36">
        <f>SUMIFS(СВЦЭМ!$C$39:$C$782,СВЦЭМ!$A$39:$A$782,$A86,СВЦЭМ!$B$39:$B$782,S$83)+'СЕТ СН'!$H$9+СВЦЭМ!$D$10+'СЕТ СН'!$H$5-'СЕТ СН'!$H$17</f>
        <v>3701.8289242199999</v>
      </c>
      <c r="T86" s="36">
        <f>SUMIFS(СВЦЭМ!$C$39:$C$782,СВЦЭМ!$A$39:$A$782,$A86,СВЦЭМ!$B$39:$B$782,T$83)+'СЕТ СН'!$H$9+СВЦЭМ!$D$10+'СЕТ СН'!$H$5-'СЕТ СН'!$H$17</f>
        <v>3670.2599629200004</v>
      </c>
      <c r="U86" s="36">
        <f>SUMIFS(СВЦЭМ!$C$39:$C$782,СВЦЭМ!$A$39:$A$782,$A86,СВЦЭМ!$B$39:$B$782,U$83)+'СЕТ СН'!$H$9+СВЦЭМ!$D$10+'СЕТ СН'!$H$5-'СЕТ СН'!$H$17</f>
        <v>3626.8192629699997</v>
      </c>
      <c r="V86" s="36">
        <f>SUMIFS(СВЦЭМ!$C$39:$C$782,СВЦЭМ!$A$39:$A$782,$A86,СВЦЭМ!$B$39:$B$782,V$83)+'СЕТ СН'!$H$9+СВЦЭМ!$D$10+'СЕТ СН'!$H$5-'СЕТ СН'!$H$17</f>
        <v>3644.0710418799999</v>
      </c>
      <c r="W86" s="36">
        <f>SUMIFS(СВЦЭМ!$C$39:$C$782,СВЦЭМ!$A$39:$A$782,$A86,СВЦЭМ!$B$39:$B$782,W$83)+'СЕТ СН'!$H$9+СВЦЭМ!$D$10+'СЕТ СН'!$H$5-'СЕТ СН'!$H$17</f>
        <v>3661.0160162700004</v>
      </c>
      <c r="X86" s="36">
        <f>SUMIFS(СВЦЭМ!$C$39:$C$782,СВЦЭМ!$A$39:$A$782,$A86,СВЦЭМ!$B$39:$B$782,X$83)+'СЕТ СН'!$H$9+СВЦЭМ!$D$10+'СЕТ СН'!$H$5-'СЕТ СН'!$H$17</f>
        <v>3682.4440509999999</v>
      </c>
      <c r="Y86" s="36">
        <f>SUMIFS(СВЦЭМ!$C$39:$C$782,СВЦЭМ!$A$39:$A$782,$A86,СВЦЭМ!$B$39:$B$782,Y$83)+'СЕТ СН'!$H$9+СВЦЭМ!$D$10+'СЕТ СН'!$H$5-'СЕТ СН'!$H$17</f>
        <v>3706.2210359299997</v>
      </c>
    </row>
    <row r="87" spans="1:25" ht="15.75" x14ac:dyDescent="0.2">
      <c r="A87" s="35">
        <f t="shared" si="2"/>
        <v>44655</v>
      </c>
      <c r="B87" s="36">
        <f>SUMIFS(СВЦЭМ!$C$39:$C$782,СВЦЭМ!$A$39:$A$782,$A87,СВЦЭМ!$B$39:$B$782,B$83)+'СЕТ СН'!$H$9+СВЦЭМ!$D$10+'СЕТ СН'!$H$5-'СЕТ СН'!$H$17</f>
        <v>3704.4249040200002</v>
      </c>
      <c r="C87" s="36">
        <f>SUMIFS(СВЦЭМ!$C$39:$C$782,СВЦЭМ!$A$39:$A$782,$A87,СВЦЭМ!$B$39:$B$782,C$83)+'СЕТ СН'!$H$9+СВЦЭМ!$D$10+'СЕТ СН'!$H$5-'СЕТ СН'!$H$17</f>
        <v>3705.6394876900004</v>
      </c>
      <c r="D87" s="36">
        <f>SUMIFS(СВЦЭМ!$C$39:$C$782,СВЦЭМ!$A$39:$A$782,$A87,СВЦЭМ!$B$39:$B$782,D$83)+'СЕТ СН'!$H$9+СВЦЭМ!$D$10+'СЕТ СН'!$H$5-'СЕТ СН'!$H$17</f>
        <v>3744.3652725900001</v>
      </c>
      <c r="E87" s="36">
        <f>SUMIFS(СВЦЭМ!$C$39:$C$782,СВЦЭМ!$A$39:$A$782,$A87,СВЦЭМ!$B$39:$B$782,E$83)+'СЕТ СН'!$H$9+СВЦЭМ!$D$10+'СЕТ СН'!$H$5-'СЕТ СН'!$H$17</f>
        <v>3756.5017756500001</v>
      </c>
      <c r="F87" s="36">
        <f>SUMIFS(СВЦЭМ!$C$39:$C$782,СВЦЭМ!$A$39:$A$782,$A87,СВЦЭМ!$B$39:$B$782,F$83)+'СЕТ СН'!$H$9+СВЦЭМ!$D$10+'СЕТ СН'!$H$5-'СЕТ СН'!$H$17</f>
        <v>3760.72626356</v>
      </c>
      <c r="G87" s="36">
        <f>SUMIFS(СВЦЭМ!$C$39:$C$782,СВЦЭМ!$A$39:$A$782,$A87,СВЦЭМ!$B$39:$B$782,G$83)+'СЕТ СН'!$H$9+СВЦЭМ!$D$10+'СЕТ СН'!$H$5-'СЕТ СН'!$H$17</f>
        <v>3759.0262299200003</v>
      </c>
      <c r="H87" s="36">
        <f>SUMIFS(СВЦЭМ!$C$39:$C$782,СВЦЭМ!$A$39:$A$782,$A87,СВЦЭМ!$B$39:$B$782,H$83)+'СЕТ СН'!$H$9+СВЦЭМ!$D$10+'СЕТ СН'!$H$5-'СЕТ СН'!$H$17</f>
        <v>3706.0369656299999</v>
      </c>
      <c r="I87" s="36">
        <f>SUMIFS(СВЦЭМ!$C$39:$C$782,СВЦЭМ!$A$39:$A$782,$A87,СВЦЭМ!$B$39:$B$782,I$83)+'СЕТ СН'!$H$9+СВЦЭМ!$D$10+'СЕТ СН'!$H$5-'СЕТ СН'!$H$17</f>
        <v>3675.9349143600002</v>
      </c>
      <c r="J87" s="36">
        <f>SUMIFS(СВЦЭМ!$C$39:$C$782,СВЦЭМ!$A$39:$A$782,$A87,СВЦЭМ!$B$39:$B$782,J$83)+'СЕТ СН'!$H$9+СВЦЭМ!$D$10+'СЕТ СН'!$H$5-'СЕТ СН'!$H$17</f>
        <v>3647.8927047900002</v>
      </c>
      <c r="K87" s="36">
        <f>SUMIFS(СВЦЭМ!$C$39:$C$782,СВЦЭМ!$A$39:$A$782,$A87,СВЦЭМ!$B$39:$B$782,K$83)+'СЕТ СН'!$H$9+СВЦЭМ!$D$10+'СЕТ СН'!$H$5-'СЕТ СН'!$H$17</f>
        <v>3658.5237093300002</v>
      </c>
      <c r="L87" s="36">
        <f>SUMIFS(СВЦЭМ!$C$39:$C$782,СВЦЭМ!$A$39:$A$782,$A87,СВЦЭМ!$B$39:$B$782,L$83)+'СЕТ СН'!$H$9+СВЦЭМ!$D$10+'СЕТ СН'!$H$5-'СЕТ СН'!$H$17</f>
        <v>3680.6579592600001</v>
      </c>
      <c r="M87" s="36">
        <f>SUMIFS(СВЦЭМ!$C$39:$C$782,СВЦЭМ!$A$39:$A$782,$A87,СВЦЭМ!$B$39:$B$782,M$83)+'СЕТ СН'!$H$9+СВЦЭМ!$D$10+'СЕТ СН'!$H$5-'СЕТ СН'!$H$17</f>
        <v>3658.4065569000004</v>
      </c>
      <c r="N87" s="36">
        <f>SUMIFS(СВЦЭМ!$C$39:$C$782,СВЦЭМ!$A$39:$A$782,$A87,СВЦЭМ!$B$39:$B$782,N$83)+'СЕТ СН'!$H$9+СВЦЭМ!$D$10+'СЕТ СН'!$H$5-'СЕТ СН'!$H$17</f>
        <v>3650.7278792799998</v>
      </c>
      <c r="O87" s="36">
        <f>SUMIFS(СВЦЭМ!$C$39:$C$782,СВЦЭМ!$A$39:$A$782,$A87,СВЦЭМ!$B$39:$B$782,O$83)+'СЕТ СН'!$H$9+СВЦЭМ!$D$10+'СЕТ СН'!$H$5-'СЕТ СН'!$H$17</f>
        <v>3671.1245365900004</v>
      </c>
      <c r="P87" s="36">
        <f>SUMIFS(СВЦЭМ!$C$39:$C$782,СВЦЭМ!$A$39:$A$782,$A87,СВЦЭМ!$B$39:$B$782,P$83)+'СЕТ СН'!$H$9+СВЦЭМ!$D$10+'СЕТ СН'!$H$5-'СЕТ СН'!$H$17</f>
        <v>3691.5285094000001</v>
      </c>
      <c r="Q87" s="36">
        <f>SUMIFS(СВЦЭМ!$C$39:$C$782,СВЦЭМ!$A$39:$A$782,$A87,СВЦЭМ!$B$39:$B$782,Q$83)+'СЕТ СН'!$H$9+СВЦЭМ!$D$10+'СЕТ СН'!$H$5-'СЕТ СН'!$H$17</f>
        <v>3717.0839821899999</v>
      </c>
      <c r="R87" s="36">
        <f>SUMIFS(СВЦЭМ!$C$39:$C$782,СВЦЭМ!$A$39:$A$782,$A87,СВЦЭМ!$B$39:$B$782,R$83)+'СЕТ СН'!$H$9+СВЦЭМ!$D$10+'СЕТ СН'!$H$5-'СЕТ СН'!$H$17</f>
        <v>3701.6593890000004</v>
      </c>
      <c r="S87" s="36">
        <f>SUMIFS(СВЦЭМ!$C$39:$C$782,СВЦЭМ!$A$39:$A$782,$A87,СВЦЭМ!$B$39:$B$782,S$83)+'СЕТ СН'!$H$9+СВЦЭМ!$D$10+'СЕТ СН'!$H$5-'СЕТ СН'!$H$17</f>
        <v>3677.8815675400001</v>
      </c>
      <c r="T87" s="36">
        <f>SUMIFS(СВЦЭМ!$C$39:$C$782,СВЦЭМ!$A$39:$A$782,$A87,СВЦЭМ!$B$39:$B$782,T$83)+'СЕТ СН'!$H$9+СВЦЭМ!$D$10+'СЕТ СН'!$H$5-'СЕТ СН'!$H$17</f>
        <v>3637.6223520600001</v>
      </c>
      <c r="U87" s="36">
        <f>SUMIFS(СВЦЭМ!$C$39:$C$782,СВЦЭМ!$A$39:$A$782,$A87,СВЦЭМ!$B$39:$B$782,U$83)+'СЕТ СН'!$H$9+СВЦЭМ!$D$10+'СЕТ СН'!$H$5-'СЕТ СН'!$H$17</f>
        <v>3627.0008437500001</v>
      </c>
      <c r="V87" s="36">
        <f>SUMIFS(СВЦЭМ!$C$39:$C$782,СВЦЭМ!$A$39:$A$782,$A87,СВЦЭМ!$B$39:$B$782,V$83)+'СЕТ СН'!$H$9+СВЦЭМ!$D$10+'СЕТ СН'!$H$5-'СЕТ СН'!$H$17</f>
        <v>3639.2067146500003</v>
      </c>
      <c r="W87" s="36">
        <f>SUMIFS(СВЦЭМ!$C$39:$C$782,СВЦЭМ!$A$39:$A$782,$A87,СВЦЭМ!$B$39:$B$782,W$83)+'СЕТ СН'!$H$9+СВЦЭМ!$D$10+'СЕТ СН'!$H$5-'СЕТ СН'!$H$17</f>
        <v>3634.1335349299998</v>
      </c>
      <c r="X87" s="36">
        <f>SUMIFS(СВЦЭМ!$C$39:$C$782,СВЦЭМ!$A$39:$A$782,$A87,СВЦЭМ!$B$39:$B$782,X$83)+'СЕТ СН'!$H$9+СВЦЭМ!$D$10+'СЕТ СН'!$H$5-'СЕТ СН'!$H$17</f>
        <v>3646.6105442600001</v>
      </c>
      <c r="Y87" s="36">
        <f>SUMIFS(СВЦЭМ!$C$39:$C$782,СВЦЭМ!$A$39:$A$782,$A87,СВЦЭМ!$B$39:$B$782,Y$83)+'СЕТ СН'!$H$9+СВЦЭМ!$D$10+'СЕТ СН'!$H$5-'СЕТ СН'!$H$17</f>
        <v>3669.57170451</v>
      </c>
    </row>
    <row r="88" spans="1:25" ht="15.75" x14ac:dyDescent="0.2">
      <c r="A88" s="35">
        <f t="shared" si="2"/>
        <v>44656</v>
      </c>
      <c r="B88" s="36">
        <f>SUMIFS(СВЦЭМ!$C$39:$C$782,СВЦЭМ!$A$39:$A$782,$A88,СВЦЭМ!$B$39:$B$782,B$83)+'СЕТ СН'!$H$9+СВЦЭМ!$D$10+'СЕТ СН'!$H$5-'СЕТ СН'!$H$17</f>
        <v>3841.17281684</v>
      </c>
      <c r="C88" s="36">
        <f>SUMIFS(СВЦЭМ!$C$39:$C$782,СВЦЭМ!$A$39:$A$782,$A88,СВЦЭМ!$B$39:$B$782,C$83)+'СЕТ СН'!$H$9+СВЦЭМ!$D$10+'СЕТ СН'!$H$5-'СЕТ СН'!$H$17</f>
        <v>3835.2618401700001</v>
      </c>
      <c r="D88" s="36">
        <f>SUMIFS(СВЦЭМ!$C$39:$C$782,СВЦЭМ!$A$39:$A$782,$A88,СВЦЭМ!$B$39:$B$782,D$83)+'СЕТ СН'!$H$9+СВЦЭМ!$D$10+'СЕТ СН'!$H$5-'СЕТ СН'!$H$17</f>
        <v>3814.4439915100002</v>
      </c>
      <c r="E88" s="36">
        <f>SUMIFS(СВЦЭМ!$C$39:$C$782,СВЦЭМ!$A$39:$A$782,$A88,СВЦЭМ!$B$39:$B$782,E$83)+'СЕТ СН'!$H$9+СВЦЭМ!$D$10+'СЕТ СН'!$H$5-'СЕТ СН'!$H$17</f>
        <v>3796.9981686800002</v>
      </c>
      <c r="F88" s="36">
        <f>SUMIFS(СВЦЭМ!$C$39:$C$782,СВЦЭМ!$A$39:$A$782,$A88,СВЦЭМ!$B$39:$B$782,F$83)+'СЕТ СН'!$H$9+СВЦЭМ!$D$10+'СЕТ СН'!$H$5-'СЕТ СН'!$H$17</f>
        <v>3762.3598315600002</v>
      </c>
      <c r="G88" s="36">
        <f>SUMIFS(СВЦЭМ!$C$39:$C$782,СВЦЭМ!$A$39:$A$782,$A88,СВЦЭМ!$B$39:$B$782,G$83)+'СЕТ СН'!$H$9+СВЦЭМ!$D$10+'СЕТ СН'!$H$5-'СЕТ СН'!$H$17</f>
        <v>3778.5840688200001</v>
      </c>
      <c r="H88" s="36">
        <f>SUMIFS(СВЦЭМ!$C$39:$C$782,СВЦЭМ!$A$39:$A$782,$A88,СВЦЭМ!$B$39:$B$782,H$83)+'СЕТ СН'!$H$9+СВЦЭМ!$D$10+'СЕТ СН'!$H$5-'СЕТ СН'!$H$17</f>
        <v>3743.24331596</v>
      </c>
      <c r="I88" s="36">
        <f>SUMIFS(СВЦЭМ!$C$39:$C$782,СВЦЭМ!$A$39:$A$782,$A88,СВЦЭМ!$B$39:$B$782,I$83)+'СЕТ СН'!$H$9+СВЦЭМ!$D$10+'СЕТ СН'!$H$5-'СЕТ СН'!$H$17</f>
        <v>3609.1295472900001</v>
      </c>
      <c r="J88" s="36">
        <f>SUMIFS(СВЦЭМ!$C$39:$C$782,СВЦЭМ!$A$39:$A$782,$A88,СВЦЭМ!$B$39:$B$782,J$83)+'СЕТ СН'!$H$9+СВЦЭМ!$D$10+'СЕТ СН'!$H$5-'СЕТ СН'!$H$17</f>
        <v>3526.4382293400004</v>
      </c>
      <c r="K88" s="36">
        <f>SUMIFS(СВЦЭМ!$C$39:$C$782,СВЦЭМ!$A$39:$A$782,$A88,СВЦЭМ!$B$39:$B$782,K$83)+'СЕТ СН'!$H$9+СВЦЭМ!$D$10+'СЕТ СН'!$H$5-'СЕТ СН'!$H$17</f>
        <v>3534.1930172399998</v>
      </c>
      <c r="L88" s="36">
        <f>SUMIFS(СВЦЭМ!$C$39:$C$782,СВЦЭМ!$A$39:$A$782,$A88,СВЦЭМ!$B$39:$B$782,L$83)+'СЕТ СН'!$H$9+СВЦЭМ!$D$10+'СЕТ СН'!$H$5-'СЕТ СН'!$H$17</f>
        <v>3563.8616359100001</v>
      </c>
      <c r="M88" s="36">
        <f>SUMIFS(СВЦЭМ!$C$39:$C$782,СВЦЭМ!$A$39:$A$782,$A88,СВЦЭМ!$B$39:$B$782,M$83)+'СЕТ СН'!$H$9+СВЦЭМ!$D$10+'СЕТ СН'!$H$5-'СЕТ СН'!$H$17</f>
        <v>3644.1710996399997</v>
      </c>
      <c r="N88" s="36">
        <f>SUMIFS(СВЦЭМ!$C$39:$C$782,СВЦЭМ!$A$39:$A$782,$A88,СВЦЭМ!$B$39:$B$782,N$83)+'СЕТ СН'!$H$9+СВЦЭМ!$D$10+'СЕТ СН'!$H$5-'СЕТ СН'!$H$17</f>
        <v>3726.6742901500002</v>
      </c>
      <c r="O88" s="36">
        <f>SUMIFS(СВЦЭМ!$C$39:$C$782,СВЦЭМ!$A$39:$A$782,$A88,СВЦЭМ!$B$39:$B$782,O$83)+'СЕТ СН'!$H$9+СВЦЭМ!$D$10+'СЕТ СН'!$H$5-'СЕТ СН'!$H$17</f>
        <v>3800.6825172999997</v>
      </c>
      <c r="P88" s="36">
        <f>SUMIFS(СВЦЭМ!$C$39:$C$782,СВЦЭМ!$A$39:$A$782,$A88,СВЦЭМ!$B$39:$B$782,P$83)+'СЕТ СН'!$H$9+СВЦЭМ!$D$10+'СЕТ СН'!$H$5-'СЕТ СН'!$H$17</f>
        <v>3807.9930096500002</v>
      </c>
      <c r="Q88" s="36">
        <f>SUMIFS(СВЦЭМ!$C$39:$C$782,СВЦЭМ!$A$39:$A$782,$A88,СВЦЭМ!$B$39:$B$782,Q$83)+'СЕТ СН'!$H$9+СВЦЭМ!$D$10+'СЕТ СН'!$H$5-'СЕТ СН'!$H$17</f>
        <v>3774.1760261099998</v>
      </c>
      <c r="R88" s="36">
        <f>SUMIFS(СВЦЭМ!$C$39:$C$782,СВЦЭМ!$A$39:$A$782,$A88,СВЦЭМ!$B$39:$B$782,R$83)+'СЕТ СН'!$H$9+СВЦЭМ!$D$10+'СЕТ СН'!$H$5-'СЕТ СН'!$H$17</f>
        <v>3649.65177902</v>
      </c>
      <c r="S88" s="36">
        <f>SUMIFS(СВЦЭМ!$C$39:$C$782,СВЦЭМ!$A$39:$A$782,$A88,СВЦЭМ!$B$39:$B$782,S$83)+'СЕТ СН'!$H$9+СВЦЭМ!$D$10+'СЕТ СН'!$H$5-'СЕТ СН'!$H$17</f>
        <v>3563.4588895500001</v>
      </c>
      <c r="T88" s="36">
        <f>SUMIFS(СВЦЭМ!$C$39:$C$782,СВЦЭМ!$A$39:$A$782,$A88,СВЦЭМ!$B$39:$B$782,T$83)+'СЕТ СН'!$H$9+СВЦЭМ!$D$10+'СЕТ СН'!$H$5-'СЕТ СН'!$H$17</f>
        <v>3478.5574386000003</v>
      </c>
      <c r="U88" s="36">
        <f>SUMIFS(СВЦЭМ!$C$39:$C$782,СВЦЭМ!$A$39:$A$782,$A88,СВЦЭМ!$B$39:$B$782,U$83)+'СЕТ СН'!$H$9+СВЦЭМ!$D$10+'СЕТ СН'!$H$5-'СЕТ СН'!$H$17</f>
        <v>3456.63527178</v>
      </c>
      <c r="V88" s="36">
        <f>SUMIFS(СВЦЭМ!$C$39:$C$782,СВЦЭМ!$A$39:$A$782,$A88,СВЦЭМ!$B$39:$B$782,V$83)+'СЕТ СН'!$H$9+СВЦЭМ!$D$10+'СЕТ СН'!$H$5-'СЕТ СН'!$H$17</f>
        <v>3454.5896712700001</v>
      </c>
      <c r="W88" s="36">
        <f>SUMIFS(СВЦЭМ!$C$39:$C$782,СВЦЭМ!$A$39:$A$782,$A88,СВЦЭМ!$B$39:$B$782,W$83)+'СЕТ СН'!$H$9+СВЦЭМ!$D$10+'СЕТ СН'!$H$5-'СЕТ СН'!$H$17</f>
        <v>3453.0192050000001</v>
      </c>
      <c r="X88" s="36">
        <f>SUMIFS(СВЦЭМ!$C$39:$C$782,СВЦЭМ!$A$39:$A$782,$A88,СВЦЭМ!$B$39:$B$782,X$83)+'СЕТ СН'!$H$9+СВЦЭМ!$D$10+'СЕТ СН'!$H$5-'СЕТ СН'!$H$17</f>
        <v>3464.5379871499999</v>
      </c>
      <c r="Y88" s="36">
        <f>SUMIFS(СВЦЭМ!$C$39:$C$782,СВЦЭМ!$A$39:$A$782,$A88,СВЦЭМ!$B$39:$B$782,Y$83)+'СЕТ СН'!$H$9+СВЦЭМ!$D$10+'СЕТ СН'!$H$5-'СЕТ СН'!$H$17</f>
        <v>3494.3923570000002</v>
      </c>
    </row>
    <row r="89" spans="1:25" ht="15.75" x14ac:dyDescent="0.2">
      <c r="A89" s="35">
        <f t="shared" si="2"/>
        <v>44657</v>
      </c>
      <c r="B89" s="36">
        <f>SUMIFS(СВЦЭМ!$C$39:$C$782,СВЦЭМ!$A$39:$A$782,$A89,СВЦЭМ!$B$39:$B$782,B$83)+'СЕТ СН'!$H$9+СВЦЭМ!$D$10+'СЕТ СН'!$H$5-'СЕТ СН'!$H$17</f>
        <v>3817.8292110900002</v>
      </c>
      <c r="C89" s="36">
        <f>SUMIFS(СВЦЭМ!$C$39:$C$782,СВЦЭМ!$A$39:$A$782,$A89,СВЦЭМ!$B$39:$B$782,C$83)+'СЕТ СН'!$H$9+СВЦЭМ!$D$10+'СЕТ СН'!$H$5-'СЕТ СН'!$H$17</f>
        <v>3800.9661359399997</v>
      </c>
      <c r="D89" s="36">
        <f>SUMIFS(СВЦЭМ!$C$39:$C$782,СВЦЭМ!$A$39:$A$782,$A89,СВЦЭМ!$B$39:$B$782,D$83)+'СЕТ СН'!$H$9+СВЦЭМ!$D$10+'СЕТ СН'!$H$5-'СЕТ СН'!$H$17</f>
        <v>3813.3834821199998</v>
      </c>
      <c r="E89" s="36">
        <f>SUMIFS(СВЦЭМ!$C$39:$C$782,СВЦЭМ!$A$39:$A$782,$A89,СВЦЭМ!$B$39:$B$782,E$83)+'СЕТ СН'!$H$9+СВЦЭМ!$D$10+'СЕТ СН'!$H$5-'СЕТ СН'!$H$17</f>
        <v>3809.6750780900002</v>
      </c>
      <c r="F89" s="36">
        <f>SUMIFS(СВЦЭМ!$C$39:$C$782,СВЦЭМ!$A$39:$A$782,$A89,СВЦЭМ!$B$39:$B$782,F$83)+'СЕТ СН'!$H$9+СВЦЭМ!$D$10+'СЕТ СН'!$H$5-'СЕТ СН'!$H$17</f>
        <v>3800.2980072199998</v>
      </c>
      <c r="G89" s="36">
        <f>SUMIFS(СВЦЭМ!$C$39:$C$782,СВЦЭМ!$A$39:$A$782,$A89,СВЦЭМ!$B$39:$B$782,G$83)+'СЕТ СН'!$H$9+СВЦЭМ!$D$10+'СЕТ СН'!$H$5-'СЕТ СН'!$H$17</f>
        <v>3787.1941411500002</v>
      </c>
      <c r="H89" s="36">
        <f>SUMIFS(СВЦЭМ!$C$39:$C$782,СВЦЭМ!$A$39:$A$782,$A89,СВЦЭМ!$B$39:$B$782,H$83)+'СЕТ СН'!$H$9+СВЦЭМ!$D$10+'СЕТ СН'!$H$5-'СЕТ СН'!$H$17</f>
        <v>3728.50955965</v>
      </c>
      <c r="I89" s="36">
        <f>SUMIFS(СВЦЭМ!$C$39:$C$782,СВЦЭМ!$A$39:$A$782,$A89,СВЦЭМ!$B$39:$B$782,I$83)+'СЕТ СН'!$H$9+СВЦЭМ!$D$10+'СЕТ СН'!$H$5-'СЕТ СН'!$H$17</f>
        <v>3691.4981666100002</v>
      </c>
      <c r="J89" s="36">
        <f>SUMIFS(СВЦЭМ!$C$39:$C$782,СВЦЭМ!$A$39:$A$782,$A89,СВЦЭМ!$B$39:$B$782,J$83)+'СЕТ СН'!$H$9+СВЦЭМ!$D$10+'СЕТ СН'!$H$5-'СЕТ СН'!$H$17</f>
        <v>3717.7982256499999</v>
      </c>
      <c r="K89" s="36">
        <f>SUMIFS(СВЦЭМ!$C$39:$C$782,СВЦЭМ!$A$39:$A$782,$A89,СВЦЭМ!$B$39:$B$782,K$83)+'СЕТ СН'!$H$9+СВЦЭМ!$D$10+'СЕТ СН'!$H$5-'СЕТ СН'!$H$17</f>
        <v>3728.74417576</v>
      </c>
      <c r="L89" s="36">
        <f>SUMIFS(СВЦЭМ!$C$39:$C$782,СВЦЭМ!$A$39:$A$782,$A89,СВЦЭМ!$B$39:$B$782,L$83)+'СЕТ СН'!$H$9+СВЦЭМ!$D$10+'СЕТ СН'!$H$5-'СЕТ СН'!$H$17</f>
        <v>3755.768051</v>
      </c>
      <c r="M89" s="36">
        <f>SUMIFS(СВЦЭМ!$C$39:$C$782,СВЦЭМ!$A$39:$A$782,$A89,СВЦЭМ!$B$39:$B$782,M$83)+'СЕТ СН'!$H$9+СВЦЭМ!$D$10+'СЕТ СН'!$H$5-'СЕТ СН'!$H$17</f>
        <v>3746.2337373999999</v>
      </c>
      <c r="N89" s="36">
        <f>SUMIFS(СВЦЭМ!$C$39:$C$782,СВЦЭМ!$A$39:$A$782,$A89,СВЦЭМ!$B$39:$B$782,N$83)+'СЕТ СН'!$H$9+СВЦЭМ!$D$10+'СЕТ СН'!$H$5-'СЕТ СН'!$H$17</f>
        <v>3722.3859918500002</v>
      </c>
      <c r="O89" s="36">
        <f>SUMIFS(СВЦЭМ!$C$39:$C$782,СВЦЭМ!$A$39:$A$782,$A89,СВЦЭМ!$B$39:$B$782,O$83)+'СЕТ СН'!$H$9+СВЦЭМ!$D$10+'СЕТ СН'!$H$5-'СЕТ СН'!$H$17</f>
        <v>3797.6057090499999</v>
      </c>
      <c r="P89" s="36">
        <f>SUMIFS(СВЦЭМ!$C$39:$C$782,СВЦЭМ!$A$39:$A$782,$A89,СВЦЭМ!$B$39:$B$782,P$83)+'СЕТ СН'!$H$9+СВЦЭМ!$D$10+'СЕТ СН'!$H$5-'СЕТ СН'!$H$17</f>
        <v>3801.72870405</v>
      </c>
      <c r="Q89" s="36">
        <f>SUMIFS(СВЦЭМ!$C$39:$C$782,СВЦЭМ!$A$39:$A$782,$A89,СВЦЭМ!$B$39:$B$782,Q$83)+'СЕТ СН'!$H$9+СВЦЭМ!$D$10+'СЕТ СН'!$H$5-'СЕТ СН'!$H$17</f>
        <v>3788.7059551500001</v>
      </c>
      <c r="R89" s="36">
        <f>SUMIFS(СВЦЭМ!$C$39:$C$782,СВЦЭМ!$A$39:$A$782,$A89,СВЦЭМ!$B$39:$B$782,R$83)+'СЕТ СН'!$H$9+СВЦЭМ!$D$10+'СЕТ СН'!$H$5-'СЕТ СН'!$H$17</f>
        <v>3758.8717659000004</v>
      </c>
      <c r="S89" s="36">
        <f>SUMIFS(СВЦЭМ!$C$39:$C$782,СВЦЭМ!$A$39:$A$782,$A89,СВЦЭМ!$B$39:$B$782,S$83)+'СЕТ СН'!$H$9+СВЦЭМ!$D$10+'СЕТ СН'!$H$5-'СЕТ СН'!$H$17</f>
        <v>3754.66368035</v>
      </c>
      <c r="T89" s="36">
        <f>SUMIFS(СВЦЭМ!$C$39:$C$782,СВЦЭМ!$A$39:$A$782,$A89,СВЦЭМ!$B$39:$B$782,T$83)+'СЕТ СН'!$H$9+СВЦЭМ!$D$10+'СЕТ СН'!$H$5-'СЕТ СН'!$H$17</f>
        <v>3786.9119947899999</v>
      </c>
      <c r="U89" s="36">
        <f>SUMIFS(СВЦЭМ!$C$39:$C$782,СВЦЭМ!$A$39:$A$782,$A89,СВЦЭМ!$B$39:$B$782,U$83)+'СЕТ СН'!$H$9+СВЦЭМ!$D$10+'СЕТ СН'!$H$5-'СЕТ СН'!$H$17</f>
        <v>3724.77269604</v>
      </c>
      <c r="V89" s="36">
        <f>SUMIFS(СВЦЭМ!$C$39:$C$782,СВЦЭМ!$A$39:$A$782,$A89,СВЦЭМ!$B$39:$B$782,V$83)+'СЕТ СН'!$H$9+СВЦЭМ!$D$10+'СЕТ СН'!$H$5-'СЕТ СН'!$H$17</f>
        <v>3690.47663668</v>
      </c>
      <c r="W89" s="36">
        <f>SUMIFS(СВЦЭМ!$C$39:$C$782,СВЦЭМ!$A$39:$A$782,$A89,СВЦЭМ!$B$39:$B$782,W$83)+'СЕТ СН'!$H$9+СВЦЭМ!$D$10+'СЕТ СН'!$H$5-'СЕТ СН'!$H$17</f>
        <v>3665.4734885799999</v>
      </c>
      <c r="X89" s="36">
        <f>SUMIFS(СВЦЭМ!$C$39:$C$782,СВЦЭМ!$A$39:$A$782,$A89,СВЦЭМ!$B$39:$B$782,X$83)+'СЕТ СН'!$H$9+СВЦЭМ!$D$10+'СЕТ СН'!$H$5-'СЕТ СН'!$H$17</f>
        <v>3700.25137842</v>
      </c>
      <c r="Y89" s="36">
        <f>SUMIFS(СВЦЭМ!$C$39:$C$782,СВЦЭМ!$A$39:$A$782,$A89,СВЦЭМ!$B$39:$B$782,Y$83)+'СЕТ СН'!$H$9+СВЦЭМ!$D$10+'СЕТ СН'!$H$5-'СЕТ СН'!$H$17</f>
        <v>3761.5735959600001</v>
      </c>
    </row>
    <row r="90" spans="1:25" ht="15.75" x14ac:dyDescent="0.2">
      <c r="A90" s="35">
        <f t="shared" si="2"/>
        <v>44658</v>
      </c>
      <c r="B90" s="36">
        <f>SUMIFS(СВЦЭМ!$C$39:$C$782,СВЦЭМ!$A$39:$A$782,$A90,СВЦЭМ!$B$39:$B$782,B$83)+'СЕТ СН'!$H$9+СВЦЭМ!$D$10+'СЕТ СН'!$H$5-'СЕТ СН'!$H$17</f>
        <v>3794.1864115099997</v>
      </c>
      <c r="C90" s="36">
        <f>SUMIFS(СВЦЭМ!$C$39:$C$782,СВЦЭМ!$A$39:$A$782,$A90,СВЦЭМ!$B$39:$B$782,C$83)+'СЕТ СН'!$H$9+СВЦЭМ!$D$10+'СЕТ СН'!$H$5-'СЕТ СН'!$H$17</f>
        <v>3787.6620750000002</v>
      </c>
      <c r="D90" s="36">
        <f>SUMIFS(СВЦЭМ!$C$39:$C$782,СВЦЭМ!$A$39:$A$782,$A90,СВЦЭМ!$B$39:$B$782,D$83)+'СЕТ СН'!$H$9+СВЦЭМ!$D$10+'СЕТ СН'!$H$5-'СЕТ СН'!$H$17</f>
        <v>3730.1958212700001</v>
      </c>
      <c r="E90" s="36">
        <f>SUMIFS(СВЦЭМ!$C$39:$C$782,СВЦЭМ!$A$39:$A$782,$A90,СВЦЭМ!$B$39:$B$782,E$83)+'СЕТ СН'!$H$9+СВЦЭМ!$D$10+'СЕТ СН'!$H$5-'СЕТ СН'!$H$17</f>
        <v>3696.06566393</v>
      </c>
      <c r="F90" s="36">
        <f>SUMIFS(СВЦЭМ!$C$39:$C$782,СВЦЭМ!$A$39:$A$782,$A90,СВЦЭМ!$B$39:$B$782,F$83)+'СЕТ СН'!$H$9+СВЦЭМ!$D$10+'СЕТ СН'!$H$5-'СЕТ СН'!$H$17</f>
        <v>3704.4585217700001</v>
      </c>
      <c r="G90" s="36">
        <f>SUMIFS(СВЦЭМ!$C$39:$C$782,СВЦЭМ!$A$39:$A$782,$A90,СВЦЭМ!$B$39:$B$782,G$83)+'СЕТ СН'!$H$9+СВЦЭМ!$D$10+'СЕТ СН'!$H$5-'СЕТ СН'!$H$17</f>
        <v>3715.9489984700003</v>
      </c>
      <c r="H90" s="36">
        <f>SUMIFS(СВЦЭМ!$C$39:$C$782,СВЦЭМ!$A$39:$A$782,$A90,СВЦЭМ!$B$39:$B$782,H$83)+'СЕТ СН'!$H$9+СВЦЭМ!$D$10+'СЕТ СН'!$H$5-'СЕТ СН'!$H$17</f>
        <v>3704.6763975200001</v>
      </c>
      <c r="I90" s="36">
        <f>SUMIFS(СВЦЭМ!$C$39:$C$782,СВЦЭМ!$A$39:$A$782,$A90,СВЦЭМ!$B$39:$B$782,I$83)+'СЕТ СН'!$H$9+СВЦЭМ!$D$10+'СЕТ СН'!$H$5-'СЕТ СН'!$H$17</f>
        <v>3694.58519802</v>
      </c>
      <c r="J90" s="36">
        <f>SUMIFS(СВЦЭМ!$C$39:$C$782,СВЦЭМ!$A$39:$A$782,$A90,СВЦЭМ!$B$39:$B$782,J$83)+'СЕТ СН'!$H$9+СВЦЭМ!$D$10+'СЕТ СН'!$H$5-'СЕТ СН'!$H$17</f>
        <v>3702.4818575099998</v>
      </c>
      <c r="K90" s="36">
        <f>SUMIFS(СВЦЭМ!$C$39:$C$782,СВЦЭМ!$A$39:$A$782,$A90,СВЦЭМ!$B$39:$B$782,K$83)+'СЕТ СН'!$H$9+СВЦЭМ!$D$10+'СЕТ СН'!$H$5-'СЕТ СН'!$H$17</f>
        <v>3710.0712230099998</v>
      </c>
      <c r="L90" s="36">
        <f>SUMIFS(СВЦЭМ!$C$39:$C$782,СВЦЭМ!$A$39:$A$782,$A90,СВЦЭМ!$B$39:$B$782,L$83)+'СЕТ СН'!$H$9+СВЦЭМ!$D$10+'СЕТ СН'!$H$5-'СЕТ СН'!$H$17</f>
        <v>3682.1493467099999</v>
      </c>
      <c r="M90" s="36">
        <f>SUMIFS(СВЦЭМ!$C$39:$C$782,СВЦЭМ!$A$39:$A$782,$A90,СВЦЭМ!$B$39:$B$782,M$83)+'СЕТ СН'!$H$9+СВЦЭМ!$D$10+'СЕТ СН'!$H$5-'СЕТ СН'!$H$17</f>
        <v>3697.1168156200001</v>
      </c>
      <c r="N90" s="36">
        <f>SUMIFS(СВЦЭМ!$C$39:$C$782,СВЦЭМ!$A$39:$A$782,$A90,СВЦЭМ!$B$39:$B$782,N$83)+'СЕТ СН'!$H$9+СВЦЭМ!$D$10+'СЕТ СН'!$H$5-'СЕТ СН'!$H$17</f>
        <v>3653.4168137400002</v>
      </c>
      <c r="O90" s="36">
        <f>SUMIFS(СВЦЭМ!$C$39:$C$782,СВЦЭМ!$A$39:$A$782,$A90,СВЦЭМ!$B$39:$B$782,O$83)+'СЕТ СН'!$H$9+СВЦЭМ!$D$10+'СЕТ СН'!$H$5-'СЕТ СН'!$H$17</f>
        <v>3627.1972968099999</v>
      </c>
      <c r="P90" s="36">
        <f>SUMIFS(СВЦЭМ!$C$39:$C$782,СВЦЭМ!$A$39:$A$782,$A90,СВЦЭМ!$B$39:$B$782,P$83)+'СЕТ СН'!$H$9+СВЦЭМ!$D$10+'СЕТ СН'!$H$5-'СЕТ СН'!$H$17</f>
        <v>3604.1644017099998</v>
      </c>
      <c r="Q90" s="36">
        <f>SUMIFS(СВЦЭМ!$C$39:$C$782,СВЦЭМ!$A$39:$A$782,$A90,СВЦЭМ!$B$39:$B$782,Q$83)+'СЕТ СН'!$H$9+СВЦЭМ!$D$10+'СЕТ СН'!$H$5-'СЕТ СН'!$H$17</f>
        <v>3619.9430274300003</v>
      </c>
      <c r="R90" s="36">
        <f>SUMIFS(СВЦЭМ!$C$39:$C$782,СВЦЭМ!$A$39:$A$782,$A90,СВЦЭМ!$B$39:$B$782,R$83)+'СЕТ СН'!$H$9+СВЦЭМ!$D$10+'СЕТ СН'!$H$5-'СЕТ СН'!$H$17</f>
        <v>3680.1825164399997</v>
      </c>
      <c r="S90" s="36">
        <f>SUMIFS(СВЦЭМ!$C$39:$C$782,СВЦЭМ!$A$39:$A$782,$A90,СВЦЭМ!$B$39:$B$782,S$83)+'СЕТ СН'!$H$9+СВЦЭМ!$D$10+'СЕТ СН'!$H$5-'СЕТ СН'!$H$17</f>
        <v>3665.5049591400002</v>
      </c>
      <c r="T90" s="36">
        <f>SUMIFS(СВЦЭМ!$C$39:$C$782,СВЦЭМ!$A$39:$A$782,$A90,СВЦЭМ!$B$39:$B$782,T$83)+'СЕТ СН'!$H$9+СВЦЭМ!$D$10+'СЕТ СН'!$H$5-'СЕТ СН'!$H$17</f>
        <v>3647.9289683100001</v>
      </c>
      <c r="U90" s="36">
        <f>SUMIFS(СВЦЭМ!$C$39:$C$782,СВЦЭМ!$A$39:$A$782,$A90,СВЦЭМ!$B$39:$B$782,U$83)+'СЕТ СН'!$H$9+СВЦЭМ!$D$10+'СЕТ СН'!$H$5-'СЕТ СН'!$H$17</f>
        <v>3645.7793927500002</v>
      </c>
      <c r="V90" s="36">
        <f>SUMIFS(СВЦЭМ!$C$39:$C$782,СВЦЭМ!$A$39:$A$782,$A90,СВЦЭМ!$B$39:$B$782,V$83)+'СЕТ СН'!$H$9+СВЦЭМ!$D$10+'СЕТ СН'!$H$5-'СЕТ СН'!$H$17</f>
        <v>3637.5907904200003</v>
      </c>
      <c r="W90" s="36">
        <f>SUMIFS(СВЦЭМ!$C$39:$C$782,СВЦЭМ!$A$39:$A$782,$A90,СВЦЭМ!$B$39:$B$782,W$83)+'СЕТ СН'!$H$9+СВЦЭМ!$D$10+'СЕТ СН'!$H$5-'СЕТ СН'!$H$17</f>
        <v>3630.78924254</v>
      </c>
      <c r="X90" s="36">
        <f>SUMIFS(СВЦЭМ!$C$39:$C$782,СВЦЭМ!$A$39:$A$782,$A90,СВЦЭМ!$B$39:$B$782,X$83)+'СЕТ СН'!$H$9+СВЦЭМ!$D$10+'СЕТ СН'!$H$5-'СЕТ СН'!$H$17</f>
        <v>3701.86219923</v>
      </c>
      <c r="Y90" s="36">
        <f>SUMIFS(СВЦЭМ!$C$39:$C$782,СВЦЭМ!$A$39:$A$782,$A90,СВЦЭМ!$B$39:$B$782,Y$83)+'СЕТ СН'!$H$9+СВЦЭМ!$D$10+'СЕТ СН'!$H$5-'СЕТ СН'!$H$17</f>
        <v>3731.4410131</v>
      </c>
    </row>
    <row r="91" spans="1:25" ht="15.75" x14ac:dyDescent="0.2">
      <c r="A91" s="35">
        <f t="shared" si="2"/>
        <v>44659</v>
      </c>
      <c r="B91" s="36">
        <f>SUMIFS(СВЦЭМ!$C$39:$C$782,СВЦЭМ!$A$39:$A$782,$A91,СВЦЭМ!$B$39:$B$782,B$83)+'СЕТ СН'!$H$9+СВЦЭМ!$D$10+'СЕТ СН'!$H$5-'СЕТ СН'!$H$17</f>
        <v>3627.2817101999999</v>
      </c>
      <c r="C91" s="36">
        <f>SUMIFS(СВЦЭМ!$C$39:$C$782,СВЦЭМ!$A$39:$A$782,$A91,СВЦЭМ!$B$39:$B$782,C$83)+'СЕТ СН'!$H$9+СВЦЭМ!$D$10+'СЕТ СН'!$H$5-'СЕТ СН'!$H$17</f>
        <v>3615.1766619600003</v>
      </c>
      <c r="D91" s="36">
        <f>SUMIFS(СВЦЭМ!$C$39:$C$782,СВЦЭМ!$A$39:$A$782,$A91,СВЦЭМ!$B$39:$B$782,D$83)+'СЕТ СН'!$H$9+СВЦЭМ!$D$10+'СЕТ СН'!$H$5-'СЕТ СН'!$H$17</f>
        <v>3640.28467348</v>
      </c>
      <c r="E91" s="36">
        <f>SUMIFS(СВЦЭМ!$C$39:$C$782,СВЦЭМ!$A$39:$A$782,$A91,СВЦЭМ!$B$39:$B$782,E$83)+'СЕТ СН'!$H$9+СВЦЭМ!$D$10+'СЕТ СН'!$H$5-'СЕТ СН'!$H$17</f>
        <v>3678.38604764</v>
      </c>
      <c r="F91" s="36">
        <f>SUMIFS(СВЦЭМ!$C$39:$C$782,СВЦЭМ!$A$39:$A$782,$A91,СВЦЭМ!$B$39:$B$782,F$83)+'СЕТ СН'!$H$9+СВЦЭМ!$D$10+'СЕТ СН'!$H$5-'СЕТ СН'!$H$17</f>
        <v>3674.6818935900001</v>
      </c>
      <c r="G91" s="36">
        <f>SUMIFS(СВЦЭМ!$C$39:$C$782,СВЦЭМ!$A$39:$A$782,$A91,СВЦЭМ!$B$39:$B$782,G$83)+'СЕТ СН'!$H$9+СВЦЭМ!$D$10+'СЕТ СН'!$H$5-'СЕТ СН'!$H$17</f>
        <v>3657.4077553500001</v>
      </c>
      <c r="H91" s="36">
        <f>SUMIFS(СВЦЭМ!$C$39:$C$782,СВЦЭМ!$A$39:$A$782,$A91,СВЦЭМ!$B$39:$B$782,H$83)+'СЕТ СН'!$H$9+СВЦЭМ!$D$10+'СЕТ СН'!$H$5-'СЕТ СН'!$H$17</f>
        <v>3603.89091177</v>
      </c>
      <c r="I91" s="36">
        <f>SUMIFS(СВЦЭМ!$C$39:$C$782,СВЦЭМ!$A$39:$A$782,$A91,СВЦЭМ!$B$39:$B$782,I$83)+'СЕТ СН'!$H$9+СВЦЭМ!$D$10+'СЕТ СН'!$H$5-'СЕТ СН'!$H$17</f>
        <v>3572.4630081</v>
      </c>
      <c r="J91" s="36">
        <f>SUMIFS(СВЦЭМ!$C$39:$C$782,СВЦЭМ!$A$39:$A$782,$A91,СВЦЭМ!$B$39:$B$782,J$83)+'СЕТ СН'!$H$9+СВЦЭМ!$D$10+'СЕТ СН'!$H$5-'СЕТ СН'!$H$17</f>
        <v>3580.9061179999999</v>
      </c>
      <c r="K91" s="36">
        <f>SUMIFS(СВЦЭМ!$C$39:$C$782,СВЦЭМ!$A$39:$A$782,$A91,СВЦЭМ!$B$39:$B$782,K$83)+'СЕТ СН'!$H$9+СВЦЭМ!$D$10+'СЕТ СН'!$H$5-'СЕТ СН'!$H$17</f>
        <v>3579.70591612</v>
      </c>
      <c r="L91" s="36">
        <f>SUMIFS(СВЦЭМ!$C$39:$C$782,СВЦЭМ!$A$39:$A$782,$A91,СВЦЭМ!$B$39:$B$782,L$83)+'СЕТ СН'!$H$9+СВЦЭМ!$D$10+'СЕТ СН'!$H$5-'СЕТ СН'!$H$17</f>
        <v>3584.0662253400001</v>
      </c>
      <c r="M91" s="36">
        <f>SUMIFS(СВЦЭМ!$C$39:$C$782,СВЦЭМ!$A$39:$A$782,$A91,СВЦЭМ!$B$39:$B$782,M$83)+'СЕТ СН'!$H$9+СВЦЭМ!$D$10+'СЕТ СН'!$H$5-'СЕТ СН'!$H$17</f>
        <v>3579.3743412600002</v>
      </c>
      <c r="N91" s="36">
        <f>SUMIFS(СВЦЭМ!$C$39:$C$782,СВЦЭМ!$A$39:$A$782,$A91,СВЦЭМ!$B$39:$B$782,N$83)+'СЕТ СН'!$H$9+СВЦЭМ!$D$10+'СЕТ СН'!$H$5-'СЕТ СН'!$H$17</f>
        <v>3575.8319582200002</v>
      </c>
      <c r="O91" s="36">
        <f>SUMIFS(СВЦЭМ!$C$39:$C$782,СВЦЭМ!$A$39:$A$782,$A91,СВЦЭМ!$B$39:$B$782,O$83)+'СЕТ СН'!$H$9+СВЦЭМ!$D$10+'СЕТ СН'!$H$5-'СЕТ СН'!$H$17</f>
        <v>3629.8349754700002</v>
      </c>
      <c r="P91" s="36">
        <f>SUMIFS(СВЦЭМ!$C$39:$C$782,СВЦЭМ!$A$39:$A$782,$A91,СВЦЭМ!$B$39:$B$782,P$83)+'СЕТ СН'!$H$9+СВЦЭМ!$D$10+'СЕТ СН'!$H$5-'СЕТ СН'!$H$17</f>
        <v>3649.0572389999998</v>
      </c>
      <c r="Q91" s="36">
        <f>SUMIFS(СВЦЭМ!$C$39:$C$782,СВЦЭМ!$A$39:$A$782,$A91,СВЦЭМ!$B$39:$B$782,Q$83)+'СЕТ СН'!$H$9+СВЦЭМ!$D$10+'СЕТ СН'!$H$5-'СЕТ СН'!$H$17</f>
        <v>3650.7931064200002</v>
      </c>
      <c r="R91" s="36">
        <f>SUMIFS(СВЦЭМ!$C$39:$C$782,СВЦЭМ!$A$39:$A$782,$A91,СВЦЭМ!$B$39:$B$782,R$83)+'СЕТ СН'!$H$9+СВЦЭМ!$D$10+'СЕТ СН'!$H$5-'СЕТ СН'!$H$17</f>
        <v>3646.7534050700001</v>
      </c>
      <c r="S91" s="36">
        <f>SUMIFS(СВЦЭМ!$C$39:$C$782,СВЦЭМ!$A$39:$A$782,$A91,СВЦЭМ!$B$39:$B$782,S$83)+'СЕТ СН'!$H$9+СВЦЭМ!$D$10+'СЕТ СН'!$H$5-'СЕТ СН'!$H$17</f>
        <v>3643.1036119</v>
      </c>
      <c r="T91" s="36">
        <f>SUMIFS(СВЦЭМ!$C$39:$C$782,СВЦЭМ!$A$39:$A$782,$A91,СВЦЭМ!$B$39:$B$782,T$83)+'СЕТ СН'!$H$9+СВЦЭМ!$D$10+'СЕТ СН'!$H$5-'СЕТ СН'!$H$17</f>
        <v>3623.6269286000002</v>
      </c>
      <c r="U91" s="36">
        <f>SUMIFS(СВЦЭМ!$C$39:$C$782,СВЦЭМ!$A$39:$A$782,$A91,СВЦЭМ!$B$39:$B$782,U$83)+'СЕТ СН'!$H$9+СВЦЭМ!$D$10+'СЕТ СН'!$H$5-'СЕТ СН'!$H$17</f>
        <v>3589.2185044100002</v>
      </c>
      <c r="V91" s="36">
        <f>SUMIFS(СВЦЭМ!$C$39:$C$782,СВЦЭМ!$A$39:$A$782,$A91,СВЦЭМ!$B$39:$B$782,V$83)+'СЕТ СН'!$H$9+СВЦЭМ!$D$10+'СЕТ СН'!$H$5-'СЕТ СН'!$H$17</f>
        <v>3598.4481704600003</v>
      </c>
      <c r="W91" s="36">
        <f>SUMIFS(СВЦЭМ!$C$39:$C$782,СВЦЭМ!$A$39:$A$782,$A91,СВЦЭМ!$B$39:$B$782,W$83)+'СЕТ СН'!$H$9+СВЦЭМ!$D$10+'СЕТ СН'!$H$5-'СЕТ СН'!$H$17</f>
        <v>3587.2860673200003</v>
      </c>
      <c r="X91" s="36">
        <f>SUMIFS(СВЦЭМ!$C$39:$C$782,СВЦЭМ!$A$39:$A$782,$A91,СВЦЭМ!$B$39:$B$782,X$83)+'СЕТ СН'!$H$9+СВЦЭМ!$D$10+'СЕТ СН'!$H$5-'СЕТ СН'!$H$17</f>
        <v>3620.6623666200003</v>
      </c>
      <c r="Y91" s="36">
        <f>SUMIFS(СВЦЭМ!$C$39:$C$782,СВЦЭМ!$A$39:$A$782,$A91,СВЦЭМ!$B$39:$B$782,Y$83)+'СЕТ СН'!$H$9+СВЦЭМ!$D$10+'СЕТ СН'!$H$5-'СЕТ СН'!$H$17</f>
        <v>3651.4508156800002</v>
      </c>
    </row>
    <row r="92" spans="1:25" ht="15.75" x14ac:dyDescent="0.2">
      <c r="A92" s="35">
        <f t="shared" si="2"/>
        <v>44660</v>
      </c>
      <c r="B92" s="36">
        <f>SUMIFS(СВЦЭМ!$C$39:$C$782,СВЦЭМ!$A$39:$A$782,$A92,СВЦЭМ!$B$39:$B$782,B$83)+'СЕТ СН'!$H$9+СВЦЭМ!$D$10+'СЕТ СН'!$H$5-'СЕТ СН'!$H$17</f>
        <v>3708.78537353</v>
      </c>
      <c r="C92" s="36">
        <f>SUMIFS(СВЦЭМ!$C$39:$C$782,СВЦЭМ!$A$39:$A$782,$A92,СВЦЭМ!$B$39:$B$782,C$83)+'СЕТ СН'!$H$9+СВЦЭМ!$D$10+'СЕТ СН'!$H$5-'СЕТ СН'!$H$17</f>
        <v>3697.5922357099998</v>
      </c>
      <c r="D92" s="36">
        <f>SUMIFS(СВЦЭМ!$C$39:$C$782,СВЦЭМ!$A$39:$A$782,$A92,СВЦЭМ!$B$39:$B$782,D$83)+'СЕТ СН'!$H$9+СВЦЭМ!$D$10+'СЕТ СН'!$H$5-'СЕТ СН'!$H$17</f>
        <v>3728.7203477000003</v>
      </c>
      <c r="E92" s="36">
        <f>SUMIFS(СВЦЭМ!$C$39:$C$782,СВЦЭМ!$A$39:$A$782,$A92,СВЦЭМ!$B$39:$B$782,E$83)+'СЕТ СН'!$H$9+СВЦЭМ!$D$10+'СЕТ СН'!$H$5-'СЕТ СН'!$H$17</f>
        <v>3752.4920752100002</v>
      </c>
      <c r="F92" s="36">
        <f>SUMIFS(СВЦЭМ!$C$39:$C$782,СВЦЭМ!$A$39:$A$782,$A92,СВЦЭМ!$B$39:$B$782,F$83)+'СЕТ СН'!$H$9+СВЦЭМ!$D$10+'СЕТ СН'!$H$5-'СЕТ СН'!$H$17</f>
        <v>3742.07064571</v>
      </c>
      <c r="G92" s="36">
        <f>SUMIFS(СВЦЭМ!$C$39:$C$782,СВЦЭМ!$A$39:$A$782,$A92,СВЦЭМ!$B$39:$B$782,G$83)+'СЕТ СН'!$H$9+СВЦЭМ!$D$10+'СЕТ СН'!$H$5-'СЕТ СН'!$H$17</f>
        <v>3744.0203969000004</v>
      </c>
      <c r="H92" s="36">
        <f>SUMIFS(СВЦЭМ!$C$39:$C$782,СВЦЭМ!$A$39:$A$782,$A92,СВЦЭМ!$B$39:$B$782,H$83)+'СЕТ СН'!$H$9+СВЦЭМ!$D$10+'СЕТ СН'!$H$5-'СЕТ СН'!$H$17</f>
        <v>3697.4684395599998</v>
      </c>
      <c r="I92" s="36">
        <f>SUMIFS(СВЦЭМ!$C$39:$C$782,СВЦЭМ!$A$39:$A$782,$A92,СВЦЭМ!$B$39:$B$782,I$83)+'СЕТ СН'!$H$9+СВЦЭМ!$D$10+'СЕТ СН'!$H$5-'СЕТ СН'!$H$17</f>
        <v>3617.6643089200002</v>
      </c>
      <c r="J92" s="36">
        <f>SUMIFS(СВЦЭМ!$C$39:$C$782,СВЦЭМ!$A$39:$A$782,$A92,СВЦЭМ!$B$39:$B$782,J$83)+'СЕТ СН'!$H$9+СВЦЭМ!$D$10+'СЕТ СН'!$H$5-'СЕТ СН'!$H$17</f>
        <v>3585.6129472800003</v>
      </c>
      <c r="K92" s="36">
        <f>SUMIFS(СВЦЭМ!$C$39:$C$782,СВЦЭМ!$A$39:$A$782,$A92,СВЦЭМ!$B$39:$B$782,K$83)+'СЕТ СН'!$H$9+СВЦЭМ!$D$10+'СЕТ СН'!$H$5-'СЕТ СН'!$H$17</f>
        <v>3563.6214111500003</v>
      </c>
      <c r="L92" s="36">
        <f>SUMIFS(СВЦЭМ!$C$39:$C$782,СВЦЭМ!$A$39:$A$782,$A92,СВЦЭМ!$B$39:$B$782,L$83)+'СЕТ СН'!$H$9+СВЦЭМ!$D$10+'СЕТ СН'!$H$5-'СЕТ СН'!$H$17</f>
        <v>3561.9669032100001</v>
      </c>
      <c r="M92" s="36">
        <f>SUMIFS(СВЦЭМ!$C$39:$C$782,СВЦЭМ!$A$39:$A$782,$A92,СВЦЭМ!$B$39:$B$782,M$83)+'СЕТ СН'!$H$9+СВЦЭМ!$D$10+'СЕТ СН'!$H$5-'СЕТ СН'!$H$17</f>
        <v>3569.8968929600001</v>
      </c>
      <c r="N92" s="36">
        <f>SUMIFS(СВЦЭМ!$C$39:$C$782,СВЦЭМ!$A$39:$A$782,$A92,СВЦЭМ!$B$39:$B$782,N$83)+'СЕТ СН'!$H$9+СВЦЭМ!$D$10+'СЕТ СН'!$H$5-'СЕТ СН'!$H$17</f>
        <v>3599.5688912200003</v>
      </c>
      <c r="O92" s="36">
        <f>SUMIFS(СВЦЭМ!$C$39:$C$782,СВЦЭМ!$A$39:$A$782,$A92,СВЦЭМ!$B$39:$B$782,O$83)+'СЕТ СН'!$H$9+СВЦЭМ!$D$10+'СЕТ СН'!$H$5-'СЕТ СН'!$H$17</f>
        <v>3648.8177005799998</v>
      </c>
      <c r="P92" s="36">
        <f>SUMIFS(СВЦЭМ!$C$39:$C$782,СВЦЭМ!$A$39:$A$782,$A92,СВЦЭМ!$B$39:$B$782,P$83)+'СЕТ СН'!$H$9+СВЦЭМ!$D$10+'СЕТ СН'!$H$5-'СЕТ СН'!$H$17</f>
        <v>3691.6188249799998</v>
      </c>
      <c r="Q92" s="36">
        <f>SUMIFS(СВЦЭМ!$C$39:$C$782,СВЦЭМ!$A$39:$A$782,$A92,СВЦЭМ!$B$39:$B$782,Q$83)+'СЕТ СН'!$H$9+СВЦЭМ!$D$10+'СЕТ СН'!$H$5-'СЕТ СН'!$H$17</f>
        <v>3668.91253861</v>
      </c>
      <c r="R92" s="36">
        <f>SUMIFS(СВЦЭМ!$C$39:$C$782,СВЦЭМ!$A$39:$A$782,$A92,СВЦЭМ!$B$39:$B$782,R$83)+'СЕТ СН'!$H$9+СВЦЭМ!$D$10+'СЕТ СН'!$H$5-'СЕТ СН'!$H$17</f>
        <v>3665.5488759600003</v>
      </c>
      <c r="S92" s="36">
        <f>SUMIFS(СВЦЭМ!$C$39:$C$782,СВЦЭМ!$A$39:$A$782,$A92,СВЦЭМ!$B$39:$B$782,S$83)+'СЕТ СН'!$H$9+СВЦЭМ!$D$10+'СЕТ СН'!$H$5-'СЕТ СН'!$H$17</f>
        <v>3647.53542698</v>
      </c>
      <c r="T92" s="36">
        <f>SUMIFS(СВЦЭМ!$C$39:$C$782,СВЦЭМ!$A$39:$A$782,$A92,СВЦЭМ!$B$39:$B$782,T$83)+'СЕТ СН'!$H$9+СВЦЭМ!$D$10+'СЕТ СН'!$H$5-'СЕТ СН'!$H$17</f>
        <v>3635.0330382299999</v>
      </c>
      <c r="U92" s="36">
        <f>SUMIFS(СВЦЭМ!$C$39:$C$782,СВЦЭМ!$A$39:$A$782,$A92,СВЦЭМ!$B$39:$B$782,U$83)+'СЕТ СН'!$H$9+СВЦЭМ!$D$10+'СЕТ СН'!$H$5-'СЕТ СН'!$H$17</f>
        <v>3611.8116210400003</v>
      </c>
      <c r="V92" s="36">
        <f>SUMIFS(СВЦЭМ!$C$39:$C$782,СВЦЭМ!$A$39:$A$782,$A92,СВЦЭМ!$B$39:$B$782,V$83)+'СЕТ СН'!$H$9+СВЦЭМ!$D$10+'СЕТ СН'!$H$5-'СЕТ СН'!$H$17</f>
        <v>3603.4107536700003</v>
      </c>
      <c r="W92" s="36">
        <f>SUMIFS(СВЦЭМ!$C$39:$C$782,СВЦЭМ!$A$39:$A$782,$A92,СВЦЭМ!$B$39:$B$782,W$83)+'СЕТ СН'!$H$9+СВЦЭМ!$D$10+'СЕТ СН'!$H$5-'СЕТ СН'!$H$17</f>
        <v>3616.57277664</v>
      </c>
      <c r="X92" s="36">
        <f>SUMIFS(СВЦЭМ!$C$39:$C$782,СВЦЭМ!$A$39:$A$782,$A92,СВЦЭМ!$B$39:$B$782,X$83)+'СЕТ СН'!$H$9+СВЦЭМ!$D$10+'СЕТ СН'!$H$5-'СЕТ СН'!$H$17</f>
        <v>3632.2033916800001</v>
      </c>
      <c r="Y92" s="36">
        <f>SUMIFS(СВЦЭМ!$C$39:$C$782,СВЦЭМ!$A$39:$A$782,$A92,СВЦЭМ!$B$39:$B$782,Y$83)+'СЕТ СН'!$H$9+СВЦЭМ!$D$10+'СЕТ СН'!$H$5-'СЕТ СН'!$H$17</f>
        <v>3677.57407156</v>
      </c>
    </row>
    <row r="93" spans="1:25" ht="15.75" x14ac:dyDescent="0.2">
      <c r="A93" s="35">
        <f t="shared" si="2"/>
        <v>44661</v>
      </c>
      <c r="B93" s="36">
        <f>SUMIFS(СВЦЭМ!$C$39:$C$782,СВЦЭМ!$A$39:$A$782,$A93,СВЦЭМ!$B$39:$B$782,B$83)+'СЕТ СН'!$H$9+СВЦЭМ!$D$10+'СЕТ СН'!$H$5-'СЕТ СН'!$H$17</f>
        <v>3701.7797818400004</v>
      </c>
      <c r="C93" s="36">
        <f>SUMIFS(СВЦЭМ!$C$39:$C$782,СВЦЭМ!$A$39:$A$782,$A93,СВЦЭМ!$B$39:$B$782,C$83)+'СЕТ СН'!$H$9+СВЦЭМ!$D$10+'СЕТ СН'!$H$5-'СЕТ СН'!$H$17</f>
        <v>3673.3466258099998</v>
      </c>
      <c r="D93" s="36">
        <f>SUMIFS(СВЦЭМ!$C$39:$C$782,СВЦЭМ!$A$39:$A$782,$A93,СВЦЭМ!$B$39:$B$782,D$83)+'СЕТ СН'!$H$9+СВЦЭМ!$D$10+'СЕТ СН'!$H$5-'СЕТ СН'!$H$17</f>
        <v>3688.59733284</v>
      </c>
      <c r="E93" s="36">
        <f>SUMIFS(СВЦЭМ!$C$39:$C$782,СВЦЭМ!$A$39:$A$782,$A93,СВЦЭМ!$B$39:$B$782,E$83)+'СЕТ СН'!$H$9+СВЦЭМ!$D$10+'СЕТ СН'!$H$5-'СЕТ СН'!$H$17</f>
        <v>3720.4283320900004</v>
      </c>
      <c r="F93" s="36">
        <f>SUMIFS(СВЦЭМ!$C$39:$C$782,СВЦЭМ!$A$39:$A$782,$A93,СВЦЭМ!$B$39:$B$782,F$83)+'СЕТ СН'!$H$9+СВЦЭМ!$D$10+'СЕТ СН'!$H$5-'СЕТ СН'!$H$17</f>
        <v>3738.2669083400001</v>
      </c>
      <c r="G93" s="36">
        <f>SUMIFS(СВЦЭМ!$C$39:$C$782,СВЦЭМ!$A$39:$A$782,$A93,СВЦЭМ!$B$39:$B$782,G$83)+'СЕТ СН'!$H$9+СВЦЭМ!$D$10+'СЕТ СН'!$H$5-'СЕТ СН'!$H$17</f>
        <v>3760.2825435900004</v>
      </c>
      <c r="H93" s="36">
        <f>SUMIFS(СВЦЭМ!$C$39:$C$782,СВЦЭМ!$A$39:$A$782,$A93,СВЦЭМ!$B$39:$B$782,H$83)+'СЕТ СН'!$H$9+СВЦЭМ!$D$10+'СЕТ СН'!$H$5-'СЕТ СН'!$H$17</f>
        <v>3751.80592996</v>
      </c>
      <c r="I93" s="36">
        <f>SUMIFS(СВЦЭМ!$C$39:$C$782,СВЦЭМ!$A$39:$A$782,$A93,СВЦЭМ!$B$39:$B$782,I$83)+'СЕТ СН'!$H$9+СВЦЭМ!$D$10+'СЕТ СН'!$H$5-'СЕТ СН'!$H$17</f>
        <v>3706.5269568100002</v>
      </c>
      <c r="J93" s="36">
        <f>SUMIFS(СВЦЭМ!$C$39:$C$782,СВЦЭМ!$A$39:$A$782,$A93,СВЦЭМ!$B$39:$B$782,J$83)+'СЕТ СН'!$H$9+СВЦЭМ!$D$10+'СЕТ СН'!$H$5-'СЕТ СН'!$H$17</f>
        <v>3669.5948065299999</v>
      </c>
      <c r="K93" s="36">
        <f>SUMIFS(СВЦЭМ!$C$39:$C$782,СВЦЭМ!$A$39:$A$782,$A93,СВЦЭМ!$B$39:$B$782,K$83)+'СЕТ СН'!$H$9+СВЦЭМ!$D$10+'СЕТ СН'!$H$5-'СЕТ СН'!$H$17</f>
        <v>3640.8842134400002</v>
      </c>
      <c r="L93" s="36">
        <f>SUMIFS(СВЦЭМ!$C$39:$C$782,СВЦЭМ!$A$39:$A$782,$A93,СВЦЭМ!$B$39:$B$782,L$83)+'СЕТ СН'!$H$9+СВЦЭМ!$D$10+'СЕТ СН'!$H$5-'СЕТ СН'!$H$17</f>
        <v>3643.88230617</v>
      </c>
      <c r="M93" s="36">
        <f>SUMIFS(СВЦЭМ!$C$39:$C$782,СВЦЭМ!$A$39:$A$782,$A93,СВЦЭМ!$B$39:$B$782,M$83)+'СЕТ СН'!$H$9+СВЦЭМ!$D$10+'СЕТ СН'!$H$5-'СЕТ СН'!$H$17</f>
        <v>3654.9520679900002</v>
      </c>
      <c r="N93" s="36">
        <f>SUMIFS(СВЦЭМ!$C$39:$C$782,СВЦЭМ!$A$39:$A$782,$A93,СВЦЭМ!$B$39:$B$782,N$83)+'СЕТ СН'!$H$9+СВЦЭМ!$D$10+'СЕТ СН'!$H$5-'СЕТ СН'!$H$17</f>
        <v>3677.3537513299998</v>
      </c>
      <c r="O93" s="36">
        <f>SUMIFS(СВЦЭМ!$C$39:$C$782,СВЦЭМ!$A$39:$A$782,$A93,СВЦЭМ!$B$39:$B$782,O$83)+'СЕТ СН'!$H$9+СВЦЭМ!$D$10+'СЕТ СН'!$H$5-'СЕТ СН'!$H$17</f>
        <v>3700.56349757</v>
      </c>
      <c r="P93" s="36">
        <f>SUMIFS(СВЦЭМ!$C$39:$C$782,СВЦЭМ!$A$39:$A$782,$A93,СВЦЭМ!$B$39:$B$782,P$83)+'СЕТ СН'!$H$9+СВЦЭМ!$D$10+'СЕТ СН'!$H$5-'СЕТ СН'!$H$17</f>
        <v>3716.5518873999999</v>
      </c>
      <c r="Q93" s="36">
        <f>SUMIFS(СВЦЭМ!$C$39:$C$782,СВЦЭМ!$A$39:$A$782,$A93,СВЦЭМ!$B$39:$B$782,Q$83)+'СЕТ СН'!$H$9+СВЦЭМ!$D$10+'СЕТ СН'!$H$5-'СЕТ СН'!$H$17</f>
        <v>3714.5442972700002</v>
      </c>
      <c r="R93" s="36">
        <f>SUMIFS(СВЦЭМ!$C$39:$C$782,СВЦЭМ!$A$39:$A$782,$A93,СВЦЭМ!$B$39:$B$782,R$83)+'СЕТ СН'!$H$9+СВЦЭМ!$D$10+'СЕТ СН'!$H$5-'СЕТ СН'!$H$17</f>
        <v>3699.7379503399998</v>
      </c>
      <c r="S93" s="36">
        <f>SUMIFS(СВЦЭМ!$C$39:$C$782,СВЦЭМ!$A$39:$A$782,$A93,СВЦЭМ!$B$39:$B$782,S$83)+'СЕТ СН'!$H$9+СВЦЭМ!$D$10+'СЕТ СН'!$H$5-'СЕТ СН'!$H$17</f>
        <v>3696.2066778200001</v>
      </c>
      <c r="T93" s="36">
        <f>SUMIFS(СВЦЭМ!$C$39:$C$782,СВЦЭМ!$A$39:$A$782,$A93,СВЦЭМ!$B$39:$B$782,T$83)+'СЕТ СН'!$H$9+СВЦЭМ!$D$10+'СЕТ СН'!$H$5-'СЕТ СН'!$H$17</f>
        <v>3662.8295420599998</v>
      </c>
      <c r="U93" s="36">
        <f>SUMIFS(СВЦЭМ!$C$39:$C$782,СВЦЭМ!$A$39:$A$782,$A93,СВЦЭМ!$B$39:$B$782,U$83)+'СЕТ СН'!$H$9+СВЦЭМ!$D$10+'СЕТ СН'!$H$5-'СЕТ СН'!$H$17</f>
        <v>3615.3094847900002</v>
      </c>
      <c r="V93" s="36">
        <f>SUMIFS(СВЦЭМ!$C$39:$C$782,СВЦЭМ!$A$39:$A$782,$A93,СВЦЭМ!$B$39:$B$782,V$83)+'СЕТ СН'!$H$9+СВЦЭМ!$D$10+'СЕТ СН'!$H$5-'СЕТ СН'!$H$17</f>
        <v>3600.8454873199998</v>
      </c>
      <c r="W93" s="36">
        <f>SUMIFS(СВЦЭМ!$C$39:$C$782,СВЦЭМ!$A$39:$A$782,$A93,СВЦЭМ!$B$39:$B$782,W$83)+'СЕТ СН'!$H$9+СВЦЭМ!$D$10+'СЕТ СН'!$H$5-'СЕТ СН'!$H$17</f>
        <v>3630.6348442200001</v>
      </c>
      <c r="X93" s="36">
        <f>SUMIFS(СВЦЭМ!$C$39:$C$782,СВЦЭМ!$A$39:$A$782,$A93,СВЦЭМ!$B$39:$B$782,X$83)+'СЕТ СН'!$H$9+СВЦЭМ!$D$10+'СЕТ СН'!$H$5-'СЕТ СН'!$H$17</f>
        <v>3668.1411399500003</v>
      </c>
      <c r="Y93" s="36">
        <f>SUMIFS(СВЦЭМ!$C$39:$C$782,СВЦЭМ!$A$39:$A$782,$A93,СВЦЭМ!$B$39:$B$782,Y$83)+'СЕТ СН'!$H$9+СВЦЭМ!$D$10+'СЕТ СН'!$H$5-'СЕТ СН'!$H$17</f>
        <v>3706.1450996900003</v>
      </c>
    </row>
    <row r="94" spans="1:25" ht="15.75" x14ac:dyDescent="0.2">
      <c r="A94" s="35">
        <f t="shared" si="2"/>
        <v>44662</v>
      </c>
      <c r="B94" s="36">
        <f>SUMIFS(СВЦЭМ!$C$39:$C$782,СВЦЭМ!$A$39:$A$782,$A94,СВЦЭМ!$B$39:$B$782,B$83)+'СЕТ СН'!$H$9+СВЦЭМ!$D$10+'СЕТ СН'!$H$5-'СЕТ СН'!$H$17</f>
        <v>3755.6250877399998</v>
      </c>
      <c r="C94" s="36">
        <f>SUMIFS(СВЦЭМ!$C$39:$C$782,СВЦЭМ!$A$39:$A$782,$A94,СВЦЭМ!$B$39:$B$782,C$83)+'СЕТ СН'!$H$9+СВЦЭМ!$D$10+'СЕТ СН'!$H$5-'СЕТ СН'!$H$17</f>
        <v>3764.9097293300001</v>
      </c>
      <c r="D94" s="36">
        <f>SUMIFS(СВЦЭМ!$C$39:$C$782,СВЦЭМ!$A$39:$A$782,$A94,СВЦЭМ!$B$39:$B$782,D$83)+'СЕТ СН'!$H$9+СВЦЭМ!$D$10+'СЕТ СН'!$H$5-'СЕТ СН'!$H$17</f>
        <v>3791.0770368200001</v>
      </c>
      <c r="E94" s="36">
        <f>SUMIFS(СВЦЭМ!$C$39:$C$782,СВЦЭМ!$A$39:$A$782,$A94,СВЦЭМ!$B$39:$B$782,E$83)+'СЕТ СН'!$H$9+СВЦЭМ!$D$10+'СЕТ СН'!$H$5-'СЕТ СН'!$H$17</f>
        <v>3820.8293100199999</v>
      </c>
      <c r="F94" s="36">
        <f>SUMIFS(СВЦЭМ!$C$39:$C$782,СВЦЭМ!$A$39:$A$782,$A94,СВЦЭМ!$B$39:$B$782,F$83)+'СЕТ СН'!$H$9+СВЦЭМ!$D$10+'СЕТ СН'!$H$5-'СЕТ СН'!$H$17</f>
        <v>3819.4353072200001</v>
      </c>
      <c r="G94" s="36">
        <f>SUMIFS(СВЦЭМ!$C$39:$C$782,СВЦЭМ!$A$39:$A$782,$A94,СВЦЭМ!$B$39:$B$782,G$83)+'СЕТ СН'!$H$9+СВЦЭМ!$D$10+'СЕТ СН'!$H$5-'СЕТ СН'!$H$17</f>
        <v>3796.6140053899999</v>
      </c>
      <c r="H94" s="36">
        <f>SUMIFS(СВЦЭМ!$C$39:$C$782,СВЦЭМ!$A$39:$A$782,$A94,СВЦЭМ!$B$39:$B$782,H$83)+'СЕТ СН'!$H$9+СВЦЭМ!$D$10+'СЕТ СН'!$H$5-'СЕТ СН'!$H$17</f>
        <v>3760.3197484399998</v>
      </c>
      <c r="I94" s="36">
        <f>SUMIFS(СВЦЭМ!$C$39:$C$782,СВЦЭМ!$A$39:$A$782,$A94,СВЦЭМ!$B$39:$B$782,I$83)+'СЕТ СН'!$H$9+СВЦЭМ!$D$10+'СЕТ СН'!$H$5-'СЕТ СН'!$H$17</f>
        <v>3731.3160824400002</v>
      </c>
      <c r="J94" s="36">
        <f>SUMIFS(СВЦЭМ!$C$39:$C$782,СВЦЭМ!$A$39:$A$782,$A94,СВЦЭМ!$B$39:$B$782,J$83)+'СЕТ СН'!$H$9+СВЦЭМ!$D$10+'СЕТ СН'!$H$5-'СЕТ СН'!$H$17</f>
        <v>3726.2344614499998</v>
      </c>
      <c r="K94" s="36">
        <f>SUMIFS(СВЦЭМ!$C$39:$C$782,СВЦЭМ!$A$39:$A$782,$A94,СВЦЭМ!$B$39:$B$782,K$83)+'СЕТ СН'!$H$9+СВЦЭМ!$D$10+'СЕТ СН'!$H$5-'СЕТ СН'!$H$17</f>
        <v>3718.79299782</v>
      </c>
      <c r="L94" s="36">
        <f>SUMIFS(СВЦЭМ!$C$39:$C$782,СВЦЭМ!$A$39:$A$782,$A94,СВЦЭМ!$B$39:$B$782,L$83)+'СЕТ СН'!$H$9+СВЦЭМ!$D$10+'СЕТ СН'!$H$5-'СЕТ СН'!$H$17</f>
        <v>3722.3730347000001</v>
      </c>
      <c r="M94" s="36">
        <f>SUMIFS(СВЦЭМ!$C$39:$C$782,СВЦЭМ!$A$39:$A$782,$A94,СВЦЭМ!$B$39:$B$782,M$83)+'СЕТ СН'!$H$9+СВЦЭМ!$D$10+'СЕТ СН'!$H$5-'СЕТ СН'!$H$17</f>
        <v>3727.1957135399998</v>
      </c>
      <c r="N94" s="36">
        <f>SUMIFS(СВЦЭМ!$C$39:$C$782,СВЦЭМ!$A$39:$A$782,$A94,СВЦЭМ!$B$39:$B$782,N$83)+'СЕТ СН'!$H$9+СВЦЭМ!$D$10+'СЕТ СН'!$H$5-'СЕТ СН'!$H$17</f>
        <v>3726.1330962900001</v>
      </c>
      <c r="O94" s="36">
        <f>SUMIFS(СВЦЭМ!$C$39:$C$782,СВЦЭМ!$A$39:$A$782,$A94,СВЦЭМ!$B$39:$B$782,O$83)+'СЕТ СН'!$H$9+СВЦЭМ!$D$10+'СЕТ СН'!$H$5-'СЕТ СН'!$H$17</f>
        <v>3748.3866163900002</v>
      </c>
      <c r="P94" s="36">
        <f>SUMIFS(СВЦЭМ!$C$39:$C$782,СВЦЭМ!$A$39:$A$782,$A94,СВЦЭМ!$B$39:$B$782,P$83)+'СЕТ СН'!$H$9+СВЦЭМ!$D$10+'СЕТ СН'!$H$5-'СЕТ СН'!$H$17</f>
        <v>3751.5885959799998</v>
      </c>
      <c r="Q94" s="36">
        <f>SUMIFS(СВЦЭМ!$C$39:$C$782,СВЦЭМ!$A$39:$A$782,$A94,СВЦЭМ!$B$39:$B$782,Q$83)+'СЕТ СН'!$H$9+СВЦЭМ!$D$10+'СЕТ СН'!$H$5-'СЕТ СН'!$H$17</f>
        <v>3737.62641678</v>
      </c>
      <c r="R94" s="36">
        <f>SUMIFS(СВЦЭМ!$C$39:$C$782,СВЦЭМ!$A$39:$A$782,$A94,СВЦЭМ!$B$39:$B$782,R$83)+'СЕТ СН'!$H$9+СВЦЭМ!$D$10+'СЕТ СН'!$H$5-'СЕТ СН'!$H$17</f>
        <v>3737.1008598799999</v>
      </c>
      <c r="S94" s="36">
        <f>SUMIFS(СВЦЭМ!$C$39:$C$782,СВЦЭМ!$A$39:$A$782,$A94,СВЦЭМ!$B$39:$B$782,S$83)+'СЕТ СН'!$H$9+СВЦЭМ!$D$10+'СЕТ СН'!$H$5-'СЕТ СН'!$H$17</f>
        <v>3724.2254538699999</v>
      </c>
      <c r="T94" s="36">
        <f>SUMIFS(СВЦЭМ!$C$39:$C$782,СВЦЭМ!$A$39:$A$782,$A94,СВЦЭМ!$B$39:$B$782,T$83)+'СЕТ СН'!$H$9+СВЦЭМ!$D$10+'СЕТ СН'!$H$5-'СЕТ СН'!$H$17</f>
        <v>3684.3910732700001</v>
      </c>
      <c r="U94" s="36">
        <f>SUMIFS(СВЦЭМ!$C$39:$C$782,СВЦЭМ!$A$39:$A$782,$A94,СВЦЭМ!$B$39:$B$782,U$83)+'СЕТ СН'!$H$9+СВЦЭМ!$D$10+'СЕТ СН'!$H$5-'СЕТ СН'!$H$17</f>
        <v>3649.8172022400004</v>
      </c>
      <c r="V94" s="36">
        <f>SUMIFS(СВЦЭМ!$C$39:$C$782,СВЦЭМ!$A$39:$A$782,$A94,СВЦЭМ!$B$39:$B$782,V$83)+'СЕТ СН'!$H$9+СВЦЭМ!$D$10+'СЕТ СН'!$H$5-'СЕТ СН'!$H$17</f>
        <v>3678.56993539</v>
      </c>
      <c r="W94" s="36">
        <f>SUMIFS(СВЦЭМ!$C$39:$C$782,СВЦЭМ!$A$39:$A$782,$A94,СВЦЭМ!$B$39:$B$782,W$83)+'СЕТ СН'!$H$9+СВЦЭМ!$D$10+'СЕТ СН'!$H$5-'СЕТ СН'!$H$17</f>
        <v>3697.9447545900002</v>
      </c>
      <c r="X94" s="36">
        <f>SUMIFS(СВЦЭМ!$C$39:$C$782,СВЦЭМ!$A$39:$A$782,$A94,СВЦЭМ!$B$39:$B$782,X$83)+'СЕТ СН'!$H$9+СВЦЭМ!$D$10+'СЕТ СН'!$H$5-'СЕТ СН'!$H$17</f>
        <v>3721.0658465400002</v>
      </c>
      <c r="Y94" s="36">
        <f>SUMIFS(СВЦЭМ!$C$39:$C$782,СВЦЭМ!$A$39:$A$782,$A94,СВЦЭМ!$B$39:$B$782,Y$83)+'СЕТ СН'!$H$9+СВЦЭМ!$D$10+'СЕТ СН'!$H$5-'СЕТ СН'!$H$17</f>
        <v>3721.5007529900004</v>
      </c>
    </row>
    <row r="95" spans="1:25" ht="15.75" x14ac:dyDescent="0.2">
      <c r="A95" s="35">
        <f t="shared" si="2"/>
        <v>44663</v>
      </c>
      <c r="B95" s="36">
        <f>SUMIFS(СВЦЭМ!$C$39:$C$782,СВЦЭМ!$A$39:$A$782,$A95,СВЦЭМ!$B$39:$B$782,B$83)+'СЕТ СН'!$H$9+СВЦЭМ!$D$10+'СЕТ СН'!$H$5-'СЕТ СН'!$H$17</f>
        <v>3831.8518328199998</v>
      </c>
      <c r="C95" s="36">
        <f>SUMIFS(СВЦЭМ!$C$39:$C$782,СВЦЭМ!$A$39:$A$782,$A95,СВЦЭМ!$B$39:$B$782,C$83)+'СЕТ СН'!$H$9+СВЦЭМ!$D$10+'СЕТ СН'!$H$5-'СЕТ СН'!$H$17</f>
        <v>3835.3823530199998</v>
      </c>
      <c r="D95" s="36">
        <f>SUMIFS(СВЦЭМ!$C$39:$C$782,СВЦЭМ!$A$39:$A$782,$A95,СВЦЭМ!$B$39:$B$782,D$83)+'СЕТ СН'!$H$9+СВЦЭМ!$D$10+'СЕТ СН'!$H$5-'СЕТ СН'!$H$17</f>
        <v>3849.7357208900003</v>
      </c>
      <c r="E95" s="36">
        <f>SUMIFS(СВЦЭМ!$C$39:$C$782,СВЦЭМ!$A$39:$A$782,$A95,СВЦЭМ!$B$39:$B$782,E$83)+'СЕТ СН'!$H$9+СВЦЭМ!$D$10+'СЕТ СН'!$H$5-'СЕТ СН'!$H$17</f>
        <v>3844.4721715400001</v>
      </c>
      <c r="F95" s="36">
        <f>SUMIFS(СВЦЭМ!$C$39:$C$782,СВЦЭМ!$A$39:$A$782,$A95,СВЦЭМ!$B$39:$B$782,F$83)+'СЕТ СН'!$H$9+СВЦЭМ!$D$10+'СЕТ СН'!$H$5-'СЕТ СН'!$H$17</f>
        <v>3860.8565714900001</v>
      </c>
      <c r="G95" s="36">
        <f>SUMIFS(СВЦЭМ!$C$39:$C$782,СВЦЭМ!$A$39:$A$782,$A95,СВЦЭМ!$B$39:$B$782,G$83)+'СЕТ СН'!$H$9+СВЦЭМ!$D$10+'СЕТ СН'!$H$5-'СЕТ СН'!$H$17</f>
        <v>3854.63756444</v>
      </c>
      <c r="H95" s="36">
        <f>SUMIFS(СВЦЭМ!$C$39:$C$782,СВЦЭМ!$A$39:$A$782,$A95,СВЦЭМ!$B$39:$B$782,H$83)+'СЕТ СН'!$H$9+СВЦЭМ!$D$10+'СЕТ СН'!$H$5-'СЕТ СН'!$H$17</f>
        <v>3787.7888620499998</v>
      </c>
      <c r="I95" s="36">
        <f>SUMIFS(СВЦЭМ!$C$39:$C$782,СВЦЭМ!$A$39:$A$782,$A95,СВЦЭМ!$B$39:$B$782,I$83)+'СЕТ СН'!$H$9+СВЦЭМ!$D$10+'СЕТ СН'!$H$5-'СЕТ СН'!$H$17</f>
        <v>3745.0004887499999</v>
      </c>
      <c r="J95" s="36">
        <f>SUMIFS(СВЦЭМ!$C$39:$C$782,СВЦЭМ!$A$39:$A$782,$A95,СВЦЭМ!$B$39:$B$782,J$83)+'СЕТ СН'!$H$9+СВЦЭМ!$D$10+'СЕТ СН'!$H$5-'СЕТ СН'!$H$17</f>
        <v>3689.8952756600002</v>
      </c>
      <c r="K95" s="36">
        <f>SUMIFS(СВЦЭМ!$C$39:$C$782,СВЦЭМ!$A$39:$A$782,$A95,СВЦЭМ!$B$39:$B$782,K$83)+'СЕТ СН'!$H$9+СВЦЭМ!$D$10+'СЕТ СН'!$H$5-'СЕТ СН'!$H$17</f>
        <v>3716.4658038899997</v>
      </c>
      <c r="L95" s="36">
        <f>SUMIFS(СВЦЭМ!$C$39:$C$782,СВЦЭМ!$A$39:$A$782,$A95,СВЦЭМ!$B$39:$B$782,L$83)+'СЕТ СН'!$H$9+СВЦЭМ!$D$10+'СЕТ СН'!$H$5-'СЕТ СН'!$H$17</f>
        <v>3700.3983964600002</v>
      </c>
      <c r="M95" s="36">
        <f>SUMIFS(СВЦЭМ!$C$39:$C$782,СВЦЭМ!$A$39:$A$782,$A95,СВЦЭМ!$B$39:$B$782,M$83)+'СЕТ СН'!$H$9+СВЦЭМ!$D$10+'СЕТ СН'!$H$5-'СЕТ СН'!$H$17</f>
        <v>3697.0789029799998</v>
      </c>
      <c r="N95" s="36">
        <f>SUMIFS(СВЦЭМ!$C$39:$C$782,СВЦЭМ!$A$39:$A$782,$A95,СВЦЭМ!$B$39:$B$782,N$83)+'СЕТ СН'!$H$9+СВЦЭМ!$D$10+'СЕТ СН'!$H$5-'СЕТ СН'!$H$17</f>
        <v>3720.6954932200001</v>
      </c>
      <c r="O95" s="36">
        <f>SUMIFS(СВЦЭМ!$C$39:$C$782,СВЦЭМ!$A$39:$A$782,$A95,СВЦЭМ!$B$39:$B$782,O$83)+'СЕТ СН'!$H$9+СВЦЭМ!$D$10+'СЕТ СН'!$H$5-'СЕТ СН'!$H$17</f>
        <v>3763.0712172200001</v>
      </c>
      <c r="P95" s="36">
        <f>SUMIFS(СВЦЭМ!$C$39:$C$782,СВЦЭМ!$A$39:$A$782,$A95,СВЦЭМ!$B$39:$B$782,P$83)+'СЕТ СН'!$H$9+СВЦЭМ!$D$10+'СЕТ СН'!$H$5-'СЕТ СН'!$H$17</f>
        <v>3775.6592566899999</v>
      </c>
      <c r="Q95" s="36">
        <f>SUMIFS(СВЦЭМ!$C$39:$C$782,СВЦЭМ!$A$39:$A$782,$A95,СВЦЭМ!$B$39:$B$782,Q$83)+'СЕТ СН'!$H$9+СВЦЭМ!$D$10+'СЕТ СН'!$H$5-'СЕТ СН'!$H$17</f>
        <v>3759.0434509200004</v>
      </c>
      <c r="R95" s="36">
        <f>SUMIFS(СВЦЭМ!$C$39:$C$782,СВЦЭМ!$A$39:$A$782,$A95,СВЦЭМ!$B$39:$B$782,R$83)+'СЕТ СН'!$H$9+СВЦЭМ!$D$10+'СЕТ СН'!$H$5-'СЕТ СН'!$H$17</f>
        <v>3753.0656318000001</v>
      </c>
      <c r="S95" s="36">
        <f>SUMIFS(СВЦЭМ!$C$39:$C$782,СВЦЭМ!$A$39:$A$782,$A95,СВЦЭМ!$B$39:$B$782,S$83)+'СЕТ СН'!$H$9+СВЦЭМ!$D$10+'СЕТ СН'!$H$5-'СЕТ СН'!$H$17</f>
        <v>3723.3170290600001</v>
      </c>
      <c r="T95" s="36">
        <f>SUMIFS(СВЦЭМ!$C$39:$C$782,СВЦЭМ!$A$39:$A$782,$A95,СВЦЭМ!$B$39:$B$782,T$83)+'СЕТ СН'!$H$9+СВЦЭМ!$D$10+'СЕТ СН'!$H$5-'СЕТ СН'!$H$17</f>
        <v>3696.2199596299997</v>
      </c>
      <c r="U95" s="36">
        <f>SUMIFS(СВЦЭМ!$C$39:$C$782,СВЦЭМ!$A$39:$A$782,$A95,СВЦЭМ!$B$39:$B$782,U$83)+'СЕТ СН'!$H$9+СВЦЭМ!$D$10+'СЕТ СН'!$H$5-'СЕТ СН'!$H$17</f>
        <v>3687.8189893899998</v>
      </c>
      <c r="V95" s="36">
        <f>SUMIFS(СВЦЭМ!$C$39:$C$782,СВЦЭМ!$A$39:$A$782,$A95,СВЦЭМ!$B$39:$B$782,V$83)+'СЕТ СН'!$H$9+СВЦЭМ!$D$10+'СЕТ СН'!$H$5-'СЕТ СН'!$H$17</f>
        <v>3707.1849892099999</v>
      </c>
      <c r="W95" s="36">
        <f>SUMIFS(СВЦЭМ!$C$39:$C$782,СВЦЭМ!$A$39:$A$782,$A95,СВЦЭМ!$B$39:$B$782,W$83)+'СЕТ СН'!$H$9+СВЦЭМ!$D$10+'СЕТ СН'!$H$5-'СЕТ СН'!$H$17</f>
        <v>3721.8250988</v>
      </c>
      <c r="X95" s="36">
        <f>SUMIFS(СВЦЭМ!$C$39:$C$782,СВЦЭМ!$A$39:$A$782,$A95,СВЦЭМ!$B$39:$B$782,X$83)+'СЕТ СН'!$H$9+СВЦЭМ!$D$10+'СЕТ СН'!$H$5-'СЕТ СН'!$H$17</f>
        <v>3752.8218563600003</v>
      </c>
      <c r="Y95" s="36">
        <f>SUMIFS(СВЦЭМ!$C$39:$C$782,СВЦЭМ!$A$39:$A$782,$A95,СВЦЭМ!$B$39:$B$782,Y$83)+'СЕТ СН'!$H$9+СВЦЭМ!$D$10+'СЕТ СН'!$H$5-'СЕТ СН'!$H$17</f>
        <v>3810.8945399300001</v>
      </c>
    </row>
    <row r="96" spans="1:25" ht="15.75" x14ac:dyDescent="0.2">
      <c r="A96" s="35">
        <f t="shared" si="2"/>
        <v>44664</v>
      </c>
      <c r="B96" s="36">
        <f>SUMIFS(СВЦЭМ!$C$39:$C$782,СВЦЭМ!$A$39:$A$782,$A96,СВЦЭМ!$B$39:$B$782,B$83)+'СЕТ СН'!$H$9+СВЦЭМ!$D$10+'СЕТ СН'!$H$5-'СЕТ СН'!$H$17</f>
        <v>3800.3624880900002</v>
      </c>
      <c r="C96" s="36">
        <f>SUMIFS(СВЦЭМ!$C$39:$C$782,СВЦЭМ!$A$39:$A$782,$A96,СВЦЭМ!$B$39:$B$782,C$83)+'СЕТ СН'!$H$9+СВЦЭМ!$D$10+'СЕТ СН'!$H$5-'СЕТ СН'!$H$17</f>
        <v>3793.3084187200002</v>
      </c>
      <c r="D96" s="36">
        <f>SUMIFS(СВЦЭМ!$C$39:$C$782,СВЦЭМ!$A$39:$A$782,$A96,СВЦЭМ!$B$39:$B$782,D$83)+'СЕТ СН'!$H$9+СВЦЭМ!$D$10+'СЕТ СН'!$H$5-'СЕТ СН'!$H$17</f>
        <v>3812.2720031600002</v>
      </c>
      <c r="E96" s="36">
        <f>SUMIFS(СВЦЭМ!$C$39:$C$782,СВЦЭМ!$A$39:$A$782,$A96,СВЦЭМ!$B$39:$B$782,E$83)+'СЕТ СН'!$H$9+СВЦЭМ!$D$10+'СЕТ СН'!$H$5-'СЕТ СН'!$H$17</f>
        <v>3850.7052940100002</v>
      </c>
      <c r="F96" s="36">
        <f>SUMIFS(СВЦЭМ!$C$39:$C$782,СВЦЭМ!$A$39:$A$782,$A96,СВЦЭМ!$B$39:$B$782,F$83)+'СЕТ СН'!$H$9+СВЦЭМ!$D$10+'СЕТ СН'!$H$5-'СЕТ СН'!$H$17</f>
        <v>3846.3223228699999</v>
      </c>
      <c r="G96" s="36">
        <f>SUMIFS(СВЦЭМ!$C$39:$C$782,СВЦЭМ!$A$39:$A$782,$A96,СВЦЭМ!$B$39:$B$782,G$83)+'СЕТ СН'!$H$9+СВЦЭМ!$D$10+'СЕТ СН'!$H$5-'СЕТ СН'!$H$17</f>
        <v>3847.71950023</v>
      </c>
      <c r="H96" s="36">
        <f>SUMIFS(СВЦЭМ!$C$39:$C$782,СВЦЭМ!$A$39:$A$782,$A96,СВЦЭМ!$B$39:$B$782,H$83)+'СЕТ СН'!$H$9+СВЦЭМ!$D$10+'СЕТ СН'!$H$5-'СЕТ СН'!$H$17</f>
        <v>3805.6913866100003</v>
      </c>
      <c r="I96" s="36">
        <f>SUMIFS(СВЦЭМ!$C$39:$C$782,СВЦЭМ!$A$39:$A$782,$A96,СВЦЭМ!$B$39:$B$782,I$83)+'СЕТ СН'!$H$9+СВЦЭМ!$D$10+'СЕТ СН'!$H$5-'СЕТ СН'!$H$17</f>
        <v>3792.3802052800002</v>
      </c>
      <c r="J96" s="36">
        <f>SUMIFS(СВЦЭМ!$C$39:$C$782,СВЦЭМ!$A$39:$A$782,$A96,СВЦЭМ!$B$39:$B$782,J$83)+'СЕТ СН'!$H$9+СВЦЭМ!$D$10+'СЕТ СН'!$H$5-'СЕТ СН'!$H$17</f>
        <v>3789.6506827000003</v>
      </c>
      <c r="K96" s="36">
        <f>SUMIFS(СВЦЭМ!$C$39:$C$782,СВЦЭМ!$A$39:$A$782,$A96,СВЦЭМ!$B$39:$B$782,K$83)+'СЕТ СН'!$H$9+СВЦЭМ!$D$10+'СЕТ СН'!$H$5-'СЕТ СН'!$H$17</f>
        <v>3762.0119348500002</v>
      </c>
      <c r="L96" s="36">
        <f>SUMIFS(СВЦЭМ!$C$39:$C$782,СВЦЭМ!$A$39:$A$782,$A96,СВЦЭМ!$B$39:$B$782,L$83)+'СЕТ СН'!$H$9+СВЦЭМ!$D$10+'СЕТ СН'!$H$5-'СЕТ СН'!$H$17</f>
        <v>3699.1841361500001</v>
      </c>
      <c r="M96" s="36">
        <f>SUMIFS(СВЦЭМ!$C$39:$C$782,СВЦЭМ!$A$39:$A$782,$A96,СВЦЭМ!$B$39:$B$782,M$83)+'СЕТ СН'!$H$9+СВЦЭМ!$D$10+'СЕТ СН'!$H$5-'СЕТ СН'!$H$17</f>
        <v>3698.07358303</v>
      </c>
      <c r="N96" s="36">
        <f>SUMIFS(СВЦЭМ!$C$39:$C$782,СВЦЭМ!$A$39:$A$782,$A96,СВЦЭМ!$B$39:$B$782,N$83)+'СЕТ СН'!$H$9+СВЦЭМ!$D$10+'СЕТ СН'!$H$5-'СЕТ СН'!$H$17</f>
        <v>3756.1504565800001</v>
      </c>
      <c r="O96" s="36">
        <f>SUMIFS(СВЦЭМ!$C$39:$C$782,СВЦЭМ!$A$39:$A$782,$A96,СВЦЭМ!$B$39:$B$782,O$83)+'СЕТ СН'!$H$9+СВЦЭМ!$D$10+'СЕТ СН'!$H$5-'СЕТ СН'!$H$17</f>
        <v>3778.36730794</v>
      </c>
      <c r="P96" s="36">
        <f>SUMIFS(СВЦЭМ!$C$39:$C$782,СВЦЭМ!$A$39:$A$782,$A96,СВЦЭМ!$B$39:$B$782,P$83)+'СЕТ СН'!$H$9+СВЦЭМ!$D$10+'СЕТ СН'!$H$5-'СЕТ СН'!$H$17</f>
        <v>3783.7210388499998</v>
      </c>
      <c r="Q96" s="36">
        <f>SUMIFS(СВЦЭМ!$C$39:$C$782,СВЦЭМ!$A$39:$A$782,$A96,СВЦЭМ!$B$39:$B$782,Q$83)+'СЕТ СН'!$H$9+СВЦЭМ!$D$10+'СЕТ СН'!$H$5-'СЕТ СН'!$H$17</f>
        <v>3781.4176792600001</v>
      </c>
      <c r="R96" s="36">
        <f>SUMIFS(СВЦЭМ!$C$39:$C$782,СВЦЭМ!$A$39:$A$782,$A96,СВЦЭМ!$B$39:$B$782,R$83)+'СЕТ СН'!$H$9+СВЦЭМ!$D$10+'СЕТ СН'!$H$5-'СЕТ СН'!$H$17</f>
        <v>3781.9274210800004</v>
      </c>
      <c r="S96" s="36">
        <f>SUMIFS(СВЦЭМ!$C$39:$C$782,СВЦЭМ!$A$39:$A$782,$A96,СВЦЭМ!$B$39:$B$782,S$83)+'СЕТ СН'!$H$9+СВЦЭМ!$D$10+'СЕТ СН'!$H$5-'СЕТ СН'!$H$17</f>
        <v>3782.37575354</v>
      </c>
      <c r="T96" s="36">
        <f>SUMIFS(СВЦЭМ!$C$39:$C$782,СВЦЭМ!$A$39:$A$782,$A96,СВЦЭМ!$B$39:$B$782,T$83)+'СЕТ СН'!$H$9+СВЦЭМ!$D$10+'СЕТ СН'!$H$5-'СЕТ СН'!$H$17</f>
        <v>3753.8129569399998</v>
      </c>
      <c r="U96" s="36">
        <f>SUMIFS(СВЦЭМ!$C$39:$C$782,СВЦЭМ!$A$39:$A$782,$A96,СВЦЭМ!$B$39:$B$782,U$83)+'СЕТ СН'!$H$9+СВЦЭМ!$D$10+'СЕТ СН'!$H$5-'СЕТ СН'!$H$17</f>
        <v>3685.7063513200001</v>
      </c>
      <c r="V96" s="36">
        <f>SUMIFS(СВЦЭМ!$C$39:$C$782,СВЦЭМ!$A$39:$A$782,$A96,СВЦЭМ!$B$39:$B$782,V$83)+'СЕТ СН'!$H$9+СВЦЭМ!$D$10+'СЕТ СН'!$H$5-'СЕТ СН'!$H$17</f>
        <v>3690.1804333</v>
      </c>
      <c r="W96" s="36">
        <f>SUMIFS(СВЦЭМ!$C$39:$C$782,СВЦЭМ!$A$39:$A$782,$A96,СВЦЭМ!$B$39:$B$782,W$83)+'СЕТ СН'!$H$9+СВЦЭМ!$D$10+'СЕТ СН'!$H$5-'СЕТ СН'!$H$17</f>
        <v>3714.5365748300001</v>
      </c>
      <c r="X96" s="36">
        <f>SUMIFS(СВЦЭМ!$C$39:$C$782,СВЦЭМ!$A$39:$A$782,$A96,СВЦЭМ!$B$39:$B$782,X$83)+'СЕТ СН'!$H$9+СВЦЭМ!$D$10+'СЕТ СН'!$H$5-'СЕТ СН'!$H$17</f>
        <v>3730.20109551</v>
      </c>
      <c r="Y96" s="36">
        <f>SUMIFS(СВЦЭМ!$C$39:$C$782,СВЦЭМ!$A$39:$A$782,$A96,СВЦЭМ!$B$39:$B$782,Y$83)+'СЕТ СН'!$H$9+СВЦЭМ!$D$10+'СЕТ СН'!$H$5-'СЕТ СН'!$H$17</f>
        <v>3800.9615449800003</v>
      </c>
    </row>
    <row r="97" spans="1:25" ht="15.75" x14ac:dyDescent="0.2">
      <c r="A97" s="35">
        <f t="shared" si="2"/>
        <v>44665</v>
      </c>
      <c r="B97" s="36">
        <f>SUMIFS(СВЦЭМ!$C$39:$C$782,СВЦЭМ!$A$39:$A$782,$A97,СВЦЭМ!$B$39:$B$782,B$83)+'СЕТ СН'!$H$9+СВЦЭМ!$D$10+'СЕТ СН'!$H$5-'СЕТ СН'!$H$17</f>
        <v>3829.9381215000003</v>
      </c>
      <c r="C97" s="36">
        <f>SUMIFS(СВЦЭМ!$C$39:$C$782,СВЦЭМ!$A$39:$A$782,$A97,СВЦЭМ!$B$39:$B$782,C$83)+'СЕТ СН'!$H$9+СВЦЭМ!$D$10+'СЕТ СН'!$H$5-'СЕТ СН'!$H$17</f>
        <v>3833.4284660100002</v>
      </c>
      <c r="D97" s="36">
        <f>SUMIFS(СВЦЭМ!$C$39:$C$782,СВЦЭМ!$A$39:$A$782,$A97,СВЦЭМ!$B$39:$B$782,D$83)+'СЕТ СН'!$H$9+СВЦЭМ!$D$10+'СЕТ СН'!$H$5-'СЕТ СН'!$H$17</f>
        <v>3844.2795968700002</v>
      </c>
      <c r="E97" s="36">
        <f>SUMIFS(СВЦЭМ!$C$39:$C$782,СВЦЭМ!$A$39:$A$782,$A97,СВЦЭМ!$B$39:$B$782,E$83)+'СЕТ СН'!$H$9+СВЦЭМ!$D$10+'СЕТ СН'!$H$5-'СЕТ СН'!$H$17</f>
        <v>3871.1117510499998</v>
      </c>
      <c r="F97" s="36">
        <f>SUMIFS(СВЦЭМ!$C$39:$C$782,СВЦЭМ!$A$39:$A$782,$A97,СВЦЭМ!$B$39:$B$782,F$83)+'СЕТ СН'!$H$9+СВЦЭМ!$D$10+'СЕТ СН'!$H$5-'СЕТ СН'!$H$17</f>
        <v>3859.28629112</v>
      </c>
      <c r="G97" s="36">
        <f>SUMIFS(СВЦЭМ!$C$39:$C$782,СВЦЭМ!$A$39:$A$782,$A97,СВЦЭМ!$B$39:$B$782,G$83)+'СЕТ СН'!$H$9+СВЦЭМ!$D$10+'СЕТ СН'!$H$5-'СЕТ СН'!$H$17</f>
        <v>3842.3698565100003</v>
      </c>
      <c r="H97" s="36">
        <f>SUMIFS(СВЦЭМ!$C$39:$C$782,СВЦЭМ!$A$39:$A$782,$A97,СВЦЭМ!$B$39:$B$782,H$83)+'СЕТ СН'!$H$9+СВЦЭМ!$D$10+'СЕТ СН'!$H$5-'СЕТ СН'!$H$17</f>
        <v>3793.3757984200001</v>
      </c>
      <c r="I97" s="36">
        <f>SUMIFS(СВЦЭМ!$C$39:$C$782,СВЦЭМ!$A$39:$A$782,$A97,СВЦЭМ!$B$39:$B$782,I$83)+'СЕТ СН'!$H$9+СВЦЭМ!$D$10+'СЕТ СН'!$H$5-'СЕТ СН'!$H$17</f>
        <v>3748.7882275299999</v>
      </c>
      <c r="J97" s="36">
        <f>SUMIFS(СВЦЭМ!$C$39:$C$782,СВЦЭМ!$A$39:$A$782,$A97,СВЦЭМ!$B$39:$B$782,J$83)+'СЕТ СН'!$H$9+СВЦЭМ!$D$10+'СЕТ СН'!$H$5-'СЕТ СН'!$H$17</f>
        <v>3726.89811723</v>
      </c>
      <c r="K97" s="36">
        <f>SUMIFS(СВЦЭМ!$C$39:$C$782,СВЦЭМ!$A$39:$A$782,$A97,СВЦЭМ!$B$39:$B$782,K$83)+'СЕТ СН'!$H$9+СВЦЭМ!$D$10+'СЕТ СН'!$H$5-'СЕТ СН'!$H$17</f>
        <v>3732.8050713100001</v>
      </c>
      <c r="L97" s="36">
        <f>SUMIFS(СВЦЭМ!$C$39:$C$782,СВЦЭМ!$A$39:$A$782,$A97,СВЦЭМ!$B$39:$B$782,L$83)+'СЕТ СН'!$H$9+СВЦЭМ!$D$10+'СЕТ СН'!$H$5-'СЕТ СН'!$H$17</f>
        <v>3756.65960731</v>
      </c>
      <c r="M97" s="36">
        <f>SUMIFS(СВЦЭМ!$C$39:$C$782,СВЦЭМ!$A$39:$A$782,$A97,СВЦЭМ!$B$39:$B$782,M$83)+'СЕТ СН'!$H$9+СВЦЭМ!$D$10+'СЕТ СН'!$H$5-'СЕТ СН'!$H$17</f>
        <v>3748.2479579999999</v>
      </c>
      <c r="N97" s="36">
        <f>SUMIFS(СВЦЭМ!$C$39:$C$782,СВЦЭМ!$A$39:$A$782,$A97,СВЦЭМ!$B$39:$B$782,N$83)+'СЕТ СН'!$H$9+СВЦЭМ!$D$10+'СЕТ СН'!$H$5-'СЕТ СН'!$H$17</f>
        <v>3753.3737759099999</v>
      </c>
      <c r="O97" s="36">
        <f>SUMIFS(СВЦЭМ!$C$39:$C$782,СВЦЭМ!$A$39:$A$782,$A97,СВЦЭМ!$B$39:$B$782,O$83)+'СЕТ СН'!$H$9+СВЦЭМ!$D$10+'СЕТ СН'!$H$5-'СЕТ СН'!$H$17</f>
        <v>3771.4585831300001</v>
      </c>
      <c r="P97" s="36">
        <f>SUMIFS(СВЦЭМ!$C$39:$C$782,СВЦЭМ!$A$39:$A$782,$A97,СВЦЭМ!$B$39:$B$782,P$83)+'СЕТ СН'!$H$9+СВЦЭМ!$D$10+'СЕТ СН'!$H$5-'СЕТ СН'!$H$17</f>
        <v>3776.47169072</v>
      </c>
      <c r="Q97" s="36">
        <f>SUMIFS(СВЦЭМ!$C$39:$C$782,СВЦЭМ!$A$39:$A$782,$A97,СВЦЭМ!$B$39:$B$782,Q$83)+'СЕТ СН'!$H$9+СВЦЭМ!$D$10+'СЕТ СН'!$H$5-'СЕТ СН'!$H$17</f>
        <v>3778.9941301899999</v>
      </c>
      <c r="R97" s="36">
        <f>SUMIFS(СВЦЭМ!$C$39:$C$782,СВЦЭМ!$A$39:$A$782,$A97,СВЦЭМ!$B$39:$B$782,R$83)+'СЕТ СН'!$H$9+СВЦЭМ!$D$10+'СЕТ СН'!$H$5-'СЕТ СН'!$H$17</f>
        <v>3781.4009903200003</v>
      </c>
      <c r="S97" s="36">
        <f>SUMIFS(СВЦЭМ!$C$39:$C$782,СВЦЭМ!$A$39:$A$782,$A97,СВЦЭМ!$B$39:$B$782,S$83)+'СЕТ СН'!$H$9+СВЦЭМ!$D$10+'СЕТ СН'!$H$5-'СЕТ СН'!$H$17</f>
        <v>3782.696915</v>
      </c>
      <c r="T97" s="36">
        <f>SUMIFS(СВЦЭМ!$C$39:$C$782,СВЦЭМ!$A$39:$A$782,$A97,СВЦЭМ!$B$39:$B$782,T$83)+'СЕТ СН'!$H$9+СВЦЭМ!$D$10+'СЕТ СН'!$H$5-'СЕТ СН'!$H$17</f>
        <v>3763.16830153</v>
      </c>
      <c r="U97" s="36">
        <f>SUMIFS(СВЦЭМ!$C$39:$C$782,СВЦЭМ!$A$39:$A$782,$A97,СВЦЭМ!$B$39:$B$782,U$83)+'СЕТ СН'!$H$9+СВЦЭМ!$D$10+'СЕТ СН'!$H$5-'СЕТ СН'!$H$17</f>
        <v>3717.5900020500003</v>
      </c>
      <c r="V97" s="36">
        <f>SUMIFS(СВЦЭМ!$C$39:$C$782,СВЦЭМ!$A$39:$A$782,$A97,СВЦЭМ!$B$39:$B$782,V$83)+'СЕТ СН'!$H$9+СВЦЭМ!$D$10+'СЕТ СН'!$H$5-'СЕТ СН'!$H$17</f>
        <v>3696.8507607900001</v>
      </c>
      <c r="W97" s="36">
        <f>SUMIFS(СВЦЭМ!$C$39:$C$782,СВЦЭМ!$A$39:$A$782,$A97,СВЦЭМ!$B$39:$B$782,W$83)+'СЕТ СН'!$H$9+СВЦЭМ!$D$10+'СЕТ СН'!$H$5-'СЕТ СН'!$H$17</f>
        <v>3710.2513359300001</v>
      </c>
      <c r="X97" s="36">
        <f>SUMIFS(СВЦЭМ!$C$39:$C$782,СВЦЭМ!$A$39:$A$782,$A97,СВЦЭМ!$B$39:$B$782,X$83)+'СЕТ СН'!$H$9+СВЦЭМ!$D$10+'СЕТ СН'!$H$5-'СЕТ СН'!$H$17</f>
        <v>3712.0487628600004</v>
      </c>
      <c r="Y97" s="36">
        <f>SUMIFS(СВЦЭМ!$C$39:$C$782,СВЦЭМ!$A$39:$A$782,$A97,СВЦЭМ!$B$39:$B$782,Y$83)+'СЕТ СН'!$H$9+СВЦЭМ!$D$10+'СЕТ СН'!$H$5-'СЕТ СН'!$H$17</f>
        <v>3732.5166914800002</v>
      </c>
    </row>
    <row r="98" spans="1:25" ht="15.75" x14ac:dyDescent="0.2">
      <c r="A98" s="35">
        <f t="shared" si="2"/>
        <v>44666</v>
      </c>
      <c r="B98" s="36">
        <f>SUMIFS(СВЦЭМ!$C$39:$C$782,СВЦЭМ!$A$39:$A$782,$A98,СВЦЭМ!$B$39:$B$782,B$83)+'СЕТ СН'!$H$9+СВЦЭМ!$D$10+'СЕТ СН'!$H$5-'СЕТ СН'!$H$17</f>
        <v>3751.4382292</v>
      </c>
      <c r="C98" s="36">
        <f>SUMIFS(СВЦЭМ!$C$39:$C$782,СВЦЭМ!$A$39:$A$782,$A98,СВЦЭМ!$B$39:$B$782,C$83)+'СЕТ СН'!$H$9+СВЦЭМ!$D$10+'СЕТ СН'!$H$5-'СЕТ СН'!$H$17</f>
        <v>3739.9142536300001</v>
      </c>
      <c r="D98" s="36">
        <f>SUMIFS(СВЦЭМ!$C$39:$C$782,СВЦЭМ!$A$39:$A$782,$A98,СВЦЭМ!$B$39:$B$782,D$83)+'СЕТ СН'!$H$9+СВЦЭМ!$D$10+'СЕТ СН'!$H$5-'СЕТ СН'!$H$17</f>
        <v>3745.4482854899998</v>
      </c>
      <c r="E98" s="36">
        <f>SUMIFS(СВЦЭМ!$C$39:$C$782,СВЦЭМ!$A$39:$A$782,$A98,СВЦЭМ!$B$39:$B$782,E$83)+'СЕТ СН'!$H$9+СВЦЭМ!$D$10+'СЕТ СН'!$H$5-'СЕТ СН'!$H$17</f>
        <v>3767.3403452000002</v>
      </c>
      <c r="F98" s="36">
        <f>SUMIFS(СВЦЭМ!$C$39:$C$782,СВЦЭМ!$A$39:$A$782,$A98,СВЦЭМ!$B$39:$B$782,F$83)+'СЕТ СН'!$H$9+СВЦЭМ!$D$10+'СЕТ СН'!$H$5-'СЕТ СН'!$H$17</f>
        <v>3760.8796048100003</v>
      </c>
      <c r="G98" s="36">
        <f>SUMIFS(СВЦЭМ!$C$39:$C$782,СВЦЭМ!$A$39:$A$782,$A98,СВЦЭМ!$B$39:$B$782,G$83)+'СЕТ СН'!$H$9+СВЦЭМ!$D$10+'СЕТ СН'!$H$5-'СЕТ СН'!$H$17</f>
        <v>3763.2557495800002</v>
      </c>
      <c r="H98" s="36">
        <f>SUMIFS(СВЦЭМ!$C$39:$C$782,СВЦЭМ!$A$39:$A$782,$A98,СВЦЭМ!$B$39:$B$782,H$83)+'СЕТ СН'!$H$9+СВЦЭМ!$D$10+'СЕТ СН'!$H$5-'СЕТ СН'!$H$17</f>
        <v>3718.6991308900001</v>
      </c>
      <c r="I98" s="36">
        <f>SUMIFS(СВЦЭМ!$C$39:$C$782,СВЦЭМ!$A$39:$A$782,$A98,СВЦЭМ!$B$39:$B$782,I$83)+'СЕТ СН'!$H$9+СВЦЭМ!$D$10+'СЕТ СН'!$H$5-'СЕТ СН'!$H$17</f>
        <v>3713.0445433100003</v>
      </c>
      <c r="J98" s="36">
        <f>SUMIFS(СВЦЭМ!$C$39:$C$782,СВЦЭМ!$A$39:$A$782,$A98,СВЦЭМ!$B$39:$B$782,J$83)+'СЕТ СН'!$H$9+СВЦЭМ!$D$10+'СЕТ СН'!$H$5-'СЕТ СН'!$H$17</f>
        <v>3741.18402001</v>
      </c>
      <c r="K98" s="36">
        <f>SUMIFS(СВЦЭМ!$C$39:$C$782,СВЦЭМ!$A$39:$A$782,$A98,СВЦЭМ!$B$39:$B$782,K$83)+'СЕТ СН'!$H$9+СВЦЭМ!$D$10+'СЕТ СН'!$H$5-'СЕТ СН'!$H$17</f>
        <v>3748.1057247899998</v>
      </c>
      <c r="L98" s="36">
        <f>SUMIFS(СВЦЭМ!$C$39:$C$782,СВЦЭМ!$A$39:$A$782,$A98,СВЦЭМ!$B$39:$B$782,L$83)+'СЕТ СН'!$H$9+СВЦЭМ!$D$10+'СЕТ СН'!$H$5-'СЕТ СН'!$H$17</f>
        <v>3754.0114779</v>
      </c>
      <c r="M98" s="36">
        <f>SUMIFS(СВЦЭМ!$C$39:$C$782,СВЦЭМ!$A$39:$A$782,$A98,СВЦЭМ!$B$39:$B$782,M$83)+'СЕТ СН'!$H$9+СВЦЭМ!$D$10+'СЕТ СН'!$H$5-'СЕТ СН'!$H$17</f>
        <v>3757.4522422300001</v>
      </c>
      <c r="N98" s="36">
        <f>SUMIFS(СВЦЭМ!$C$39:$C$782,СВЦЭМ!$A$39:$A$782,$A98,СВЦЭМ!$B$39:$B$782,N$83)+'СЕТ СН'!$H$9+СВЦЭМ!$D$10+'СЕТ СН'!$H$5-'СЕТ СН'!$H$17</f>
        <v>3779.7939011500002</v>
      </c>
      <c r="O98" s="36">
        <f>SUMIFS(СВЦЭМ!$C$39:$C$782,СВЦЭМ!$A$39:$A$782,$A98,СВЦЭМ!$B$39:$B$782,O$83)+'СЕТ СН'!$H$9+СВЦЭМ!$D$10+'СЕТ СН'!$H$5-'СЕТ СН'!$H$17</f>
        <v>3802.6037385099999</v>
      </c>
      <c r="P98" s="36">
        <f>SUMIFS(СВЦЭМ!$C$39:$C$782,СВЦЭМ!$A$39:$A$782,$A98,СВЦЭМ!$B$39:$B$782,P$83)+'СЕТ СН'!$H$9+СВЦЭМ!$D$10+'СЕТ СН'!$H$5-'СЕТ СН'!$H$17</f>
        <v>3830.5784292600001</v>
      </c>
      <c r="Q98" s="36">
        <f>SUMIFS(СВЦЭМ!$C$39:$C$782,СВЦЭМ!$A$39:$A$782,$A98,СВЦЭМ!$B$39:$B$782,Q$83)+'СЕТ СН'!$H$9+СВЦЭМ!$D$10+'СЕТ СН'!$H$5-'СЕТ СН'!$H$17</f>
        <v>3844.0706552199999</v>
      </c>
      <c r="R98" s="36">
        <f>SUMIFS(СВЦЭМ!$C$39:$C$782,СВЦЭМ!$A$39:$A$782,$A98,СВЦЭМ!$B$39:$B$782,R$83)+'СЕТ СН'!$H$9+СВЦЭМ!$D$10+'СЕТ СН'!$H$5-'СЕТ СН'!$H$17</f>
        <v>3835.6797192000004</v>
      </c>
      <c r="S98" s="36">
        <f>SUMIFS(СВЦЭМ!$C$39:$C$782,СВЦЭМ!$A$39:$A$782,$A98,СВЦЭМ!$B$39:$B$782,S$83)+'СЕТ СН'!$H$9+СВЦЭМ!$D$10+'СЕТ СН'!$H$5-'СЕТ СН'!$H$17</f>
        <v>3813.14554159</v>
      </c>
      <c r="T98" s="36">
        <f>SUMIFS(СВЦЭМ!$C$39:$C$782,СВЦЭМ!$A$39:$A$782,$A98,СВЦЭМ!$B$39:$B$782,T$83)+'СЕТ СН'!$H$9+СВЦЭМ!$D$10+'СЕТ СН'!$H$5-'СЕТ СН'!$H$17</f>
        <v>3777.30490117</v>
      </c>
      <c r="U98" s="36">
        <f>SUMIFS(СВЦЭМ!$C$39:$C$782,СВЦЭМ!$A$39:$A$782,$A98,СВЦЭМ!$B$39:$B$782,U$83)+'СЕТ СН'!$H$9+СВЦЭМ!$D$10+'СЕТ СН'!$H$5-'СЕТ СН'!$H$17</f>
        <v>3721.5818363099997</v>
      </c>
      <c r="V98" s="36">
        <f>SUMIFS(СВЦЭМ!$C$39:$C$782,СВЦЭМ!$A$39:$A$782,$A98,СВЦЭМ!$B$39:$B$782,V$83)+'СЕТ СН'!$H$9+СВЦЭМ!$D$10+'СЕТ СН'!$H$5-'СЕТ СН'!$H$17</f>
        <v>3706.6594768700002</v>
      </c>
      <c r="W98" s="36">
        <f>SUMIFS(СВЦЭМ!$C$39:$C$782,СВЦЭМ!$A$39:$A$782,$A98,СВЦЭМ!$B$39:$B$782,W$83)+'СЕТ СН'!$H$9+СВЦЭМ!$D$10+'СЕТ СН'!$H$5-'СЕТ СН'!$H$17</f>
        <v>3731.50715631</v>
      </c>
      <c r="X98" s="36">
        <f>SUMIFS(СВЦЭМ!$C$39:$C$782,СВЦЭМ!$A$39:$A$782,$A98,СВЦЭМ!$B$39:$B$782,X$83)+'СЕТ СН'!$H$9+СВЦЭМ!$D$10+'СЕТ СН'!$H$5-'СЕТ СН'!$H$17</f>
        <v>3759.3704303100003</v>
      </c>
      <c r="Y98" s="36">
        <f>SUMIFS(СВЦЭМ!$C$39:$C$782,СВЦЭМ!$A$39:$A$782,$A98,СВЦЭМ!$B$39:$B$782,Y$83)+'СЕТ СН'!$H$9+СВЦЭМ!$D$10+'СЕТ СН'!$H$5-'СЕТ СН'!$H$17</f>
        <v>3799.0091272300001</v>
      </c>
    </row>
    <row r="99" spans="1:25" ht="15.75" x14ac:dyDescent="0.2">
      <c r="A99" s="35">
        <f t="shared" si="2"/>
        <v>44667</v>
      </c>
      <c r="B99" s="36">
        <f>SUMIFS(СВЦЭМ!$C$39:$C$782,СВЦЭМ!$A$39:$A$782,$A99,СВЦЭМ!$B$39:$B$782,B$83)+'СЕТ СН'!$H$9+СВЦЭМ!$D$10+'СЕТ СН'!$H$5-'СЕТ СН'!$H$17</f>
        <v>3771.11494709</v>
      </c>
      <c r="C99" s="36">
        <f>SUMIFS(СВЦЭМ!$C$39:$C$782,СВЦЭМ!$A$39:$A$782,$A99,СВЦЭМ!$B$39:$B$782,C$83)+'СЕТ СН'!$H$9+СВЦЭМ!$D$10+'СЕТ СН'!$H$5-'СЕТ СН'!$H$17</f>
        <v>3768.4443306000003</v>
      </c>
      <c r="D99" s="36">
        <f>SUMIFS(СВЦЭМ!$C$39:$C$782,СВЦЭМ!$A$39:$A$782,$A99,СВЦЭМ!$B$39:$B$782,D$83)+'СЕТ СН'!$H$9+СВЦЭМ!$D$10+'СЕТ СН'!$H$5-'СЕТ СН'!$H$17</f>
        <v>3797.1241273800001</v>
      </c>
      <c r="E99" s="36">
        <f>SUMIFS(СВЦЭМ!$C$39:$C$782,СВЦЭМ!$A$39:$A$782,$A99,СВЦЭМ!$B$39:$B$782,E$83)+'СЕТ СН'!$H$9+СВЦЭМ!$D$10+'СЕТ СН'!$H$5-'СЕТ СН'!$H$17</f>
        <v>3822.7863764700001</v>
      </c>
      <c r="F99" s="36">
        <f>SUMIFS(СВЦЭМ!$C$39:$C$782,СВЦЭМ!$A$39:$A$782,$A99,СВЦЭМ!$B$39:$B$782,F$83)+'СЕТ СН'!$H$9+СВЦЭМ!$D$10+'СЕТ СН'!$H$5-'СЕТ СН'!$H$17</f>
        <v>3828.12120551</v>
      </c>
      <c r="G99" s="36">
        <f>SUMIFS(СВЦЭМ!$C$39:$C$782,СВЦЭМ!$A$39:$A$782,$A99,СВЦЭМ!$B$39:$B$782,G$83)+'СЕТ СН'!$H$9+СВЦЭМ!$D$10+'СЕТ СН'!$H$5-'СЕТ СН'!$H$17</f>
        <v>3835.2708308199999</v>
      </c>
      <c r="H99" s="36">
        <f>SUMIFS(СВЦЭМ!$C$39:$C$782,СВЦЭМ!$A$39:$A$782,$A99,СВЦЭМ!$B$39:$B$782,H$83)+'СЕТ СН'!$H$9+СВЦЭМ!$D$10+'СЕТ СН'!$H$5-'СЕТ СН'!$H$17</f>
        <v>3819.6924252400004</v>
      </c>
      <c r="I99" s="36">
        <f>SUMIFS(СВЦЭМ!$C$39:$C$782,СВЦЭМ!$A$39:$A$782,$A99,СВЦЭМ!$B$39:$B$782,I$83)+'СЕТ СН'!$H$9+СВЦЭМ!$D$10+'СЕТ СН'!$H$5-'СЕТ СН'!$H$17</f>
        <v>3805.66358132</v>
      </c>
      <c r="J99" s="36">
        <f>SUMIFS(СВЦЭМ!$C$39:$C$782,СВЦЭМ!$A$39:$A$782,$A99,СВЦЭМ!$B$39:$B$782,J$83)+'СЕТ СН'!$H$9+СВЦЭМ!$D$10+'СЕТ СН'!$H$5-'СЕТ СН'!$H$17</f>
        <v>3755.1496283799997</v>
      </c>
      <c r="K99" s="36">
        <f>SUMIFS(СВЦЭМ!$C$39:$C$782,СВЦЭМ!$A$39:$A$782,$A99,СВЦЭМ!$B$39:$B$782,K$83)+'СЕТ СН'!$H$9+СВЦЭМ!$D$10+'СЕТ СН'!$H$5-'СЕТ СН'!$H$17</f>
        <v>3727.03474035</v>
      </c>
      <c r="L99" s="36">
        <f>SUMIFS(СВЦЭМ!$C$39:$C$782,СВЦЭМ!$A$39:$A$782,$A99,СВЦЭМ!$B$39:$B$782,L$83)+'СЕТ СН'!$H$9+СВЦЭМ!$D$10+'СЕТ СН'!$H$5-'СЕТ СН'!$H$17</f>
        <v>3690.3853601199999</v>
      </c>
      <c r="M99" s="36">
        <f>SUMIFS(СВЦЭМ!$C$39:$C$782,СВЦЭМ!$A$39:$A$782,$A99,СВЦЭМ!$B$39:$B$782,M$83)+'СЕТ СН'!$H$9+СВЦЭМ!$D$10+'СЕТ СН'!$H$5-'СЕТ СН'!$H$17</f>
        <v>3685.3875890899999</v>
      </c>
      <c r="N99" s="36">
        <f>SUMIFS(СВЦЭМ!$C$39:$C$782,СВЦЭМ!$A$39:$A$782,$A99,СВЦЭМ!$B$39:$B$782,N$83)+'СЕТ СН'!$H$9+СВЦЭМ!$D$10+'СЕТ СН'!$H$5-'СЕТ СН'!$H$17</f>
        <v>3722.0471265800002</v>
      </c>
      <c r="O99" s="36">
        <f>SUMIFS(СВЦЭМ!$C$39:$C$782,СВЦЭМ!$A$39:$A$782,$A99,СВЦЭМ!$B$39:$B$782,O$83)+'СЕТ СН'!$H$9+СВЦЭМ!$D$10+'СЕТ СН'!$H$5-'СЕТ СН'!$H$17</f>
        <v>3736.5784965299999</v>
      </c>
      <c r="P99" s="36">
        <f>SUMIFS(СВЦЭМ!$C$39:$C$782,СВЦЭМ!$A$39:$A$782,$A99,СВЦЭМ!$B$39:$B$782,P$83)+'СЕТ СН'!$H$9+СВЦЭМ!$D$10+'СЕТ СН'!$H$5-'СЕТ СН'!$H$17</f>
        <v>3745.15547087</v>
      </c>
      <c r="Q99" s="36">
        <f>SUMIFS(СВЦЭМ!$C$39:$C$782,СВЦЭМ!$A$39:$A$782,$A99,СВЦЭМ!$B$39:$B$782,Q$83)+'СЕТ СН'!$H$9+СВЦЭМ!$D$10+'СЕТ СН'!$H$5-'СЕТ СН'!$H$17</f>
        <v>3757.0071645600001</v>
      </c>
      <c r="R99" s="36">
        <f>SUMIFS(СВЦЭМ!$C$39:$C$782,СВЦЭМ!$A$39:$A$782,$A99,СВЦЭМ!$B$39:$B$782,R$83)+'СЕТ СН'!$H$9+СВЦЭМ!$D$10+'СЕТ СН'!$H$5-'СЕТ СН'!$H$17</f>
        <v>3772.19589322</v>
      </c>
      <c r="S99" s="36">
        <f>SUMIFS(СВЦЭМ!$C$39:$C$782,СВЦЭМ!$A$39:$A$782,$A99,СВЦЭМ!$B$39:$B$782,S$83)+'СЕТ СН'!$H$9+СВЦЭМ!$D$10+'СЕТ СН'!$H$5-'СЕТ СН'!$H$17</f>
        <v>3757.9566238899997</v>
      </c>
      <c r="T99" s="36">
        <f>SUMIFS(СВЦЭМ!$C$39:$C$782,СВЦЭМ!$A$39:$A$782,$A99,СВЦЭМ!$B$39:$B$782,T$83)+'СЕТ СН'!$H$9+СВЦЭМ!$D$10+'СЕТ СН'!$H$5-'СЕТ СН'!$H$17</f>
        <v>3733.4187059000001</v>
      </c>
      <c r="U99" s="36">
        <f>SUMIFS(СВЦЭМ!$C$39:$C$782,СВЦЭМ!$A$39:$A$782,$A99,СВЦЭМ!$B$39:$B$782,U$83)+'СЕТ СН'!$H$9+СВЦЭМ!$D$10+'СЕТ СН'!$H$5-'СЕТ СН'!$H$17</f>
        <v>3722.6324401299998</v>
      </c>
      <c r="V99" s="36">
        <f>SUMIFS(СВЦЭМ!$C$39:$C$782,СВЦЭМ!$A$39:$A$782,$A99,СВЦЭМ!$B$39:$B$782,V$83)+'СЕТ СН'!$H$9+СВЦЭМ!$D$10+'СЕТ СН'!$H$5-'СЕТ СН'!$H$17</f>
        <v>3682.24422873</v>
      </c>
      <c r="W99" s="36">
        <f>SUMIFS(СВЦЭМ!$C$39:$C$782,СВЦЭМ!$A$39:$A$782,$A99,СВЦЭМ!$B$39:$B$782,W$83)+'СЕТ СН'!$H$9+СВЦЭМ!$D$10+'СЕТ СН'!$H$5-'СЕТ СН'!$H$17</f>
        <v>3677.9810669200001</v>
      </c>
      <c r="X99" s="36">
        <f>SUMIFS(СВЦЭМ!$C$39:$C$782,СВЦЭМ!$A$39:$A$782,$A99,СВЦЭМ!$B$39:$B$782,X$83)+'СЕТ СН'!$H$9+СВЦЭМ!$D$10+'СЕТ СН'!$H$5-'СЕТ СН'!$H$17</f>
        <v>3729.8208041600001</v>
      </c>
      <c r="Y99" s="36">
        <f>SUMIFS(СВЦЭМ!$C$39:$C$782,СВЦЭМ!$A$39:$A$782,$A99,СВЦЭМ!$B$39:$B$782,Y$83)+'СЕТ СН'!$H$9+СВЦЭМ!$D$10+'СЕТ СН'!$H$5-'СЕТ СН'!$H$17</f>
        <v>3728.8299950299997</v>
      </c>
    </row>
    <row r="100" spans="1:25" ht="15.75" x14ac:dyDescent="0.2">
      <c r="A100" s="35">
        <f t="shared" si="2"/>
        <v>44668</v>
      </c>
      <c r="B100" s="36">
        <f>SUMIFS(СВЦЭМ!$C$39:$C$782,СВЦЭМ!$A$39:$A$782,$A100,СВЦЭМ!$B$39:$B$782,B$83)+'СЕТ СН'!$H$9+СВЦЭМ!$D$10+'СЕТ СН'!$H$5-'СЕТ СН'!$H$17</f>
        <v>3849.8224555400002</v>
      </c>
      <c r="C100" s="36">
        <f>SUMIFS(СВЦЭМ!$C$39:$C$782,СВЦЭМ!$A$39:$A$782,$A100,СВЦЭМ!$B$39:$B$782,C$83)+'СЕТ СН'!$H$9+СВЦЭМ!$D$10+'СЕТ СН'!$H$5-'СЕТ СН'!$H$17</f>
        <v>3856.8468688299999</v>
      </c>
      <c r="D100" s="36">
        <f>SUMIFS(СВЦЭМ!$C$39:$C$782,СВЦЭМ!$A$39:$A$782,$A100,СВЦЭМ!$B$39:$B$782,D$83)+'СЕТ СН'!$H$9+СВЦЭМ!$D$10+'СЕТ СН'!$H$5-'СЕТ СН'!$H$17</f>
        <v>3872.9138488600001</v>
      </c>
      <c r="E100" s="36">
        <f>SUMIFS(СВЦЭМ!$C$39:$C$782,СВЦЭМ!$A$39:$A$782,$A100,СВЦЭМ!$B$39:$B$782,E$83)+'СЕТ СН'!$H$9+СВЦЭМ!$D$10+'СЕТ СН'!$H$5-'СЕТ СН'!$H$17</f>
        <v>3946.2327318799998</v>
      </c>
      <c r="F100" s="36">
        <f>SUMIFS(СВЦЭМ!$C$39:$C$782,СВЦЭМ!$A$39:$A$782,$A100,СВЦЭМ!$B$39:$B$782,F$83)+'СЕТ СН'!$H$9+СВЦЭМ!$D$10+'СЕТ СН'!$H$5-'СЕТ СН'!$H$17</f>
        <v>3948.80823065</v>
      </c>
      <c r="G100" s="36">
        <f>SUMIFS(СВЦЭМ!$C$39:$C$782,СВЦЭМ!$A$39:$A$782,$A100,СВЦЭМ!$B$39:$B$782,G$83)+'СЕТ СН'!$H$9+СВЦЭМ!$D$10+'СЕТ СН'!$H$5-'СЕТ СН'!$H$17</f>
        <v>3939.74347506</v>
      </c>
      <c r="H100" s="36">
        <f>SUMIFS(СВЦЭМ!$C$39:$C$782,СВЦЭМ!$A$39:$A$782,$A100,СВЦЭМ!$B$39:$B$782,H$83)+'СЕТ СН'!$H$9+СВЦЭМ!$D$10+'СЕТ СН'!$H$5-'СЕТ СН'!$H$17</f>
        <v>3895.4805725400001</v>
      </c>
      <c r="I100" s="36">
        <f>SUMIFS(СВЦЭМ!$C$39:$C$782,СВЦЭМ!$A$39:$A$782,$A100,СВЦЭМ!$B$39:$B$782,I$83)+'СЕТ СН'!$H$9+СВЦЭМ!$D$10+'СЕТ СН'!$H$5-'СЕТ СН'!$H$17</f>
        <v>3852.82653759</v>
      </c>
      <c r="J100" s="36">
        <f>SUMIFS(СВЦЭМ!$C$39:$C$782,СВЦЭМ!$A$39:$A$782,$A100,СВЦЭМ!$B$39:$B$782,J$83)+'СЕТ СН'!$H$9+СВЦЭМ!$D$10+'СЕТ СН'!$H$5-'СЕТ СН'!$H$17</f>
        <v>3796.9425194400001</v>
      </c>
      <c r="K100" s="36">
        <f>SUMIFS(СВЦЭМ!$C$39:$C$782,СВЦЭМ!$A$39:$A$782,$A100,СВЦЭМ!$B$39:$B$782,K$83)+'СЕТ СН'!$H$9+СВЦЭМ!$D$10+'СЕТ СН'!$H$5-'СЕТ СН'!$H$17</f>
        <v>3781.7773728500001</v>
      </c>
      <c r="L100" s="36">
        <f>SUMIFS(СВЦЭМ!$C$39:$C$782,СВЦЭМ!$A$39:$A$782,$A100,СВЦЭМ!$B$39:$B$782,L$83)+'СЕТ СН'!$H$9+СВЦЭМ!$D$10+'СЕТ СН'!$H$5-'СЕТ СН'!$H$17</f>
        <v>3760.5480960100003</v>
      </c>
      <c r="M100" s="36">
        <f>SUMIFS(СВЦЭМ!$C$39:$C$782,СВЦЭМ!$A$39:$A$782,$A100,СВЦЭМ!$B$39:$B$782,M$83)+'СЕТ СН'!$H$9+СВЦЭМ!$D$10+'СЕТ СН'!$H$5-'СЕТ СН'!$H$17</f>
        <v>3773.3107876399999</v>
      </c>
      <c r="N100" s="36">
        <f>SUMIFS(СВЦЭМ!$C$39:$C$782,СВЦЭМ!$A$39:$A$782,$A100,СВЦЭМ!$B$39:$B$782,N$83)+'СЕТ СН'!$H$9+СВЦЭМ!$D$10+'СЕТ СН'!$H$5-'СЕТ СН'!$H$17</f>
        <v>3798.9777861900002</v>
      </c>
      <c r="O100" s="36">
        <f>SUMIFS(СВЦЭМ!$C$39:$C$782,СВЦЭМ!$A$39:$A$782,$A100,СВЦЭМ!$B$39:$B$782,O$83)+'СЕТ СН'!$H$9+СВЦЭМ!$D$10+'СЕТ СН'!$H$5-'СЕТ СН'!$H$17</f>
        <v>3836.7166658000001</v>
      </c>
      <c r="P100" s="36">
        <f>SUMIFS(СВЦЭМ!$C$39:$C$782,СВЦЭМ!$A$39:$A$782,$A100,СВЦЭМ!$B$39:$B$782,P$83)+'СЕТ СН'!$H$9+СВЦЭМ!$D$10+'СЕТ СН'!$H$5-'СЕТ СН'!$H$17</f>
        <v>3852.36243831</v>
      </c>
      <c r="Q100" s="36">
        <f>SUMIFS(СВЦЭМ!$C$39:$C$782,СВЦЭМ!$A$39:$A$782,$A100,СВЦЭМ!$B$39:$B$782,Q$83)+'СЕТ СН'!$H$9+СВЦЭМ!$D$10+'СЕТ СН'!$H$5-'СЕТ СН'!$H$17</f>
        <v>3859.0364436099999</v>
      </c>
      <c r="R100" s="36">
        <f>SUMIFS(СВЦЭМ!$C$39:$C$782,СВЦЭМ!$A$39:$A$782,$A100,СВЦЭМ!$B$39:$B$782,R$83)+'СЕТ СН'!$H$9+СВЦЭМ!$D$10+'СЕТ СН'!$H$5-'СЕТ СН'!$H$17</f>
        <v>3841.1913391200001</v>
      </c>
      <c r="S100" s="36">
        <f>SUMIFS(СВЦЭМ!$C$39:$C$782,СВЦЭМ!$A$39:$A$782,$A100,СВЦЭМ!$B$39:$B$782,S$83)+'СЕТ СН'!$H$9+СВЦЭМ!$D$10+'СЕТ СН'!$H$5-'СЕТ СН'!$H$17</f>
        <v>3757.6288765099998</v>
      </c>
      <c r="T100" s="36">
        <f>SUMIFS(СВЦЭМ!$C$39:$C$782,СВЦЭМ!$A$39:$A$782,$A100,СВЦЭМ!$B$39:$B$782,T$83)+'СЕТ СН'!$H$9+СВЦЭМ!$D$10+'СЕТ СН'!$H$5-'СЕТ СН'!$H$17</f>
        <v>3718.6760253000002</v>
      </c>
      <c r="U100" s="36">
        <f>SUMIFS(СВЦЭМ!$C$39:$C$782,СВЦЭМ!$A$39:$A$782,$A100,СВЦЭМ!$B$39:$B$782,U$83)+'СЕТ СН'!$H$9+СВЦЭМ!$D$10+'СЕТ СН'!$H$5-'СЕТ СН'!$H$17</f>
        <v>3705.2206045000003</v>
      </c>
      <c r="V100" s="36">
        <f>SUMIFS(СВЦЭМ!$C$39:$C$782,СВЦЭМ!$A$39:$A$782,$A100,СВЦЭМ!$B$39:$B$782,V$83)+'СЕТ СН'!$H$9+СВЦЭМ!$D$10+'СЕТ СН'!$H$5-'СЕТ СН'!$H$17</f>
        <v>3723.9496598599999</v>
      </c>
      <c r="W100" s="36">
        <f>SUMIFS(СВЦЭМ!$C$39:$C$782,СВЦЭМ!$A$39:$A$782,$A100,СВЦЭМ!$B$39:$B$782,W$83)+'СЕТ СН'!$H$9+СВЦЭМ!$D$10+'СЕТ СН'!$H$5-'СЕТ СН'!$H$17</f>
        <v>3756.29432791</v>
      </c>
      <c r="X100" s="36">
        <f>SUMIFS(СВЦЭМ!$C$39:$C$782,СВЦЭМ!$A$39:$A$782,$A100,СВЦЭМ!$B$39:$B$782,X$83)+'СЕТ СН'!$H$9+СВЦЭМ!$D$10+'СЕТ СН'!$H$5-'СЕТ СН'!$H$17</f>
        <v>3749.80149523</v>
      </c>
      <c r="Y100" s="36">
        <f>SUMIFS(СВЦЭМ!$C$39:$C$782,СВЦЭМ!$A$39:$A$782,$A100,СВЦЭМ!$B$39:$B$782,Y$83)+'СЕТ СН'!$H$9+СВЦЭМ!$D$10+'СЕТ СН'!$H$5-'СЕТ СН'!$H$17</f>
        <v>3793.76223252</v>
      </c>
    </row>
    <row r="101" spans="1:25" ht="15.75" x14ac:dyDescent="0.2">
      <c r="A101" s="35">
        <f t="shared" si="2"/>
        <v>44669</v>
      </c>
      <c r="B101" s="36">
        <f>SUMIFS(СВЦЭМ!$C$39:$C$782,СВЦЭМ!$A$39:$A$782,$A101,СВЦЭМ!$B$39:$B$782,B$83)+'СЕТ СН'!$H$9+СВЦЭМ!$D$10+'СЕТ СН'!$H$5-'СЕТ СН'!$H$17</f>
        <v>3767.4934704400002</v>
      </c>
      <c r="C101" s="36">
        <f>SUMIFS(СВЦЭМ!$C$39:$C$782,СВЦЭМ!$A$39:$A$782,$A101,СВЦЭМ!$B$39:$B$782,C$83)+'СЕТ СН'!$H$9+СВЦЭМ!$D$10+'СЕТ СН'!$H$5-'СЕТ СН'!$H$17</f>
        <v>3805.6760724300002</v>
      </c>
      <c r="D101" s="36">
        <f>SUMIFS(СВЦЭМ!$C$39:$C$782,СВЦЭМ!$A$39:$A$782,$A101,СВЦЭМ!$B$39:$B$782,D$83)+'СЕТ СН'!$H$9+СВЦЭМ!$D$10+'СЕТ СН'!$H$5-'СЕТ СН'!$H$17</f>
        <v>3854.5112765200001</v>
      </c>
      <c r="E101" s="36">
        <f>SUMIFS(СВЦЭМ!$C$39:$C$782,СВЦЭМ!$A$39:$A$782,$A101,СВЦЭМ!$B$39:$B$782,E$83)+'СЕТ СН'!$H$9+СВЦЭМ!$D$10+'СЕТ СН'!$H$5-'СЕТ СН'!$H$17</f>
        <v>3880.3436982800004</v>
      </c>
      <c r="F101" s="36">
        <f>SUMIFS(СВЦЭМ!$C$39:$C$782,СВЦЭМ!$A$39:$A$782,$A101,СВЦЭМ!$B$39:$B$782,F$83)+'СЕТ СН'!$H$9+СВЦЭМ!$D$10+'СЕТ СН'!$H$5-'СЕТ СН'!$H$17</f>
        <v>3900.56085833</v>
      </c>
      <c r="G101" s="36">
        <f>SUMIFS(СВЦЭМ!$C$39:$C$782,СВЦЭМ!$A$39:$A$782,$A101,СВЦЭМ!$B$39:$B$782,G$83)+'СЕТ СН'!$H$9+СВЦЭМ!$D$10+'СЕТ СН'!$H$5-'СЕТ СН'!$H$17</f>
        <v>3920.8334738000003</v>
      </c>
      <c r="H101" s="36">
        <f>SUMIFS(СВЦЭМ!$C$39:$C$782,СВЦЭМ!$A$39:$A$782,$A101,СВЦЭМ!$B$39:$B$782,H$83)+'СЕТ СН'!$H$9+СВЦЭМ!$D$10+'СЕТ СН'!$H$5-'СЕТ СН'!$H$17</f>
        <v>3854.82211641</v>
      </c>
      <c r="I101" s="36">
        <f>SUMIFS(СВЦЭМ!$C$39:$C$782,СВЦЭМ!$A$39:$A$782,$A101,СВЦЭМ!$B$39:$B$782,I$83)+'СЕТ СН'!$H$9+СВЦЭМ!$D$10+'СЕТ СН'!$H$5-'СЕТ СН'!$H$17</f>
        <v>3802.6185346000002</v>
      </c>
      <c r="J101" s="36">
        <f>SUMIFS(СВЦЭМ!$C$39:$C$782,СВЦЭМ!$A$39:$A$782,$A101,СВЦЭМ!$B$39:$B$782,J$83)+'СЕТ СН'!$H$9+СВЦЭМ!$D$10+'СЕТ СН'!$H$5-'СЕТ СН'!$H$17</f>
        <v>3764.7360935000002</v>
      </c>
      <c r="K101" s="36">
        <f>SUMIFS(СВЦЭМ!$C$39:$C$782,СВЦЭМ!$A$39:$A$782,$A101,СВЦЭМ!$B$39:$B$782,K$83)+'СЕТ СН'!$H$9+СВЦЭМ!$D$10+'СЕТ СН'!$H$5-'СЕТ СН'!$H$17</f>
        <v>3749.17721901</v>
      </c>
      <c r="L101" s="36">
        <f>SUMIFS(СВЦЭМ!$C$39:$C$782,СВЦЭМ!$A$39:$A$782,$A101,СВЦЭМ!$B$39:$B$782,L$83)+'СЕТ СН'!$H$9+СВЦЭМ!$D$10+'СЕТ СН'!$H$5-'СЕТ СН'!$H$17</f>
        <v>3744.6707472099997</v>
      </c>
      <c r="M101" s="36">
        <f>SUMIFS(СВЦЭМ!$C$39:$C$782,СВЦЭМ!$A$39:$A$782,$A101,СВЦЭМ!$B$39:$B$782,M$83)+'СЕТ СН'!$H$9+СВЦЭМ!$D$10+'СЕТ СН'!$H$5-'СЕТ СН'!$H$17</f>
        <v>3754.2363633100003</v>
      </c>
      <c r="N101" s="36">
        <f>SUMIFS(СВЦЭМ!$C$39:$C$782,СВЦЭМ!$A$39:$A$782,$A101,СВЦЭМ!$B$39:$B$782,N$83)+'СЕТ СН'!$H$9+СВЦЭМ!$D$10+'СЕТ СН'!$H$5-'СЕТ СН'!$H$17</f>
        <v>3792.2986903600004</v>
      </c>
      <c r="O101" s="36">
        <f>SUMIFS(СВЦЭМ!$C$39:$C$782,СВЦЭМ!$A$39:$A$782,$A101,СВЦЭМ!$B$39:$B$782,O$83)+'СЕТ СН'!$H$9+СВЦЭМ!$D$10+'СЕТ СН'!$H$5-'СЕТ СН'!$H$17</f>
        <v>3819.5288524899997</v>
      </c>
      <c r="P101" s="36">
        <f>SUMIFS(СВЦЭМ!$C$39:$C$782,СВЦЭМ!$A$39:$A$782,$A101,СВЦЭМ!$B$39:$B$782,P$83)+'СЕТ СН'!$H$9+СВЦЭМ!$D$10+'СЕТ СН'!$H$5-'СЕТ СН'!$H$17</f>
        <v>3843.7891115299999</v>
      </c>
      <c r="Q101" s="36">
        <f>SUMIFS(СВЦЭМ!$C$39:$C$782,СВЦЭМ!$A$39:$A$782,$A101,СВЦЭМ!$B$39:$B$782,Q$83)+'СЕТ СН'!$H$9+СВЦЭМ!$D$10+'СЕТ СН'!$H$5-'СЕТ СН'!$H$17</f>
        <v>3850.7147697300002</v>
      </c>
      <c r="R101" s="36">
        <f>SUMIFS(СВЦЭМ!$C$39:$C$782,СВЦЭМ!$A$39:$A$782,$A101,СВЦЭМ!$B$39:$B$782,R$83)+'СЕТ СН'!$H$9+СВЦЭМ!$D$10+'СЕТ СН'!$H$5-'СЕТ СН'!$H$17</f>
        <v>3835.27569928</v>
      </c>
      <c r="S101" s="36">
        <f>SUMIFS(СВЦЭМ!$C$39:$C$782,СВЦЭМ!$A$39:$A$782,$A101,СВЦЭМ!$B$39:$B$782,S$83)+'СЕТ СН'!$H$9+СВЦЭМ!$D$10+'СЕТ СН'!$H$5-'СЕТ СН'!$H$17</f>
        <v>3767.78095209</v>
      </c>
      <c r="T101" s="36">
        <f>SUMIFS(СВЦЭМ!$C$39:$C$782,СВЦЭМ!$A$39:$A$782,$A101,СВЦЭМ!$B$39:$B$782,T$83)+'СЕТ СН'!$H$9+СВЦЭМ!$D$10+'СЕТ СН'!$H$5-'СЕТ СН'!$H$17</f>
        <v>3728.99301182</v>
      </c>
      <c r="U101" s="36">
        <f>SUMIFS(СВЦЭМ!$C$39:$C$782,СВЦЭМ!$A$39:$A$782,$A101,СВЦЭМ!$B$39:$B$782,U$83)+'СЕТ СН'!$H$9+СВЦЭМ!$D$10+'СЕТ СН'!$H$5-'СЕТ СН'!$H$17</f>
        <v>3735.0965820000001</v>
      </c>
      <c r="V101" s="36">
        <f>SUMIFS(СВЦЭМ!$C$39:$C$782,СВЦЭМ!$A$39:$A$782,$A101,СВЦЭМ!$B$39:$B$782,V$83)+'СЕТ СН'!$H$9+СВЦЭМ!$D$10+'СЕТ СН'!$H$5-'СЕТ СН'!$H$17</f>
        <v>3727.5650242299998</v>
      </c>
      <c r="W101" s="36">
        <f>SUMIFS(СВЦЭМ!$C$39:$C$782,СВЦЭМ!$A$39:$A$782,$A101,СВЦЭМ!$B$39:$B$782,W$83)+'СЕТ СН'!$H$9+СВЦЭМ!$D$10+'СЕТ СН'!$H$5-'СЕТ СН'!$H$17</f>
        <v>3761.7539182199998</v>
      </c>
      <c r="X101" s="36">
        <f>SUMIFS(СВЦЭМ!$C$39:$C$782,СВЦЭМ!$A$39:$A$782,$A101,СВЦЭМ!$B$39:$B$782,X$83)+'СЕТ СН'!$H$9+СВЦЭМ!$D$10+'СЕТ СН'!$H$5-'СЕТ СН'!$H$17</f>
        <v>3790.8444815299999</v>
      </c>
      <c r="Y101" s="36">
        <f>SUMIFS(СВЦЭМ!$C$39:$C$782,СВЦЭМ!$A$39:$A$782,$A101,СВЦЭМ!$B$39:$B$782,Y$83)+'СЕТ СН'!$H$9+СВЦЭМ!$D$10+'СЕТ СН'!$H$5-'СЕТ СН'!$H$17</f>
        <v>3793.39749656</v>
      </c>
    </row>
    <row r="102" spans="1:25" ht="15.75" x14ac:dyDescent="0.2">
      <c r="A102" s="35">
        <f t="shared" si="2"/>
        <v>44670</v>
      </c>
      <c r="B102" s="36">
        <f>SUMIFS(СВЦЭМ!$C$39:$C$782,СВЦЭМ!$A$39:$A$782,$A102,СВЦЭМ!$B$39:$B$782,B$83)+'СЕТ СН'!$H$9+СВЦЭМ!$D$10+'СЕТ СН'!$H$5-'СЕТ СН'!$H$17</f>
        <v>3628.8052611499998</v>
      </c>
      <c r="C102" s="36">
        <f>SUMIFS(СВЦЭМ!$C$39:$C$782,СВЦЭМ!$A$39:$A$782,$A102,СВЦЭМ!$B$39:$B$782,C$83)+'СЕТ СН'!$H$9+СВЦЭМ!$D$10+'СЕТ СН'!$H$5-'СЕТ СН'!$H$17</f>
        <v>3659.9074587300001</v>
      </c>
      <c r="D102" s="36">
        <f>SUMIFS(СВЦЭМ!$C$39:$C$782,СВЦЭМ!$A$39:$A$782,$A102,СВЦЭМ!$B$39:$B$782,D$83)+'СЕТ СН'!$H$9+СВЦЭМ!$D$10+'СЕТ СН'!$H$5-'СЕТ СН'!$H$17</f>
        <v>3712.6213437900001</v>
      </c>
      <c r="E102" s="36">
        <f>SUMIFS(СВЦЭМ!$C$39:$C$782,СВЦЭМ!$A$39:$A$782,$A102,СВЦЭМ!$B$39:$B$782,E$83)+'СЕТ СН'!$H$9+СВЦЭМ!$D$10+'СЕТ СН'!$H$5-'СЕТ СН'!$H$17</f>
        <v>3726.4303338600002</v>
      </c>
      <c r="F102" s="36">
        <f>SUMIFS(СВЦЭМ!$C$39:$C$782,СВЦЭМ!$A$39:$A$782,$A102,СВЦЭМ!$B$39:$B$782,F$83)+'СЕТ СН'!$H$9+СВЦЭМ!$D$10+'СЕТ СН'!$H$5-'СЕТ СН'!$H$17</f>
        <v>3736.5739660099998</v>
      </c>
      <c r="G102" s="36">
        <f>SUMIFS(СВЦЭМ!$C$39:$C$782,СВЦЭМ!$A$39:$A$782,$A102,СВЦЭМ!$B$39:$B$782,G$83)+'СЕТ СН'!$H$9+СВЦЭМ!$D$10+'СЕТ СН'!$H$5-'СЕТ СН'!$H$17</f>
        <v>3710.1148983900002</v>
      </c>
      <c r="H102" s="36">
        <f>SUMIFS(СВЦЭМ!$C$39:$C$782,СВЦЭМ!$A$39:$A$782,$A102,СВЦЭМ!$B$39:$B$782,H$83)+'СЕТ СН'!$H$9+СВЦЭМ!$D$10+'СЕТ СН'!$H$5-'СЕТ СН'!$H$17</f>
        <v>3704.0552356899998</v>
      </c>
      <c r="I102" s="36">
        <f>SUMIFS(СВЦЭМ!$C$39:$C$782,СВЦЭМ!$A$39:$A$782,$A102,СВЦЭМ!$B$39:$B$782,I$83)+'СЕТ СН'!$H$9+СВЦЭМ!$D$10+'СЕТ СН'!$H$5-'СЕТ СН'!$H$17</f>
        <v>3664.4108420000002</v>
      </c>
      <c r="J102" s="36">
        <f>SUMIFS(СВЦЭМ!$C$39:$C$782,СВЦЭМ!$A$39:$A$782,$A102,СВЦЭМ!$B$39:$B$782,J$83)+'СЕТ СН'!$H$9+СВЦЭМ!$D$10+'СЕТ СН'!$H$5-'СЕТ СН'!$H$17</f>
        <v>3628.9059746900002</v>
      </c>
      <c r="K102" s="36">
        <f>SUMIFS(СВЦЭМ!$C$39:$C$782,СВЦЭМ!$A$39:$A$782,$A102,СВЦЭМ!$B$39:$B$782,K$83)+'СЕТ СН'!$H$9+СВЦЭМ!$D$10+'СЕТ СН'!$H$5-'СЕТ СН'!$H$17</f>
        <v>3617.34493131</v>
      </c>
      <c r="L102" s="36">
        <f>SUMIFS(СВЦЭМ!$C$39:$C$782,СВЦЭМ!$A$39:$A$782,$A102,СВЦЭМ!$B$39:$B$782,L$83)+'СЕТ СН'!$H$9+СВЦЭМ!$D$10+'СЕТ СН'!$H$5-'СЕТ СН'!$H$17</f>
        <v>3601.4171784600003</v>
      </c>
      <c r="M102" s="36">
        <f>SUMIFS(СВЦЭМ!$C$39:$C$782,СВЦЭМ!$A$39:$A$782,$A102,СВЦЭМ!$B$39:$B$782,M$83)+'СЕТ СН'!$H$9+СВЦЭМ!$D$10+'СЕТ СН'!$H$5-'СЕТ СН'!$H$17</f>
        <v>3621.3399345799999</v>
      </c>
      <c r="N102" s="36">
        <f>SUMIFS(СВЦЭМ!$C$39:$C$782,СВЦЭМ!$A$39:$A$782,$A102,СВЦЭМ!$B$39:$B$782,N$83)+'СЕТ СН'!$H$9+СВЦЭМ!$D$10+'СЕТ СН'!$H$5-'СЕТ СН'!$H$17</f>
        <v>3632.7944555900003</v>
      </c>
      <c r="O102" s="36">
        <f>SUMIFS(СВЦЭМ!$C$39:$C$782,СВЦЭМ!$A$39:$A$782,$A102,СВЦЭМ!$B$39:$B$782,O$83)+'СЕТ СН'!$H$9+СВЦЭМ!$D$10+'СЕТ СН'!$H$5-'СЕТ СН'!$H$17</f>
        <v>3642.33313017</v>
      </c>
      <c r="P102" s="36">
        <f>SUMIFS(СВЦЭМ!$C$39:$C$782,СВЦЭМ!$A$39:$A$782,$A102,СВЦЭМ!$B$39:$B$782,P$83)+'СЕТ СН'!$H$9+СВЦЭМ!$D$10+'СЕТ СН'!$H$5-'СЕТ СН'!$H$17</f>
        <v>3657.96899424</v>
      </c>
      <c r="Q102" s="36">
        <f>SUMIFS(СВЦЭМ!$C$39:$C$782,СВЦЭМ!$A$39:$A$782,$A102,СВЦЭМ!$B$39:$B$782,Q$83)+'СЕТ СН'!$H$9+СВЦЭМ!$D$10+'СЕТ СН'!$H$5-'СЕТ СН'!$H$17</f>
        <v>3668.7019357099998</v>
      </c>
      <c r="R102" s="36">
        <f>SUMIFS(СВЦЭМ!$C$39:$C$782,СВЦЭМ!$A$39:$A$782,$A102,СВЦЭМ!$B$39:$B$782,R$83)+'СЕТ СН'!$H$9+СВЦЭМ!$D$10+'СЕТ СН'!$H$5-'СЕТ СН'!$H$17</f>
        <v>3684.1203597000003</v>
      </c>
      <c r="S102" s="36">
        <f>SUMIFS(СВЦЭМ!$C$39:$C$782,СВЦЭМ!$A$39:$A$782,$A102,СВЦЭМ!$B$39:$B$782,S$83)+'СЕТ СН'!$H$9+СВЦЭМ!$D$10+'СЕТ СН'!$H$5-'СЕТ СН'!$H$17</f>
        <v>3674.2368825100002</v>
      </c>
      <c r="T102" s="36">
        <f>SUMIFS(СВЦЭМ!$C$39:$C$782,СВЦЭМ!$A$39:$A$782,$A102,СВЦЭМ!$B$39:$B$782,T$83)+'СЕТ СН'!$H$9+СВЦЭМ!$D$10+'СЕТ СН'!$H$5-'СЕТ СН'!$H$17</f>
        <v>3656.0178323500004</v>
      </c>
      <c r="U102" s="36">
        <f>SUMIFS(СВЦЭМ!$C$39:$C$782,СВЦЭМ!$A$39:$A$782,$A102,СВЦЭМ!$B$39:$B$782,U$83)+'СЕТ СН'!$H$9+СВЦЭМ!$D$10+'СЕТ СН'!$H$5-'СЕТ СН'!$H$17</f>
        <v>3642.6191775300003</v>
      </c>
      <c r="V102" s="36">
        <f>SUMIFS(СВЦЭМ!$C$39:$C$782,СВЦЭМ!$A$39:$A$782,$A102,СВЦЭМ!$B$39:$B$782,V$83)+'СЕТ СН'!$H$9+СВЦЭМ!$D$10+'СЕТ СН'!$H$5-'СЕТ СН'!$H$17</f>
        <v>3655.39964951</v>
      </c>
      <c r="W102" s="36">
        <f>SUMIFS(СВЦЭМ!$C$39:$C$782,СВЦЭМ!$A$39:$A$782,$A102,СВЦЭМ!$B$39:$B$782,W$83)+'СЕТ СН'!$H$9+СВЦЭМ!$D$10+'СЕТ СН'!$H$5-'СЕТ СН'!$H$17</f>
        <v>3621.1929965899999</v>
      </c>
      <c r="X102" s="36">
        <f>SUMIFS(СВЦЭМ!$C$39:$C$782,СВЦЭМ!$A$39:$A$782,$A102,СВЦЭМ!$B$39:$B$782,X$83)+'СЕТ СН'!$H$9+СВЦЭМ!$D$10+'СЕТ СН'!$H$5-'СЕТ СН'!$H$17</f>
        <v>3640.1215382</v>
      </c>
      <c r="Y102" s="36">
        <f>SUMIFS(СВЦЭМ!$C$39:$C$782,СВЦЭМ!$A$39:$A$782,$A102,СВЦЭМ!$B$39:$B$782,Y$83)+'СЕТ СН'!$H$9+СВЦЭМ!$D$10+'СЕТ СН'!$H$5-'СЕТ СН'!$H$17</f>
        <v>3653.23703811</v>
      </c>
    </row>
    <row r="103" spans="1:25" ht="15.75" x14ac:dyDescent="0.2">
      <c r="A103" s="35">
        <f t="shared" si="2"/>
        <v>44671</v>
      </c>
      <c r="B103" s="36">
        <f>SUMIFS(СВЦЭМ!$C$39:$C$782,СВЦЭМ!$A$39:$A$782,$A103,СВЦЭМ!$B$39:$B$782,B$83)+'СЕТ СН'!$H$9+СВЦЭМ!$D$10+'СЕТ СН'!$H$5-'СЕТ СН'!$H$17</f>
        <v>3561.5276688399999</v>
      </c>
      <c r="C103" s="36">
        <f>SUMIFS(СВЦЭМ!$C$39:$C$782,СВЦЭМ!$A$39:$A$782,$A103,СВЦЭМ!$B$39:$B$782,C$83)+'СЕТ СН'!$H$9+СВЦЭМ!$D$10+'СЕТ СН'!$H$5-'СЕТ СН'!$H$17</f>
        <v>3607.63631665</v>
      </c>
      <c r="D103" s="36">
        <f>SUMIFS(СВЦЭМ!$C$39:$C$782,СВЦЭМ!$A$39:$A$782,$A103,СВЦЭМ!$B$39:$B$782,D$83)+'СЕТ СН'!$H$9+СВЦЭМ!$D$10+'СЕТ СН'!$H$5-'СЕТ СН'!$H$17</f>
        <v>3629.5078675</v>
      </c>
      <c r="E103" s="36">
        <f>SUMIFS(СВЦЭМ!$C$39:$C$782,СВЦЭМ!$A$39:$A$782,$A103,СВЦЭМ!$B$39:$B$782,E$83)+'СЕТ СН'!$H$9+СВЦЭМ!$D$10+'СЕТ СН'!$H$5-'СЕТ СН'!$H$17</f>
        <v>3642.5559024900003</v>
      </c>
      <c r="F103" s="36">
        <f>SUMIFS(СВЦЭМ!$C$39:$C$782,СВЦЭМ!$A$39:$A$782,$A103,СВЦЭМ!$B$39:$B$782,F$83)+'СЕТ СН'!$H$9+СВЦЭМ!$D$10+'СЕТ СН'!$H$5-'СЕТ СН'!$H$17</f>
        <v>3644.5110354600001</v>
      </c>
      <c r="G103" s="36">
        <f>SUMIFS(СВЦЭМ!$C$39:$C$782,СВЦЭМ!$A$39:$A$782,$A103,СВЦЭМ!$B$39:$B$782,G$83)+'СЕТ СН'!$H$9+СВЦЭМ!$D$10+'СЕТ СН'!$H$5-'СЕТ СН'!$H$17</f>
        <v>3618.61939914</v>
      </c>
      <c r="H103" s="36">
        <f>SUMIFS(СВЦЭМ!$C$39:$C$782,СВЦЭМ!$A$39:$A$782,$A103,СВЦЭМ!$B$39:$B$782,H$83)+'СЕТ СН'!$H$9+СВЦЭМ!$D$10+'СЕТ СН'!$H$5-'СЕТ СН'!$H$17</f>
        <v>3578.56103669</v>
      </c>
      <c r="I103" s="36">
        <f>SUMIFS(СВЦЭМ!$C$39:$C$782,СВЦЭМ!$A$39:$A$782,$A103,СВЦЭМ!$B$39:$B$782,I$83)+'СЕТ СН'!$H$9+СВЦЭМ!$D$10+'СЕТ СН'!$H$5-'СЕТ СН'!$H$17</f>
        <v>3588.92433777</v>
      </c>
      <c r="J103" s="36">
        <f>SUMIFS(СВЦЭМ!$C$39:$C$782,СВЦЭМ!$A$39:$A$782,$A103,СВЦЭМ!$B$39:$B$782,J$83)+'СЕТ СН'!$H$9+СВЦЭМ!$D$10+'СЕТ СН'!$H$5-'СЕТ СН'!$H$17</f>
        <v>3589.56771239</v>
      </c>
      <c r="K103" s="36">
        <f>SUMIFS(СВЦЭМ!$C$39:$C$782,СВЦЭМ!$A$39:$A$782,$A103,СВЦЭМ!$B$39:$B$782,K$83)+'СЕТ СН'!$H$9+СВЦЭМ!$D$10+'СЕТ СН'!$H$5-'СЕТ СН'!$H$17</f>
        <v>3580.6145514099999</v>
      </c>
      <c r="L103" s="36">
        <f>SUMIFS(СВЦЭМ!$C$39:$C$782,СВЦЭМ!$A$39:$A$782,$A103,СВЦЭМ!$B$39:$B$782,L$83)+'СЕТ СН'!$H$9+СВЦЭМ!$D$10+'СЕТ СН'!$H$5-'СЕТ СН'!$H$17</f>
        <v>3567.7726050600004</v>
      </c>
      <c r="M103" s="36">
        <f>SUMIFS(СВЦЭМ!$C$39:$C$782,СВЦЭМ!$A$39:$A$782,$A103,СВЦЭМ!$B$39:$B$782,M$83)+'СЕТ СН'!$H$9+СВЦЭМ!$D$10+'СЕТ СН'!$H$5-'СЕТ СН'!$H$17</f>
        <v>3570.0122871399999</v>
      </c>
      <c r="N103" s="36">
        <f>SUMIFS(СВЦЭМ!$C$39:$C$782,СВЦЭМ!$A$39:$A$782,$A103,СВЦЭМ!$B$39:$B$782,N$83)+'СЕТ СН'!$H$9+СВЦЭМ!$D$10+'СЕТ СН'!$H$5-'СЕТ СН'!$H$17</f>
        <v>3563.09976147</v>
      </c>
      <c r="O103" s="36">
        <f>SUMIFS(СВЦЭМ!$C$39:$C$782,СВЦЭМ!$A$39:$A$782,$A103,СВЦЭМ!$B$39:$B$782,O$83)+'СЕТ СН'!$H$9+СВЦЭМ!$D$10+'СЕТ СН'!$H$5-'СЕТ СН'!$H$17</f>
        <v>3553.5422745100004</v>
      </c>
      <c r="P103" s="36">
        <f>SUMIFS(СВЦЭМ!$C$39:$C$782,СВЦЭМ!$A$39:$A$782,$A103,СВЦЭМ!$B$39:$B$782,P$83)+'СЕТ СН'!$H$9+СВЦЭМ!$D$10+'СЕТ СН'!$H$5-'СЕТ СН'!$H$17</f>
        <v>3556.7524767499999</v>
      </c>
      <c r="Q103" s="36">
        <f>SUMIFS(СВЦЭМ!$C$39:$C$782,СВЦЭМ!$A$39:$A$782,$A103,СВЦЭМ!$B$39:$B$782,Q$83)+'СЕТ СН'!$H$9+СВЦЭМ!$D$10+'СЕТ СН'!$H$5-'СЕТ СН'!$H$17</f>
        <v>3555.6970002099997</v>
      </c>
      <c r="R103" s="36">
        <f>SUMIFS(СВЦЭМ!$C$39:$C$782,СВЦЭМ!$A$39:$A$782,$A103,СВЦЭМ!$B$39:$B$782,R$83)+'СЕТ СН'!$H$9+СВЦЭМ!$D$10+'СЕТ СН'!$H$5-'СЕТ СН'!$H$17</f>
        <v>3575.9768539900001</v>
      </c>
      <c r="S103" s="36">
        <f>SUMIFS(СВЦЭМ!$C$39:$C$782,СВЦЭМ!$A$39:$A$782,$A103,СВЦЭМ!$B$39:$B$782,S$83)+'СЕТ СН'!$H$9+СВЦЭМ!$D$10+'СЕТ СН'!$H$5-'СЕТ СН'!$H$17</f>
        <v>3565.0353623600004</v>
      </c>
      <c r="T103" s="36">
        <f>SUMIFS(СВЦЭМ!$C$39:$C$782,СВЦЭМ!$A$39:$A$782,$A103,СВЦЭМ!$B$39:$B$782,T$83)+'СЕТ СН'!$H$9+СВЦЭМ!$D$10+'СЕТ СН'!$H$5-'СЕТ СН'!$H$17</f>
        <v>3570.46654081</v>
      </c>
      <c r="U103" s="36">
        <f>SUMIFS(СВЦЭМ!$C$39:$C$782,СВЦЭМ!$A$39:$A$782,$A103,СВЦЭМ!$B$39:$B$782,U$83)+'СЕТ СН'!$H$9+СВЦЭМ!$D$10+'СЕТ СН'!$H$5-'СЕТ СН'!$H$17</f>
        <v>3576.6295180400002</v>
      </c>
      <c r="V103" s="36">
        <f>SUMIFS(СВЦЭМ!$C$39:$C$782,СВЦЭМ!$A$39:$A$782,$A103,СВЦЭМ!$B$39:$B$782,V$83)+'СЕТ СН'!$H$9+СВЦЭМ!$D$10+'СЕТ СН'!$H$5-'СЕТ СН'!$H$17</f>
        <v>3591.91999115</v>
      </c>
      <c r="W103" s="36">
        <f>SUMIFS(СВЦЭМ!$C$39:$C$782,СВЦЭМ!$A$39:$A$782,$A103,СВЦЭМ!$B$39:$B$782,W$83)+'СЕТ СН'!$H$9+СВЦЭМ!$D$10+'СЕТ СН'!$H$5-'СЕТ СН'!$H$17</f>
        <v>3593.0638105200001</v>
      </c>
      <c r="X103" s="36">
        <f>SUMIFS(СВЦЭМ!$C$39:$C$782,СВЦЭМ!$A$39:$A$782,$A103,СВЦЭМ!$B$39:$B$782,X$83)+'СЕТ СН'!$H$9+СВЦЭМ!$D$10+'СЕТ СН'!$H$5-'СЕТ СН'!$H$17</f>
        <v>3562.1360773900001</v>
      </c>
      <c r="Y103" s="36">
        <f>SUMIFS(СВЦЭМ!$C$39:$C$782,СВЦЭМ!$A$39:$A$782,$A103,СВЦЭМ!$B$39:$B$782,Y$83)+'СЕТ СН'!$H$9+СВЦЭМ!$D$10+'СЕТ СН'!$H$5-'СЕТ СН'!$H$17</f>
        <v>3553.9063518600001</v>
      </c>
    </row>
    <row r="104" spans="1:25" ht="15.75" x14ac:dyDescent="0.2">
      <c r="A104" s="35">
        <f t="shared" si="2"/>
        <v>44672</v>
      </c>
      <c r="B104" s="36">
        <f>SUMIFS(СВЦЭМ!$C$39:$C$782,СВЦЭМ!$A$39:$A$782,$A104,СВЦЭМ!$B$39:$B$782,B$83)+'СЕТ СН'!$H$9+СВЦЭМ!$D$10+'СЕТ СН'!$H$5-'СЕТ СН'!$H$17</f>
        <v>3723.7648846900001</v>
      </c>
      <c r="C104" s="36">
        <f>SUMIFS(СВЦЭМ!$C$39:$C$782,СВЦЭМ!$A$39:$A$782,$A104,СВЦЭМ!$B$39:$B$782,C$83)+'СЕТ СН'!$H$9+СВЦЭМ!$D$10+'СЕТ СН'!$H$5-'СЕТ СН'!$H$17</f>
        <v>3682.23162684</v>
      </c>
      <c r="D104" s="36">
        <f>SUMIFS(СВЦЭМ!$C$39:$C$782,СВЦЭМ!$A$39:$A$782,$A104,СВЦЭМ!$B$39:$B$782,D$83)+'СЕТ СН'!$H$9+СВЦЭМ!$D$10+'СЕТ СН'!$H$5-'СЕТ СН'!$H$17</f>
        <v>3693.6033598599997</v>
      </c>
      <c r="E104" s="36">
        <f>SUMIFS(СВЦЭМ!$C$39:$C$782,СВЦЭМ!$A$39:$A$782,$A104,СВЦЭМ!$B$39:$B$782,E$83)+'СЕТ СН'!$H$9+СВЦЭМ!$D$10+'СЕТ СН'!$H$5-'СЕТ СН'!$H$17</f>
        <v>3702.9303878199999</v>
      </c>
      <c r="F104" s="36">
        <f>SUMIFS(СВЦЭМ!$C$39:$C$782,СВЦЭМ!$A$39:$A$782,$A104,СВЦЭМ!$B$39:$B$782,F$83)+'СЕТ СН'!$H$9+СВЦЭМ!$D$10+'СЕТ СН'!$H$5-'СЕТ СН'!$H$17</f>
        <v>3682.63179562</v>
      </c>
      <c r="G104" s="36">
        <f>SUMIFS(СВЦЭМ!$C$39:$C$782,СВЦЭМ!$A$39:$A$782,$A104,СВЦЭМ!$B$39:$B$782,G$83)+'СЕТ СН'!$H$9+СВЦЭМ!$D$10+'СЕТ СН'!$H$5-'СЕТ СН'!$H$17</f>
        <v>3658.5533252200003</v>
      </c>
      <c r="H104" s="36">
        <f>SUMIFS(СВЦЭМ!$C$39:$C$782,СВЦЭМ!$A$39:$A$782,$A104,СВЦЭМ!$B$39:$B$782,H$83)+'СЕТ СН'!$H$9+СВЦЭМ!$D$10+'СЕТ СН'!$H$5-'СЕТ СН'!$H$17</f>
        <v>3612.6057078000003</v>
      </c>
      <c r="I104" s="36">
        <f>SUMIFS(СВЦЭМ!$C$39:$C$782,СВЦЭМ!$A$39:$A$782,$A104,СВЦЭМ!$B$39:$B$782,I$83)+'СЕТ СН'!$H$9+СВЦЭМ!$D$10+'СЕТ СН'!$H$5-'СЕТ СН'!$H$17</f>
        <v>3611.7294038099999</v>
      </c>
      <c r="J104" s="36">
        <f>SUMIFS(СВЦЭМ!$C$39:$C$782,СВЦЭМ!$A$39:$A$782,$A104,СВЦЭМ!$B$39:$B$782,J$83)+'СЕТ СН'!$H$9+СВЦЭМ!$D$10+'СЕТ СН'!$H$5-'СЕТ СН'!$H$17</f>
        <v>3613.9452594499999</v>
      </c>
      <c r="K104" s="36">
        <f>SUMIFS(СВЦЭМ!$C$39:$C$782,СВЦЭМ!$A$39:$A$782,$A104,СВЦЭМ!$B$39:$B$782,K$83)+'СЕТ СН'!$H$9+СВЦЭМ!$D$10+'СЕТ СН'!$H$5-'СЕТ СН'!$H$17</f>
        <v>3586.6100206400001</v>
      </c>
      <c r="L104" s="36">
        <f>SUMIFS(СВЦЭМ!$C$39:$C$782,СВЦЭМ!$A$39:$A$782,$A104,СВЦЭМ!$B$39:$B$782,L$83)+'СЕТ СН'!$H$9+СВЦЭМ!$D$10+'СЕТ СН'!$H$5-'СЕТ СН'!$H$17</f>
        <v>3586.4518020800001</v>
      </c>
      <c r="M104" s="36">
        <f>SUMIFS(СВЦЭМ!$C$39:$C$782,СВЦЭМ!$A$39:$A$782,$A104,СВЦЭМ!$B$39:$B$782,M$83)+'СЕТ СН'!$H$9+СВЦЭМ!$D$10+'СЕТ СН'!$H$5-'СЕТ СН'!$H$17</f>
        <v>3605.01925622</v>
      </c>
      <c r="N104" s="36">
        <f>SUMIFS(СВЦЭМ!$C$39:$C$782,СВЦЭМ!$A$39:$A$782,$A104,СВЦЭМ!$B$39:$B$782,N$83)+'СЕТ СН'!$H$9+СВЦЭМ!$D$10+'СЕТ СН'!$H$5-'СЕТ СН'!$H$17</f>
        <v>3617.8841572299998</v>
      </c>
      <c r="O104" s="36">
        <f>SUMIFS(СВЦЭМ!$C$39:$C$782,СВЦЭМ!$A$39:$A$782,$A104,СВЦЭМ!$B$39:$B$782,O$83)+'СЕТ СН'!$H$9+СВЦЭМ!$D$10+'СЕТ СН'!$H$5-'СЕТ СН'!$H$17</f>
        <v>3641.58483204</v>
      </c>
      <c r="P104" s="36">
        <f>SUMIFS(СВЦЭМ!$C$39:$C$782,СВЦЭМ!$A$39:$A$782,$A104,СВЦЭМ!$B$39:$B$782,P$83)+'СЕТ СН'!$H$9+СВЦЭМ!$D$10+'СЕТ СН'!$H$5-'СЕТ СН'!$H$17</f>
        <v>3649.8941485300002</v>
      </c>
      <c r="Q104" s="36">
        <f>SUMIFS(СВЦЭМ!$C$39:$C$782,СВЦЭМ!$A$39:$A$782,$A104,СВЦЭМ!$B$39:$B$782,Q$83)+'СЕТ СН'!$H$9+СВЦЭМ!$D$10+'СЕТ СН'!$H$5-'СЕТ СН'!$H$17</f>
        <v>3670.0699477099997</v>
      </c>
      <c r="R104" s="36">
        <f>SUMIFS(СВЦЭМ!$C$39:$C$782,СВЦЭМ!$A$39:$A$782,$A104,СВЦЭМ!$B$39:$B$782,R$83)+'СЕТ СН'!$H$9+СВЦЭМ!$D$10+'СЕТ СН'!$H$5-'СЕТ СН'!$H$17</f>
        <v>3666.2822150100001</v>
      </c>
      <c r="S104" s="36">
        <f>SUMIFS(СВЦЭМ!$C$39:$C$782,СВЦЭМ!$A$39:$A$782,$A104,СВЦЭМ!$B$39:$B$782,S$83)+'СЕТ СН'!$H$9+СВЦЭМ!$D$10+'СЕТ СН'!$H$5-'СЕТ СН'!$H$17</f>
        <v>3649.80517444</v>
      </c>
      <c r="T104" s="36">
        <f>SUMIFS(СВЦЭМ!$C$39:$C$782,СВЦЭМ!$A$39:$A$782,$A104,СВЦЭМ!$B$39:$B$782,T$83)+'СЕТ СН'!$H$9+СВЦЭМ!$D$10+'СЕТ СН'!$H$5-'СЕТ СН'!$H$17</f>
        <v>3631.3940708300001</v>
      </c>
      <c r="U104" s="36">
        <f>SUMIFS(СВЦЭМ!$C$39:$C$782,СВЦЭМ!$A$39:$A$782,$A104,СВЦЭМ!$B$39:$B$782,U$83)+'СЕТ СН'!$H$9+СВЦЭМ!$D$10+'СЕТ СН'!$H$5-'СЕТ СН'!$H$17</f>
        <v>3598.0323311500001</v>
      </c>
      <c r="V104" s="36">
        <f>SUMIFS(СВЦЭМ!$C$39:$C$782,СВЦЭМ!$A$39:$A$782,$A104,СВЦЭМ!$B$39:$B$782,V$83)+'СЕТ СН'!$H$9+СВЦЭМ!$D$10+'СЕТ СН'!$H$5-'СЕТ СН'!$H$17</f>
        <v>3565.0429665000001</v>
      </c>
      <c r="W104" s="36">
        <f>SUMIFS(СВЦЭМ!$C$39:$C$782,СВЦЭМ!$A$39:$A$782,$A104,СВЦЭМ!$B$39:$B$782,W$83)+'СЕТ СН'!$H$9+СВЦЭМ!$D$10+'СЕТ СН'!$H$5-'СЕТ СН'!$H$17</f>
        <v>3589.9164373100002</v>
      </c>
      <c r="X104" s="36">
        <f>SUMIFS(СВЦЭМ!$C$39:$C$782,СВЦЭМ!$A$39:$A$782,$A104,СВЦЭМ!$B$39:$B$782,X$83)+'СЕТ СН'!$H$9+СВЦЭМ!$D$10+'СЕТ СН'!$H$5-'СЕТ СН'!$H$17</f>
        <v>3616.6134284</v>
      </c>
      <c r="Y104" s="36">
        <f>SUMIFS(СВЦЭМ!$C$39:$C$782,СВЦЭМ!$A$39:$A$782,$A104,СВЦЭМ!$B$39:$B$782,Y$83)+'СЕТ СН'!$H$9+СВЦЭМ!$D$10+'СЕТ СН'!$H$5-'СЕТ СН'!$H$17</f>
        <v>3651.6351638000001</v>
      </c>
    </row>
    <row r="105" spans="1:25" ht="15.75" x14ac:dyDescent="0.2">
      <c r="A105" s="35">
        <f t="shared" si="2"/>
        <v>44673</v>
      </c>
      <c r="B105" s="36">
        <f>SUMIFS(СВЦЭМ!$C$39:$C$782,СВЦЭМ!$A$39:$A$782,$A105,СВЦЭМ!$B$39:$B$782,B$83)+'СЕТ СН'!$H$9+СВЦЭМ!$D$10+'СЕТ СН'!$H$5-'СЕТ СН'!$H$17</f>
        <v>3633.0610755300004</v>
      </c>
      <c r="C105" s="36">
        <f>SUMIFS(СВЦЭМ!$C$39:$C$782,СВЦЭМ!$A$39:$A$782,$A105,СВЦЭМ!$B$39:$B$782,C$83)+'СЕТ СН'!$H$9+СВЦЭМ!$D$10+'СЕТ СН'!$H$5-'СЕТ СН'!$H$17</f>
        <v>3653.4087429199999</v>
      </c>
      <c r="D105" s="36">
        <f>SUMIFS(СВЦЭМ!$C$39:$C$782,СВЦЭМ!$A$39:$A$782,$A105,СВЦЭМ!$B$39:$B$782,D$83)+'СЕТ СН'!$H$9+СВЦЭМ!$D$10+'СЕТ СН'!$H$5-'СЕТ СН'!$H$17</f>
        <v>3679.3414230500002</v>
      </c>
      <c r="E105" s="36">
        <f>SUMIFS(СВЦЭМ!$C$39:$C$782,СВЦЭМ!$A$39:$A$782,$A105,СВЦЭМ!$B$39:$B$782,E$83)+'СЕТ СН'!$H$9+СВЦЭМ!$D$10+'СЕТ СН'!$H$5-'СЕТ СН'!$H$17</f>
        <v>3694.7147854200002</v>
      </c>
      <c r="F105" s="36">
        <f>SUMIFS(СВЦЭМ!$C$39:$C$782,СВЦЭМ!$A$39:$A$782,$A105,СВЦЭМ!$B$39:$B$782,F$83)+'СЕТ СН'!$H$9+СВЦЭМ!$D$10+'СЕТ СН'!$H$5-'СЕТ СН'!$H$17</f>
        <v>3701.1004274400002</v>
      </c>
      <c r="G105" s="36">
        <f>SUMIFS(СВЦЭМ!$C$39:$C$782,СВЦЭМ!$A$39:$A$782,$A105,СВЦЭМ!$B$39:$B$782,G$83)+'СЕТ СН'!$H$9+СВЦЭМ!$D$10+'СЕТ СН'!$H$5-'СЕТ СН'!$H$17</f>
        <v>3709.7290604700001</v>
      </c>
      <c r="H105" s="36">
        <f>SUMIFS(СВЦЭМ!$C$39:$C$782,СВЦЭМ!$A$39:$A$782,$A105,СВЦЭМ!$B$39:$B$782,H$83)+'СЕТ СН'!$H$9+СВЦЭМ!$D$10+'СЕТ СН'!$H$5-'СЕТ СН'!$H$17</f>
        <v>3668.4694283700001</v>
      </c>
      <c r="I105" s="36">
        <f>SUMIFS(СВЦЭМ!$C$39:$C$782,СВЦЭМ!$A$39:$A$782,$A105,СВЦЭМ!$B$39:$B$782,I$83)+'СЕТ СН'!$H$9+СВЦЭМ!$D$10+'СЕТ СН'!$H$5-'СЕТ СН'!$H$17</f>
        <v>3628.3987516699999</v>
      </c>
      <c r="J105" s="36">
        <f>SUMIFS(СВЦЭМ!$C$39:$C$782,СВЦЭМ!$A$39:$A$782,$A105,СВЦЭМ!$B$39:$B$782,J$83)+'СЕТ СН'!$H$9+СВЦЭМ!$D$10+'СЕТ СН'!$H$5-'СЕТ СН'!$H$17</f>
        <v>3591.5907203500001</v>
      </c>
      <c r="K105" s="36">
        <f>SUMIFS(СВЦЭМ!$C$39:$C$782,СВЦЭМ!$A$39:$A$782,$A105,СВЦЭМ!$B$39:$B$782,K$83)+'СЕТ СН'!$H$9+СВЦЭМ!$D$10+'СЕТ СН'!$H$5-'СЕТ СН'!$H$17</f>
        <v>3570.28130362</v>
      </c>
      <c r="L105" s="36">
        <f>SUMIFS(СВЦЭМ!$C$39:$C$782,СВЦЭМ!$A$39:$A$782,$A105,СВЦЭМ!$B$39:$B$782,L$83)+'СЕТ СН'!$H$9+СВЦЭМ!$D$10+'СЕТ СН'!$H$5-'СЕТ СН'!$H$17</f>
        <v>3574.40550274</v>
      </c>
      <c r="M105" s="36">
        <f>SUMIFS(СВЦЭМ!$C$39:$C$782,СВЦЭМ!$A$39:$A$782,$A105,СВЦЭМ!$B$39:$B$782,M$83)+'СЕТ СН'!$H$9+СВЦЭМ!$D$10+'СЕТ СН'!$H$5-'СЕТ СН'!$H$17</f>
        <v>3582.82086342</v>
      </c>
      <c r="N105" s="36">
        <f>SUMIFS(СВЦЭМ!$C$39:$C$782,СВЦЭМ!$A$39:$A$782,$A105,СВЦЭМ!$B$39:$B$782,N$83)+'СЕТ СН'!$H$9+СВЦЭМ!$D$10+'СЕТ СН'!$H$5-'СЕТ СН'!$H$17</f>
        <v>3598.6534395899998</v>
      </c>
      <c r="O105" s="36">
        <f>SUMIFS(СВЦЭМ!$C$39:$C$782,СВЦЭМ!$A$39:$A$782,$A105,СВЦЭМ!$B$39:$B$782,O$83)+'СЕТ СН'!$H$9+СВЦЭМ!$D$10+'СЕТ СН'!$H$5-'СЕТ СН'!$H$17</f>
        <v>3604.8416004800001</v>
      </c>
      <c r="P105" s="36">
        <f>SUMIFS(СВЦЭМ!$C$39:$C$782,СВЦЭМ!$A$39:$A$782,$A105,СВЦЭМ!$B$39:$B$782,P$83)+'СЕТ СН'!$H$9+СВЦЭМ!$D$10+'СЕТ СН'!$H$5-'СЕТ СН'!$H$17</f>
        <v>3601.6747520700001</v>
      </c>
      <c r="Q105" s="36">
        <f>SUMIFS(СВЦЭМ!$C$39:$C$782,СВЦЭМ!$A$39:$A$782,$A105,СВЦЭМ!$B$39:$B$782,Q$83)+'СЕТ СН'!$H$9+СВЦЭМ!$D$10+'СЕТ СН'!$H$5-'СЕТ СН'!$H$17</f>
        <v>3596.7408397200002</v>
      </c>
      <c r="R105" s="36">
        <f>SUMIFS(СВЦЭМ!$C$39:$C$782,СВЦЭМ!$A$39:$A$782,$A105,СВЦЭМ!$B$39:$B$782,R$83)+'СЕТ СН'!$H$9+СВЦЭМ!$D$10+'СЕТ СН'!$H$5-'СЕТ СН'!$H$17</f>
        <v>3616.3903243</v>
      </c>
      <c r="S105" s="36">
        <f>SUMIFS(СВЦЭМ!$C$39:$C$782,СВЦЭМ!$A$39:$A$782,$A105,СВЦЭМ!$B$39:$B$782,S$83)+'СЕТ СН'!$H$9+СВЦЭМ!$D$10+'СЕТ СН'!$H$5-'СЕТ СН'!$H$17</f>
        <v>3615.95266851</v>
      </c>
      <c r="T105" s="36">
        <f>SUMIFS(СВЦЭМ!$C$39:$C$782,СВЦЭМ!$A$39:$A$782,$A105,СВЦЭМ!$B$39:$B$782,T$83)+'СЕТ СН'!$H$9+СВЦЭМ!$D$10+'СЕТ СН'!$H$5-'СЕТ СН'!$H$17</f>
        <v>3616.25292726</v>
      </c>
      <c r="U105" s="36">
        <f>SUMIFS(СВЦЭМ!$C$39:$C$782,СВЦЭМ!$A$39:$A$782,$A105,СВЦЭМ!$B$39:$B$782,U$83)+'СЕТ СН'!$H$9+СВЦЭМ!$D$10+'СЕТ СН'!$H$5-'СЕТ СН'!$H$17</f>
        <v>3592.1061556499999</v>
      </c>
      <c r="V105" s="36">
        <f>SUMIFS(СВЦЭМ!$C$39:$C$782,СВЦЭМ!$A$39:$A$782,$A105,СВЦЭМ!$B$39:$B$782,V$83)+'СЕТ СН'!$H$9+СВЦЭМ!$D$10+'СЕТ СН'!$H$5-'СЕТ СН'!$H$17</f>
        <v>3583.8745434700004</v>
      </c>
      <c r="W105" s="36">
        <f>SUMIFS(СВЦЭМ!$C$39:$C$782,СВЦЭМ!$A$39:$A$782,$A105,СВЦЭМ!$B$39:$B$782,W$83)+'СЕТ СН'!$H$9+СВЦЭМ!$D$10+'СЕТ СН'!$H$5-'СЕТ СН'!$H$17</f>
        <v>3580.5629415200001</v>
      </c>
      <c r="X105" s="36">
        <f>SUMIFS(СВЦЭМ!$C$39:$C$782,СВЦЭМ!$A$39:$A$782,$A105,СВЦЭМ!$B$39:$B$782,X$83)+'СЕТ СН'!$H$9+СВЦЭМ!$D$10+'СЕТ СН'!$H$5-'СЕТ СН'!$H$17</f>
        <v>3588.8095424399999</v>
      </c>
      <c r="Y105" s="36">
        <f>SUMIFS(СВЦЭМ!$C$39:$C$782,СВЦЭМ!$A$39:$A$782,$A105,СВЦЭМ!$B$39:$B$782,Y$83)+'СЕТ СН'!$H$9+СВЦЭМ!$D$10+'СЕТ СН'!$H$5-'СЕТ СН'!$H$17</f>
        <v>3622.5448880200001</v>
      </c>
    </row>
    <row r="106" spans="1:25" ht="15.75" x14ac:dyDescent="0.2">
      <c r="A106" s="35">
        <f t="shared" si="2"/>
        <v>44674</v>
      </c>
      <c r="B106" s="36">
        <f>SUMIFS(СВЦЭМ!$C$39:$C$782,СВЦЭМ!$A$39:$A$782,$A106,СВЦЭМ!$B$39:$B$782,B$83)+'СЕТ СН'!$H$9+СВЦЭМ!$D$10+'СЕТ СН'!$H$5-'СЕТ СН'!$H$17</f>
        <v>3594.1045030100004</v>
      </c>
      <c r="C106" s="36">
        <f>SUMIFS(СВЦЭМ!$C$39:$C$782,СВЦЭМ!$A$39:$A$782,$A106,СВЦЭМ!$B$39:$B$782,C$83)+'СЕТ СН'!$H$9+СВЦЭМ!$D$10+'СЕТ СН'!$H$5-'СЕТ СН'!$H$17</f>
        <v>3606.6758091199999</v>
      </c>
      <c r="D106" s="36">
        <f>SUMIFS(СВЦЭМ!$C$39:$C$782,СВЦЭМ!$A$39:$A$782,$A106,СВЦЭМ!$B$39:$B$782,D$83)+'СЕТ СН'!$H$9+СВЦЭМ!$D$10+'СЕТ СН'!$H$5-'СЕТ СН'!$H$17</f>
        <v>3633.3169214</v>
      </c>
      <c r="E106" s="36">
        <f>SUMIFS(СВЦЭМ!$C$39:$C$782,СВЦЭМ!$A$39:$A$782,$A106,СВЦЭМ!$B$39:$B$782,E$83)+'СЕТ СН'!$H$9+СВЦЭМ!$D$10+'СЕТ СН'!$H$5-'СЕТ СН'!$H$17</f>
        <v>3641.3618706900002</v>
      </c>
      <c r="F106" s="36">
        <f>SUMIFS(СВЦЭМ!$C$39:$C$782,СВЦЭМ!$A$39:$A$782,$A106,СВЦЭМ!$B$39:$B$782,F$83)+'СЕТ СН'!$H$9+СВЦЭМ!$D$10+'СЕТ СН'!$H$5-'СЕТ СН'!$H$17</f>
        <v>3648.3331366800003</v>
      </c>
      <c r="G106" s="36">
        <f>SUMIFS(СВЦЭМ!$C$39:$C$782,СВЦЭМ!$A$39:$A$782,$A106,СВЦЭМ!$B$39:$B$782,G$83)+'СЕТ СН'!$H$9+СВЦЭМ!$D$10+'СЕТ СН'!$H$5-'СЕТ СН'!$H$17</f>
        <v>3672.8603364800001</v>
      </c>
      <c r="H106" s="36">
        <f>SUMIFS(СВЦЭМ!$C$39:$C$782,СВЦЭМ!$A$39:$A$782,$A106,СВЦЭМ!$B$39:$B$782,H$83)+'СЕТ СН'!$H$9+СВЦЭМ!$D$10+'СЕТ СН'!$H$5-'СЕТ СН'!$H$17</f>
        <v>3647.4535304000001</v>
      </c>
      <c r="I106" s="36">
        <f>SUMIFS(СВЦЭМ!$C$39:$C$782,СВЦЭМ!$A$39:$A$782,$A106,СВЦЭМ!$B$39:$B$782,I$83)+'СЕТ СН'!$H$9+СВЦЭМ!$D$10+'СЕТ СН'!$H$5-'СЕТ СН'!$H$17</f>
        <v>3651.2939083400001</v>
      </c>
      <c r="J106" s="36">
        <f>SUMIFS(СВЦЭМ!$C$39:$C$782,СВЦЭМ!$A$39:$A$782,$A106,СВЦЭМ!$B$39:$B$782,J$83)+'СЕТ СН'!$H$9+СВЦЭМ!$D$10+'СЕТ СН'!$H$5-'СЕТ СН'!$H$17</f>
        <v>3610.27988959</v>
      </c>
      <c r="K106" s="36">
        <f>SUMIFS(СВЦЭМ!$C$39:$C$782,СВЦЭМ!$A$39:$A$782,$A106,СВЦЭМ!$B$39:$B$782,K$83)+'СЕТ СН'!$H$9+СВЦЭМ!$D$10+'СЕТ СН'!$H$5-'СЕТ СН'!$H$17</f>
        <v>3568.6703246900001</v>
      </c>
      <c r="L106" s="36">
        <f>SUMIFS(СВЦЭМ!$C$39:$C$782,СВЦЭМ!$A$39:$A$782,$A106,СВЦЭМ!$B$39:$B$782,L$83)+'СЕТ СН'!$H$9+СВЦЭМ!$D$10+'СЕТ СН'!$H$5-'СЕТ СН'!$H$17</f>
        <v>3559.5425037499999</v>
      </c>
      <c r="M106" s="36">
        <f>SUMIFS(СВЦЭМ!$C$39:$C$782,СВЦЭМ!$A$39:$A$782,$A106,СВЦЭМ!$B$39:$B$782,M$83)+'СЕТ СН'!$H$9+СВЦЭМ!$D$10+'СЕТ СН'!$H$5-'СЕТ СН'!$H$17</f>
        <v>3551.7269622200001</v>
      </c>
      <c r="N106" s="36">
        <f>SUMIFS(СВЦЭМ!$C$39:$C$782,СВЦЭМ!$A$39:$A$782,$A106,СВЦЭМ!$B$39:$B$782,N$83)+'СЕТ СН'!$H$9+СВЦЭМ!$D$10+'СЕТ СН'!$H$5-'СЕТ СН'!$H$17</f>
        <v>3566.8399749300002</v>
      </c>
      <c r="O106" s="36">
        <f>SUMIFS(СВЦЭМ!$C$39:$C$782,СВЦЭМ!$A$39:$A$782,$A106,СВЦЭМ!$B$39:$B$782,O$83)+'СЕТ СН'!$H$9+СВЦЭМ!$D$10+'СЕТ СН'!$H$5-'СЕТ СН'!$H$17</f>
        <v>3575.8938916699999</v>
      </c>
      <c r="P106" s="36">
        <f>SUMIFS(СВЦЭМ!$C$39:$C$782,СВЦЭМ!$A$39:$A$782,$A106,СВЦЭМ!$B$39:$B$782,P$83)+'СЕТ СН'!$H$9+СВЦЭМ!$D$10+'СЕТ СН'!$H$5-'СЕТ СН'!$H$17</f>
        <v>3590.3529395200003</v>
      </c>
      <c r="Q106" s="36">
        <f>SUMIFS(СВЦЭМ!$C$39:$C$782,СВЦЭМ!$A$39:$A$782,$A106,СВЦЭМ!$B$39:$B$782,Q$83)+'СЕТ СН'!$H$9+СВЦЭМ!$D$10+'СЕТ СН'!$H$5-'СЕТ СН'!$H$17</f>
        <v>3605.5860569500001</v>
      </c>
      <c r="R106" s="36">
        <f>SUMIFS(СВЦЭМ!$C$39:$C$782,СВЦЭМ!$A$39:$A$782,$A106,СВЦЭМ!$B$39:$B$782,R$83)+'СЕТ СН'!$H$9+СВЦЭМ!$D$10+'СЕТ СН'!$H$5-'СЕТ СН'!$H$17</f>
        <v>3606.35469784</v>
      </c>
      <c r="S106" s="36">
        <f>SUMIFS(СВЦЭМ!$C$39:$C$782,СВЦЭМ!$A$39:$A$782,$A106,СВЦЭМ!$B$39:$B$782,S$83)+'СЕТ СН'!$H$9+СВЦЭМ!$D$10+'СЕТ СН'!$H$5-'СЕТ СН'!$H$17</f>
        <v>3612.2193917100003</v>
      </c>
      <c r="T106" s="36">
        <f>SUMIFS(СВЦЭМ!$C$39:$C$782,СВЦЭМ!$A$39:$A$782,$A106,СВЦЭМ!$B$39:$B$782,T$83)+'СЕТ СН'!$H$9+СВЦЭМ!$D$10+'СЕТ СН'!$H$5-'СЕТ СН'!$H$17</f>
        <v>3584.3794044300002</v>
      </c>
      <c r="U106" s="36">
        <f>SUMIFS(СВЦЭМ!$C$39:$C$782,СВЦЭМ!$A$39:$A$782,$A106,СВЦЭМ!$B$39:$B$782,U$83)+'СЕТ СН'!$H$9+СВЦЭМ!$D$10+'СЕТ СН'!$H$5-'СЕТ СН'!$H$17</f>
        <v>3574.4770217200003</v>
      </c>
      <c r="V106" s="36">
        <f>SUMIFS(СВЦЭМ!$C$39:$C$782,СВЦЭМ!$A$39:$A$782,$A106,СВЦЭМ!$B$39:$B$782,V$83)+'СЕТ СН'!$H$9+СВЦЭМ!$D$10+'СЕТ СН'!$H$5-'СЕТ СН'!$H$17</f>
        <v>3553.2553969099999</v>
      </c>
      <c r="W106" s="36">
        <f>SUMIFS(СВЦЭМ!$C$39:$C$782,СВЦЭМ!$A$39:$A$782,$A106,СВЦЭМ!$B$39:$B$782,W$83)+'СЕТ СН'!$H$9+СВЦЭМ!$D$10+'СЕТ СН'!$H$5-'СЕТ СН'!$H$17</f>
        <v>3542.3594511000001</v>
      </c>
      <c r="X106" s="36">
        <f>SUMIFS(СВЦЭМ!$C$39:$C$782,СВЦЭМ!$A$39:$A$782,$A106,СВЦЭМ!$B$39:$B$782,X$83)+'СЕТ СН'!$H$9+СВЦЭМ!$D$10+'СЕТ СН'!$H$5-'СЕТ СН'!$H$17</f>
        <v>3570.2598774799999</v>
      </c>
      <c r="Y106" s="36">
        <f>SUMIFS(СВЦЭМ!$C$39:$C$782,СВЦЭМ!$A$39:$A$782,$A106,СВЦЭМ!$B$39:$B$782,Y$83)+'СЕТ СН'!$H$9+СВЦЭМ!$D$10+'СЕТ СН'!$H$5-'СЕТ СН'!$H$17</f>
        <v>3596.5354372199999</v>
      </c>
    </row>
    <row r="107" spans="1:25" ht="15.75" x14ac:dyDescent="0.2">
      <c r="A107" s="35">
        <f t="shared" si="2"/>
        <v>44675</v>
      </c>
      <c r="B107" s="36">
        <f>SUMIFS(СВЦЭМ!$C$39:$C$782,СВЦЭМ!$A$39:$A$782,$A107,СВЦЭМ!$B$39:$B$782,B$83)+'СЕТ СН'!$H$9+СВЦЭМ!$D$10+'СЕТ СН'!$H$5-'СЕТ СН'!$H$17</f>
        <v>3649.3283342900004</v>
      </c>
      <c r="C107" s="36">
        <f>SUMIFS(СВЦЭМ!$C$39:$C$782,СВЦЭМ!$A$39:$A$782,$A107,СВЦЭМ!$B$39:$B$782,C$83)+'СЕТ СН'!$H$9+СВЦЭМ!$D$10+'СЕТ СН'!$H$5-'СЕТ СН'!$H$17</f>
        <v>3658.1259919000004</v>
      </c>
      <c r="D107" s="36">
        <f>SUMIFS(СВЦЭМ!$C$39:$C$782,СВЦЭМ!$A$39:$A$782,$A107,СВЦЭМ!$B$39:$B$782,D$83)+'СЕТ СН'!$H$9+СВЦЭМ!$D$10+'СЕТ СН'!$H$5-'СЕТ СН'!$H$17</f>
        <v>3677.0494162800001</v>
      </c>
      <c r="E107" s="36">
        <f>SUMIFS(СВЦЭМ!$C$39:$C$782,СВЦЭМ!$A$39:$A$782,$A107,СВЦЭМ!$B$39:$B$782,E$83)+'СЕТ СН'!$H$9+СВЦЭМ!$D$10+'СЕТ СН'!$H$5-'СЕТ СН'!$H$17</f>
        <v>3694.68087818</v>
      </c>
      <c r="F107" s="36">
        <f>SUMIFS(СВЦЭМ!$C$39:$C$782,СВЦЭМ!$A$39:$A$782,$A107,СВЦЭМ!$B$39:$B$782,F$83)+'СЕТ СН'!$H$9+СВЦЭМ!$D$10+'СЕТ СН'!$H$5-'СЕТ СН'!$H$17</f>
        <v>3703.3550493499997</v>
      </c>
      <c r="G107" s="36">
        <f>SUMIFS(СВЦЭМ!$C$39:$C$782,СВЦЭМ!$A$39:$A$782,$A107,СВЦЭМ!$B$39:$B$782,G$83)+'СЕТ СН'!$H$9+СВЦЭМ!$D$10+'СЕТ СН'!$H$5-'СЕТ СН'!$H$17</f>
        <v>3711.63044924</v>
      </c>
      <c r="H107" s="36">
        <f>SUMIFS(СВЦЭМ!$C$39:$C$782,СВЦЭМ!$A$39:$A$782,$A107,СВЦЭМ!$B$39:$B$782,H$83)+'СЕТ СН'!$H$9+СВЦЭМ!$D$10+'СЕТ СН'!$H$5-'СЕТ СН'!$H$17</f>
        <v>3728.89366823</v>
      </c>
      <c r="I107" s="36">
        <f>SUMIFS(СВЦЭМ!$C$39:$C$782,СВЦЭМ!$A$39:$A$782,$A107,СВЦЭМ!$B$39:$B$782,I$83)+'СЕТ СН'!$H$9+СВЦЭМ!$D$10+'СЕТ СН'!$H$5-'СЕТ СН'!$H$17</f>
        <v>3730.4851777499998</v>
      </c>
      <c r="J107" s="36">
        <f>SUMIFS(СВЦЭМ!$C$39:$C$782,СВЦЭМ!$A$39:$A$782,$A107,СВЦЭМ!$B$39:$B$782,J$83)+'СЕТ СН'!$H$9+СВЦЭМ!$D$10+'СЕТ СН'!$H$5-'СЕТ СН'!$H$17</f>
        <v>3678.2499461799998</v>
      </c>
      <c r="K107" s="36">
        <f>SUMIFS(СВЦЭМ!$C$39:$C$782,СВЦЭМ!$A$39:$A$782,$A107,СВЦЭМ!$B$39:$B$782,K$83)+'СЕТ СН'!$H$9+СВЦЭМ!$D$10+'СЕТ СН'!$H$5-'СЕТ СН'!$H$17</f>
        <v>3634.07548967</v>
      </c>
      <c r="L107" s="36">
        <f>SUMIFS(СВЦЭМ!$C$39:$C$782,СВЦЭМ!$A$39:$A$782,$A107,СВЦЭМ!$B$39:$B$782,L$83)+'СЕТ СН'!$H$9+СВЦЭМ!$D$10+'СЕТ СН'!$H$5-'СЕТ СН'!$H$17</f>
        <v>3608.8286252300004</v>
      </c>
      <c r="M107" s="36">
        <f>SUMIFS(СВЦЭМ!$C$39:$C$782,СВЦЭМ!$A$39:$A$782,$A107,СВЦЭМ!$B$39:$B$782,M$83)+'СЕТ СН'!$H$9+СВЦЭМ!$D$10+'СЕТ СН'!$H$5-'СЕТ СН'!$H$17</f>
        <v>3603.4017960600004</v>
      </c>
      <c r="N107" s="36">
        <f>SUMIFS(СВЦЭМ!$C$39:$C$782,СВЦЭМ!$A$39:$A$782,$A107,СВЦЭМ!$B$39:$B$782,N$83)+'СЕТ СН'!$H$9+СВЦЭМ!$D$10+'СЕТ СН'!$H$5-'СЕТ СН'!$H$17</f>
        <v>3609.7969559399999</v>
      </c>
      <c r="O107" s="36">
        <f>SUMIFS(СВЦЭМ!$C$39:$C$782,СВЦЭМ!$A$39:$A$782,$A107,СВЦЭМ!$B$39:$B$782,O$83)+'СЕТ СН'!$H$9+СВЦЭМ!$D$10+'СЕТ СН'!$H$5-'СЕТ СН'!$H$17</f>
        <v>3613.9693796700003</v>
      </c>
      <c r="P107" s="36">
        <f>SUMIFS(СВЦЭМ!$C$39:$C$782,СВЦЭМ!$A$39:$A$782,$A107,СВЦЭМ!$B$39:$B$782,P$83)+'СЕТ СН'!$H$9+СВЦЭМ!$D$10+'СЕТ СН'!$H$5-'СЕТ СН'!$H$17</f>
        <v>3631.0662818999999</v>
      </c>
      <c r="Q107" s="36">
        <f>SUMIFS(СВЦЭМ!$C$39:$C$782,СВЦЭМ!$A$39:$A$782,$A107,СВЦЭМ!$B$39:$B$782,Q$83)+'СЕТ СН'!$H$9+СВЦЭМ!$D$10+'СЕТ СН'!$H$5-'СЕТ СН'!$H$17</f>
        <v>3636.0902751900003</v>
      </c>
      <c r="R107" s="36">
        <f>SUMIFS(СВЦЭМ!$C$39:$C$782,СВЦЭМ!$A$39:$A$782,$A107,СВЦЭМ!$B$39:$B$782,R$83)+'СЕТ СН'!$H$9+СВЦЭМ!$D$10+'СЕТ СН'!$H$5-'СЕТ СН'!$H$17</f>
        <v>3636.6620921399999</v>
      </c>
      <c r="S107" s="36">
        <f>SUMIFS(СВЦЭМ!$C$39:$C$782,СВЦЭМ!$A$39:$A$782,$A107,СВЦЭМ!$B$39:$B$782,S$83)+'СЕТ СН'!$H$9+СВЦЭМ!$D$10+'СЕТ СН'!$H$5-'СЕТ СН'!$H$17</f>
        <v>3624.9398483300001</v>
      </c>
      <c r="T107" s="36">
        <f>SUMIFS(СВЦЭМ!$C$39:$C$782,СВЦЭМ!$A$39:$A$782,$A107,СВЦЭМ!$B$39:$B$782,T$83)+'СЕТ СН'!$H$9+СВЦЭМ!$D$10+'СЕТ СН'!$H$5-'СЕТ СН'!$H$17</f>
        <v>3609.9647675699998</v>
      </c>
      <c r="U107" s="36">
        <f>SUMIFS(СВЦЭМ!$C$39:$C$782,СВЦЭМ!$A$39:$A$782,$A107,СВЦЭМ!$B$39:$B$782,U$83)+'СЕТ СН'!$H$9+СВЦЭМ!$D$10+'СЕТ СН'!$H$5-'СЕТ СН'!$H$17</f>
        <v>3607.7566248200001</v>
      </c>
      <c r="V107" s="36">
        <f>SUMIFS(СВЦЭМ!$C$39:$C$782,СВЦЭМ!$A$39:$A$782,$A107,СВЦЭМ!$B$39:$B$782,V$83)+'СЕТ СН'!$H$9+СВЦЭМ!$D$10+'СЕТ СН'!$H$5-'СЕТ СН'!$H$17</f>
        <v>3577.2909160099998</v>
      </c>
      <c r="W107" s="36">
        <f>SUMIFS(СВЦЭМ!$C$39:$C$782,СВЦЭМ!$A$39:$A$782,$A107,СВЦЭМ!$B$39:$B$782,W$83)+'СЕТ СН'!$H$9+СВЦЭМ!$D$10+'СЕТ СН'!$H$5-'СЕТ СН'!$H$17</f>
        <v>3576.74202057</v>
      </c>
      <c r="X107" s="36">
        <f>SUMIFS(СВЦЭМ!$C$39:$C$782,СВЦЭМ!$A$39:$A$782,$A107,СВЦЭМ!$B$39:$B$782,X$83)+'СЕТ СН'!$H$9+СВЦЭМ!$D$10+'СЕТ СН'!$H$5-'СЕТ СН'!$H$17</f>
        <v>3608.9526314499999</v>
      </c>
      <c r="Y107" s="36">
        <f>SUMIFS(СВЦЭМ!$C$39:$C$782,СВЦЭМ!$A$39:$A$782,$A107,СВЦЭМ!$B$39:$B$782,Y$83)+'СЕТ СН'!$H$9+СВЦЭМ!$D$10+'СЕТ СН'!$H$5-'СЕТ СН'!$H$17</f>
        <v>3640.74715173</v>
      </c>
    </row>
    <row r="108" spans="1:25" ht="15.75" x14ac:dyDescent="0.2">
      <c r="A108" s="35">
        <f t="shared" si="2"/>
        <v>44676</v>
      </c>
      <c r="B108" s="36">
        <f>SUMIFS(СВЦЭМ!$C$39:$C$782,СВЦЭМ!$A$39:$A$782,$A108,СВЦЭМ!$B$39:$B$782,B$83)+'СЕТ СН'!$H$9+СВЦЭМ!$D$10+'СЕТ СН'!$H$5-'СЕТ СН'!$H$17</f>
        <v>3756.3763228100001</v>
      </c>
      <c r="C108" s="36">
        <f>SUMIFS(СВЦЭМ!$C$39:$C$782,СВЦЭМ!$A$39:$A$782,$A108,СВЦЭМ!$B$39:$B$782,C$83)+'СЕТ СН'!$H$9+СВЦЭМ!$D$10+'СЕТ СН'!$H$5-'СЕТ СН'!$H$17</f>
        <v>3762.0912453400001</v>
      </c>
      <c r="D108" s="36">
        <f>SUMIFS(СВЦЭМ!$C$39:$C$782,СВЦЭМ!$A$39:$A$782,$A108,СВЦЭМ!$B$39:$B$782,D$83)+'СЕТ СН'!$H$9+СВЦЭМ!$D$10+'СЕТ СН'!$H$5-'СЕТ СН'!$H$17</f>
        <v>3785.44519403</v>
      </c>
      <c r="E108" s="36">
        <f>SUMIFS(СВЦЭМ!$C$39:$C$782,СВЦЭМ!$A$39:$A$782,$A108,СВЦЭМ!$B$39:$B$782,E$83)+'СЕТ СН'!$H$9+СВЦЭМ!$D$10+'СЕТ СН'!$H$5-'СЕТ СН'!$H$17</f>
        <v>3829.0958680399999</v>
      </c>
      <c r="F108" s="36">
        <f>SUMIFS(СВЦЭМ!$C$39:$C$782,СВЦЭМ!$A$39:$A$782,$A108,СВЦЭМ!$B$39:$B$782,F$83)+'СЕТ СН'!$H$9+СВЦЭМ!$D$10+'СЕТ СН'!$H$5-'СЕТ СН'!$H$17</f>
        <v>3818.5432021900001</v>
      </c>
      <c r="G108" s="36">
        <f>SUMIFS(СВЦЭМ!$C$39:$C$782,СВЦЭМ!$A$39:$A$782,$A108,СВЦЭМ!$B$39:$B$782,G$83)+'СЕТ СН'!$H$9+СВЦЭМ!$D$10+'СЕТ СН'!$H$5-'СЕТ СН'!$H$17</f>
        <v>3805.0470777600003</v>
      </c>
      <c r="H108" s="36">
        <f>SUMIFS(СВЦЭМ!$C$39:$C$782,СВЦЭМ!$A$39:$A$782,$A108,СВЦЭМ!$B$39:$B$782,H$83)+'СЕТ СН'!$H$9+СВЦЭМ!$D$10+'СЕТ СН'!$H$5-'СЕТ СН'!$H$17</f>
        <v>3741.3353499900004</v>
      </c>
      <c r="I108" s="36">
        <f>SUMIFS(СВЦЭМ!$C$39:$C$782,СВЦЭМ!$A$39:$A$782,$A108,СВЦЭМ!$B$39:$B$782,I$83)+'СЕТ СН'!$H$9+СВЦЭМ!$D$10+'СЕТ СН'!$H$5-'СЕТ СН'!$H$17</f>
        <v>3709.49727644</v>
      </c>
      <c r="J108" s="36">
        <f>SUMIFS(СВЦЭМ!$C$39:$C$782,СВЦЭМ!$A$39:$A$782,$A108,СВЦЭМ!$B$39:$B$782,J$83)+'СЕТ СН'!$H$9+СВЦЭМ!$D$10+'СЕТ СН'!$H$5-'СЕТ СН'!$H$17</f>
        <v>3675.61035997</v>
      </c>
      <c r="K108" s="36">
        <f>SUMIFS(СВЦЭМ!$C$39:$C$782,СВЦЭМ!$A$39:$A$782,$A108,СВЦЭМ!$B$39:$B$782,K$83)+'СЕТ СН'!$H$9+СВЦЭМ!$D$10+'СЕТ СН'!$H$5-'СЕТ СН'!$H$17</f>
        <v>3660.3350405299998</v>
      </c>
      <c r="L108" s="36">
        <f>SUMIFS(СВЦЭМ!$C$39:$C$782,СВЦЭМ!$A$39:$A$782,$A108,СВЦЭМ!$B$39:$B$782,L$83)+'СЕТ СН'!$H$9+СВЦЭМ!$D$10+'СЕТ СН'!$H$5-'СЕТ СН'!$H$17</f>
        <v>3649.3977129700002</v>
      </c>
      <c r="M108" s="36">
        <f>SUMIFS(СВЦЭМ!$C$39:$C$782,СВЦЭМ!$A$39:$A$782,$A108,СВЦЭМ!$B$39:$B$782,M$83)+'СЕТ СН'!$H$9+СВЦЭМ!$D$10+'СЕТ СН'!$H$5-'СЕТ СН'!$H$17</f>
        <v>3653.4016091900003</v>
      </c>
      <c r="N108" s="36">
        <f>SUMIFS(СВЦЭМ!$C$39:$C$782,СВЦЭМ!$A$39:$A$782,$A108,СВЦЭМ!$B$39:$B$782,N$83)+'СЕТ СН'!$H$9+СВЦЭМ!$D$10+'СЕТ СН'!$H$5-'СЕТ СН'!$H$17</f>
        <v>3674.8560366199999</v>
      </c>
      <c r="O108" s="36">
        <f>SUMIFS(СВЦЭМ!$C$39:$C$782,СВЦЭМ!$A$39:$A$782,$A108,СВЦЭМ!$B$39:$B$782,O$83)+'СЕТ СН'!$H$9+СВЦЭМ!$D$10+'СЕТ СН'!$H$5-'СЕТ СН'!$H$17</f>
        <v>3679.8693958399999</v>
      </c>
      <c r="P108" s="36">
        <f>SUMIFS(СВЦЭМ!$C$39:$C$782,СВЦЭМ!$A$39:$A$782,$A108,СВЦЭМ!$B$39:$B$782,P$83)+'СЕТ СН'!$H$9+СВЦЭМ!$D$10+'СЕТ СН'!$H$5-'СЕТ СН'!$H$17</f>
        <v>3692.1439908399998</v>
      </c>
      <c r="Q108" s="36">
        <f>SUMIFS(СВЦЭМ!$C$39:$C$782,СВЦЭМ!$A$39:$A$782,$A108,СВЦЭМ!$B$39:$B$782,Q$83)+'СЕТ СН'!$H$9+СВЦЭМ!$D$10+'СЕТ СН'!$H$5-'СЕТ СН'!$H$17</f>
        <v>3705.5161381299999</v>
      </c>
      <c r="R108" s="36">
        <f>SUMIFS(СВЦЭМ!$C$39:$C$782,СВЦЭМ!$A$39:$A$782,$A108,СВЦЭМ!$B$39:$B$782,R$83)+'СЕТ СН'!$H$9+СВЦЭМ!$D$10+'СЕТ СН'!$H$5-'СЕТ СН'!$H$17</f>
        <v>3705.1947336000003</v>
      </c>
      <c r="S108" s="36">
        <f>SUMIFS(СВЦЭМ!$C$39:$C$782,СВЦЭМ!$A$39:$A$782,$A108,СВЦЭМ!$B$39:$B$782,S$83)+'СЕТ СН'!$H$9+СВЦЭМ!$D$10+'СЕТ СН'!$H$5-'СЕТ СН'!$H$17</f>
        <v>3736.8215728699997</v>
      </c>
      <c r="T108" s="36">
        <f>SUMIFS(СВЦЭМ!$C$39:$C$782,СВЦЭМ!$A$39:$A$782,$A108,СВЦЭМ!$B$39:$B$782,T$83)+'СЕТ СН'!$H$9+СВЦЭМ!$D$10+'СЕТ СН'!$H$5-'СЕТ СН'!$H$17</f>
        <v>3703.6938838699998</v>
      </c>
      <c r="U108" s="36">
        <f>SUMIFS(СВЦЭМ!$C$39:$C$782,СВЦЭМ!$A$39:$A$782,$A108,СВЦЭМ!$B$39:$B$782,U$83)+'СЕТ СН'!$H$9+СВЦЭМ!$D$10+'СЕТ СН'!$H$5-'СЕТ СН'!$H$17</f>
        <v>3645.5534231700003</v>
      </c>
      <c r="V108" s="36">
        <f>SUMIFS(СВЦЭМ!$C$39:$C$782,СВЦЭМ!$A$39:$A$782,$A108,СВЦЭМ!$B$39:$B$782,V$83)+'СЕТ СН'!$H$9+СВЦЭМ!$D$10+'СЕТ СН'!$H$5-'СЕТ СН'!$H$17</f>
        <v>3640.01011169</v>
      </c>
      <c r="W108" s="36">
        <f>SUMIFS(СВЦЭМ!$C$39:$C$782,СВЦЭМ!$A$39:$A$782,$A108,СВЦЭМ!$B$39:$B$782,W$83)+'СЕТ СН'!$H$9+СВЦЭМ!$D$10+'СЕТ СН'!$H$5-'СЕТ СН'!$H$17</f>
        <v>3664.5650636800001</v>
      </c>
      <c r="X108" s="36">
        <f>SUMIFS(СВЦЭМ!$C$39:$C$782,СВЦЭМ!$A$39:$A$782,$A108,СВЦЭМ!$B$39:$B$782,X$83)+'СЕТ СН'!$H$9+СВЦЭМ!$D$10+'СЕТ СН'!$H$5-'СЕТ СН'!$H$17</f>
        <v>3672.37572942</v>
      </c>
      <c r="Y108" s="36">
        <f>SUMIFS(СВЦЭМ!$C$39:$C$782,СВЦЭМ!$A$39:$A$782,$A108,СВЦЭМ!$B$39:$B$782,Y$83)+'СЕТ СН'!$H$9+СВЦЭМ!$D$10+'СЕТ СН'!$H$5-'СЕТ СН'!$H$17</f>
        <v>3731.3514669300002</v>
      </c>
    </row>
    <row r="109" spans="1:25" ht="15.75" x14ac:dyDescent="0.2">
      <c r="A109" s="35">
        <f t="shared" si="2"/>
        <v>44677</v>
      </c>
      <c r="B109" s="36">
        <f>SUMIFS(СВЦЭМ!$C$39:$C$782,СВЦЭМ!$A$39:$A$782,$A109,СВЦЭМ!$B$39:$B$782,B$83)+'СЕТ СН'!$H$9+СВЦЭМ!$D$10+'СЕТ СН'!$H$5-'СЕТ СН'!$H$17</f>
        <v>3711.4676658500002</v>
      </c>
      <c r="C109" s="36">
        <f>SUMIFS(СВЦЭМ!$C$39:$C$782,СВЦЭМ!$A$39:$A$782,$A109,СВЦЭМ!$B$39:$B$782,C$83)+'СЕТ СН'!$H$9+СВЦЭМ!$D$10+'СЕТ СН'!$H$5-'СЕТ СН'!$H$17</f>
        <v>3733.1746379800002</v>
      </c>
      <c r="D109" s="36">
        <f>SUMIFS(СВЦЭМ!$C$39:$C$782,СВЦЭМ!$A$39:$A$782,$A109,СВЦЭМ!$B$39:$B$782,D$83)+'СЕТ СН'!$H$9+СВЦЭМ!$D$10+'СЕТ СН'!$H$5-'СЕТ СН'!$H$17</f>
        <v>3760.4236021900001</v>
      </c>
      <c r="E109" s="36">
        <f>SUMIFS(СВЦЭМ!$C$39:$C$782,СВЦЭМ!$A$39:$A$782,$A109,СВЦЭМ!$B$39:$B$782,E$83)+'СЕТ СН'!$H$9+СВЦЭМ!$D$10+'СЕТ СН'!$H$5-'СЕТ СН'!$H$17</f>
        <v>3819.81030702</v>
      </c>
      <c r="F109" s="36">
        <f>SUMIFS(СВЦЭМ!$C$39:$C$782,СВЦЭМ!$A$39:$A$782,$A109,СВЦЭМ!$B$39:$B$782,F$83)+'СЕТ СН'!$H$9+СВЦЭМ!$D$10+'СЕТ СН'!$H$5-'СЕТ СН'!$H$17</f>
        <v>3825.28903515</v>
      </c>
      <c r="G109" s="36">
        <f>SUMIFS(СВЦЭМ!$C$39:$C$782,СВЦЭМ!$A$39:$A$782,$A109,СВЦЭМ!$B$39:$B$782,G$83)+'СЕТ СН'!$H$9+СВЦЭМ!$D$10+'СЕТ СН'!$H$5-'СЕТ СН'!$H$17</f>
        <v>3839.0683778900002</v>
      </c>
      <c r="H109" s="36">
        <f>SUMIFS(СВЦЭМ!$C$39:$C$782,СВЦЭМ!$A$39:$A$782,$A109,СВЦЭМ!$B$39:$B$782,H$83)+'СЕТ СН'!$H$9+СВЦЭМ!$D$10+'СЕТ СН'!$H$5-'СЕТ СН'!$H$17</f>
        <v>3791.2684572799999</v>
      </c>
      <c r="I109" s="36">
        <f>SUMIFS(СВЦЭМ!$C$39:$C$782,СВЦЭМ!$A$39:$A$782,$A109,СВЦЭМ!$B$39:$B$782,I$83)+'СЕТ СН'!$H$9+СВЦЭМ!$D$10+'СЕТ СН'!$H$5-'СЕТ СН'!$H$17</f>
        <v>3748.7370245500001</v>
      </c>
      <c r="J109" s="36">
        <f>SUMIFS(СВЦЭМ!$C$39:$C$782,СВЦЭМ!$A$39:$A$782,$A109,СВЦЭМ!$B$39:$B$782,J$83)+'СЕТ СН'!$H$9+СВЦЭМ!$D$10+'СЕТ СН'!$H$5-'СЕТ СН'!$H$17</f>
        <v>3685.3227829300004</v>
      </c>
      <c r="K109" s="36">
        <f>SUMIFS(СВЦЭМ!$C$39:$C$782,СВЦЭМ!$A$39:$A$782,$A109,СВЦЭМ!$B$39:$B$782,K$83)+'СЕТ СН'!$H$9+СВЦЭМ!$D$10+'СЕТ СН'!$H$5-'СЕТ СН'!$H$17</f>
        <v>3635.5389665000002</v>
      </c>
      <c r="L109" s="36">
        <f>SUMIFS(СВЦЭМ!$C$39:$C$782,СВЦЭМ!$A$39:$A$782,$A109,СВЦЭМ!$B$39:$B$782,L$83)+'СЕТ СН'!$H$9+СВЦЭМ!$D$10+'СЕТ СН'!$H$5-'СЕТ СН'!$H$17</f>
        <v>3628.6737573999999</v>
      </c>
      <c r="M109" s="36">
        <f>SUMIFS(СВЦЭМ!$C$39:$C$782,СВЦЭМ!$A$39:$A$782,$A109,СВЦЭМ!$B$39:$B$782,M$83)+'СЕТ СН'!$H$9+СВЦЭМ!$D$10+'СЕТ СН'!$H$5-'СЕТ СН'!$H$17</f>
        <v>3620.2083011</v>
      </c>
      <c r="N109" s="36">
        <f>SUMIFS(СВЦЭМ!$C$39:$C$782,СВЦЭМ!$A$39:$A$782,$A109,СВЦЭМ!$B$39:$B$782,N$83)+'СЕТ СН'!$H$9+СВЦЭМ!$D$10+'СЕТ СН'!$H$5-'СЕТ СН'!$H$17</f>
        <v>3619.3420694500001</v>
      </c>
      <c r="O109" s="36">
        <f>SUMIFS(СВЦЭМ!$C$39:$C$782,СВЦЭМ!$A$39:$A$782,$A109,СВЦЭМ!$B$39:$B$782,O$83)+'СЕТ СН'!$H$9+СВЦЭМ!$D$10+'СЕТ СН'!$H$5-'СЕТ СН'!$H$17</f>
        <v>3638.7672305400001</v>
      </c>
      <c r="P109" s="36">
        <f>SUMIFS(СВЦЭМ!$C$39:$C$782,СВЦЭМ!$A$39:$A$782,$A109,СВЦЭМ!$B$39:$B$782,P$83)+'СЕТ СН'!$H$9+СВЦЭМ!$D$10+'СЕТ СН'!$H$5-'СЕТ СН'!$H$17</f>
        <v>3644.6060683300002</v>
      </c>
      <c r="Q109" s="36">
        <f>SUMIFS(СВЦЭМ!$C$39:$C$782,СВЦЭМ!$A$39:$A$782,$A109,СВЦЭМ!$B$39:$B$782,Q$83)+'СЕТ СН'!$H$9+СВЦЭМ!$D$10+'СЕТ СН'!$H$5-'СЕТ СН'!$H$17</f>
        <v>3648.9475939000004</v>
      </c>
      <c r="R109" s="36">
        <f>SUMIFS(СВЦЭМ!$C$39:$C$782,СВЦЭМ!$A$39:$A$782,$A109,СВЦЭМ!$B$39:$B$782,R$83)+'СЕТ СН'!$H$9+СВЦЭМ!$D$10+'СЕТ СН'!$H$5-'СЕТ СН'!$H$17</f>
        <v>3629.9333987999998</v>
      </c>
      <c r="S109" s="36">
        <f>SUMIFS(СВЦЭМ!$C$39:$C$782,СВЦЭМ!$A$39:$A$782,$A109,СВЦЭМ!$B$39:$B$782,S$83)+'СЕТ СН'!$H$9+СВЦЭМ!$D$10+'СЕТ СН'!$H$5-'СЕТ СН'!$H$17</f>
        <v>3643.7091185899999</v>
      </c>
      <c r="T109" s="36">
        <f>SUMIFS(СВЦЭМ!$C$39:$C$782,СВЦЭМ!$A$39:$A$782,$A109,СВЦЭМ!$B$39:$B$782,T$83)+'СЕТ СН'!$H$9+СВЦЭМ!$D$10+'СЕТ СН'!$H$5-'СЕТ СН'!$H$17</f>
        <v>3601.8654314</v>
      </c>
      <c r="U109" s="36">
        <f>SUMIFS(СВЦЭМ!$C$39:$C$782,СВЦЭМ!$A$39:$A$782,$A109,СВЦЭМ!$B$39:$B$782,U$83)+'СЕТ СН'!$H$9+СВЦЭМ!$D$10+'СЕТ СН'!$H$5-'СЕТ СН'!$H$17</f>
        <v>3579.4593496400003</v>
      </c>
      <c r="V109" s="36">
        <f>SUMIFS(СВЦЭМ!$C$39:$C$782,СВЦЭМ!$A$39:$A$782,$A109,СВЦЭМ!$B$39:$B$782,V$83)+'СЕТ СН'!$H$9+СВЦЭМ!$D$10+'СЕТ СН'!$H$5-'СЕТ СН'!$H$17</f>
        <v>3555.7768034999999</v>
      </c>
      <c r="W109" s="36">
        <f>SUMIFS(СВЦЭМ!$C$39:$C$782,СВЦЭМ!$A$39:$A$782,$A109,СВЦЭМ!$B$39:$B$782,W$83)+'СЕТ СН'!$H$9+СВЦЭМ!$D$10+'СЕТ СН'!$H$5-'СЕТ СН'!$H$17</f>
        <v>3559.6513755000001</v>
      </c>
      <c r="X109" s="36">
        <f>SUMIFS(СВЦЭМ!$C$39:$C$782,СВЦЭМ!$A$39:$A$782,$A109,СВЦЭМ!$B$39:$B$782,X$83)+'СЕТ СН'!$H$9+СВЦЭМ!$D$10+'СЕТ СН'!$H$5-'СЕТ СН'!$H$17</f>
        <v>3606.57229293</v>
      </c>
      <c r="Y109" s="36">
        <f>SUMIFS(СВЦЭМ!$C$39:$C$782,СВЦЭМ!$A$39:$A$782,$A109,СВЦЭМ!$B$39:$B$782,Y$83)+'СЕТ СН'!$H$9+СВЦЭМ!$D$10+'СЕТ СН'!$H$5-'СЕТ СН'!$H$17</f>
        <v>3654.0189295700002</v>
      </c>
    </row>
    <row r="110" spans="1:25" ht="15.75" x14ac:dyDescent="0.2">
      <c r="A110" s="35">
        <f t="shared" si="2"/>
        <v>44678</v>
      </c>
      <c r="B110" s="36">
        <f>SUMIFS(СВЦЭМ!$C$39:$C$782,СВЦЭМ!$A$39:$A$782,$A110,СВЦЭМ!$B$39:$B$782,B$83)+'СЕТ СН'!$H$9+СВЦЭМ!$D$10+'СЕТ СН'!$H$5-'СЕТ СН'!$H$17</f>
        <v>3732.9694274100002</v>
      </c>
      <c r="C110" s="36">
        <f>SUMIFS(СВЦЭМ!$C$39:$C$782,СВЦЭМ!$A$39:$A$782,$A110,СВЦЭМ!$B$39:$B$782,C$83)+'СЕТ СН'!$H$9+СВЦЭМ!$D$10+'СЕТ СН'!$H$5-'СЕТ СН'!$H$17</f>
        <v>3752.1700200499999</v>
      </c>
      <c r="D110" s="36">
        <f>SUMIFS(СВЦЭМ!$C$39:$C$782,СВЦЭМ!$A$39:$A$782,$A110,СВЦЭМ!$B$39:$B$782,D$83)+'СЕТ СН'!$H$9+СВЦЭМ!$D$10+'СЕТ СН'!$H$5-'СЕТ СН'!$H$17</f>
        <v>3766.34253132</v>
      </c>
      <c r="E110" s="36">
        <f>SUMIFS(СВЦЭМ!$C$39:$C$782,СВЦЭМ!$A$39:$A$782,$A110,СВЦЭМ!$B$39:$B$782,E$83)+'СЕТ СН'!$H$9+СВЦЭМ!$D$10+'СЕТ СН'!$H$5-'СЕТ СН'!$H$17</f>
        <v>3828.1259979000001</v>
      </c>
      <c r="F110" s="36">
        <f>SUMIFS(СВЦЭМ!$C$39:$C$782,СВЦЭМ!$A$39:$A$782,$A110,СВЦЭМ!$B$39:$B$782,F$83)+'СЕТ СН'!$H$9+СВЦЭМ!$D$10+'СЕТ СН'!$H$5-'СЕТ СН'!$H$17</f>
        <v>3830.5160569300001</v>
      </c>
      <c r="G110" s="36">
        <f>SUMIFS(СВЦЭМ!$C$39:$C$782,СВЦЭМ!$A$39:$A$782,$A110,СВЦЭМ!$B$39:$B$782,G$83)+'СЕТ СН'!$H$9+СВЦЭМ!$D$10+'СЕТ СН'!$H$5-'СЕТ СН'!$H$17</f>
        <v>3820.7565429699998</v>
      </c>
      <c r="H110" s="36">
        <f>SUMIFS(СВЦЭМ!$C$39:$C$782,СВЦЭМ!$A$39:$A$782,$A110,СВЦЭМ!$B$39:$B$782,H$83)+'СЕТ СН'!$H$9+СВЦЭМ!$D$10+'СЕТ СН'!$H$5-'СЕТ СН'!$H$17</f>
        <v>3771.9968968100002</v>
      </c>
      <c r="I110" s="36">
        <f>SUMIFS(СВЦЭМ!$C$39:$C$782,СВЦЭМ!$A$39:$A$782,$A110,СВЦЭМ!$B$39:$B$782,I$83)+'СЕТ СН'!$H$9+СВЦЭМ!$D$10+'СЕТ СН'!$H$5-'СЕТ СН'!$H$17</f>
        <v>3745.75889491</v>
      </c>
      <c r="J110" s="36">
        <f>SUMIFS(СВЦЭМ!$C$39:$C$782,СВЦЭМ!$A$39:$A$782,$A110,СВЦЭМ!$B$39:$B$782,J$83)+'СЕТ СН'!$H$9+СВЦЭМ!$D$10+'СЕТ СН'!$H$5-'СЕТ СН'!$H$17</f>
        <v>3706.5536147600001</v>
      </c>
      <c r="K110" s="36">
        <f>SUMIFS(СВЦЭМ!$C$39:$C$782,СВЦЭМ!$A$39:$A$782,$A110,СВЦЭМ!$B$39:$B$782,K$83)+'СЕТ СН'!$H$9+СВЦЭМ!$D$10+'СЕТ СН'!$H$5-'СЕТ СН'!$H$17</f>
        <v>3686.0244180899999</v>
      </c>
      <c r="L110" s="36">
        <f>SUMIFS(СВЦЭМ!$C$39:$C$782,СВЦЭМ!$A$39:$A$782,$A110,СВЦЭМ!$B$39:$B$782,L$83)+'СЕТ СН'!$H$9+СВЦЭМ!$D$10+'СЕТ СН'!$H$5-'СЕТ СН'!$H$17</f>
        <v>3684.4351226600002</v>
      </c>
      <c r="M110" s="36">
        <f>SUMIFS(СВЦЭМ!$C$39:$C$782,СВЦЭМ!$A$39:$A$782,$A110,СВЦЭМ!$B$39:$B$782,M$83)+'СЕТ СН'!$H$9+СВЦЭМ!$D$10+'СЕТ СН'!$H$5-'СЕТ СН'!$H$17</f>
        <v>3683.6081076299997</v>
      </c>
      <c r="N110" s="36">
        <f>SUMIFS(СВЦЭМ!$C$39:$C$782,СВЦЭМ!$A$39:$A$782,$A110,СВЦЭМ!$B$39:$B$782,N$83)+'СЕТ СН'!$H$9+СВЦЭМ!$D$10+'СЕТ СН'!$H$5-'СЕТ СН'!$H$17</f>
        <v>3689.6397540200001</v>
      </c>
      <c r="O110" s="36">
        <f>SUMIFS(СВЦЭМ!$C$39:$C$782,СВЦЭМ!$A$39:$A$782,$A110,СВЦЭМ!$B$39:$B$782,O$83)+'СЕТ СН'!$H$9+СВЦЭМ!$D$10+'СЕТ СН'!$H$5-'СЕТ СН'!$H$17</f>
        <v>3712.5144228899999</v>
      </c>
      <c r="P110" s="36">
        <f>SUMIFS(СВЦЭМ!$C$39:$C$782,СВЦЭМ!$A$39:$A$782,$A110,СВЦЭМ!$B$39:$B$782,P$83)+'СЕТ СН'!$H$9+СВЦЭМ!$D$10+'СЕТ СН'!$H$5-'СЕТ СН'!$H$17</f>
        <v>3708.45456818</v>
      </c>
      <c r="Q110" s="36">
        <f>SUMIFS(СВЦЭМ!$C$39:$C$782,СВЦЭМ!$A$39:$A$782,$A110,СВЦЭМ!$B$39:$B$782,Q$83)+'СЕТ СН'!$H$9+СВЦЭМ!$D$10+'СЕТ СН'!$H$5-'СЕТ СН'!$H$17</f>
        <v>3707.62821132</v>
      </c>
      <c r="R110" s="36">
        <f>SUMIFS(СВЦЭМ!$C$39:$C$782,СВЦЭМ!$A$39:$A$782,$A110,СВЦЭМ!$B$39:$B$782,R$83)+'СЕТ СН'!$H$9+СВЦЭМ!$D$10+'СЕТ СН'!$H$5-'СЕТ СН'!$H$17</f>
        <v>3706.5170234799998</v>
      </c>
      <c r="S110" s="36">
        <f>SUMIFS(СВЦЭМ!$C$39:$C$782,СВЦЭМ!$A$39:$A$782,$A110,СВЦЭМ!$B$39:$B$782,S$83)+'СЕТ СН'!$H$9+СВЦЭМ!$D$10+'СЕТ СН'!$H$5-'СЕТ СН'!$H$17</f>
        <v>3701.7770164100002</v>
      </c>
      <c r="T110" s="36">
        <f>SUMIFS(СВЦЭМ!$C$39:$C$782,СВЦЭМ!$A$39:$A$782,$A110,СВЦЭМ!$B$39:$B$782,T$83)+'СЕТ СН'!$H$9+СВЦЭМ!$D$10+'СЕТ СН'!$H$5-'СЕТ СН'!$H$17</f>
        <v>3694.3020984</v>
      </c>
      <c r="U110" s="36">
        <f>SUMIFS(СВЦЭМ!$C$39:$C$782,СВЦЭМ!$A$39:$A$782,$A110,СВЦЭМ!$B$39:$B$782,U$83)+'СЕТ СН'!$H$9+СВЦЭМ!$D$10+'СЕТ СН'!$H$5-'СЕТ СН'!$H$17</f>
        <v>3687.0863636100003</v>
      </c>
      <c r="V110" s="36">
        <f>SUMIFS(СВЦЭМ!$C$39:$C$782,СВЦЭМ!$A$39:$A$782,$A110,СВЦЭМ!$B$39:$B$782,V$83)+'СЕТ СН'!$H$9+СВЦЭМ!$D$10+'СЕТ СН'!$H$5-'СЕТ СН'!$H$17</f>
        <v>3660.6354661100004</v>
      </c>
      <c r="W110" s="36">
        <f>SUMIFS(СВЦЭМ!$C$39:$C$782,СВЦЭМ!$A$39:$A$782,$A110,СВЦЭМ!$B$39:$B$782,W$83)+'СЕТ СН'!$H$9+СВЦЭМ!$D$10+'СЕТ СН'!$H$5-'СЕТ СН'!$H$17</f>
        <v>3642.99613241</v>
      </c>
      <c r="X110" s="36">
        <f>SUMIFS(СВЦЭМ!$C$39:$C$782,СВЦЭМ!$A$39:$A$782,$A110,СВЦЭМ!$B$39:$B$782,X$83)+'СЕТ СН'!$H$9+СВЦЭМ!$D$10+'СЕТ СН'!$H$5-'СЕТ СН'!$H$17</f>
        <v>3684.2321984700002</v>
      </c>
      <c r="Y110" s="36">
        <f>SUMIFS(СВЦЭМ!$C$39:$C$782,СВЦЭМ!$A$39:$A$782,$A110,СВЦЭМ!$B$39:$B$782,Y$83)+'СЕТ СН'!$H$9+СВЦЭМ!$D$10+'СЕТ СН'!$H$5-'СЕТ СН'!$H$17</f>
        <v>3725.3687332500003</v>
      </c>
    </row>
    <row r="111" spans="1:25" ht="15.75" x14ac:dyDescent="0.2">
      <c r="A111" s="35">
        <f t="shared" si="2"/>
        <v>44679</v>
      </c>
      <c r="B111" s="36">
        <f>SUMIFS(СВЦЭМ!$C$39:$C$782,СВЦЭМ!$A$39:$A$782,$A111,СВЦЭМ!$B$39:$B$782,B$83)+'СЕТ СН'!$H$9+СВЦЭМ!$D$10+'СЕТ СН'!$H$5-'СЕТ СН'!$H$17</f>
        <v>3829.3221696199998</v>
      </c>
      <c r="C111" s="36">
        <f>SUMIFS(СВЦЭМ!$C$39:$C$782,СВЦЭМ!$A$39:$A$782,$A111,СВЦЭМ!$B$39:$B$782,C$83)+'СЕТ СН'!$H$9+СВЦЭМ!$D$10+'СЕТ СН'!$H$5-'СЕТ СН'!$H$17</f>
        <v>3811.2210328600004</v>
      </c>
      <c r="D111" s="36">
        <f>SUMIFS(СВЦЭМ!$C$39:$C$782,СВЦЭМ!$A$39:$A$782,$A111,СВЦЭМ!$B$39:$B$782,D$83)+'СЕТ СН'!$H$9+СВЦЭМ!$D$10+'СЕТ СН'!$H$5-'СЕТ СН'!$H$17</f>
        <v>3827.23172441</v>
      </c>
      <c r="E111" s="36">
        <f>SUMIFS(СВЦЭМ!$C$39:$C$782,СВЦЭМ!$A$39:$A$782,$A111,СВЦЭМ!$B$39:$B$782,E$83)+'СЕТ СН'!$H$9+СВЦЭМ!$D$10+'СЕТ СН'!$H$5-'СЕТ СН'!$H$17</f>
        <v>3825.81202054</v>
      </c>
      <c r="F111" s="36">
        <f>SUMIFS(СВЦЭМ!$C$39:$C$782,СВЦЭМ!$A$39:$A$782,$A111,СВЦЭМ!$B$39:$B$782,F$83)+'СЕТ СН'!$H$9+СВЦЭМ!$D$10+'СЕТ СН'!$H$5-'СЕТ СН'!$H$17</f>
        <v>3845.4890985800002</v>
      </c>
      <c r="G111" s="36">
        <f>SUMIFS(СВЦЭМ!$C$39:$C$782,СВЦЭМ!$A$39:$A$782,$A111,СВЦЭМ!$B$39:$B$782,G$83)+'СЕТ СН'!$H$9+СВЦЭМ!$D$10+'СЕТ СН'!$H$5-'СЕТ СН'!$H$17</f>
        <v>3827.9351624600004</v>
      </c>
      <c r="H111" s="36">
        <f>SUMIFS(СВЦЭМ!$C$39:$C$782,СВЦЭМ!$A$39:$A$782,$A111,СВЦЭМ!$B$39:$B$782,H$83)+'СЕТ СН'!$H$9+СВЦЭМ!$D$10+'СЕТ СН'!$H$5-'СЕТ СН'!$H$17</f>
        <v>3757.70918639</v>
      </c>
      <c r="I111" s="36">
        <f>SUMIFS(СВЦЭМ!$C$39:$C$782,СВЦЭМ!$A$39:$A$782,$A111,СВЦЭМ!$B$39:$B$782,I$83)+'СЕТ СН'!$H$9+СВЦЭМ!$D$10+'СЕТ СН'!$H$5-'СЕТ СН'!$H$17</f>
        <v>3689.1097520800004</v>
      </c>
      <c r="J111" s="36">
        <f>SUMIFS(СВЦЭМ!$C$39:$C$782,СВЦЭМ!$A$39:$A$782,$A111,СВЦЭМ!$B$39:$B$782,J$83)+'СЕТ СН'!$H$9+СВЦЭМ!$D$10+'СЕТ СН'!$H$5-'СЕТ СН'!$H$17</f>
        <v>3693.3620731199999</v>
      </c>
      <c r="K111" s="36">
        <f>SUMIFS(СВЦЭМ!$C$39:$C$782,СВЦЭМ!$A$39:$A$782,$A111,СВЦЭМ!$B$39:$B$782,K$83)+'СЕТ СН'!$H$9+СВЦЭМ!$D$10+'СЕТ СН'!$H$5-'СЕТ СН'!$H$17</f>
        <v>3709.4297385199998</v>
      </c>
      <c r="L111" s="36">
        <f>SUMIFS(СВЦЭМ!$C$39:$C$782,СВЦЭМ!$A$39:$A$782,$A111,СВЦЭМ!$B$39:$B$782,L$83)+'СЕТ СН'!$H$9+СВЦЭМ!$D$10+'СЕТ СН'!$H$5-'СЕТ СН'!$H$17</f>
        <v>3714.68761993</v>
      </c>
      <c r="M111" s="36">
        <f>SUMIFS(СВЦЭМ!$C$39:$C$782,СВЦЭМ!$A$39:$A$782,$A111,СВЦЭМ!$B$39:$B$782,M$83)+'СЕТ СН'!$H$9+СВЦЭМ!$D$10+'СЕТ СН'!$H$5-'СЕТ СН'!$H$17</f>
        <v>3749.64078217</v>
      </c>
      <c r="N111" s="36">
        <f>SUMIFS(СВЦЭМ!$C$39:$C$782,СВЦЭМ!$A$39:$A$782,$A111,СВЦЭМ!$B$39:$B$782,N$83)+'СЕТ СН'!$H$9+СВЦЭМ!$D$10+'СЕТ СН'!$H$5-'СЕТ СН'!$H$17</f>
        <v>3685.9664602100002</v>
      </c>
      <c r="O111" s="36">
        <f>SUMIFS(СВЦЭМ!$C$39:$C$782,СВЦЭМ!$A$39:$A$782,$A111,СВЦЭМ!$B$39:$B$782,O$83)+'СЕТ СН'!$H$9+СВЦЭМ!$D$10+'СЕТ СН'!$H$5-'СЕТ СН'!$H$17</f>
        <v>3666.3963665199999</v>
      </c>
      <c r="P111" s="36">
        <f>SUMIFS(СВЦЭМ!$C$39:$C$782,СВЦЭМ!$A$39:$A$782,$A111,СВЦЭМ!$B$39:$B$782,P$83)+'СЕТ СН'!$H$9+СВЦЭМ!$D$10+'СЕТ СН'!$H$5-'СЕТ СН'!$H$17</f>
        <v>3668.4470064100001</v>
      </c>
      <c r="Q111" s="36">
        <f>SUMIFS(СВЦЭМ!$C$39:$C$782,СВЦЭМ!$A$39:$A$782,$A111,СВЦЭМ!$B$39:$B$782,Q$83)+'СЕТ СН'!$H$9+СВЦЭМ!$D$10+'СЕТ СН'!$H$5-'СЕТ СН'!$H$17</f>
        <v>3684.5838399200002</v>
      </c>
      <c r="R111" s="36">
        <f>SUMIFS(СВЦЭМ!$C$39:$C$782,СВЦЭМ!$A$39:$A$782,$A111,СВЦЭМ!$B$39:$B$782,R$83)+'СЕТ СН'!$H$9+СВЦЭМ!$D$10+'СЕТ СН'!$H$5-'СЕТ СН'!$H$17</f>
        <v>3745.1074261200001</v>
      </c>
      <c r="S111" s="36">
        <f>SUMIFS(СВЦЭМ!$C$39:$C$782,СВЦЭМ!$A$39:$A$782,$A111,СВЦЭМ!$B$39:$B$782,S$83)+'СЕТ СН'!$H$9+СВЦЭМ!$D$10+'СЕТ СН'!$H$5-'СЕТ СН'!$H$17</f>
        <v>3804.8279216700003</v>
      </c>
      <c r="T111" s="36">
        <f>SUMIFS(СВЦЭМ!$C$39:$C$782,СВЦЭМ!$A$39:$A$782,$A111,СВЦЭМ!$B$39:$B$782,T$83)+'СЕТ СН'!$H$9+СВЦЭМ!$D$10+'СЕТ СН'!$H$5-'СЕТ СН'!$H$17</f>
        <v>3781.9710553700002</v>
      </c>
      <c r="U111" s="36">
        <f>SUMIFS(СВЦЭМ!$C$39:$C$782,СВЦЭМ!$A$39:$A$782,$A111,СВЦЭМ!$B$39:$B$782,U$83)+'СЕТ СН'!$H$9+СВЦЭМ!$D$10+'СЕТ СН'!$H$5-'СЕТ СН'!$H$17</f>
        <v>3722.5747302300001</v>
      </c>
      <c r="V111" s="36">
        <f>SUMIFS(СВЦЭМ!$C$39:$C$782,СВЦЭМ!$A$39:$A$782,$A111,СВЦЭМ!$B$39:$B$782,V$83)+'СЕТ СН'!$H$9+СВЦЭМ!$D$10+'СЕТ СН'!$H$5-'СЕТ СН'!$H$17</f>
        <v>3746.9466710500001</v>
      </c>
      <c r="W111" s="36">
        <f>SUMIFS(СВЦЭМ!$C$39:$C$782,СВЦЭМ!$A$39:$A$782,$A111,СВЦЭМ!$B$39:$B$782,W$83)+'СЕТ СН'!$H$9+СВЦЭМ!$D$10+'СЕТ СН'!$H$5-'СЕТ СН'!$H$17</f>
        <v>3744.1522707700001</v>
      </c>
      <c r="X111" s="36">
        <f>SUMIFS(СВЦЭМ!$C$39:$C$782,СВЦЭМ!$A$39:$A$782,$A111,СВЦЭМ!$B$39:$B$782,X$83)+'СЕТ СН'!$H$9+СВЦЭМ!$D$10+'СЕТ СН'!$H$5-'СЕТ СН'!$H$17</f>
        <v>3790.3965231399998</v>
      </c>
      <c r="Y111" s="36">
        <f>SUMIFS(СВЦЭМ!$C$39:$C$782,СВЦЭМ!$A$39:$A$782,$A111,СВЦЭМ!$B$39:$B$782,Y$83)+'СЕТ СН'!$H$9+СВЦЭМ!$D$10+'СЕТ СН'!$H$5-'СЕТ СН'!$H$17</f>
        <v>3834.8836776600001</v>
      </c>
    </row>
    <row r="112" spans="1:25" ht="15.75" x14ac:dyDescent="0.2">
      <c r="A112" s="35">
        <f t="shared" si="2"/>
        <v>44680</v>
      </c>
      <c r="B112" s="36">
        <f>SUMIFS(СВЦЭМ!$C$39:$C$782,СВЦЭМ!$A$39:$A$782,$A112,СВЦЭМ!$B$39:$B$782,B$83)+'СЕТ СН'!$H$9+СВЦЭМ!$D$10+'СЕТ СН'!$H$5-'СЕТ СН'!$H$17</f>
        <v>3801.4701415899999</v>
      </c>
      <c r="C112" s="36">
        <f>SUMIFS(СВЦЭМ!$C$39:$C$782,СВЦЭМ!$A$39:$A$782,$A112,СВЦЭМ!$B$39:$B$782,C$83)+'СЕТ СН'!$H$9+СВЦЭМ!$D$10+'СЕТ СН'!$H$5-'СЕТ СН'!$H$17</f>
        <v>3822.2799494800001</v>
      </c>
      <c r="D112" s="36">
        <f>SUMIFS(СВЦЭМ!$C$39:$C$782,СВЦЭМ!$A$39:$A$782,$A112,СВЦЭМ!$B$39:$B$782,D$83)+'СЕТ СН'!$H$9+СВЦЭМ!$D$10+'СЕТ СН'!$H$5-'СЕТ СН'!$H$17</f>
        <v>3825.59117939</v>
      </c>
      <c r="E112" s="36">
        <f>SUMIFS(СВЦЭМ!$C$39:$C$782,СВЦЭМ!$A$39:$A$782,$A112,СВЦЭМ!$B$39:$B$782,E$83)+'СЕТ СН'!$H$9+СВЦЭМ!$D$10+'СЕТ СН'!$H$5-'СЕТ СН'!$H$17</f>
        <v>3832.2097989900003</v>
      </c>
      <c r="F112" s="36">
        <f>SUMIFS(СВЦЭМ!$C$39:$C$782,СВЦЭМ!$A$39:$A$782,$A112,СВЦЭМ!$B$39:$B$782,F$83)+'СЕТ СН'!$H$9+СВЦЭМ!$D$10+'СЕТ СН'!$H$5-'СЕТ СН'!$H$17</f>
        <v>3826.2748226000003</v>
      </c>
      <c r="G112" s="36">
        <f>SUMIFS(СВЦЭМ!$C$39:$C$782,СВЦЭМ!$A$39:$A$782,$A112,СВЦЭМ!$B$39:$B$782,G$83)+'СЕТ СН'!$H$9+СВЦЭМ!$D$10+'СЕТ СН'!$H$5-'СЕТ СН'!$H$17</f>
        <v>3805.48728132</v>
      </c>
      <c r="H112" s="36">
        <f>SUMIFS(СВЦЭМ!$C$39:$C$782,СВЦЭМ!$A$39:$A$782,$A112,СВЦЭМ!$B$39:$B$782,H$83)+'СЕТ СН'!$H$9+СВЦЭМ!$D$10+'СЕТ СН'!$H$5-'СЕТ СН'!$H$17</f>
        <v>3752.35428129</v>
      </c>
      <c r="I112" s="36">
        <f>SUMIFS(СВЦЭМ!$C$39:$C$782,СВЦЭМ!$A$39:$A$782,$A112,СВЦЭМ!$B$39:$B$782,I$83)+'СЕТ СН'!$H$9+СВЦЭМ!$D$10+'СЕТ СН'!$H$5-'СЕТ СН'!$H$17</f>
        <v>3710.02966328</v>
      </c>
      <c r="J112" s="36">
        <f>SUMIFS(СВЦЭМ!$C$39:$C$782,СВЦЭМ!$A$39:$A$782,$A112,СВЦЭМ!$B$39:$B$782,J$83)+'СЕТ СН'!$H$9+СВЦЭМ!$D$10+'СЕТ СН'!$H$5-'СЕТ СН'!$H$17</f>
        <v>3679.4720994199997</v>
      </c>
      <c r="K112" s="36">
        <f>SUMIFS(СВЦЭМ!$C$39:$C$782,СВЦЭМ!$A$39:$A$782,$A112,СВЦЭМ!$B$39:$B$782,K$83)+'СЕТ СН'!$H$9+СВЦЭМ!$D$10+'СЕТ СН'!$H$5-'СЕТ СН'!$H$17</f>
        <v>3681.2787694999997</v>
      </c>
      <c r="L112" s="36">
        <f>SUMIFS(СВЦЭМ!$C$39:$C$782,СВЦЭМ!$A$39:$A$782,$A112,СВЦЭМ!$B$39:$B$782,L$83)+'СЕТ СН'!$H$9+СВЦЭМ!$D$10+'СЕТ СН'!$H$5-'СЕТ СН'!$H$17</f>
        <v>3691.0527375700003</v>
      </c>
      <c r="M112" s="36">
        <f>SUMIFS(СВЦЭМ!$C$39:$C$782,СВЦЭМ!$A$39:$A$782,$A112,СВЦЭМ!$B$39:$B$782,M$83)+'СЕТ СН'!$H$9+СВЦЭМ!$D$10+'СЕТ СН'!$H$5-'СЕТ СН'!$H$17</f>
        <v>3718.94952749</v>
      </c>
      <c r="N112" s="36">
        <f>SUMIFS(СВЦЭМ!$C$39:$C$782,СВЦЭМ!$A$39:$A$782,$A112,СВЦЭМ!$B$39:$B$782,N$83)+'СЕТ СН'!$H$9+СВЦЭМ!$D$10+'СЕТ СН'!$H$5-'СЕТ СН'!$H$17</f>
        <v>3738.7834053500001</v>
      </c>
      <c r="O112" s="36">
        <f>SUMIFS(СВЦЭМ!$C$39:$C$782,СВЦЭМ!$A$39:$A$782,$A112,СВЦЭМ!$B$39:$B$782,O$83)+'СЕТ СН'!$H$9+СВЦЭМ!$D$10+'СЕТ СН'!$H$5-'СЕТ СН'!$H$17</f>
        <v>3708.9184866300002</v>
      </c>
      <c r="P112" s="36">
        <f>SUMIFS(СВЦЭМ!$C$39:$C$782,СВЦЭМ!$A$39:$A$782,$A112,СВЦЭМ!$B$39:$B$782,P$83)+'СЕТ СН'!$H$9+СВЦЭМ!$D$10+'СЕТ СН'!$H$5-'СЕТ СН'!$H$17</f>
        <v>3729.0501952599998</v>
      </c>
      <c r="Q112" s="36">
        <f>SUMIFS(СВЦЭМ!$C$39:$C$782,СВЦЭМ!$A$39:$A$782,$A112,СВЦЭМ!$B$39:$B$782,Q$83)+'СЕТ СН'!$H$9+СВЦЭМ!$D$10+'СЕТ СН'!$H$5-'СЕТ СН'!$H$17</f>
        <v>3759.0903001200004</v>
      </c>
      <c r="R112" s="36">
        <f>SUMIFS(СВЦЭМ!$C$39:$C$782,СВЦЭМ!$A$39:$A$782,$A112,СВЦЭМ!$B$39:$B$782,R$83)+'СЕТ СН'!$H$9+СВЦЭМ!$D$10+'СЕТ СН'!$H$5-'СЕТ СН'!$H$17</f>
        <v>3738.50035398</v>
      </c>
      <c r="S112" s="36">
        <f>SUMIFS(СВЦЭМ!$C$39:$C$782,СВЦЭМ!$A$39:$A$782,$A112,СВЦЭМ!$B$39:$B$782,S$83)+'СЕТ СН'!$H$9+СВЦЭМ!$D$10+'СЕТ СН'!$H$5-'СЕТ СН'!$H$17</f>
        <v>3741.60384131</v>
      </c>
      <c r="T112" s="36">
        <f>SUMIFS(СВЦЭМ!$C$39:$C$782,СВЦЭМ!$A$39:$A$782,$A112,СВЦЭМ!$B$39:$B$782,T$83)+'СЕТ СН'!$H$9+СВЦЭМ!$D$10+'СЕТ СН'!$H$5-'СЕТ СН'!$H$17</f>
        <v>3697.4710401900002</v>
      </c>
      <c r="U112" s="36">
        <f>SUMIFS(СВЦЭМ!$C$39:$C$782,СВЦЭМ!$A$39:$A$782,$A112,СВЦЭМ!$B$39:$B$782,U$83)+'СЕТ СН'!$H$9+СВЦЭМ!$D$10+'СЕТ СН'!$H$5-'СЕТ СН'!$H$17</f>
        <v>3685.2041795100004</v>
      </c>
      <c r="V112" s="36">
        <f>SUMIFS(СВЦЭМ!$C$39:$C$782,СВЦЭМ!$A$39:$A$782,$A112,СВЦЭМ!$B$39:$B$782,V$83)+'СЕТ СН'!$H$9+СВЦЭМ!$D$10+'СЕТ СН'!$H$5-'СЕТ СН'!$H$17</f>
        <v>3665.4337587999999</v>
      </c>
      <c r="W112" s="36">
        <f>SUMIFS(СВЦЭМ!$C$39:$C$782,СВЦЭМ!$A$39:$A$782,$A112,СВЦЭМ!$B$39:$B$782,W$83)+'СЕТ СН'!$H$9+СВЦЭМ!$D$10+'СЕТ СН'!$H$5-'СЕТ СН'!$H$17</f>
        <v>3699.5848146600001</v>
      </c>
      <c r="X112" s="36">
        <f>SUMIFS(СВЦЭМ!$C$39:$C$782,СВЦЭМ!$A$39:$A$782,$A112,СВЦЭМ!$B$39:$B$782,X$83)+'СЕТ СН'!$H$9+СВЦЭМ!$D$10+'СЕТ СН'!$H$5-'СЕТ СН'!$H$17</f>
        <v>3728.1624965299998</v>
      </c>
      <c r="Y112" s="36">
        <f>SUMIFS(СВЦЭМ!$C$39:$C$782,СВЦЭМ!$A$39:$A$782,$A112,СВЦЭМ!$B$39:$B$782,Y$83)+'СЕТ СН'!$H$9+СВЦЭМ!$D$10+'СЕТ СН'!$H$5-'СЕТ СН'!$H$17</f>
        <v>3765.3721020499997</v>
      </c>
    </row>
    <row r="113" spans="1:27" ht="15.75" x14ac:dyDescent="0.2">
      <c r="A113" s="35">
        <f t="shared" si="2"/>
        <v>44681</v>
      </c>
      <c r="B113" s="36">
        <f>SUMIFS(СВЦЭМ!$C$39:$C$782,СВЦЭМ!$A$39:$A$782,$A113,СВЦЭМ!$B$39:$B$782,B$83)+'СЕТ СН'!$H$9+СВЦЭМ!$D$10+'СЕТ СН'!$H$5-'СЕТ СН'!$H$17</f>
        <v>3808.1626856000003</v>
      </c>
      <c r="C113" s="36">
        <f>SUMIFS(СВЦЭМ!$C$39:$C$782,СВЦЭМ!$A$39:$A$782,$A113,СВЦЭМ!$B$39:$B$782,C$83)+'СЕТ СН'!$H$9+СВЦЭМ!$D$10+'СЕТ СН'!$H$5-'СЕТ СН'!$H$17</f>
        <v>3748.6024113800004</v>
      </c>
      <c r="D113" s="36">
        <f>SUMIFS(СВЦЭМ!$C$39:$C$782,СВЦЭМ!$A$39:$A$782,$A113,СВЦЭМ!$B$39:$B$782,D$83)+'СЕТ СН'!$H$9+СВЦЭМ!$D$10+'СЕТ СН'!$H$5-'СЕТ СН'!$H$17</f>
        <v>3795.85894736</v>
      </c>
      <c r="E113" s="36">
        <f>SUMIFS(СВЦЭМ!$C$39:$C$782,СВЦЭМ!$A$39:$A$782,$A113,СВЦЭМ!$B$39:$B$782,E$83)+'СЕТ СН'!$H$9+СВЦЭМ!$D$10+'СЕТ СН'!$H$5-'СЕТ СН'!$H$17</f>
        <v>3817.8903187599999</v>
      </c>
      <c r="F113" s="36">
        <f>SUMIFS(СВЦЭМ!$C$39:$C$782,СВЦЭМ!$A$39:$A$782,$A113,СВЦЭМ!$B$39:$B$782,F$83)+'СЕТ СН'!$H$9+СВЦЭМ!$D$10+'СЕТ СН'!$H$5-'СЕТ СН'!$H$17</f>
        <v>3831.8819750900002</v>
      </c>
      <c r="G113" s="36">
        <f>SUMIFS(СВЦЭМ!$C$39:$C$782,СВЦЭМ!$A$39:$A$782,$A113,СВЦЭМ!$B$39:$B$782,G$83)+'СЕТ СН'!$H$9+СВЦЭМ!$D$10+'СЕТ СН'!$H$5-'СЕТ СН'!$H$17</f>
        <v>3834.0755185100002</v>
      </c>
      <c r="H113" s="36">
        <f>SUMIFS(СВЦЭМ!$C$39:$C$782,СВЦЭМ!$A$39:$A$782,$A113,СВЦЭМ!$B$39:$B$782,H$83)+'СЕТ СН'!$H$9+СВЦЭМ!$D$10+'СЕТ СН'!$H$5-'СЕТ СН'!$H$17</f>
        <v>3817.63390781</v>
      </c>
      <c r="I113" s="36">
        <f>SUMIFS(СВЦЭМ!$C$39:$C$782,СВЦЭМ!$A$39:$A$782,$A113,СВЦЭМ!$B$39:$B$782,I$83)+'СЕТ СН'!$H$9+СВЦЭМ!$D$10+'СЕТ СН'!$H$5-'СЕТ СН'!$H$17</f>
        <v>3786.5862409400002</v>
      </c>
      <c r="J113" s="36">
        <f>SUMIFS(СВЦЭМ!$C$39:$C$782,СВЦЭМ!$A$39:$A$782,$A113,СВЦЭМ!$B$39:$B$782,J$83)+'СЕТ СН'!$H$9+СВЦЭМ!$D$10+'СЕТ СН'!$H$5-'СЕТ СН'!$H$17</f>
        <v>3738.3514640800004</v>
      </c>
      <c r="K113" s="36">
        <f>SUMIFS(СВЦЭМ!$C$39:$C$782,СВЦЭМ!$A$39:$A$782,$A113,СВЦЭМ!$B$39:$B$782,K$83)+'СЕТ СН'!$H$9+СВЦЭМ!$D$10+'СЕТ СН'!$H$5-'СЕТ СН'!$H$17</f>
        <v>3702.7881928199999</v>
      </c>
      <c r="L113" s="36">
        <f>SUMIFS(СВЦЭМ!$C$39:$C$782,СВЦЭМ!$A$39:$A$782,$A113,СВЦЭМ!$B$39:$B$782,L$83)+'СЕТ СН'!$H$9+СВЦЭМ!$D$10+'СЕТ СН'!$H$5-'СЕТ СН'!$H$17</f>
        <v>3678.89059752</v>
      </c>
      <c r="M113" s="36">
        <f>SUMIFS(СВЦЭМ!$C$39:$C$782,СВЦЭМ!$A$39:$A$782,$A113,СВЦЭМ!$B$39:$B$782,M$83)+'СЕТ СН'!$H$9+СВЦЭМ!$D$10+'СЕТ СН'!$H$5-'СЕТ СН'!$H$17</f>
        <v>3693.6373361000001</v>
      </c>
      <c r="N113" s="36">
        <f>SUMIFS(СВЦЭМ!$C$39:$C$782,СВЦЭМ!$A$39:$A$782,$A113,СВЦЭМ!$B$39:$B$782,N$83)+'СЕТ СН'!$H$9+СВЦЭМ!$D$10+'СЕТ СН'!$H$5-'СЕТ СН'!$H$17</f>
        <v>3698.8015383800002</v>
      </c>
      <c r="O113" s="36">
        <f>SUMIFS(СВЦЭМ!$C$39:$C$782,СВЦЭМ!$A$39:$A$782,$A113,СВЦЭМ!$B$39:$B$782,O$83)+'СЕТ СН'!$H$9+СВЦЭМ!$D$10+'СЕТ СН'!$H$5-'СЕТ СН'!$H$17</f>
        <v>3694.9835506700001</v>
      </c>
      <c r="P113" s="36">
        <f>SUMIFS(СВЦЭМ!$C$39:$C$782,СВЦЭМ!$A$39:$A$782,$A113,СВЦЭМ!$B$39:$B$782,P$83)+'СЕТ СН'!$H$9+СВЦЭМ!$D$10+'СЕТ СН'!$H$5-'СЕТ СН'!$H$17</f>
        <v>3695.9549861300002</v>
      </c>
      <c r="Q113" s="36">
        <f>SUMIFS(СВЦЭМ!$C$39:$C$782,СВЦЭМ!$A$39:$A$782,$A113,СВЦЭМ!$B$39:$B$782,Q$83)+'СЕТ СН'!$H$9+СВЦЭМ!$D$10+'СЕТ СН'!$H$5-'СЕТ СН'!$H$17</f>
        <v>3716.0640457</v>
      </c>
      <c r="R113" s="36">
        <f>SUMIFS(СВЦЭМ!$C$39:$C$782,СВЦЭМ!$A$39:$A$782,$A113,СВЦЭМ!$B$39:$B$782,R$83)+'СЕТ СН'!$H$9+СВЦЭМ!$D$10+'СЕТ СН'!$H$5-'СЕТ СН'!$H$17</f>
        <v>3718.5210367199998</v>
      </c>
      <c r="S113" s="36">
        <f>SUMIFS(СВЦЭМ!$C$39:$C$782,СВЦЭМ!$A$39:$A$782,$A113,СВЦЭМ!$B$39:$B$782,S$83)+'СЕТ СН'!$H$9+СВЦЭМ!$D$10+'СЕТ СН'!$H$5-'СЕТ СН'!$H$17</f>
        <v>3699.0812922499999</v>
      </c>
      <c r="T113" s="36">
        <f>SUMIFS(СВЦЭМ!$C$39:$C$782,СВЦЭМ!$A$39:$A$782,$A113,СВЦЭМ!$B$39:$B$782,T$83)+'СЕТ СН'!$H$9+СВЦЭМ!$D$10+'СЕТ СН'!$H$5-'СЕТ СН'!$H$17</f>
        <v>3690.41068675</v>
      </c>
      <c r="U113" s="36">
        <f>SUMIFS(СВЦЭМ!$C$39:$C$782,СВЦЭМ!$A$39:$A$782,$A113,СВЦЭМ!$B$39:$B$782,U$83)+'СЕТ СН'!$H$9+СВЦЭМ!$D$10+'СЕТ СН'!$H$5-'СЕТ СН'!$H$17</f>
        <v>3693.63344439</v>
      </c>
      <c r="V113" s="36">
        <f>SUMIFS(СВЦЭМ!$C$39:$C$782,СВЦЭМ!$A$39:$A$782,$A113,СВЦЭМ!$B$39:$B$782,V$83)+'СЕТ СН'!$H$9+СВЦЭМ!$D$10+'СЕТ СН'!$H$5-'СЕТ СН'!$H$17</f>
        <v>3699.5062166500002</v>
      </c>
      <c r="W113" s="36">
        <f>SUMIFS(СВЦЭМ!$C$39:$C$782,СВЦЭМ!$A$39:$A$782,$A113,СВЦЭМ!$B$39:$B$782,W$83)+'СЕТ СН'!$H$9+СВЦЭМ!$D$10+'СЕТ СН'!$H$5-'СЕТ СН'!$H$17</f>
        <v>3682.0733569599997</v>
      </c>
      <c r="X113" s="36">
        <f>SUMIFS(СВЦЭМ!$C$39:$C$782,СВЦЭМ!$A$39:$A$782,$A113,СВЦЭМ!$B$39:$B$782,X$83)+'СЕТ СН'!$H$9+СВЦЭМ!$D$10+'СЕТ СН'!$H$5-'СЕТ СН'!$H$17</f>
        <v>3711.3831408400001</v>
      </c>
      <c r="Y113" s="36">
        <f>SUMIFS(СВЦЭМ!$C$39:$C$782,СВЦЭМ!$A$39:$A$782,$A113,СВЦЭМ!$B$39:$B$782,Y$83)+'СЕТ СН'!$H$9+СВЦЭМ!$D$10+'СЕТ СН'!$H$5-'СЕТ СН'!$H$17</f>
        <v>3720.67199605</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01.04.2022</v>
      </c>
      <c r="B120" s="36">
        <f>SUMIFS(СВЦЭМ!$C$39:$C$782,СВЦЭМ!$A$39:$A$782,$A120,СВЦЭМ!$B$39:$B$782,B$119)+'СЕТ СН'!$I$9+СВЦЭМ!$D$10+'СЕТ СН'!$I$5-'СЕТ СН'!$I$17</f>
        <v>4219.19905311</v>
      </c>
      <c r="C120" s="36">
        <f>SUMIFS(СВЦЭМ!$C$39:$C$782,СВЦЭМ!$A$39:$A$782,$A120,СВЦЭМ!$B$39:$B$782,C$119)+'СЕТ СН'!$I$9+СВЦЭМ!$D$10+'СЕТ СН'!$I$5-'СЕТ СН'!$I$17</f>
        <v>4224.19332476</v>
      </c>
      <c r="D120" s="36">
        <f>SUMIFS(СВЦЭМ!$C$39:$C$782,СВЦЭМ!$A$39:$A$782,$A120,СВЦЭМ!$B$39:$B$782,D$119)+'СЕТ СН'!$I$9+СВЦЭМ!$D$10+'СЕТ СН'!$I$5-'СЕТ СН'!$I$17</f>
        <v>4251.2857750800003</v>
      </c>
      <c r="E120" s="36">
        <f>SUMIFS(СВЦЭМ!$C$39:$C$782,СВЦЭМ!$A$39:$A$782,$A120,СВЦЭМ!$B$39:$B$782,E$119)+'СЕТ СН'!$I$9+СВЦЭМ!$D$10+'СЕТ СН'!$I$5-'СЕТ СН'!$I$17</f>
        <v>4267.6323141000003</v>
      </c>
      <c r="F120" s="36">
        <f>SUMIFS(СВЦЭМ!$C$39:$C$782,СВЦЭМ!$A$39:$A$782,$A120,СВЦЭМ!$B$39:$B$782,F$119)+'СЕТ СН'!$I$9+СВЦЭМ!$D$10+'СЕТ СН'!$I$5-'СЕТ СН'!$I$17</f>
        <v>4262.8079072999999</v>
      </c>
      <c r="G120" s="36">
        <f>SUMIFS(СВЦЭМ!$C$39:$C$782,СВЦЭМ!$A$39:$A$782,$A120,СВЦЭМ!$B$39:$B$782,G$119)+'СЕТ СН'!$I$9+СВЦЭМ!$D$10+'СЕТ СН'!$I$5-'СЕТ СН'!$I$17</f>
        <v>4226.9073915700001</v>
      </c>
      <c r="H120" s="36">
        <f>SUMIFS(СВЦЭМ!$C$39:$C$782,СВЦЭМ!$A$39:$A$782,$A120,СВЦЭМ!$B$39:$B$782,H$119)+'СЕТ СН'!$I$9+СВЦЭМ!$D$10+'СЕТ СН'!$I$5-'СЕТ СН'!$I$17</f>
        <v>4172.4247708700004</v>
      </c>
      <c r="I120" s="36">
        <f>SUMIFS(СВЦЭМ!$C$39:$C$782,СВЦЭМ!$A$39:$A$782,$A120,СВЦЭМ!$B$39:$B$782,I$119)+'СЕТ СН'!$I$9+СВЦЭМ!$D$10+'СЕТ СН'!$I$5-'СЕТ СН'!$I$17</f>
        <v>4162.5317078799999</v>
      </c>
      <c r="J120" s="36">
        <f>SUMIFS(СВЦЭМ!$C$39:$C$782,СВЦЭМ!$A$39:$A$782,$A120,СВЦЭМ!$B$39:$B$782,J$119)+'СЕТ СН'!$I$9+СВЦЭМ!$D$10+'СЕТ СН'!$I$5-'СЕТ СН'!$I$17</f>
        <v>4140.9954975300006</v>
      </c>
      <c r="K120" s="36">
        <f>SUMIFS(СВЦЭМ!$C$39:$C$782,СВЦЭМ!$A$39:$A$782,$A120,СВЦЭМ!$B$39:$B$782,K$119)+'СЕТ СН'!$I$9+СВЦЭМ!$D$10+'СЕТ СН'!$I$5-'СЕТ СН'!$I$17</f>
        <v>4173.5921587800003</v>
      </c>
      <c r="L120" s="36">
        <f>SUMIFS(СВЦЭМ!$C$39:$C$782,СВЦЭМ!$A$39:$A$782,$A120,СВЦЭМ!$B$39:$B$782,L$119)+'СЕТ СН'!$I$9+СВЦЭМ!$D$10+'СЕТ СН'!$I$5-'СЕТ СН'!$I$17</f>
        <v>4207.7706347599997</v>
      </c>
      <c r="M120" s="36">
        <f>SUMIFS(СВЦЭМ!$C$39:$C$782,СВЦЭМ!$A$39:$A$782,$A120,СВЦЭМ!$B$39:$B$782,M$119)+'СЕТ СН'!$I$9+СВЦЭМ!$D$10+'СЕТ СН'!$I$5-'СЕТ СН'!$I$17</f>
        <v>4224.4731389600001</v>
      </c>
      <c r="N120" s="36">
        <f>SUMIFS(СВЦЭМ!$C$39:$C$782,СВЦЭМ!$A$39:$A$782,$A120,СВЦЭМ!$B$39:$B$782,N$119)+'СЕТ СН'!$I$9+СВЦЭМ!$D$10+'СЕТ СН'!$I$5-'СЕТ СН'!$I$17</f>
        <v>4193.5506365700003</v>
      </c>
      <c r="O120" s="36">
        <f>SUMIFS(СВЦЭМ!$C$39:$C$782,СВЦЭМ!$A$39:$A$782,$A120,СВЦЭМ!$B$39:$B$782,O$119)+'СЕТ СН'!$I$9+СВЦЭМ!$D$10+'СЕТ СН'!$I$5-'СЕТ СН'!$I$17</f>
        <v>4209.2387989600002</v>
      </c>
      <c r="P120" s="36">
        <f>SUMIFS(СВЦЭМ!$C$39:$C$782,СВЦЭМ!$A$39:$A$782,$A120,СВЦЭМ!$B$39:$B$782,P$119)+'СЕТ СН'!$I$9+СВЦЭМ!$D$10+'СЕТ СН'!$I$5-'СЕТ СН'!$I$17</f>
        <v>4241.4181038999996</v>
      </c>
      <c r="Q120" s="36">
        <f>SUMIFS(СВЦЭМ!$C$39:$C$782,СВЦЭМ!$A$39:$A$782,$A120,СВЦЭМ!$B$39:$B$782,Q$119)+'СЕТ СН'!$I$9+СВЦЭМ!$D$10+'СЕТ СН'!$I$5-'СЕТ СН'!$I$17</f>
        <v>4245.9849074800004</v>
      </c>
      <c r="R120" s="36">
        <f>SUMIFS(СВЦЭМ!$C$39:$C$782,СВЦЭМ!$A$39:$A$782,$A120,СВЦЭМ!$B$39:$B$782,R$119)+'СЕТ СН'!$I$9+СВЦЭМ!$D$10+'СЕТ СН'!$I$5-'СЕТ СН'!$I$17</f>
        <v>4272.2204087999999</v>
      </c>
      <c r="S120" s="36">
        <f>SUMIFS(СВЦЭМ!$C$39:$C$782,СВЦЭМ!$A$39:$A$782,$A120,СВЦЭМ!$B$39:$B$782,S$119)+'СЕТ СН'!$I$9+СВЦЭМ!$D$10+'СЕТ СН'!$I$5-'СЕТ СН'!$I$17</f>
        <v>4277.0359308799998</v>
      </c>
      <c r="T120" s="36">
        <f>SUMIFS(СВЦЭМ!$C$39:$C$782,СВЦЭМ!$A$39:$A$782,$A120,СВЦЭМ!$B$39:$B$782,T$119)+'СЕТ СН'!$I$9+СВЦЭМ!$D$10+'СЕТ СН'!$I$5-'СЕТ СН'!$I$17</f>
        <v>4242.59790763</v>
      </c>
      <c r="U120" s="36">
        <f>SUMIFS(СВЦЭМ!$C$39:$C$782,СВЦЭМ!$A$39:$A$782,$A120,СВЦЭМ!$B$39:$B$782,U$119)+'СЕТ СН'!$I$9+СВЦЭМ!$D$10+'СЕТ СН'!$I$5-'СЕТ СН'!$I$17</f>
        <v>4220.7567338200006</v>
      </c>
      <c r="V120" s="36">
        <f>SUMIFS(СВЦЭМ!$C$39:$C$782,СВЦЭМ!$A$39:$A$782,$A120,СВЦЭМ!$B$39:$B$782,V$119)+'СЕТ СН'!$I$9+СВЦЭМ!$D$10+'СЕТ СН'!$I$5-'СЕТ СН'!$I$17</f>
        <v>4222.5787864600006</v>
      </c>
      <c r="W120" s="36">
        <f>SUMIFS(СВЦЭМ!$C$39:$C$782,СВЦЭМ!$A$39:$A$782,$A120,СВЦЭМ!$B$39:$B$782,W$119)+'СЕТ СН'!$I$9+СВЦЭМ!$D$10+'СЕТ СН'!$I$5-'СЕТ СН'!$I$17</f>
        <v>4230.5917079199999</v>
      </c>
      <c r="X120" s="36">
        <f>SUMIFS(СВЦЭМ!$C$39:$C$782,СВЦЭМ!$A$39:$A$782,$A120,СВЦЭМ!$B$39:$B$782,X$119)+'СЕТ СН'!$I$9+СВЦЭМ!$D$10+'СЕТ СН'!$I$5-'СЕТ СН'!$I$17</f>
        <v>4237.4719556399996</v>
      </c>
      <c r="Y120" s="36">
        <f>SUMIFS(СВЦЭМ!$C$39:$C$782,СВЦЭМ!$A$39:$A$782,$A120,СВЦЭМ!$B$39:$B$782,Y$119)+'СЕТ СН'!$I$9+СВЦЭМ!$D$10+'СЕТ СН'!$I$5-'СЕТ СН'!$I$17</f>
        <v>4240.8001786900004</v>
      </c>
    </row>
    <row r="121" spans="1:27" ht="15.75" x14ac:dyDescent="0.2">
      <c r="A121" s="35">
        <f>A120+1</f>
        <v>44653</v>
      </c>
      <c r="B121" s="36">
        <f>SUMIFS(СВЦЭМ!$C$39:$C$782,СВЦЭМ!$A$39:$A$782,$A121,СВЦЭМ!$B$39:$B$782,B$119)+'СЕТ СН'!$I$9+СВЦЭМ!$D$10+'СЕТ СН'!$I$5-'СЕТ СН'!$I$17</f>
        <v>4325.0878782099999</v>
      </c>
      <c r="C121" s="36">
        <f>SUMIFS(СВЦЭМ!$C$39:$C$782,СВЦЭМ!$A$39:$A$782,$A121,СВЦЭМ!$B$39:$B$782,C$119)+'СЕТ СН'!$I$9+СВЦЭМ!$D$10+'СЕТ СН'!$I$5-'СЕТ СН'!$I$17</f>
        <v>4303.3529607199998</v>
      </c>
      <c r="D121" s="36">
        <f>SUMIFS(СВЦЭМ!$C$39:$C$782,СВЦЭМ!$A$39:$A$782,$A121,СВЦЭМ!$B$39:$B$782,D$119)+'СЕТ СН'!$I$9+СВЦЭМ!$D$10+'СЕТ СН'!$I$5-'СЕТ СН'!$I$17</f>
        <v>4332.7362191900002</v>
      </c>
      <c r="E121" s="36">
        <f>SUMIFS(СВЦЭМ!$C$39:$C$782,СВЦЭМ!$A$39:$A$782,$A121,СВЦЭМ!$B$39:$B$782,E$119)+'СЕТ СН'!$I$9+СВЦЭМ!$D$10+'СЕТ СН'!$I$5-'СЕТ СН'!$I$17</f>
        <v>4350.4294958299997</v>
      </c>
      <c r="F121" s="36">
        <f>SUMIFS(СВЦЭМ!$C$39:$C$782,СВЦЭМ!$A$39:$A$782,$A121,СВЦЭМ!$B$39:$B$782,F$119)+'СЕТ СН'!$I$9+СВЦЭМ!$D$10+'СЕТ СН'!$I$5-'СЕТ СН'!$I$17</f>
        <v>4350.24371582</v>
      </c>
      <c r="G121" s="36">
        <f>SUMIFS(СВЦЭМ!$C$39:$C$782,СВЦЭМ!$A$39:$A$782,$A121,СВЦЭМ!$B$39:$B$782,G$119)+'СЕТ СН'!$I$9+СВЦЭМ!$D$10+'СЕТ СН'!$I$5-'СЕТ СН'!$I$17</f>
        <v>4362.1398098600002</v>
      </c>
      <c r="H121" s="36">
        <f>SUMIFS(СВЦЭМ!$C$39:$C$782,СВЦЭМ!$A$39:$A$782,$A121,СВЦЭМ!$B$39:$B$782,H$119)+'СЕТ СН'!$I$9+СВЦЭМ!$D$10+'СЕТ СН'!$I$5-'СЕТ СН'!$I$17</f>
        <v>4327.1974385100002</v>
      </c>
      <c r="I121" s="36">
        <f>SUMIFS(СВЦЭМ!$C$39:$C$782,СВЦЭМ!$A$39:$A$782,$A121,СВЦЭМ!$B$39:$B$782,I$119)+'СЕТ СН'!$I$9+СВЦЭМ!$D$10+'СЕТ СН'!$I$5-'СЕТ СН'!$I$17</f>
        <v>4284.3447270100005</v>
      </c>
      <c r="J121" s="36">
        <f>SUMIFS(СВЦЭМ!$C$39:$C$782,СВЦЭМ!$A$39:$A$782,$A121,СВЦЭМ!$B$39:$B$782,J$119)+'СЕТ СН'!$I$9+СВЦЭМ!$D$10+'СЕТ СН'!$I$5-'СЕТ СН'!$I$17</f>
        <v>4236.32430922</v>
      </c>
      <c r="K121" s="36">
        <f>SUMIFS(СВЦЭМ!$C$39:$C$782,СВЦЭМ!$A$39:$A$782,$A121,СВЦЭМ!$B$39:$B$782,K$119)+'СЕТ СН'!$I$9+СВЦЭМ!$D$10+'СЕТ СН'!$I$5-'СЕТ СН'!$I$17</f>
        <v>4207.2230950800003</v>
      </c>
      <c r="L121" s="36">
        <f>SUMIFS(СВЦЭМ!$C$39:$C$782,СВЦЭМ!$A$39:$A$782,$A121,СВЦЭМ!$B$39:$B$782,L$119)+'СЕТ СН'!$I$9+СВЦЭМ!$D$10+'СЕТ СН'!$I$5-'СЕТ СН'!$I$17</f>
        <v>4219.1454805100002</v>
      </c>
      <c r="M121" s="36">
        <f>SUMIFS(СВЦЭМ!$C$39:$C$782,СВЦЭМ!$A$39:$A$782,$A121,СВЦЭМ!$B$39:$B$782,M$119)+'СЕТ СН'!$I$9+СВЦЭМ!$D$10+'СЕТ СН'!$I$5-'СЕТ СН'!$I$17</f>
        <v>4227.7620108499996</v>
      </c>
      <c r="N121" s="36">
        <f>SUMIFS(СВЦЭМ!$C$39:$C$782,СВЦЭМ!$A$39:$A$782,$A121,СВЦЭМ!$B$39:$B$782,N$119)+'СЕТ СН'!$I$9+СВЦЭМ!$D$10+'СЕТ СН'!$I$5-'СЕТ СН'!$I$17</f>
        <v>4219.8203697400004</v>
      </c>
      <c r="O121" s="36">
        <f>SUMIFS(СВЦЭМ!$C$39:$C$782,СВЦЭМ!$A$39:$A$782,$A121,СВЦЭМ!$B$39:$B$782,O$119)+'СЕТ СН'!$I$9+СВЦЭМ!$D$10+'СЕТ СН'!$I$5-'СЕТ СН'!$I$17</f>
        <v>4253.6825159300006</v>
      </c>
      <c r="P121" s="36">
        <f>SUMIFS(СВЦЭМ!$C$39:$C$782,СВЦЭМ!$A$39:$A$782,$A121,СВЦЭМ!$B$39:$B$782,P$119)+'СЕТ СН'!$I$9+СВЦЭМ!$D$10+'СЕТ СН'!$I$5-'СЕТ СН'!$I$17</f>
        <v>4287.8883193700003</v>
      </c>
      <c r="Q121" s="36">
        <f>SUMIFS(СВЦЭМ!$C$39:$C$782,СВЦЭМ!$A$39:$A$782,$A121,СВЦЭМ!$B$39:$B$782,Q$119)+'СЕТ СН'!$I$9+СВЦЭМ!$D$10+'СЕТ СН'!$I$5-'СЕТ СН'!$I$17</f>
        <v>4273.7713986700001</v>
      </c>
      <c r="R121" s="36">
        <f>SUMIFS(СВЦЭМ!$C$39:$C$782,СВЦЭМ!$A$39:$A$782,$A121,СВЦЭМ!$B$39:$B$782,R$119)+'СЕТ СН'!$I$9+СВЦЭМ!$D$10+'СЕТ СН'!$I$5-'СЕТ СН'!$I$17</f>
        <v>4272.1544304500003</v>
      </c>
      <c r="S121" s="36">
        <f>SUMIFS(СВЦЭМ!$C$39:$C$782,СВЦЭМ!$A$39:$A$782,$A121,СВЦЭМ!$B$39:$B$782,S$119)+'СЕТ СН'!$I$9+СВЦЭМ!$D$10+'СЕТ СН'!$I$5-'СЕТ СН'!$I$17</f>
        <v>4274.6711888099999</v>
      </c>
      <c r="T121" s="36">
        <f>SUMIFS(СВЦЭМ!$C$39:$C$782,СВЦЭМ!$A$39:$A$782,$A121,СВЦЭМ!$B$39:$B$782,T$119)+'СЕТ СН'!$I$9+СВЦЭМ!$D$10+'СЕТ СН'!$I$5-'СЕТ СН'!$I$17</f>
        <v>4258.6557114699999</v>
      </c>
      <c r="U121" s="36">
        <f>SUMIFS(СВЦЭМ!$C$39:$C$782,СВЦЭМ!$A$39:$A$782,$A121,СВЦЭМ!$B$39:$B$782,U$119)+'СЕТ СН'!$I$9+СВЦЭМ!$D$10+'СЕТ СН'!$I$5-'СЕТ СН'!$I$17</f>
        <v>4211.4985535699998</v>
      </c>
      <c r="V121" s="36">
        <f>SUMIFS(СВЦЭМ!$C$39:$C$782,СВЦЭМ!$A$39:$A$782,$A121,СВЦЭМ!$B$39:$B$782,V$119)+'СЕТ СН'!$I$9+СВЦЭМ!$D$10+'СЕТ СН'!$I$5-'СЕТ СН'!$I$17</f>
        <v>4213.44749864</v>
      </c>
      <c r="W121" s="36">
        <f>SUMIFS(СВЦЭМ!$C$39:$C$782,СВЦЭМ!$A$39:$A$782,$A121,СВЦЭМ!$B$39:$B$782,W$119)+'СЕТ СН'!$I$9+СВЦЭМ!$D$10+'СЕТ СН'!$I$5-'СЕТ СН'!$I$17</f>
        <v>4197.0946024799996</v>
      </c>
      <c r="X121" s="36">
        <f>SUMIFS(СВЦЭМ!$C$39:$C$782,СВЦЭМ!$A$39:$A$782,$A121,СВЦЭМ!$B$39:$B$782,X$119)+'СЕТ СН'!$I$9+СВЦЭМ!$D$10+'СЕТ СН'!$I$5-'СЕТ СН'!$I$17</f>
        <v>4224.1152596400007</v>
      </c>
      <c r="Y121" s="36">
        <f>SUMIFS(СВЦЭМ!$C$39:$C$782,СВЦЭМ!$A$39:$A$782,$A121,СВЦЭМ!$B$39:$B$782,Y$119)+'СЕТ СН'!$I$9+СВЦЭМ!$D$10+'СЕТ СН'!$I$5-'СЕТ СН'!$I$17</f>
        <v>4250.2727411300002</v>
      </c>
    </row>
    <row r="122" spans="1:27" ht="15.75" x14ac:dyDescent="0.2">
      <c r="A122" s="35">
        <f t="shared" ref="A122:A149" si="3">A121+1</f>
        <v>44654</v>
      </c>
      <c r="B122" s="36">
        <f>SUMIFS(СВЦЭМ!$C$39:$C$782,СВЦЭМ!$A$39:$A$782,$A122,СВЦЭМ!$B$39:$B$782,B$119)+'СЕТ СН'!$I$9+СВЦЭМ!$D$10+'СЕТ СН'!$I$5-'СЕТ СН'!$I$17</f>
        <v>4243.4899589699999</v>
      </c>
      <c r="C122" s="36">
        <f>SUMIFS(СВЦЭМ!$C$39:$C$782,СВЦЭМ!$A$39:$A$782,$A122,СВЦЭМ!$B$39:$B$782,C$119)+'СЕТ СН'!$I$9+СВЦЭМ!$D$10+'СЕТ СН'!$I$5-'СЕТ СН'!$I$17</f>
        <v>4229.9817682399998</v>
      </c>
      <c r="D122" s="36">
        <f>SUMIFS(СВЦЭМ!$C$39:$C$782,СВЦЭМ!$A$39:$A$782,$A122,СВЦЭМ!$B$39:$B$782,D$119)+'СЕТ СН'!$I$9+СВЦЭМ!$D$10+'СЕТ СН'!$I$5-'СЕТ СН'!$I$17</f>
        <v>4255.4141729000003</v>
      </c>
      <c r="E122" s="36">
        <f>SUMIFS(СВЦЭМ!$C$39:$C$782,СВЦЭМ!$A$39:$A$782,$A122,СВЦЭМ!$B$39:$B$782,E$119)+'СЕТ СН'!$I$9+СВЦЭМ!$D$10+'СЕТ СН'!$I$5-'СЕТ СН'!$I$17</f>
        <v>4285.2766130300006</v>
      </c>
      <c r="F122" s="36">
        <f>SUMIFS(СВЦЭМ!$C$39:$C$782,СВЦЭМ!$A$39:$A$782,$A122,СВЦЭМ!$B$39:$B$782,F$119)+'СЕТ СН'!$I$9+СВЦЭМ!$D$10+'СЕТ СН'!$I$5-'СЕТ СН'!$I$17</f>
        <v>4270.5038486699996</v>
      </c>
      <c r="G122" s="36">
        <f>SUMIFS(СВЦЭМ!$C$39:$C$782,СВЦЭМ!$A$39:$A$782,$A122,СВЦЭМ!$B$39:$B$782,G$119)+'СЕТ СН'!$I$9+СВЦЭМ!$D$10+'СЕТ СН'!$I$5-'СЕТ СН'!$I$17</f>
        <v>4260.5534575299998</v>
      </c>
      <c r="H122" s="36">
        <f>SUMIFS(СВЦЭМ!$C$39:$C$782,СВЦЭМ!$A$39:$A$782,$A122,СВЦЭМ!$B$39:$B$782,H$119)+'СЕТ СН'!$I$9+СВЦЭМ!$D$10+'СЕТ СН'!$I$5-'СЕТ СН'!$I$17</f>
        <v>4241.8528139500004</v>
      </c>
      <c r="I122" s="36">
        <f>SUMIFS(СВЦЭМ!$C$39:$C$782,СВЦЭМ!$A$39:$A$782,$A122,СВЦЭМ!$B$39:$B$782,I$119)+'СЕТ СН'!$I$9+СВЦЭМ!$D$10+'СЕТ СН'!$I$5-'СЕТ СН'!$I$17</f>
        <v>4197.8163906200007</v>
      </c>
      <c r="J122" s="36">
        <f>SUMIFS(СВЦЭМ!$C$39:$C$782,СВЦЭМ!$A$39:$A$782,$A122,СВЦЭМ!$B$39:$B$782,J$119)+'СЕТ СН'!$I$9+СВЦЭМ!$D$10+'СЕТ СН'!$I$5-'СЕТ СН'!$I$17</f>
        <v>4149.3307218</v>
      </c>
      <c r="K122" s="36">
        <f>SUMIFS(СВЦЭМ!$C$39:$C$782,СВЦЭМ!$A$39:$A$782,$A122,СВЦЭМ!$B$39:$B$782,K$119)+'СЕТ СН'!$I$9+СВЦЭМ!$D$10+'СЕТ СН'!$I$5-'СЕТ СН'!$I$17</f>
        <v>4124.2533672200007</v>
      </c>
      <c r="L122" s="36">
        <f>SUMIFS(СВЦЭМ!$C$39:$C$782,СВЦЭМ!$A$39:$A$782,$A122,СВЦЭМ!$B$39:$B$782,L$119)+'СЕТ СН'!$I$9+СВЦЭМ!$D$10+'СЕТ СН'!$I$5-'СЕТ СН'!$I$17</f>
        <v>4151.3210737999998</v>
      </c>
      <c r="M122" s="36">
        <f>SUMIFS(СВЦЭМ!$C$39:$C$782,СВЦЭМ!$A$39:$A$782,$A122,СВЦЭМ!$B$39:$B$782,M$119)+'СЕТ СН'!$I$9+СВЦЭМ!$D$10+'СЕТ СН'!$I$5-'СЕТ СН'!$I$17</f>
        <v>4164.3271724699998</v>
      </c>
      <c r="N122" s="36">
        <f>SUMIFS(СВЦЭМ!$C$39:$C$782,СВЦЭМ!$A$39:$A$782,$A122,СВЦЭМ!$B$39:$B$782,N$119)+'СЕТ СН'!$I$9+СВЦЭМ!$D$10+'СЕТ СН'!$I$5-'СЕТ СН'!$I$17</f>
        <v>4166.7594054600004</v>
      </c>
      <c r="O122" s="36">
        <f>SUMIFS(СВЦЭМ!$C$39:$C$782,СВЦЭМ!$A$39:$A$782,$A122,СВЦЭМ!$B$39:$B$782,O$119)+'СЕТ СН'!$I$9+СВЦЭМ!$D$10+'СЕТ СН'!$I$5-'СЕТ СН'!$I$17</f>
        <v>4202.4804980400004</v>
      </c>
      <c r="P122" s="36">
        <f>SUMIFS(СВЦЭМ!$C$39:$C$782,СВЦЭМ!$A$39:$A$782,$A122,СВЦЭМ!$B$39:$B$782,P$119)+'СЕТ СН'!$I$9+СВЦЭМ!$D$10+'СЕТ СН'!$I$5-'СЕТ СН'!$I$17</f>
        <v>4213.8351018600006</v>
      </c>
      <c r="Q122" s="36">
        <f>SUMIFS(СВЦЭМ!$C$39:$C$782,СВЦЭМ!$A$39:$A$782,$A122,СВЦЭМ!$B$39:$B$782,Q$119)+'СЕТ СН'!$I$9+СВЦЭМ!$D$10+'СЕТ СН'!$I$5-'СЕТ СН'!$I$17</f>
        <v>4216.5933335600002</v>
      </c>
      <c r="R122" s="36">
        <f>SUMIFS(СВЦЭМ!$C$39:$C$782,СВЦЭМ!$A$39:$A$782,$A122,СВЦЭМ!$B$39:$B$782,R$119)+'СЕТ СН'!$I$9+СВЦЭМ!$D$10+'СЕТ СН'!$I$5-'СЕТ СН'!$I$17</f>
        <v>4204.04923848</v>
      </c>
      <c r="S122" s="36">
        <f>SUMIFS(СВЦЭМ!$C$39:$C$782,СВЦЭМ!$A$39:$A$782,$A122,СВЦЭМ!$B$39:$B$782,S$119)+'СЕТ СН'!$I$9+СВЦЭМ!$D$10+'СЕТ СН'!$I$5-'СЕТ СН'!$I$17</f>
        <v>4192.2689242200004</v>
      </c>
      <c r="T122" s="36">
        <f>SUMIFS(СВЦЭМ!$C$39:$C$782,СВЦЭМ!$A$39:$A$782,$A122,СВЦЭМ!$B$39:$B$782,T$119)+'СЕТ СН'!$I$9+СВЦЭМ!$D$10+'СЕТ СН'!$I$5-'СЕТ СН'!$I$17</f>
        <v>4160.69996292</v>
      </c>
      <c r="U122" s="36">
        <f>SUMIFS(СВЦЭМ!$C$39:$C$782,СВЦЭМ!$A$39:$A$782,$A122,СВЦЭМ!$B$39:$B$782,U$119)+'СЕТ СН'!$I$9+СВЦЭМ!$D$10+'СЕТ СН'!$I$5-'СЕТ СН'!$I$17</f>
        <v>4117.2592629700002</v>
      </c>
      <c r="V122" s="36">
        <f>SUMIFS(СВЦЭМ!$C$39:$C$782,СВЦЭМ!$A$39:$A$782,$A122,СВЦЭМ!$B$39:$B$782,V$119)+'СЕТ СН'!$I$9+СВЦЭМ!$D$10+'СЕТ СН'!$I$5-'СЕТ СН'!$I$17</f>
        <v>4134.5110418800004</v>
      </c>
      <c r="W122" s="36">
        <f>SUMIFS(СВЦЭМ!$C$39:$C$782,СВЦЭМ!$A$39:$A$782,$A122,СВЦЭМ!$B$39:$B$782,W$119)+'СЕТ СН'!$I$9+СВЦЭМ!$D$10+'СЕТ СН'!$I$5-'СЕТ СН'!$I$17</f>
        <v>4151.45601627</v>
      </c>
      <c r="X122" s="36">
        <f>SUMIFS(СВЦЭМ!$C$39:$C$782,СВЦЭМ!$A$39:$A$782,$A122,СВЦЭМ!$B$39:$B$782,X$119)+'СЕТ СН'!$I$9+СВЦЭМ!$D$10+'СЕТ СН'!$I$5-'СЕТ СН'!$I$17</f>
        <v>4172.884051</v>
      </c>
      <c r="Y122" s="36">
        <f>SUMIFS(СВЦЭМ!$C$39:$C$782,СВЦЭМ!$A$39:$A$782,$A122,СВЦЭМ!$B$39:$B$782,Y$119)+'СЕТ СН'!$I$9+СВЦЭМ!$D$10+'СЕТ СН'!$I$5-'СЕТ СН'!$I$17</f>
        <v>4196.6610359300003</v>
      </c>
    </row>
    <row r="123" spans="1:27" ht="15.75" x14ac:dyDescent="0.2">
      <c r="A123" s="35">
        <f t="shared" si="3"/>
        <v>44655</v>
      </c>
      <c r="B123" s="36">
        <f>SUMIFS(СВЦЭМ!$C$39:$C$782,СВЦЭМ!$A$39:$A$782,$A123,СВЦЭМ!$B$39:$B$782,B$119)+'СЕТ СН'!$I$9+СВЦЭМ!$D$10+'СЕТ СН'!$I$5-'СЕТ СН'!$I$17</f>
        <v>4194.8649040199998</v>
      </c>
      <c r="C123" s="36">
        <f>SUMIFS(СВЦЭМ!$C$39:$C$782,СВЦЭМ!$A$39:$A$782,$A123,СВЦЭМ!$B$39:$B$782,C$119)+'СЕТ СН'!$I$9+СВЦЭМ!$D$10+'СЕТ СН'!$I$5-'СЕТ СН'!$I$17</f>
        <v>4196.07948769</v>
      </c>
      <c r="D123" s="36">
        <f>SUMIFS(СВЦЭМ!$C$39:$C$782,СВЦЭМ!$A$39:$A$782,$A123,СВЦЭМ!$B$39:$B$782,D$119)+'СЕТ СН'!$I$9+СВЦЭМ!$D$10+'СЕТ СН'!$I$5-'СЕТ СН'!$I$17</f>
        <v>4234.8052725899997</v>
      </c>
      <c r="E123" s="36">
        <f>SUMIFS(СВЦЭМ!$C$39:$C$782,СВЦЭМ!$A$39:$A$782,$A123,СВЦЭМ!$B$39:$B$782,E$119)+'СЕТ СН'!$I$9+СВЦЭМ!$D$10+'СЕТ СН'!$I$5-'СЕТ СН'!$I$17</f>
        <v>4246.9417756500006</v>
      </c>
      <c r="F123" s="36">
        <f>SUMIFS(СВЦЭМ!$C$39:$C$782,СВЦЭМ!$A$39:$A$782,$A123,СВЦЭМ!$B$39:$B$782,F$119)+'СЕТ СН'!$I$9+СВЦЭМ!$D$10+'СЕТ СН'!$I$5-'СЕТ СН'!$I$17</f>
        <v>4251.1662635600005</v>
      </c>
      <c r="G123" s="36">
        <f>SUMIFS(СВЦЭМ!$C$39:$C$782,СВЦЭМ!$A$39:$A$782,$A123,СВЦЭМ!$B$39:$B$782,G$119)+'СЕТ СН'!$I$9+СВЦЭМ!$D$10+'СЕТ СН'!$I$5-'СЕТ СН'!$I$17</f>
        <v>4249.4662299199999</v>
      </c>
      <c r="H123" s="36">
        <f>SUMIFS(СВЦЭМ!$C$39:$C$782,СВЦЭМ!$A$39:$A$782,$A123,СВЦЭМ!$B$39:$B$782,H$119)+'СЕТ СН'!$I$9+СВЦЭМ!$D$10+'СЕТ СН'!$I$5-'СЕТ СН'!$I$17</f>
        <v>4196.4769656300004</v>
      </c>
      <c r="I123" s="36">
        <f>SUMIFS(СВЦЭМ!$C$39:$C$782,СВЦЭМ!$A$39:$A$782,$A123,СВЦЭМ!$B$39:$B$782,I$119)+'СЕТ СН'!$I$9+СВЦЭМ!$D$10+'СЕТ СН'!$I$5-'СЕТ СН'!$I$17</f>
        <v>4166.3749143599998</v>
      </c>
      <c r="J123" s="36">
        <f>SUMIFS(СВЦЭМ!$C$39:$C$782,СВЦЭМ!$A$39:$A$782,$A123,СВЦЭМ!$B$39:$B$782,J$119)+'СЕТ СН'!$I$9+СВЦЭМ!$D$10+'СЕТ СН'!$I$5-'СЕТ СН'!$I$17</f>
        <v>4138.3327047900002</v>
      </c>
      <c r="K123" s="36">
        <f>SUMIFS(СВЦЭМ!$C$39:$C$782,СВЦЭМ!$A$39:$A$782,$A123,СВЦЭМ!$B$39:$B$782,K$119)+'СЕТ СН'!$I$9+СВЦЭМ!$D$10+'СЕТ СН'!$I$5-'СЕТ СН'!$I$17</f>
        <v>4148.9637093299998</v>
      </c>
      <c r="L123" s="36">
        <f>SUMIFS(СВЦЭМ!$C$39:$C$782,СВЦЭМ!$A$39:$A$782,$A123,СВЦЭМ!$B$39:$B$782,L$119)+'СЕТ СН'!$I$9+СВЦЭМ!$D$10+'СЕТ СН'!$I$5-'СЕТ СН'!$I$17</f>
        <v>4171.0979592599997</v>
      </c>
      <c r="M123" s="36">
        <f>SUMIFS(СВЦЭМ!$C$39:$C$782,СВЦЭМ!$A$39:$A$782,$A123,СВЦЭМ!$B$39:$B$782,M$119)+'СЕТ СН'!$I$9+СВЦЭМ!$D$10+'СЕТ СН'!$I$5-'СЕТ СН'!$I$17</f>
        <v>4148.8465569</v>
      </c>
      <c r="N123" s="36">
        <f>SUMIFS(СВЦЭМ!$C$39:$C$782,СВЦЭМ!$A$39:$A$782,$A123,СВЦЭМ!$B$39:$B$782,N$119)+'СЕТ СН'!$I$9+СВЦЭМ!$D$10+'СЕТ СН'!$I$5-'СЕТ СН'!$I$17</f>
        <v>4141.1678792800003</v>
      </c>
      <c r="O123" s="36">
        <f>SUMIFS(СВЦЭМ!$C$39:$C$782,СВЦЭМ!$A$39:$A$782,$A123,СВЦЭМ!$B$39:$B$782,O$119)+'СЕТ СН'!$I$9+СВЦЭМ!$D$10+'СЕТ СН'!$I$5-'СЕТ СН'!$I$17</f>
        <v>4161.56453659</v>
      </c>
      <c r="P123" s="36">
        <f>SUMIFS(СВЦЭМ!$C$39:$C$782,СВЦЭМ!$A$39:$A$782,$A123,СВЦЭМ!$B$39:$B$782,P$119)+'СЕТ СН'!$I$9+СВЦЭМ!$D$10+'СЕТ СН'!$I$5-'СЕТ СН'!$I$17</f>
        <v>4181.9685093999997</v>
      </c>
      <c r="Q123" s="36">
        <f>SUMIFS(СВЦЭМ!$C$39:$C$782,СВЦЭМ!$A$39:$A$782,$A123,СВЦЭМ!$B$39:$B$782,Q$119)+'СЕТ СН'!$I$9+СВЦЭМ!$D$10+'СЕТ СН'!$I$5-'СЕТ СН'!$I$17</f>
        <v>4207.5239821900004</v>
      </c>
      <c r="R123" s="36">
        <f>SUMIFS(СВЦЭМ!$C$39:$C$782,СВЦЭМ!$A$39:$A$782,$A123,СВЦЭМ!$B$39:$B$782,R$119)+'СЕТ СН'!$I$9+СВЦЭМ!$D$10+'СЕТ СН'!$I$5-'СЕТ СН'!$I$17</f>
        <v>4192.099389</v>
      </c>
      <c r="S123" s="36">
        <f>SUMIFS(СВЦЭМ!$C$39:$C$782,СВЦЭМ!$A$39:$A$782,$A123,СВЦЭМ!$B$39:$B$782,S$119)+'СЕТ СН'!$I$9+СВЦЭМ!$D$10+'СЕТ СН'!$I$5-'СЕТ СН'!$I$17</f>
        <v>4168.3215675400006</v>
      </c>
      <c r="T123" s="36">
        <f>SUMIFS(СВЦЭМ!$C$39:$C$782,СВЦЭМ!$A$39:$A$782,$A123,СВЦЭМ!$B$39:$B$782,T$119)+'СЕТ СН'!$I$9+СВЦЭМ!$D$10+'СЕТ СН'!$I$5-'СЕТ СН'!$I$17</f>
        <v>4128.0623520600002</v>
      </c>
      <c r="U123" s="36">
        <f>SUMIFS(СВЦЭМ!$C$39:$C$782,СВЦЭМ!$A$39:$A$782,$A123,СВЦЭМ!$B$39:$B$782,U$119)+'СЕТ СН'!$I$9+СВЦЭМ!$D$10+'СЕТ СН'!$I$5-'СЕТ СН'!$I$17</f>
        <v>4117.4408437500006</v>
      </c>
      <c r="V123" s="36">
        <f>SUMIFS(СВЦЭМ!$C$39:$C$782,СВЦЭМ!$A$39:$A$782,$A123,СВЦЭМ!$B$39:$B$782,V$119)+'СЕТ СН'!$I$9+СВЦЭМ!$D$10+'СЕТ СН'!$I$5-'СЕТ СН'!$I$17</f>
        <v>4129.6467146499999</v>
      </c>
      <c r="W123" s="36">
        <f>SUMIFS(СВЦЭМ!$C$39:$C$782,СВЦЭМ!$A$39:$A$782,$A123,СВЦЭМ!$B$39:$B$782,W$119)+'СЕТ СН'!$I$9+СВЦЭМ!$D$10+'СЕТ СН'!$I$5-'СЕТ СН'!$I$17</f>
        <v>4124.5735349300003</v>
      </c>
      <c r="X123" s="36">
        <f>SUMIFS(СВЦЭМ!$C$39:$C$782,СВЦЭМ!$A$39:$A$782,$A123,СВЦЭМ!$B$39:$B$782,X$119)+'СЕТ СН'!$I$9+СВЦЭМ!$D$10+'СЕТ СН'!$I$5-'СЕТ СН'!$I$17</f>
        <v>4137.0505442600006</v>
      </c>
      <c r="Y123" s="36">
        <f>SUMIFS(СВЦЭМ!$C$39:$C$782,СВЦЭМ!$A$39:$A$782,$A123,СВЦЭМ!$B$39:$B$782,Y$119)+'СЕТ СН'!$I$9+СВЦЭМ!$D$10+'СЕТ СН'!$I$5-'СЕТ СН'!$I$17</f>
        <v>4160.0117045099996</v>
      </c>
    </row>
    <row r="124" spans="1:27" ht="15.75" x14ac:dyDescent="0.2">
      <c r="A124" s="35">
        <f t="shared" si="3"/>
        <v>44656</v>
      </c>
      <c r="B124" s="36">
        <f>SUMIFS(СВЦЭМ!$C$39:$C$782,СВЦЭМ!$A$39:$A$782,$A124,СВЦЭМ!$B$39:$B$782,B$119)+'СЕТ СН'!$I$9+СВЦЭМ!$D$10+'СЕТ СН'!$I$5-'СЕТ СН'!$I$17</f>
        <v>4331.6128168400001</v>
      </c>
      <c r="C124" s="36">
        <f>SUMIFS(СВЦЭМ!$C$39:$C$782,СВЦЭМ!$A$39:$A$782,$A124,СВЦЭМ!$B$39:$B$782,C$119)+'СЕТ СН'!$I$9+СВЦЭМ!$D$10+'СЕТ СН'!$I$5-'СЕТ СН'!$I$17</f>
        <v>4325.7018401700007</v>
      </c>
      <c r="D124" s="36">
        <f>SUMIFS(СВЦЭМ!$C$39:$C$782,СВЦЭМ!$A$39:$A$782,$A124,СВЦЭМ!$B$39:$B$782,D$119)+'СЕТ СН'!$I$9+СВЦЭМ!$D$10+'СЕТ СН'!$I$5-'СЕТ СН'!$I$17</f>
        <v>4304.8839915099998</v>
      </c>
      <c r="E124" s="36">
        <f>SUMIFS(СВЦЭМ!$C$39:$C$782,СВЦЭМ!$A$39:$A$782,$A124,СВЦЭМ!$B$39:$B$782,E$119)+'СЕТ СН'!$I$9+СВЦЭМ!$D$10+'СЕТ СН'!$I$5-'СЕТ СН'!$I$17</f>
        <v>4287.4381686800007</v>
      </c>
      <c r="F124" s="36">
        <f>SUMIFS(СВЦЭМ!$C$39:$C$782,СВЦЭМ!$A$39:$A$782,$A124,СВЦЭМ!$B$39:$B$782,F$119)+'СЕТ СН'!$I$9+СВЦЭМ!$D$10+'СЕТ СН'!$I$5-'СЕТ СН'!$I$17</f>
        <v>4252.7998315599998</v>
      </c>
      <c r="G124" s="36">
        <f>SUMIFS(СВЦЭМ!$C$39:$C$782,СВЦЭМ!$A$39:$A$782,$A124,СВЦЭМ!$B$39:$B$782,G$119)+'СЕТ СН'!$I$9+СВЦЭМ!$D$10+'СЕТ СН'!$I$5-'СЕТ СН'!$I$17</f>
        <v>4269.0240688200001</v>
      </c>
      <c r="H124" s="36">
        <f>SUMIFS(СВЦЭМ!$C$39:$C$782,СВЦЭМ!$A$39:$A$782,$A124,СВЦЭМ!$B$39:$B$782,H$119)+'СЕТ СН'!$I$9+СВЦЭМ!$D$10+'СЕТ СН'!$I$5-'СЕТ СН'!$I$17</f>
        <v>4233.6833159600001</v>
      </c>
      <c r="I124" s="36">
        <f>SUMIFS(СВЦЭМ!$C$39:$C$782,СВЦЭМ!$A$39:$A$782,$A124,СВЦЭМ!$B$39:$B$782,I$119)+'СЕТ СН'!$I$9+СВЦЭМ!$D$10+'СЕТ СН'!$I$5-'СЕТ СН'!$I$17</f>
        <v>4099.5695472900006</v>
      </c>
      <c r="J124" s="36">
        <f>SUMIFS(СВЦЭМ!$C$39:$C$782,СВЦЭМ!$A$39:$A$782,$A124,СВЦЭМ!$B$39:$B$782,J$119)+'СЕТ СН'!$I$9+СВЦЭМ!$D$10+'СЕТ СН'!$I$5-'СЕТ СН'!$I$17</f>
        <v>4016.87822934</v>
      </c>
      <c r="K124" s="36">
        <f>SUMIFS(СВЦЭМ!$C$39:$C$782,СВЦЭМ!$A$39:$A$782,$A124,СВЦЭМ!$B$39:$B$782,K$119)+'СЕТ СН'!$I$9+СВЦЭМ!$D$10+'СЕТ СН'!$I$5-'СЕТ СН'!$I$17</f>
        <v>4024.6330172400003</v>
      </c>
      <c r="L124" s="36">
        <f>SUMIFS(СВЦЭМ!$C$39:$C$782,СВЦЭМ!$A$39:$A$782,$A124,СВЦЭМ!$B$39:$B$782,L$119)+'СЕТ СН'!$I$9+СВЦЭМ!$D$10+'СЕТ СН'!$I$5-'СЕТ СН'!$I$17</f>
        <v>4054.3016359100002</v>
      </c>
      <c r="M124" s="36">
        <f>SUMIFS(СВЦЭМ!$C$39:$C$782,СВЦЭМ!$A$39:$A$782,$A124,СВЦЭМ!$B$39:$B$782,M$119)+'СЕТ СН'!$I$9+СВЦЭМ!$D$10+'СЕТ СН'!$I$5-'СЕТ СН'!$I$17</f>
        <v>4134.6110996400002</v>
      </c>
      <c r="N124" s="36">
        <f>SUMIFS(СВЦЭМ!$C$39:$C$782,СВЦЭМ!$A$39:$A$782,$A124,СВЦЭМ!$B$39:$B$782,N$119)+'СЕТ СН'!$I$9+СВЦЭМ!$D$10+'СЕТ СН'!$I$5-'СЕТ СН'!$I$17</f>
        <v>4217.1142901500007</v>
      </c>
      <c r="O124" s="36">
        <f>SUMIFS(СВЦЭМ!$C$39:$C$782,СВЦЭМ!$A$39:$A$782,$A124,СВЦЭМ!$B$39:$B$782,O$119)+'СЕТ СН'!$I$9+СВЦЭМ!$D$10+'СЕТ СН'!$I$5-'СЕТ СН'!$I$17</f>
        <v>4291.1225173000003</v>
      </c>
      <c r="P124" s="36">
        <f>SUMIFS(СВЦЭМ!$C$39:$C$782,СВЦЭМ!$A$39:$A$782,$A124,СВЦЭМ!$B$39:$B$782,P$119)+'СЕТ СН'!$I$9+СВЦЭМ!$D$10+'СЕТ СН'!$I$5-'СЕТ СН'!$I$17</f>
        <v>4298.4330096499998</v>
      </c>
      <c r="Q124" s="36">
        <f>SUMIFS(СВЦЭМ!$C$39:$C$782,СВЦЭМ!$A$39:$A$782,$A124,СВЦЭМ!$B$39:$B$782,Q$119)+'СЕТ СН'!$I$9+СВЦЭМ!$D$10+'СЕТ СН'!$I$5-'СЕТ СН'!$I$17</f>
        <v>4264.6160261100003</v>
      </c>
      <c r="R124" s="36">
        <f>SUMIFS(СВЦЭМ!$C$39:$C$782,СВЦЭМ!$A$39:$A$782,$A124,СВЦЭМ!$B$39:$B$782,R$119)+'СЕТ СН'!$I$9+СВЦЭМ!$D$10+'СЕТ СН'!$I$5-'СЕТ СН'!$I$17</f>
        <v>4140.0917790200001</v>
      </c>
      <c r="S124" s="36">
        <f>SUMIFS(СВЦЭМ!$C$39:$C$782,СВЦЭМ!$A$39:$A$782,$A124,СВЦЭМ!$B$39:$B$782,S$119)+'СЕТ СН'!$I$9+СВЦЭМ!$D$10+'СЕТ СН'!$I$5-'СЕТ СН'!$I$17</f>
        <v>4053.8988895500001</v>
      </c>
      <c r="T124" s="36">
        <f>SUMIFS(СВЦЭМ!$C$39:$C$782,СВЦЭМ!$A$39:$A$782,$A124,СВЦЭМ!$B$39:$B$782,T$119)+'СЕТ СН'!$I$9+СВЦЭМ!$D$10+'СЕТ СН'!$I$5-'СЕТ СН'!$I$17</f>
        <v>3968.9974386000004</v>
      </c>
      <c r="U124" s="36">
        <f>SUMIFS(СВЦЭМ!$C$39:$C$782,СВЦЭМ!$A$39:$A$782,$A124,СВЦЭМ!$B$39:$B$782,U$119)+'СЕТ СН'!$I$9+СВЦЭМ!$D$10+'СЕТ СН'!$I$5-'СЕТ СН'!$I$17</f>
        <v>3947.0752717800001</v>
      </c>
      <c r="V124" s="36">
        <f>SUMIFS(СВЦЭМ!$C$39:$C$782,СВЦЭМ!$A$39:$A$782,$A124,СВЦЭМ!$B$39:$B$782,V$119)+'СЕТ СН'!$I$9+СВЦЭМ!$D$10+'СЕТ СН'!$I$5-'СЕТ СН'!$I$17</f>
        <v>3945.0296712700001</v>
      </c>
      <c r="W124" s="36">
        <f>SUMIFS(СВЦЭМ!$C$39:$C$782,СВЦЭМ!$A$39:$A$782,$A124,СВЦЭМ!$B$39:$B$782,W$119)+'СЕТ СН'!$I$9+СВЦЭМ!$D$10+'СЕТ СН'!$I$5-'СЕТ СН'!$I$17</f>
        <v>3943.4592050000001</v>
      </c>
      <c r="X124" s="36">
        <f>SUMIFS(СВЦЭМ!$C$39:$C$782,СВЦЭМ!$A$39:$A$782,$A124,СВЦЭМ!$B$39:$B$782,X$119)+'СЕТ СН'!$I$9+СВЦЭМ!$D$10+'СЕТ СН'!$I$5-'СЕТ СН'!$I$17</f>
        <v>3954.9779871500004</v>
      </c>
      <c r="Y124" s="36">
        <f>SUMIFS(СВЦЭМ!$C$39:$C$782,СВЦЭМ!$A$39:$A$782,$A124,СВЦЭМ!$B$39:$B$782,Y$119)+'СЕТ СН'!$I$9+СВЦЭМ!$D$10+'СЕТ СН'!$I$5-'СЕТ СН'!$I$17</f>
        <v>3984.8323570000002</v>
      </c>
    </row>
    <row r="125" spans="1:27" ht="15.75" x14ac:dyDescent="0.2">
      <c r="A125" s="35">
        <f t="shared" si="3"/>
        <v>44657</v>
      </c>
      <c r="B125" s="36">
        <f>SUMIFS(СВЦЭМ!$C$39:$C$782,СВЦЭМ!$A$39:$A$782,$A125,СВЦЭМ!$B$39:$B$782,B$119)+'СЕТ СН'!$I$9+СВЦЭМ!$D$10+'СЕТ СН'!$I$5-'СЕТ СН'!$I$17</f>
        <v>4308.2692110900007</v>
      </c>
      <c r="C125" s="36">
        <f>SUMIFS(СВЦЭМ!$C$39:$C$782,СВЦЭМ!$A$39:$A$782,$A125,СВЦЭМ!$B$39:$B$782,C$119)+'СЕТ СН'!$I$9+СВЦЭМ!$D$10+'СЕТ СН'!$I$5-'СЕТ СН'!$I$17</f>
        <v>4291.4061359400002</v>
      </c>
      <c r="D125" s="36">
        <f>SUMIFS(СВЦЭМ!$C$39:$C$782,СВЦЭМ!$A$39:$A$782,$A125,СВЦЭМ!$B$39:$B$782,D$119)+'СЕТ СН'!$I$9+СВЦЭМ!$D$10+'СЕТ СН'!$I$5-'СЕТ СН'!$I$17</f>
        <v>4303.8234821200003</v>
      </c>
      <c r="E125" s="36">
        <f>SUMIFS(СВЦЭМ!$C$39:$C$782,СВЦЭМ!$A$39:$A$782,$A125,СВЦЭМ!$B$39:$B$782,E$119)+'СЕТ СН'!$I$9+СВЦЭМ!$D$10+'СЕТ СН'!$I$5-'СЕТ СН'!$I$17</f>
        <v>4300.1150780900007</v>
      </c>
      <c r="F125" s="36">
        <f>SUMIFS(СВЦЭМ!$C$39:$C$782,СВЦЭМ!$A$39:$A$782,$A125,СВЦЭМ!$B$39:$B$782,F$119)+'СЕТ СН'!$I$9+СВЦЭМ!$D$10+'СЕТ СН'!$I$5-'СЕТ СН'!$I$17</f>
        <v>4290.7380072200003</v>
      </c>
      <c r="G125" s="36">
        <f>SUMIFS(СВЦЭМ!$C$39:$C$782,СВЦЭМ!$A$39:$A$782,$A125,СВЦЭМ!$B$39:$B$782,G$119)+'СЕТ СН'!$I$9+СВЦЭМ!$D$10+'СЕТ СН'!$I$5-'СЕТ СН'!$I$17</f>
        <v>4277.6341411499998</v>
      </c>
      <c r="H125" s="36">
        <f>SUMIFS(СВЦЭМ!$C$39:$C$782,СВЦЭМ!$A$39:$A$782,$A125,СВЦЭМ!$B$39:$B$782,H$119)+'СЕТ СН'!$I$9+СВЦЭМ!$D$10+'СЕТ СН'!$I$5-'СЕТ СН'!$I$17</f>
        <v>4218.9495596500001</v>
      </c>
      <c r="I125" s="36">
        <f>SUMIFS(СВЦЭМ!$C$39:$C$782,СВЦЭМ!$A$39:$A$782,$A125,СВЦЭМ!$B$39:$B$782,I$119)+'СЕТ СН'!$I$9+СВЦЭМ!$D$10+'СЕТ СН'!$I$5-'СЕТ СН'!$I$17</f>
        <v>4181.9381666099998</v>
      </c>
      <c r="J125" s="36">
        <f>SUMIFS(СВЦЭМ!$C$39:$C$782,СВЦЭМ!$A$39:$A$782,$A125,СВЦЭМ!$B$39:$B$782,J$119)+'СЕТ СН'!$I$9+СВЦЭМ!$D$10+'СЕТ СН'!$I$5-'СЕТ СН'!$I$17</f>
        <v>4208.2382256500005</v>
      </c>
      <c r="K125" s="36">
        <f>SUMIFS(СВЦЭМ!$C$39:$C$782,СВЦЭМ!$A$39:$A$782,$A125,СВЦЭМ!$B$39:$B$782,K$119)+'СЕТ СН'!$I$9+СВЦЭМ!$D$10+'СЕТ СН'!$I$5-'СЕТ СН'!$I$17</f>
        <v>4219.1841757599996</v>
      </c>
      <c r="L125" s="36">
        <f>SUMIFS(СВЦЭМ!$C$39:$C$782,СВЦЭМ!$A$39:$A$782,$A125,СВЦЭМ!$B$39:$B$782,L$119)+'СЕТ СН'!$I$9+СВЦЭМ!$D$10+'СЕТ СН'!$I$5-'СЕТ СН'!$I$17</f>
        <v>4246.2080509999996</v>
      </c>
      <c r="M125" s="36">
        <f>SUMIFS(СВЦЭМ!$C$39:$C$782,СВЦЭМ!$A$39:$A$782,$A125,СВЦЭМ!$B$39:$B$782,M$119)+'СЕТ СН'!$I$9+СВЦЭМ!$D$10+'СЕТ СН'!$I$5-'СЕТ СН'!$I$17</f>
        <v>4236.6737374000004</v>
      </c>
      <c r="N125" s="36">
        <f>SUMIFS(СВЦЭМ!$C$39:$C$782,СВЦЭМ!$A$39:$A$782,$A125,СВЦЭМ!$B$39:$B$782,N$119)+'СЕТ СН'!$I$9+СВЦЭМ!$D$10+'СЕТ СН'!$I$5-'СЕТ СН'!$I$17</f>
        <v>4212.8259918499998</v>
      </c>
      <c r="O125" s="36">
        <f>SUMIFS(СВЦЭМ!$C$39:$C$782,СВЦЭМ!$A$39:$A$782,$A125,СВЦЭМ!$B$39:$B$782,O$119)+'СЕТ СН'!$I$9+СВЦЭМ!$D$10+'СЕТ СН'!$I$5-'СЕТ СН'!$I$17</f>
        <v>4288.0457090500004</v>
      </c>
      <c r="P125" s="36">
        <f>SUMIFS(СВЦЭМ!$C$39:$C$782,СВЦЭМ!$A$39:$A$782,$A125,СВЦЭМ!$B$39:$B$782,P$119)+'СЕТ СН'!$I$9+СВЦЭМ!$D$10+'СЕТ СН'!$I$5-'СЕТ СН'!$I$17</f>
        <v>4292.1687040500001</v>
      </c>
      <c r="Q125" s="36">
        <f>SUMIFS(СВЦЭМ!$C$39:$C$782,СВЦЭМ!$A$39:$A$782,$A125,СВЦЭМ!$B$39:$B$782,Q$119)+'СЕТ СН'!$I$9+СВЦЭМ!$D$10+'СЕТ СН'!$I$5-'СЕТ СН'!$I$17</f>
        <v>4279.1459551500002</v>
      </c>
      <c r="R125" s="36">
        <f>SUMIFS(СВЦЭМ!$C$39:$C$782,СВЦЭМ!$A$39:$A$782,$A125,СВЦЭМ!$B$39:$B$782,R$119)+'СЕТ СН'!$I$9+СВЦЭМ!$D$10+'СЕТ СН'!$I$5-'СЕТ СН'!$I$17</f>
        <v>4249.3117659</v>
      </c>
      <c r="S125" s="36">
        <f>SUMIFS(СВЦЭМ!$C$39:$C$782,СВЦЭМ!$A$39:$A$782,$A125,СВЦЭМ!$B$39:$B$782,S$119)+'СЕТ СН'!$I$9+СВЦЭМ!$D$10+'СЕТ СН'!$I$5-'СЕТ СН'!$I$17</f>
        <v>4245.1036803500001</v>
      </c>
      <c r="T125" s="36">
        <f>SUMIFS(СВЦЭМ!$C$39:$C$782,СВЦЭМ!$A$39:$A$782,$A125,СВЦЭМ!$B$39:$B$782,T$119)+'СЕТ СН'!$I$9+СВЦЭМ!$D$10+'СЕТ СН'!$I$5-'СЕТ СН'!$I$17</f>
        <v>4277.3519947900004</v>
      </c>
      <c r="U125" s="36">
        <f>SUMIFS(СВЦЭМ!$C$39:$C$782,СВЦЭМ!$A$39:$A$782,$A125,СВЦЭМ!$B$39:$B$782,U$119)+'СЕТ СН'!$I$9+СВЦЭМ!$D$10+'СЕТ СН'!$I$5-'СЕТ СН'!$I$17</f>
        <v>4215.2126960400001</v>
      </c>
      <c r="V125" s="36">
        <f>SUMIFS(СВЦЭМ!$C$39:$C$782,СВЦЭМ!$A$39:$A$782,$A125,СВЦЭМ!$B$39:$B$782,V$119)+'СЕТ СН'!$I$9+СВЦЭМ!$D$10+'СЕТ СН'!$I$5-'СЕТ СН'!$I$17</f>
        <v>4180.91663668</v>
      </c>
      <c r="W125" s="36">
        <f>SUMIFS(СВЦЭМ!$C$39:$C$782,СВЦЭМ!$A$39:$A$782,$A125,СВЦЭМ!$B$39:$B$782,W$119)+'СЕТ СН'!$I$9+СВЦЭМ!$D$10+'СЕТ СН'!$I$5-'СЕТ СН'!$I$17</f>
        <v>4155.9134885800004</v>
      </c>
      <c r="X125" s="36">
        <f>SUMIFS(СВЦЭМ!$C$39:$C$782,СВЦЭМ!$A$39:$A$782,$A125,СВЦЭМ!$B$39:$B$782,X$119)+'СЕТ СН'!$I$9+СВЦЭМ!$D$10+'СЕТ СН'!$I$5-'СЕТ СН'!$I$17</f>
        <v>4190.6913784200005</v>
      </c>
      <c r="Y125" s="36">
        <f>SUMIFS(СВЦЭМ!$C$39:$C$782,СВЦЭМ!$A$39:$A$782,$A125,СВЦЭМ!$B$39:$B$782,Y$119)+'СЕТ СН'!$I$9+СВЦЭМ!$D$10+'СЕТ СН'!$I$5-'СЕТ СН'!$I$17</f>
        <v>4252.0135959600002</v>
      </c>
    </row>
    <row r="126" spans="1:27" ht="15.75" x14ac:dyDescent="0.2">
      <c r="A126" s="35">
        <f t="shared" si="3"/>
        <v>44658</v>
      </c>
      <c r="B126" s="36">
        <f>SUMIFS(СВЦЭМ!$C$39:$C$782,СВЦЭМ!$A$39:$A$782,$A126,СВЦЭМ!$B$39:$B$782,B$119)+'СЕТ СН'!$I$9+СВЦЭМ!$D$10+'СЕТ СН'!$I$5-'СЕТ СН'!$I$17</f>
        <v>4284.6264115100003</v>
      </c>
      <c r="C126" s="36">
        <f>SUMIFS(СВЦЭМ!$C$39:$C$782,СВЦЭМ!$A$39:$A$782,$A126,СВЦЭМ!$B$39:$B$782,C$119)+'СЕТ СН'!$I$9+СВЦЭМ!$D$10+'СЕТ СН'!$I$5-'СЕТ СН'!$I$17</f>
        <v>4278.1020749999998</v>
      </c>
      <c r="D126" s="36">
        <f>SUMIFS(СВЦЭМ!$C$39:$C$782,СВЦЭМ!$A$39:$A$782,$A126,СВЦЭМ!$B$39:$B$782,D$119)+'СЕТ СН'!$I$9+СВЦЭМ!$D$10+'СЕТ СН'!$I$5-'СЕТ СН'!$I$17</f>
        <v>4220.6358212699997</v>
      </c>
      <c r="E126" s="36">
        <f>SUMIFS(СВЦЭМ!$C$39:$C$782,СВЦЭМ!$A$39:$A$782,$A126,СВЦЭМ!$B$39:$B$782,E$119)+'СЕТ СН'!$I$9+СВЦЭМ!$D$10+'СЕТ СН'!$I$5-'СЕТ СН'!$I$17</f>
        <v>4186.5056639300001</v>
      </c>
      <c r="F126" s="36">
        <f>SUMIFS(СВЦЭМ!$C$39:$C$782,СВЦЭМ!$A$39:$A$782,$A126,СВЦЭМ!$B$39:$B$782,F$119)+'СЕТ СН'!$I$9+СВЦЭМ!$D$10+'СЕТ СН'!$I$5-'СЕТ СН'!$I$17</f>
        <v>4194.8985217700001</v>
      </c>
      <c r="G126" s="36">
        <f>SUMIFS(СВЦЭМ!$C$39:$C$782,СВЦЭМ!$A$39:$A$782,$A126,СВЦЭМ!$B$39:$B$782,G$119)+'СЕТ СН'!$I$9+СВЦЭМ!$D$10+'СЕТ СН'!$I$5-'СЕТ СН'!$I$17</f>
        <v>4206.3889984699999</v>
      </c>
      <c r="H126" s="36">
        <f>SUMIFS(СВЦЭМ!$C$39:$C$782,СВЦЭМ!$A$39:$A$782,$A126,СВЦЭМ!$B$39:$B$782,H$119)+'СЕТ СН'!$I$9+СВЦЭМ!$D$10+'СЕТ СН'!$I$5-'СЕТ СН'!$I$17</f>
        <v>4195.1163975199997</v>
      </c>
      <c r="I126" s="36">
        <f>SUMIFS(СВЦЭМ!$C$39:$C$782,СВЦЭМ!$A$39:$A$782,$A126,СВЦЭМ!$B$39:$B$782,I$119)+'СЕТ СН'!$I$9+СВЦЭМ!$D$10+'СЕТ СН'!$I$5-'СЕТ СН'!$I$17</f>
        <v>4185.0251980200001</v>
      </c>
      <c r="J126" s="36">
        <f>SUMIFS(СВЦЭМ!$C$39:$C$782,СВЦЭМ!$A$39:$A$782,$A126,СВЦЭМ!$B$39:$B$782,J$119)+'СЕТ СН'!$I$9+СВЦЭМ!$D$10+'СЕТ СН'!$I$5-'СЕТ СН'!$I$17</f>
        <v>4192.9218575100003</v>
      </c>
      <c r="K126" s="36">
        <f>SUMIFS(СВЦЭМ!$C$39:$C$782,СВЦЭМ!$A$39:$A$782,$A126,СВЦЭМ!$B$39:$B$782,K$119)+'СЕТ СН'!$I$9+СВЦЭМ!$D$10+'СЕТ СН'!$I$5-'СЕТ СН'!$I$17</f>
        <v>4200.5112230100003</v>
      </c>
      <c r="L126" s="36">
        <f>SUMIFS(СВЦЭМ!$C$39:$C$782,СВЦЭМ!$A$39:$A$782,$A126,СВЦЭМ!$B$39:$B$782,L$119)+'СЕТ СН'!$I$9+СВЦЭМ!$D$10+'СЕТ СН'!$I$5-'СЕТ СН'!$I$17</f>
        <v>4172.5893467100004</v>
      </c>
      <c r="M126" s="36">
        <f>SUMIFS(СВЦЭМ!$C$39:$C$782,СВЦЭМ!$A$39:$A$782,$A126,СВЦЭМ!$B$39:$B$782,M$119)+'СЕТ СН'!$I$9+СВЦЭМ!$D$10+'СЕТ СН'!$I$5-'СЕТ СН'!$I$17</f>
        <v>4187.5568156200006</v>
      </c>
      <c r="N126" s="36">
        <f>SUMIFS(СВЦЭМ!$C$39:$C$782,СВЦЭМ!$A$39:$A$782,$A126,СВЦЭМ!$B$39:$B$782,N$119)+'СЕТ СН'!$I$9+СВЦЭМ!$D$10+'СЕТ СН'!$I$5-'СЕТ СН'!$I$17</f>
        <v>4143.8568137399998</v>
      </c>
      <c r="O126" s="36">
        <f>SUMIFS(СВЦЭМ!$C$39:$C$782,СВЦЭМ!$A$39:$A$782,$A126,СВЦЭМ!$B$39:$B$782,O$119)+'СЕТ СН'!$I$9+СВЦЭМ!$D$10+'СЕТ СН'!$I$5-'СЕТ СН'!$I$17</f>
        <v>4117.6372968100004</v>
      </c>
      <c r="P126" s="36">
        <f>SUMIFS(СВЦЭМ!$C$39:$C$782,СВЦЭМ!$A$39:$A$782,$A126,СВЦЭМ!$B$39:$B$782,P$119)+'СЕТ СН'!$I$9+СВЦЭМ!$D$10+'СЕТ СН'!$I$5-'СЕТ СН'!$I$17</f>
        <v>4094.6044017100003</v>
      </c>
      <c r="Q126" s="36">
        <f>SUMIFS(СВЦЭМ!$C$39:$C$782,СВЦЭМ!$A$39:$A$782,$A126,СВЦЭМ!$B$39:$B$782,Q$119)+'СЕТ СН'!$I$9+СВЦЭМ!$D$10+'СЕТ СН'!$I$5-'СЕТ СН'!$I$17</f>
        <v>4110.3830274299999</v>
      </c>
      <c r="R126" s="36">
        <f>SUMIFS(СВЦЭМ!$C$39:$C$782,СВЦЭМ!$A$39:$A$782,$A126,СВЦЭМ!$B$39:$B$782,R$119)+'СЕТ СН'!$I$9+СВЦЭМ!$D$10+'СЕТ СН'!$I$5-'СЕТ СН'!$I$17</f>
        <v>4170.6225164400003</v>
      </c>
      <c r="S126" s="36">
        <f>SUMIFS(СВЦЭМ!$C$39:$C$782,СВЦЭМ!$A$39:$A$782,$A126,СВЦЭМ!$B$39:$B$782,S$119)+'СЕТ СН'!$I$9+СВЦЭМ!$D$10+'СЕТ СН'!$I$5-'СЕТ СН'!$I$17</f>
        <v>4155.9449591399998</v>
      </c>
      <c r="T126" s="36">
        <f>SUMIFS(СВЦЭМ!$C$39:$C$782,СВЦЭМ!$A$39:$A$782,$A126,СВЦЭМ!$B$39:$B$782,T$119)+'СЕТ СН'!$I$9+СВЦЭМ!$D$10+'СЕТ СН'!$I$5-'СЕТ СН'!$I$17</f>
        <v>4138.3689683100001</v>
      </c>
      <c r="U126" s="36">
        <f>SUMIFS(СВЦЭМ!$C$39:$C$782,СВЦЭМ!$A$39:$A$782,$A126,СВЦЭМ!$B$39:$B$782,U$119)+'СЕТ СН'!$I$9+СВЦЭМ!$D$10+'СЕТ СН'!$I$5-'СЕТ СН'!$I$17</f>
        <v>4136.2193927500002</v>
      </c>
      <c r="V126" s="36">
        <f>SUMIFS(СВЦЭМ!$C$39:$C$782,СВЦЭМ!$A$39:$A$782,$A126,СВЦЭМ!$B$39:$B$782,V$119)+'СЕТ СН'!$I$9+СВЦЭМ!$D$10+'СЕТ СН'!$I$5-'СЕТ СН'!$I$17</f>
        <v>4128.0307904199999</v>
      </c>
      <c r="W126" s="36">
        <f>SUMIFS(СВЦЭМ!$C$39:$C$782,СВЦЭМ!$A$39:$A$782,$A126,СВЦЭМ!$B$39:$B$782,W$119)+'СЕТ СН'!$I$9+СВЦЭМ!$D$10+'СЕТ СН'!$I$5-'СЕТ СН'!$I$17</f>
        <v>4121.2292425400001</v>
      </c>
      <c r="X126" s="36">
        <f>SUMIFS(СВЦЭМ!$C$39:$C$782,СВЦЭМ!$A$39:$A$782,$A126,СВЦЭМ!$B$39:$B$782,X$119)+'СЕТ СН'!$I$9+СВЦЭМ!$D$10+'СЕТ СН'!$I$5-'СЕТ СН'!$I$17</f>
        <v>4192.30219923</v>
      </c>
      <c r="Y126" s="36">
        <f>SUMIFS(СВЦЭМ!$C$39:$C$782,СВЦЭМ!$A$39:$A$782,$A126,СВЦЭМ!$B$39:$B$782,Y$119)+'СЕТ СН'!$I$9+СВЦЭМ!$D$10+'СЕТ СН'!$I$5-'СЕТ СН'!$I$17</f>
        <v>4221.8810131</v>
      </c>
    </row>
    <row r="127" spans="1:27" ht="15.75" x14ac:dyDescent="0.2">
      <c r="A127" s="35">
        <f t="shared" si="3"/>
        <v>44659</v>
      </c>
      <c r="B127" s="36">
        <f>SUMIFS(СВЦЭМ!$C$39:$C$782,СВЦЭМ!$A$39:$A$782,$A127,СВЦЭМ!$B$39:$B$782,B$119)+'СЕТ СН'!$I$9+СВЦЭМ!$D$10+'СЕТ СН'!$I$5-'СЕТ СН'!$I$17</f>
        <v>4117.7217102000004</v>
      </c>
      <c r="C127" s="36">
        <f>SUMIFS(СВЦЭМ!$C$39:$C$782,СВЦЭМ!$A$39:$A$782,$A127,СВЦЭМ!$B$39:$B$782,C$119)+'СЕТ СН'!$I$9+СВЦЭМ!$D$10+'СЕТ СН'!$I$5-'СЕТ СН'!$I$17</f>
        <v>4105.6166619599999</v>
      </c>
      <c r="D127" s="36">
        <f>SUMIFS(СВЦЭМ!$C$39:$C$782,СВЦЭМ!$A$39:$A$782,$A127,СВЦЭМ!$B$39:$B$782,D$119)+'СЕТ СН'!$I$9+СВЦЭМ!$D$10+'СЕТ СН'!$I$5-'СЕТ СН'!$I$17</f>
        <v>4130.7246734800001</v>
      </c>
      <c r="E127" s="36">
        <f>SUMIFS(СВЦЭМ!$C$39:$C$782,СВЦЭМ!$A$39:$A$782,$A127,СВЦЭМ!$B$39:$B$782,E$119)+'СЕТ СН'!$I$9+СВЦЭМ!$D$10+'СЕТ СН'!$I$5-'СЕТ СН'!$I$17</f>
        <v>4168.8260476400001</v>
      </c>
      <c r="F127" s="36">
        <f>SUMIFS(СВЦЭМ!$C$39:$C$782,СВЦЭМ!$A$39:$A$782,$A127,СВЦЭМ!$B$39:$B$782,F$119)+'СЕТ СН'!$I$9+СВЦЭМ!$D$10+'СЕТ СН'!$I$5-'СЕТ СН'!$I$17</f>
        <v>4165.1218935899997</v>
      </c>
      <c r="G127" s="36">
        <f>SUMIFS(СВЦЭМ!$C$39:$C$782,СВЦЭМ!$A$39:$A$782,$A127,СВЦЭМ!$B$39:$B$782,G$119)+'СЕТ СН'!$I$9+СВЦЭМ!$D$10+'СЕТ СН'!$I$5-'СЕТ СН'!$I$17</f>
        <v>4147.8477553499997</v>
      </c>
      <c r="H127" s="36">
        <f>SUMIFS(СВЦЭМ!$C$39:$C$782,СВЦЭМ!$A$39:$A$782,$A127,СВЦЭМ!$B$39:$B$782,H$119)+'СЕТ СН'!$I$9+СВЦЭМ!$D$10+'СЕТ СН'!$I$5-'СЕТ СН'!$I$17</f>
        <v>4094.3309117700001</v>
      </c>
      <c r="I127" s="36">
        <f>SUMIFS(СВЦЭМ!$C$39:$C$782,СВЦЭМ!$A$39:$A$782,$A127,СВЦЭМ!$B$39:$B$782,I$119)+'СЕТ СН'!$I$9+СВЦЭМ!$D$10+'СЕТ СН'!$I$5-'СЕТ СН'!$I$17</f>
        <v>4062.9030081000001</v>
      </c>
      <c r="J127" s="36">
        <f>SUMIFS(СВЦЭМ!$C$39:$C$782,СВЦЭМ!$A$39:$A$782,$A127,СВЦЭМ!$B$39:$B$782,J$119)+'СЕТ СН'!$I$9+СВЦЭМ!$D$10+'СЕТ СН'!$I$5-'СЕТ СН'!$I$17</f>
        <v>4071.3461180000004</v>
      </c>
      <c r="K127" s="36">
        <f>SUMIFS(СВЦЭМ!$C$39:$C$782,СВЦЭМ!$A$39:$A$782,$A127,СВЦЭМ!$B$39:$B$782,K$119)+'СЕТ СН'!$I$9+СВЦЭМ!$D$10+'СЕТ СН'!$I$5-'СЕТ СН'!$I$17</f>
        <v>4070.14591612</v>
      </c>
      <c r="L127" s="36">
        <f>SUMIFS(СВЦЭМ!$C$39:$C$782,СВЦЭМ!$A$39:$A$782,$A127,СВЦЭМ!$B$39:$B$782,L$119)+'СЕТ СН'!$I$9+СВЦЭМ!$D$10+'СЕТ СН'!$I$5-'СЕТ СН'!$I$17</f>
        <v>4074.5062253400001</v>
      </c>
      <c r="M127" s="36">
        <f>SUMIFS(СВЦЭМ!$C$39:$C$782,СВЦЭМ!$A$39:$A$782,$A127,СВЦЭМ!$B$39:$B$782,M$119)+'СЕТ СН'!$I$9+СВЦЭМ!$D$10+'СЕТ СН'!$I$5-'СЕТ СН'!$I$17</f>
        <v>4069.8143412600002</v>
      </c>
      <c r="N127" s="36">
        <f>SUMIFS(СВЦЭМ!$C$39:$C$782,СВЦЭМ!$A$39:$A$782,$A127,СВЦЭМ!$B$39:$B$782,N$119)+'СЕТ СН'!$I$9+СВЦЭМ!$D$10+'СЕТ СН'!$I$5-'СЕТ СН'!$I$17</f>
        <v>4066.2719582200002</v>
      </c>
      <c r="O127" s="36">
        <f>SUMIFS(СВЦЭМ!$C$39:$C$782,СВЦЭМ!$A$39:$A$782,$A127,СВЦЭМ!$B$39:$B$782,O$119)+'СЕТ СН'!$I$9+СВЦЭМ!$D$10+'СЕТ СН'!$I$5-'СЕТ СН'!$I$17</f>
        <v>4120.2749754699998</v>
      </c>
      <c r="P127" s="36">
        <f>SUMIFS(СВЦЭМ!$C$39:$C$782,СВЦЭМ!$A$39:$A$782,$A127,СВЦЭМ!$B$39:$B$782,P$119)+'СЕТ СН'!$I$9+СВЦЭМ!$D$10+'СЕТ СН'!$I$5-'СЕТ СН'!$I$17</f>
        <v>4139.4972390000003</v>
      </c>
      <c r="Q127" s="36">
        <f>SUMIFS(СВЦЭМ!$C$39:$C$782,СВЦЭМ!$A$39:$A$782,$A127,СВЦЭМ!$B$39:$B$782,Q$119)+'СЕТ СН'!$I$9+СВЦЭМ!$D$10+'СЕТ СН'!$I$5-'СЕТ СН'!$I$17</f>
        <v>4141.2331064199998</v>
      </c>
      <c r="R127" s="36">
        <f>SUMIFS(СВЦЭМ!$C$39:$C$782,СВЦЭМ!$A$39:$A$782,$A127,СВЦЭМ!$B$39:$B$782,R$119)+'СЕТ СН'!$I$9+СВЦЭМ!$D$10+'СЕТ СН'!$I$5-'СЕТ СН'!$I$17</f>
        <v>4137.1934050700002</v>
      </c>
      <c r="S127" s="36">
        <f>SUMIFS(СВЦЭМ!$C$39:$C$782,СВЦЭМ!$A$39:$A$782,$A127,СВЦЭМ!$B$39:$B$782,S$119)+'СЕТ СН'!$I$9+СВЦЭМ!$D$10+'СЕТ СН'!$I$5-'СЕТ СН'!$I$17</f>
        <v>4133.5436119000005</v>
      </c>
      <c r="T127" s="36">
        <f>SUMIFS(СВЦЭМ!$C$39:$C$782,СВЦЭМ!$A$39:$A$782,$A127,СВЦЭМ!$B$39:$B$782,T$119)+'СЕТ СН'!$I$9+СВЦЭМ!$D$10+'СЕТ СН'!$I$5-'СЕТ СН'!$I$17</f>
        <v>4114.0669286000002</v>
      </c>
      <c r="U127" s="36">
        <f>SUMIFS(СВЦЭМ!$C$39:$C$782,СВЦЭМ!$A$39:$A$782,$A127,СВЦЭМ!$B$39:$B$782,U$119)+'СЕТ СН'!$I$9+СВЦЭМ!$D$10+'СЕТ СН'!$I$5-'СЕТ СН'!$I$17</f>
        <v>4079.6585044100002</v>
      </c>
      <c r="V127" s="36">
        <f>SUMIFS(СВЦЭМ!$C$39:$C$782,СВЦЭМ!$A$39:$A$782,$A127,СВЦЭМ!$B$39:$B$782,V$119)+'СЕТ СН'!$I$9+СВЦЭМ!$D$10+'СЕТ СН'!$I$5-'СЕТ СН'!$I$17</f>
        <v>4088.8881704599999</v>
      </c>
      <c r="W127" s="36">
        <f>SUMIFS(СВЦЭМ!$C$39:$C$782,СВЦЭМ!$A$39:$A$782,$A127,СВЦЭМ!$B$39:$B$782,W$119)+'СЕТ СН'!$I$9+СВЦЭМ!$D$10+'СЕТ СН'!$I$5-'СЕТ СН'!$I$17</f>
        <v>4077.7260673199999</v>
      </c>
      <c r="X127" s="36">
        <f>SUMIFS(СВЦЭМ!$C$39:$C$782,СВЦЭМ!$A$39:$A$782,$A127,СВЦЭМ!$B$39:$B$782,X$119)+'СЕТ СН'!$I$9+СВЦЭМ!$D$10+'СЕТ СН'!$I$5-'СЕТ СН'!$I$17</f>
        <v>4111.1023666199999</v>
      </c>
      <c r="Y127" s="36">
        <f>SUMIFS(СВЦЭМ!$C$39:$C$782,СВЦЭМ!$A$39:$A$782,$A127,СВЦЭМ!$B$39:$B$782,Y$119)+'СЕТ СН'!$I$9+СВЦЭМ!$D$10+'СЕТ СН'!$I$5-'СЕТ СН'!$I$17</f>
        <v>4141.8908156799998</v>
      </c>
    </row>
    <row r="128" spans="1:27" ht="15.75" x14ac:dyDescent="0.2">
      <c r="A128" s="35">
        <f t="shared" si="3"/>
        <v>44660</v>
      </c>
      <c r="B128" s="36">
        <f>SUMIFS(СВЦЭМ!$C$39:$C$782,СВЦЭМ!$A$39:$A$782,$A128,СВЦЭМ!$B$39:$B$782,B$119)+'СЕТ СН'!$I$9+СВЦЭМ!$D$10+'СЕТ СН'!$I$5-'СЕТ СН'!$I$17</f>
        <v>4199.2253735300001</v>
      </c>
      <c r="C128" s="36">
        <f>SUMIFS(СВЦЭМ!$C$39:$C$782,СВЦЭМ!$A$39:$A$782,$A128,СВЦЭМ!$B$39:$B$782,C$119)+'СЕТ СН'!$I$9+СВЦЭМ!$D$10+'СЕТ СН'!$I$5-'СЕТ СН'!$I$17</f>
        <v>4188.0322357100004</v>
      </c>
      <c r="D128" s="36">
        <f>SUMIFS(СВЦЭМ!$C$39:$C$782,СВЦЭМ!$A$39:$A$782,$A128,СВЦЭМ!$B$39:$B$782,D$119)+'СЕТ СН'!$I$9+СВЦЭМ!$D$10+'СЕТ СН'!$I$5-'СЕТ СН'!$I$17</f>
        <v>4219.1603476999999</v>
      </c>
      <c r="E128" s="36">
        <f>SUMIFS(СВЦЭМ!$C$39:$C$782,СВЦЭМ!$A$39:$A$782,$A128,СВЦЭМ!$B$39:$B$782,E$119)+'СЕТ СН'!$I$9+СВЦЭМ!$D$10+'СЕТ СН'!$I$5-'СЕТ СН'!$I$17</f>
        <v>4242.9320752100002</v>
      </c>
      <c r="F128" s="36">
        <f>SUMIFS(СВЦЭМ!$C$39:$C$782,СВЦЭМ!$A$39:$A$782,$A128,СВЦЭМ!$B$39:$B$782,F$119)+'СЕТ СН'!$I$9+СВЦЭМ!$D$10+'СЕТ СН'!$I$5-'СЕТ СН'!$I$17</f>
        <v>4232.5106457100001</v>
      </c>
      <c r="G128" s="36">
        <f>SUMIFS(СВЦЭМ!$C$39:$C$782,СВЦЭМ!$A$39:$A$782,$A128,СВЦЭМ!$B$39:$B$782,G$119)+'СЕТ СН'!$I$9+СВЦЭМ!$D$10+'СЕТ СН'!$I$5-'СЕТ СН'!$I$17</f>
        <v>4234.4603969</v>
      </c>
      <c r="H128" s="36">
        <f>SUMIFS(СВЦЭМ!$C$39:$C$782,СВЦЭМ!$A$39:$A$782,$A128,СВЦЭМ!$B$39:$B$782,H$119)+'СЕТ СН'!$I$9+СВЦЭМ!$D$10+'СЕТ СН'!$I$5-'СЕТ СН'!$I$17</f>
        <v>4187.9084395600003</v>
      </c>
      <c r="I128" s="36">
        <f>SUMIFS(СВЦЭМ!$C$39:$C$782,СВЦЭМ!$A$39:$A$782,$A128,СВЦЭМ!$B$39:$B$782,I$119)+'СЕТ СН'!$I$9+СВЦЭМ!$D$10+'СЕТ СН'!$I$5-'СЕТ СН'!$I$17</f>
        <v>4108.1043089200002</v>
      </c>
      <c r="J128" s="36">
        <f>SUMIFS(СВЦЭМ!$C$39:$C$782,СВЦЭМ!$A$39:$A$782,$A128,СВЦЭМ!$B$39:$B$782,J$119)+'СЕТ СН'!$I$9+СВЦЭМ!$D$10+'СЕТ СН'!$I$5-'СЕТ СН'!$I$17</f>
        <v>4076.0529472799999</v>
      </c>
      <c r="K128" s="36">
        <f>SUMIFS(СВЦЭМ!$C$39:$C$782,СВЦЭМ!$A$39:$A$782,$A128,СВЦЭМ!$B$39:$B$782,K$119)+'СЕТ СН'!$I$9+СВЦЭМ!$D$10+'СЕТ СН'!$I$5-'СЕТ СН'!$I$17</f>
        <v>4054.0614111499999</v>
      </c>
      <c r="L128" s="36">
        <f>SUMIFS(СВЦЭМ!$C$39:$C$782,СВЦЭМ!$A$39:$A$782,$A128,СВЦЭМ!$B$39:$B$782,L$119)+'СЕТ СН'!$I$9+СВЦЭМ!$D$10+'СЕТ СН'!$I$5-'СЕТ СН'!$I$17</f>
        <v>4052.4069032100001</v>
      </c>
      <c r="M128" s="36">
        <f>SUMIFS(СВЦЭМ!$C$39:$C$782,СВЦЭМ!$A$39:$A$782,$A128,СВЦЭМ!$B$39:$B$782,M$119)+'СЕТ СН'!$I$9+СВЦЭМ!$D$10+'СЕТ СН'!$I$5-'СЕТ СН'!$I$17</f>
        <v>4060.3368929600001</v>
      </c>
      <c r="N128" s="36">
        <f>SUMIFS(СВЦЭМ!$C$39:$C$782,СВЦЭМ!$A$39:$A$782,$A128,СВЦЭМ!$B$39:$B$782,N$119)+'СЕТ СН'!$I$9+СВЦЭМ!$D$10+'СЕТ СН'!$I$5-'СЕТ СН'!$I$17</f>
        <v>4090.0088912199999</v>
      </c>
      <c r="O128" s="36">
        <f>SUMIFS(СВЦЭМ!$C$39:$C$782,СВЦЭМ!$A$39:$A$782,$A128,СВЦЭМ!$B$39:$B$782,O$119)+'СЕТ СН'!$I$9+СВЦЭМ!$D$10+'СЕТ СН'!$I$5-'СЕТ СН'!$I$17</f>
        <v>4139.2577005800003</v>
      </c>
      <c r="P128" s="36">
        <f>SUMIFS(СВЦЭМ!$C$39:$C$782,СВЦЭМ!$A$39:$A$782,$A128,СВЦЭМ!$B$39:$B$782,P$119)+'СЕТ СН'!$I$9+СВЦЭМ!$D$10+'СЕТ СН'!$I$5-'СЕТ СН'!$I$17</f>
        <v>4182.0588249800003</v>
      </c>
      <c r="Q128" s="36">
        <f>SUMIFS(СВЦЭМ!$C$39:$C$782,СВЦЭМ!$A$39:$A$782,$A128,СВЦЭМ!$B$39:$B$782,Q$119)+'СЕТ СН'!$I$9+СВЦЭМ!$D$10+'СЕТ СН'!$I$5-'СЕТ СН'!$I$17</f>
        <v>4159.35253861</v>
      </c>
      <c r="R128" s="36">
        <f>SUMIFS(СВЦЭМ!$C$39:$C$782,СВЦЭМ!$A$39:$A$782,$A128,СВЦЭМ!$B$39:$B$782,R$119)+'СЕТ СН'!$I$9+СВЦЭМ!$D$10+'СЕТ СН'!$I$5-'СЕТ СН'!$I$17</f>
        <v>4155.9888759599999</v>
      </c>
      <c r="S128" s="36">
        <f>SUMIFS(СВЦЭМ!$C$39:$C$782,СВЦЭМ!$A$39:$A$782,$A128,СВЦЭМ!$B$39:$B$782,S$119)+'СЕТ СН'!$I$9+СВЦЭМ!$D$10+'СЕТ СН'!$I$5-'СЕТ СН'!$I$17</f>
        <v>4137.9754269799996</v>
      </c>
      <c r="T128" s="36">
        <f>SUMIFS(СВЦЭМ!$C$39:$C$782,СВЦЭМ!$A$39:$A$782,$A128,СВЦЭМ!$B$39:$B$782,T$119)+'СЕТ СН'!$I$9+СВЦЭМ!$D$10+'СЕТ СН'!$I$5-'СЕТ СН'!$I$17</f>
        <v>4125.4730382300004</v>
      </c>
      <c r="U128" s="36">
        <f>SUMIFS(СВЦЭМ!$C$39:$C$782,СВЦЭМ!$A$39:$A$782,$A128,СВЦЭМ!$B$39:$B$782,U$119)+'СЕТ СН'!$I$9+СВЦЭМ!$D$10+'СЕТ СН'!$I$5-'СЕТ СН'!$I$17</f>
        <v>4102.2516210399999</v>
      </c>
      <c r="V128" s="36">
        <f>SUMIFS(СВЦЭМ!$C$39:$C$782,СВЦЭМ!$A$39:$A$782,$A128,СВЦЭМ!$B$39:$B$782,V$119)+'СЕТ СН'!$I$9+СВЦЭМ!$D$10+'СЕТ СН'!$I$5-'СЕТ СН'!$I$17</f>
        <v>4093.8507536699999</v>
      </c>
      <c r="W128" s="36">
        <f>SUMIFS(СВЦЭМ!$C$39:$C$782,СВЦЭМ!$A$39:$A$782,$A128,СВЦЭМ!$B$39:$B$782,W$119)+'СЕТ СН'!$I$9+СВЦЭМ!$D$10+'СЕТ СН'!$I$5-'СЕТ СН'!$I$17</f>
        <v>4107.0127766400001</v>
      </c>
      <c r="X128" s="36">
        <f>SUMIFS(СВЦЭМ!$C$39:$C$782,СВЦЭМ!$A$39:$A$782,$A128,СВЦЭМ!$B$39:$B$782,X$119)+'СЕТ СН'!$I$9+СВЦЭМ!$D$10+'СЕТ СН'!$I$5-'СЕТ СН'!$I$17</f>
        <v>4122.6433916799997</v>
      </c>
      <c r="Y128" s="36">
        <f>SUMIFS(СВЦЭМ!$C$39:$C$782,СВЦЭМ!$A$39:$A$782,$A128,СВЦЭМ!$B$39:$B$782,Y$119)+'СЕТ СН'!$I$9+СВЦЭМ!$D$10+'СЕТ СН'!$I$5-'СЕТ СН'!$I$17</f>
        <v>4168.01407156</v>
      </c>
    </row>
    <row r="129" spans="1:25" ht="15.75" x14ac:dyDescent="0.2">
      <c r="A129" s="35">
        <f t="shared" si="3"/>
        <v>44661</v>
      </c>
      <c r="B129" s="36">
        <f>SUMIFS(СВЦЭМ!$C$39:$C$782,СВЦЭМ!$A$39:$A$782,$A129,СВЦЭМ!$B$39:$B$782,B$119)+'СЕТ СН'!$I$9+СВЦЭМ!$D$10+'СЕТ СН'!$I$5-'СЕТ СН'!$I$17</f>
        <v>4192.21978184</v>
      </c>
      <c r="C129" s="36">
        <f>SUMIFS(СВЦЭМ!$C$39:$C$782,СВЦЭМ!$A$39:$A$782,$A129,СВЦЭМ!$B$39:$B$782,C$119)+'СЕТ СН'!$I$9+СВЦЭМ!$D$10+'СЕТ СН'!$I$5-'СЕТ СН'!$I$17</f>
        <v>4163.7866258100003</v>
      </c>
      <c r="D129" s="36">
        <f>SUMIFS(СВЦЭМ!$C$39:$C$782,СВЦЭМ!$A$39:$A$782,$A129,СВЦЭМ!$B$39:$B$782,D$119)+'СЕТ СН'!$I$9+СВЦЭМ!$D$10+'СЕТ СН'!$I$5-'СЕТ СН'!$I$17</f>
        <v>4179.0373328400001</v>
      </c>
      <c r="E129" s="36">
        <f>SUMIFS(СВЦЭМ!$C$39:$C$782,СВЦЭМ!$A$39:$A$782,$A129,СВЦЭМ!$B$39:$B$782,E$119)+'СЕТ СН'!$I$9+СВЦЭМ!$D$10+'СЕТ СН'!$I$5-'СЕТ СН'!$I$17</f>
        <v>4210.86833209</v>
      </c>
      <c r="F129" s="36">
        <f>SUMIFS(СВЦЭМ!$C$39:$C$782,СВЦЭМ!$A$39:$A$782,$A129,СВЦЭМ!$B$39:$B$782,F$119)+'СЕТ СН'!$I$9+СВЦЭМ!$D$10+'СЕТ СН'!$I$5-'СЕТ СН'!$I$17</f>
        <v>4228.7069083400002</v>
      </c>
      <c r="G129" s="36">
        <f>SUMIFS(СВЦЭМ!$C$39:$C$782,СВЦЭМ!$A$39:$A$782,$A129,СВЦЭМ!$B$39:$B$782,G$119)+'СЕТ СН'!$I$9+СВЦЭМ!$D$10+'СЕТ СН'!$I$5-'СЕТ СН'!$I$17</f>
        <v>4250.72254359</v>
      </c>
      <c r="H129" s="36">
        <f>SUMIFS(СВЦЭМ!$C$39:$C$782,СВЦЭМ!$A$39:$A$782,$A129,СВЦЭМ!$B$39:$B$782,H$119)+'СЕТ СН'!$I$9+СВЦЭМ!$D$10+'СЕТ СН'!$I$5-'СЕТ СН'!$I$17</f>
        <v>4242.2459299599996</v>
      </c>
      <c r="I129" s="36">
        <f>SUMIFS(СВЦЭМ!$C$39:$C$782,СВЦЭМ!$A$39:$A$782,$A129,СВЦЭМ!$B$39:$B$782,I$119)+'СЕТ СН'!$I$9+СВЦЭМ!$D$10+'СЕТ СН'!$I$5-'СЕТ СН'!$I$17</f>
        <v>4196.9669568099998</v>
      </c>
      <c r="J129" s="36">
        <f>SUMIFS(СВЦЭМ!$C$39:$C$782,СВЦЭМ!$A$39:$A$782,$A129,СВЦЭМ!$B$39:$B$782,J$119)+'СЕТ СН'!$I$9+СВЦЭМ!$D$10+'СЕТ СН'!$I$5-'СЕТ СН'!$I$17</f>
        <v>4160.0348065300004</v>
      </c>
      <c r="K129" s="36">
        <f>SUMIFS(СВЦЭМ!$C$39:$C$782,СВЦЭМ!$A$39:$A$782,$A129,СВЦЭМ!$B$39:$B$782,K$119)+'СЕТ СН'!$I$9+СВЦЭМ!$D$10+'СЕТ СН'!$I$5-'СЕТ СН'!$I$17</f>
        <v>4131.3242134400007</v>
      </c>
      <c r="L129" s="36">
        <f>SUMIFS(СВЦЭМ!$C$39:$C$782,СВЦЭМ!$A$39:$A$782,$A129,СВЦЭМ!$B$39:$B$782,L$119)+'СЕТ СН'!$I$9+СВЦЭМ!$D$10+'СЕТ СН'!$I$5-'СЕТ СН'!$I$17</f>
        <v>4134.32230617</v>
      </c>
      <c r="M129" s="36">
        <f>SUMIFS(СВЦЭМ!$C$39:$C$782,СВЦЭМ!$A$39:$A$782,$A129,СВЦЭМ!$B$39:$B$782,M$119)+'СЕТ СН'!$I$9+СВЦЭМ!$D$10+'СЕТ СН'!$I$5-'СЕТ СН'!$I$17</f>
        <v>4145.3920679900002</v>
      </c>
      <c r="N129" s="36">
        <f>SUMIFS(СВЦЭМ!$C$39:$C$782,СВЦЭМ!$A$39:$A$782,$A129,СВЦЭМ!$B$39:$B$782,N$119)+'СЕТ СН'!$I$9+СВЦЭМ!$D$10+'СЕТ СН'!$I$5-'СЕТ СН'!$I$17</f>
        <v>4167.7937513300003</v>
      </c>
      <c r="O129" s="36">
        <f>SUMIFS(СВЦЭМ!$C$39:$C$782,СВЦЭМ!$A$39:$A$782,$A129,СВЦЭМ!$B$39:$B$782,O$119)+'СЕТ СН'!$I$9+СВЦЭМ!$D$10+'СЕТ СН'!$I$5-'СЕТ СН'!$I$17</f>
        <v>4191.00349757</v>
      </c>
      <c r="P129" s="36">
        <f>SUMIFS(СВЦЭМ!$C$39:$C$782,СВЦЭМ!$A$39:$A$782,$A129,СВЦЭМ!$B$39:$B$782,P$119)+'СЕТ СН'!$I$9+СВЦЭМ!$D$10+'СЕТ СН'!$I$5-'СЕТ СН'!$I$17</f>
        <v>4206.9918874000005</v>
      </c>
      <c r="Q129" s="36">
        <f>SUMIFS(СВЦЭМ!$C$39:$C$782,СВЦЭМ!$A$39:$A$782,$A129,СВЦЭМ!$B$39:$B$782,Q$119)+'СЕТ СН'!$I$9+СВЦЭМ!$D$10+'СЕТ СН'!$I$5-'СЕТ СН'!$I$17</f>
        <v>4204.9842972699998</v>
      </c>
      <c r="R129" s="36">
        <f>SUMIFS(СВЦЭМ!$C$39:$C$782,СВЦЭМ!$A$39:$A$782,$A129,СВЦЭМ!$B$39:$B$782,R$119)+'СЕТ СН'!$I$9+СВЦЭМ!$D$10+'СЕТ СН'!$I$5-'СЕТ СН'!$I$17</f>
        <v>4190.1779503400003</v>
      </c>
      <c r="S129" s="36">
        <f>SUMIFS(СВЦЭМ!$C$39:$C$782,СВЦЭМ!$A$39:$A$782,$A129,СВЦЭМ!$B$39:$B$782,S$119)+'СЕТ СН'!$I$9+СВЦЭМ!$D$10+'СЕТ СН'!$I$5-'СЕТ СН'!$I$17</f>
        <v>4186.6466778200001</v>
      </c>
      <c r="T129" s="36">
        <f>SUMIFS(СВЦЭМ!$C$39:$C$782,СВЦЭМ!$A$39:$A$782,$A129,СВЦЭМ!$B$39:$B$782,T$119)+'СЕТ СН'!$I$9+СВЦЭМ!$D$10+'СЕТ СН'!$I$5-'СЕТ СН'!$I$17</f>
        <v>4153.2695420600003</v>
      </c>
      <c r="U129" s="36">
        <f>SUMIFS(СВЦЭМ!$C$39:$C$782,СВЦЭМ!$A$39:$A$782,$A129,СВЦЭМ!$B$39:$B$782,U$119)+'СЕТ СН'!$I$9+СВЦЭМ!$D$10+'СЕТ СН'!$I$5-'СЕТ СН'!$I$17</f>
        <v>4105.7494847899998</v>
      </c>
      <c r="V129" s="36">
        <f>SUMIFS(СВЦЭМ!$C$39:$C$782,СВЦЭМ!$A$39:$A$782,$A129,СВЦЭМ!$B$39:$B$782,V$119)+'СЕТ СН'!$I$9+СВЦЭМ!$D$10+'СЕТ СН'!$I$5-'СЕТ СН'!$I$17</f>
        <v>4091.2854873200004</v>
      </c>
      <c r="W129" s="36">
        <f>SUMIFS(СВЦЭМ!$C$39:$C$782,СВЦЭМ!$A$39:$A$782,$A129,СВЦЭМ!$B$39:$B$782,W$119)+'СЕТ СН'!$I$9+СВЦЭМ!$D$10+'СЕТ СН'!$I$5-'СЕТ СН'!$I$17</f>
        <v>4121.0748442200002</v>
      </c>
      <c r="X129" s="36">
        <f>SUMIFS(СВЦЭМ!$C$39:$C$782,СВЦЭМ!$A$39:$A$782,$A129,СВЦЭМ!$B$39:$B$782,X$119)+'СЕТ СН'!$I$9+СВЦЭМ!$D$10+'СЕТ СН'!$I$5-'СЕТ СН'!$I$17</f>
        <v>4158.5811399499999</v>
      </c>
      <c r="Y129" s="36">
        <f>SUMIFS(СВЦЭМ!$C$39:$C$782,СВЦЭМ!$A$39:$A$782,$A129,СВЦЭМ!$B$39:$B$782,Y$119)+'СЕТ СН'!$I$9+СВЦЭМ!$D$10+'СЕТ СН'!$I$5-'СЕТ СН'!$I$17</f>
        <v>4196.5850996899999</v>
      </c>
    </row>
    <row r="130" spans="1:25" ht="15.75" x14ac:dyDescent="0.2">
      <c r="A130" s="35">
        <f t="shared" si="3"/>
        <v>44662</v>
      </c>
      <c r="B130" s="36">
        <f>SUMIFS(СВЦЭМ!$C$39:$C$782,СВЦЭМ!$A$39:$A$782,$A130,СВЦЭМ!$B$39:$B$782,B$119)+'СЕТ СН'!$I$9+СВЦЭМ!$D$10+'СЕТ СН'!$I$5-'СЕТ СН'!$I$17</f>
        <v>4246.0650877400003</v>
      </c>
      <c r="C130" s="36">
        <f>SUMIFS(СВЦЭМ!$C$39:$C$782,СВЦЭМ!$A$39:$A$782,$A130,СВЦЭМ!$B$39:$B$782,C$119)+'СЕТ СН'!$I$9+СВЦЭМ!$D$10+'СЕТ СН'!$I$5-'СЕТ СН'!$I$17</f>
        <v>4255.3497293300006</v>
      </c>
      <c r="D130" s="36">
        <f>SUMIFS(СВЦЭМ!$C$39:$C$782,СВЦЭМ!$A$39:$A$782,$A130,СВЦЭМ!$B$39:$B$782,D$119)+'СЕТ СН'!$I$9+СВЦЭМ!$D$10+'СЕТ СН'!$I$5-'СЕТ СН'!$I$17</f>
        <v>4281.5170368199997</v>
      </c>
      <c r="E130" s="36">
        <f>SUMIFS(СВЦЭМ!$C$39:$C$782,СВЦЭМ!$A$39:$A$782,$A130,СВЦЭМ!$B$39:$B$782,E$119)+'СЕТ СН'!$I$9+СВЦЭМ!$D$10+'СЕТ СН'!$I$5-'СЕТ СН'!$I$17</f>
        <v>4311.2693100200004</v>
      </c>
      <c r="F130" s="36">
        <f>SUMIFS(СВЦЭМ!$C$39:$C$782,СВЦЭМ!$A$39:$A$782,$A130,СВЦЭМ!$B$39:$B$782,F$119)+'СЕТ СН'!$I$9+СВЦЭМ!$D$10+'СЕТ СН'!$I$5-'СЕТ СН'!$I$17</f>
        <v>4309.8753072199997</v>
      </c>
      <c r="G130" s="36">
        <f>SUMIFS(СВЦЭМ!$C$39:$C$782,СВЦЭМ!$A$39:$A$782,$A130,СВЦЭМ!$B$39:$B$782,G$119)+'СЕТ СН'!$I$9+СВЦЭМ!$D$10+'СЕТ СН'!$I$5-'СЕТ СН'!$I$17</f>
        <v>4287.0540053900004</v>
      </c>
      <c r="H130" s="36">
        <f>SUMIFS(СВЦЭМ!$C$39:$C$782,СВЦЭМ!$A$39:$A$782,$A130,СВЦЭМ!$B$39:$B$782,H$119)+'СЕТ СН'!$I$9+СВЦЭМ!$D$10+'СЕТ СН'!$I$5-'СЕТ СН'!$I$17</f>
        <v>4250.7597484400003</v>
      </c>
      <c r="I130" s="36">
        <f>SUMIFS(СВЦЭМ!$C$39:$C$782,СВЦЭМ!$A$39:$A$782,$A130,СВЦЭМ!$B$39:$B$782,I$119)+'СЕТ СН'!$I$9+СВЦЭМ!$D$10+'СЕТ СН'!$I$5-'СЕТ СН'!$I$17</f>
        <v>4221.7560824399998</v>
      </c>
      <c r="J130" s="36">
        <f>SUMIFS(СВЦЭМ!$C$39:$C$782,СВЦЭМ!$A$39:$A$782,$A130,СВЦЭМ!$B$39:$B$782,J$119)+'СЕТ СН'!$I$9+СВЦЭМ!$D$10+'СЕТ СН'!$I$5-'СЕТ СН'!$I$17</f>
        <v>4216.6744614500003</v>
      </c>
      <c r="K130" s="36">
        <f>SUMIFS(СВЦЭМ!$C$39:$C$782,СВЦЭМ!$A$39:$A$782,$A130,СВЦЭМ!$B$39:$B$782,K$119)+'СЕТ СН'!$I$9+СВЦЭМ!$D$10+'СЕТ СН'!$I$5-'СЕТ СН'!$I$17</f>
        <v>4209.2329978199996</v>
      </c>
      <c r="L130" s="36">
        <f>SUMIFS(СВЦЭМ!$C$39:$C$782,СВЦЭМ!$A$39:$A$782,$A130,СВЦЭМ!$B$39:$B$782,L$119)+'СЕТ СН'!$I$9+СВЦЭМ!$D$10+'СЕТ СН'!$I$5-'СЕТ СН'!$I$17</f>
        <v>4212.8130347000006</v>
      </c>
      <c r="M130" s="36">
        <f>SUMIFS(СВЦЭМ!$C$39:$C$782,СВЦЭМ!$A$39:$A$782,$A130,СВЦЭМ!$B$39:$B$782,M$119)+'СЕТ СН'!$I$9+СВЦЭМ!$D$10+'СЕТ СН'!$I$5-'СЕТ СН'!$I$17</f>
        <v>4217.6357135400003</v>
      </c>
      <c r="N130" s="36">
        <f>SUMIFS(СВЦЭМ!$C$39:$C$782,СВЦЭМ!$A$39:$A$782,$A130,СВЦЭМ!$B$39:$B$782,N$119)+'СЕТ СН'!$I$9+СВЦЭМ!$D$10+'СЕТ СН'!$I$5-'СЕТ СН'!$I$17</f>
        <v>4216.5730962899997</v>
      </c>
      <c r="O130" s="36">
        <f>SUMIFS(СВЦЭМ!$C$39:$C$782,СВЦЭМ!$A$39:$A$782,$A130,СВЦЭМ!$B$39:$B$782,O$119)+'СЕТ СН'!$I$9+СВЦЭМ!$D$10+'СЕТ СН'!$I$5-'СЕТ СН'!$I$17</f>
        <v>4238.8266163899998</v>
      </c>
      <c r="P130" s="36">
        <f>SUMIFS(СВЦЭМ!$C$39:$C$782,СВЦЭМ!$A$39:$A$782,$A130,СВЦЭМ!$B$39:$B$782,P$119)+'СЕТ СН'!$I$9+СВЦЭМ!$D$10+'СЕТ СН'!$I$5-'СЕТ СН'!$I$17</f>
        <v>4242.0285959800003</v>
      </c>
      <c r="Q130" s="36">
        <f>SUMIFS(СВЦЭМ!$C$39:$C$782,СВЦЭМ!$A$39:$A$782,$A130,СВЦЭМ!$B$39:$B$782,Q$119)+'СЕТ СН'!$I$9+СВЦЭМ!$D$10+'СЕТ СН'!$I$5-'СЕТ СН'!$I$17</f>
        <v>4228.0664167800005</v>
      </c>
      <c r="R130" s="36">
        <f>SUMIFS(СВЦЭМ!$C$39:$C$782,СВЦЭМ!$A$39:$A$782,$A130,СВЦЭМ!$B$39:$B$782,R$119)+'СЕТ СН'!$I$9+СВЦЭМ!$D$10+'СЕТ СН'!$I$5-'СЕТ СН'!$I$17</f>
        <v>4227.5408598800004</v>
      </c>
      <c r="S130" s="36">
        <f>SUMIFS(СВЦЭМ!$C$39:$C$782,СВЦЭМ!$A$39:$A$782,$A130,СВЦЭМ!$B$39:$B$782,S$119)+'СЕТ СН'!$I$9+СВЦЭМ!$D$10+'СЕТ СН'!$I$5-'СЕТ СН'!$I$17</f>
        <v>4214.6654538700004</v>
      </c>
      <c r="T130" s="36">
        <f>SUMIFS(СВЦЭМ!$C$39:$C$782,СВЦЭМ!$A$39:$A$782,$A130,СВЦЭМ!$B$39:$B$782,T$119)+'СЕТ СН'!$I$9+СВЦЭМ!$D$10+'СЕТ СН'!$I$5-'СЕТ СН'!$I$17</f>
        <v>4174.8310732700002</v>
      </c>
      <c r="U130" s="36">
        <f>SUMIFS(СВЦЭМ!$C$39:$C$782,СВЦЭМ!$A$39:$A$782,$A130,СВЦЭМ!$B$39:$B$782,U$119)+'СЕТ СН'!$I$9+СВЦЭМ!$D$10+'СЕТ СН'!$I$5-'СЕТ СН'!$I$17</f>
        <v>4140.25720224</v>
      </c>
      <c r="V130" s="36">
        <f>SUMIFS(СВЦЭМ!$C$39:$C$782,СВЦЭМ!$A$39:$A$782,$A130,СВЦЭМ!$B$39:$B$782,V$119)+'СЕТ СН'!$I$9+СВЦЭМ!$D$10+'СЕТ СН'!$I$5-'СЕТ СН'!$I$17</f>
        <v>4169.0099353900005</v>
      </c>
      <c r="W130" s="36">
        <f>SUMIFS(СВЦЭМ!$C$39:$C$782,СВЦЭМ!$A$39:$A$782,$A130,СВЦЭМ!$B$39:$B$782,W$119)+'СЕТ СН'!$I$9+СВЦЭМ!$D$10+'СЕТ СН'!$I$5-'СЕТ СН'!$I$17</f>
        <v>4188.3847545899998</v>
      </c>
      <c r="X130" s="36">
        <f>SUMIFS(СВЦЭМ!$C$39:$C$782,СВЦЭМ!$A$39:$A$782,$A130,СВЦЭМ!$B$39:$B$782,X$119)+'СЕТ СН'!$I$9+СВЦЭМ!$D$10+'СЕТ СН'!$I$5-'СЕТ СН'!$I$17</f>
        <v>4211.5058465399998</v>
      </c>
      <c r="Y130" s="36">
        <f>SUMIFS(СВЦЭМ!$C$39:$C$782,СВЦЭМ!$A$39:$A$782,$A130,СВЦЭМ!$B$39:$B$782,Y$119)+'СЕТ СН'!$I$9+СВЦЭМ!$D$10+'СЕТ СН'!$I$5-'СЕТ СН'!$I$17</f>
        <v>4211.94075299</v>
      </c>
    </row>
    <row r="131" spans="1:25" ht="15.75" x14ac:dyDescent="0.2">
      <c r="A131" s="35">
        <f t="shared" si="3"/>
        <v>44663</v>
      </c>
      <c r="B131" s="36">
        <f>SUMIFS(СВЦЭМ!$C$39:$C$782,СВЦЭМ!$A$39:$A$782,$A131,СВЦЭМ!$B$39:$B$782,B$119)+'СЕТ СН'!$I$9+СВЦЭМ!$D$10+'СЕТ СН'!$I$5-'СЕТ СН'!$I$17</f>
        <v>4322.2918328200003</v>
      </c>
      <c r="C131" s="36">
        <f>SUMIFS(СВЦЭМ!$C$39:$C$782,СВЦЭМ!$A$39:$A$782,$A131,СВЦЭМ!$B$39:$B$782,C$119)+'СЕТ СН'!$I$9+СВЦЭМ!$D$10+'СЕТ СН'!$I$5-'СЕТ СН'!$I$17</f>
        <v>4325.8223530200003</v>
      </c>
      <c r="D131" s="36">
        <f>SUMIFS(СВЦЭМ!$C$39:$C$782,СВЦЭМ!$A$39:$A$782,$A131,СВЦЭМ!$B$39:$B$782,D$119)+'СЕТ СН'!$I$9+СВЦЭМ!$D$10+'СЕТ СН'!$I$5-'СЕТ СН'!$I$17</f>
        <v>4340.1757208899999</v>
      </c>
      <c r="E131" s="36">
        <f>SUMIFS(СВЦЭМ!$C$39:$C$782,СВЦЭМ!$A$39:$A$782,$A131,СВЦЭМ!$B$39:$B$782,E$119)+'СЕТ СН'!$I$9+СВЦЭМ!$D$10+'СЕТ СН'!$I$5-'СЕТ СН'!$I$17</f>
        <v>4334.9121715399997</v>
      </c>
      <c r="F131" s="36">
        <f>SUMIFS(СВЦЭМ!$C$39:$C$782,СВЦЭМ!$A$39:$A$782,$A131,СВЦЭМ!$B$39:$B$782,F$119)+'СЕТ СН'!$I$9+СВЦЭМ!$D$10+'СЕТ СН'!$I$5-'СЕТ СН'!$I$17</f>
        <v>4351.2965714900001</v>
      </c>
      <c r="G131" s="36">
        <f>SUMIFS(СВЦЭМ!$C$39:$C$782,СВЦЭМ!$A$39:$A$782,$A131,СВЦЭМ!$B$39:$B$782,G$119)+'СЕТ СН'!$I$9+СВЦЭМ!$D$10+'СЕТ СН'!$I$5-'СЕТ СН'!$I$17</f>
        <v>4345.0775644400001</v>
      </c>
      <c r="H131" s="36">
        <f>SUMIFS(СВЦЭМ!$C$39:$C$782,СВЦЭМ!$A$39:$A$782,$A131,СВЦЭМ!$B$39:$B$782,H$119)+'СЕТ СН'!$I$9+СВЦЭМ!$D$10+'СЕТ СН'!$I$5-'СЕТ СН'!$I$17</f>
        <v>4278.2288620500003</v>
      </c>
      <c r="I131" s="36">
        <f>SUMIFS(СВЦЭМ!$C$39:$C$782,СВЦЭМ!$A$39:$A$782,$A131,СВЦЭМ!$B$39:$B$782,I$119)+'СЕТ СН'!$I$9+СВЦЭМ!$D$10+'СЕТ СН'!$I$5-'СЕТ СН'!$I$17</f>
        <v>4235.4404887500004</v>
      </c>
      <c r="J131" s="36">
        <f>SUMIFS(СВЦЭМ!$C$39:$C$782,СВЦЭМ!$A$39:$A$782,$A131,СВЦЭМ!$B$39:$B$782,J$119)+'СЕТ СН'!$I$9+СВЦЭМ!$D$10+'СЕТ СН'!$I$5-'СЕТ СН'!$I$17</f>
        <v>4180.3352756599998</v>
      </c>
      <c r="K131" s="36">
        <f>SUMIFS(СВЦЭМ!$C$39:$C$782,СВЦЭМ!$A$39:$A$782,$A131,СВЦЭМ!$B$39:$B$782,K$119)+'СЕТ СН'!$I$9+СВЦЭМ!$D$10+'СЕТ СН'!$I$5-'СЕТ СН'!$I$17</f>
        <v>4206.9058038900002</v>
      </c>
      <c r="L131" s="36">
        <f>SUMIFS(СВЦЭМ!$C$39:$C$782,СВЦЭМ!$A$39:$A$782,$A131,СВЦЭМ!$B$39:$B$782,L$119)+'СЕТ СН'!$I$9+СВЦЭМ!$D$10+'СЕТ СН'!$I$5-'СЕТ СН'!$I$17</f>
        <v>4190.8383964599998</v>
      </c>
      <c r="M131" s="36">
        <f>SUMIFS(СВЦЭМ!$C$39:$C$782,СВЦЭМ!$A$39:$A$782,$A131,СВЦЭМ!$B$39:$B$782,M$119)+'СЕТ СН'!$I$9+СВЦЭМ!$D$10+'СЕТ СН'!$I$5-'СЕТ СН'!$I$17</f>
        <v>4187.5189029800003</v>
      </c>
      <c r="N131" s="36">
        <f>SUMIFS(СВЦЭМ!$C$39:$C$782,СВЦЭМ!$A$39:$A$782,$A131,СВЦЭМ!$B$39:$B$782,N$119)+'СЕТ СН'!$I$9+СВЦЭМ!$D$10+'СЕТ СН'!$I$5-'СЕТ СН'!$I$17</f>
        <v>4211.1354932200002</v>
      </c>
      <c r="O131" s="36">
        <f>SUMIFS(СВЦЭМ!$C$39:$C$782,СВЦЭМ!$A$39:$A$782,$A131,СВЦЭМ!$B$39:$B$782,O$119)+'СЕТ СН'!$I$9+СВЦЭМ!$D$10+'СЕТ СН'!$I$5-'СЕТ СН'!$I$17</f>
        <v>4253.5112172200006</v>
      </c>
      <c r="P131" s="36">
        <f>SUMIFS(СВЦЭМ!$C$39:$C$782,СВЦЭМ!$A$39:$A$782,$A131,СВЦЭМ!$B$39:$B$782,P$119)+'СЕТ СН'!$I$9+СВЦЭМ!$D$10+'СЕТ СН'!$I$5-'СЕТ СН'!$I$17</f>
        <v>4266.0992566900004</v>
      </c>
      <c r="Q131" s="36">
        <f>SUMIFS(СВЦЭМ!$C$39:$C$782,СВЦЭМ!$A$39:$A$782,$A131,СВЦЭМ!$B$39:$B$782,Q$119)+'СЕТ СН'!$I$9+СВЦЭМ!$D$10+'СЕТ СН'!$I$5-'СЕТ СН'!$I$17</f>
        <v>4249.48345092</v>
      </c>
      <c r="R131" s="36">
        <f>SUMIFS(СВЦЭМ!$C$39:$C$782,СВЦЭМ!$A$39:$A$782,$A131,СВЦЭМ!$B$39:$B$782,R$119)+'СЕТ СН'!$I$9+СВЦЭМ!$D$10+'СЕТ СН'!$I$5-'СЕТ СН'!$I$17</f>
        <v>4243.5056318000006</v>
      </c>
      <c r="S131" s="36">
        <f>SUMIFS(СВЦЭМ!$C$39:$C$782,СВЦЭМ!$A$39:$A$782,$A131,СВЦЭМ!$B$39:$B$782,S$119)+'СЕТ СН'!$I$9+СВЦЭМ!$D$10+'СЕТ СН'!$I$5-'СЕТ СН'!$I$17</f>
        <v>4213.7570290599997</v>
      </c>
      <c r="T131" s="36">
        <f>SUMIFS(СВЦЭМ!$C$39:$C$782,СВЦЭМ!$A$39:$A$782,$A131,СВЦЭМ!$B$39:$B$782,T$119)+'СЕТ СН'!$I$9+СВЦЭМ!$D$10+'СЕТ СН'!$I$5-'СЕТ СН'!$I$17</f>
        <v>4186.6599596300002</v>
      </c>
      <c r="U131" s="36">
        <f>SUMIFS(СВЦЭМ!$C$39:$C$782,СВЦЭМ!$A$39:$A$782,$A131,СВЦЭМ!$B$39:$B$782,U$119)+'СЕТ СН'!$I$9+СВЦЭМ!$D$10+'СЕТ СН'!$I$5-'СЕТ СН'!$I$17</f>
        <v>4178.2589893900004</v>
      </c>
      <c r="V131" s="36">
        <f>SUMIFS(СВЦЭМ!$C$39:$C$782,СВЦЭМ!$A$39:$A$782,$A131,СВЦЭМ!$B$39:$B$782,V$119)+'СЕТ СН'!$I$9+СВЦЭМ!$D$10+'СЕТ СН'!$I$5-'СЕТ СН'!$I$17</f>
        <v>4197.6249892100004</v>
      </c>
      <c r="W131" s="36">
        <f>SUMIFS(СВЦЭМ!$C$39:$C$782,СВЦЭМ!$A$39:$A$782,$A131,СВЦЭМ!$B$39:$B$782,W$119)+'СЕТ СН'!$I$9+СВЦЭМ!$D$10+'СЕТ СН'!$I$5-'СЕТ СН'!$I$17</f>
        <v>4212.2650988000005</v>
      </c>
      <c r="X131" s="36">
        <f>SUMIFS(СВЦЭМ!$C$39:$C$782,СВЦЭМ!$A$39:$A$782,$A131,СВЦЭМ!$B$39:$B$782,X$119)+'СЕТ СН'!$I$9+СВЦЭМ!$D$10+'СЕТ СН'!$I$5-'СЕТ СН'!$I$17</f>
        <v>4243.2618563599999</v>
      </c>
      <c r="Y131" s="36">
        <f>SUMIFS(СВЦЭМ!$C$39:$C$782,СВЦЭМ!$A$39:$A$782,$A131,СВЦЭМ!$B$39:$B$782,Y$119)+'СЕТ СН'!$I$9+СВЦЭМ!$D$10+'СЕТ СН'!$I$5-'СЕТ СН'!$I$17</f>
        <v>4301.3345399299997</v>
      </c>
    </row>
    <row r="132" spans="1:25" ht="15.75" x14ac:dyDescent="0.2">
      <c r="A132" s="35">
        <f t="shared" si="3"/>
        <v>44664</v>
      </c>
      <c r="B132" s="36">
        <f>SUMIFS(СВЦЭМ!$C$39:$C$782,СВЦЭМ!$A$39:$A$782,$A132,СВЦЭМ!$B$39:$B$782,B$119)+'СЕТ СН'!$I$9+СВЦЭМ!$D$10+'СЕТ СН'!$I$5-'СЕТ СН'!$I$17</f>
        <v>4290.8024880900002</v>
      </c>
      <c r="C132" s="36">
        <f>SUMIFS(СВЦЭМ!$C$39:$C$782,СВЦЭМ!$A$39:$A$782,$A132,СВЦЭМ!$B$39:$B$782,C$119)+'СЕТ СН'!$I$9+СВЦЭМ!$D$10+'СЕТ СН'!$I$5-'СЕТ СН'!$I$17</f>
        <v>4283.7484187199998</v>
      </c>
      <c r="D132" s="36">
        <f>SUMIFS(СВЦЭМ!$C$39:$C$782,СВЦЭМ!$A$39:$A$782,$A132,СВЦЭМ!$B$39:$B$782,D$119)+'СЕТ СН'!$I$9+СВЦЭМ!$D$10+'СЕТ СН'!$I$5-'СЕТ СН'!$I$17</f>
        <v>4302.7120031600007</v>
      </c>
      <c r="E132" s="36">
        <f>SUMIFS(СВЦЭМ!$C$39:$C$782,СВЦЭМ!$A$39:$A$782,$A132,СВЦЭМ!$B$39:$B$782,E$119)+'СЕТ СН'!$I$9+СВЦЭМ!$D$10+'СЕТ СН'!$I$5-'СЕТ СН'!$I$17</f>
        <v>4341.1452940099998</v>
      </c>
      <c r="F132" s="36">
        <f>SUMIFS(СВЦЭМ!$C$39:$C$782,СВЦЭМ!$A$39:$A$782,$A132,СВЦЭМ!$B$39:$B$782,F$119)+'СЕТ СН'!$I$9+СВЦЭМ!$D$10+'СЕТ СН'!$I$5-'СЕТ СН'!$I$17</f>
        <v>4336.7623228700004</v>
      </c>
      <c r="G132" s="36">
        <f>SUMIFS(СВЦЭМ!$C$39:$C$782,СВЦЭМ!$A$39:$A$782,$A132,СВЦЭМ!$B$39:$B$782,G$119)+'СЕТ СН'!$I$9+СВЦЭМ!$D$10+'СЕТ СН'!$I$5-'СЕТ СН'!$I$17</f>
        <v>4338.15950023</v>
      </c>
      <c r="H132" s="36">
        <f>SUMIFS(СВЦЭМ!$C$39:$C$782,СВЦЭМ!$A$39:$A$782,$A132,СВЦЭМ!$B$39:$B$782,H$119)+'СЕТ СН'!$I$9+СВЦЭМ!$D$10+'СЕТ СН'!$I$5-'СЕТ СН'!$I$17</f>
        <v>4296.1313866099999</v>
      </c>
      <c r="I132" s="36">
        <f>SUMIFS(СВЦЭМ!$C$39:$C$782,СВЦЭМ!$A$39:$A$782,$A132,СВЦЭМ!$B$39:$B$782,I$119)+'СЕТ СН'!$I$9+СВЦЭМ!$D$10+'СЕТ СН'!$I$5-'СЕТ СН'!$I$17</f>
        <v>4282.8202052800007</v>
      </c>
      <c r="J132" s="36">
        <f>SUMIFS(СВЦЭМ!$C$39:$C$782,СВЦЭМ!$A$39:$A$782,$A132,СВЦЭМ!$B$39:$B$782,J$119)+'СЕТ СН'!$I$9+СВЦЭМ!$D$10+'СЕТ СН'!$I$5-'СЕТ СН'!$I$17</f>
        <v>4280.0906826999999</v>
      </c>
      <c r="K132" s="36">
        <f>SUMIFS(СВЦЭМ!$C$39:$C$782,СВЦЭМ!$A$39:$A$782,$A132,СВЦЭМ!$B$39:$B$782,K$119)+'СЕТ СН'!$I$9+СВЦЭМ!$D$10+'СЕТ СН'!$I$5-'СЕТ СН'!$I$17</f>
        <v>4252.4519348499998</v>
      </c>
      <c r="L132" s="36">
        <f>SUMIFS(СВЦЭМ!$C$39:$C$782,СВЦЭМ!$A$39:$A$782,$A132,СВЦЭМ!$B$39:$B$782,L$119)+'СЕТ СН'!$I$9+СВЦЭМ!$D$10+'СЕТ СН'!$I$5-'СЕТ СН'!$I$17</f>
        <v>4189.6241361499997</v>
      </c>
      <c r="M132" s="36">
        <f>SUMIFS(СВЦЭМ!$C$39:$C$782,СВЦЭМ!$A$39:$A$782,$A132,СВЦЭМ!$B$39:$B$782,M$119)+'СЕТ СН'!$I$9+СВЦЭМ!$D$10+'СЕТ СН'!$I$5-'СЕТ СН'!$I$17</f>
        <v>4188.5135830300005</v>
      </c>
      <c r="N132" s="36">
        <f>SUMIFS(СВЦЭМ!$C$39:$C$782,СВЦЭМ!$A$39:$A$782,$A132,СВЦЭМ!$B$39:$B$782,N$119)+'СЕТ СН'!$I$9+СВЦЭМ!$D$10+'СЕТ СН'!$I$5-'СЕТ СН'!$I$17</f>
        <v>4246.5904565800001</v>
      </c>
      <c r="O132" s="36">
        <f>SUMIFS(СВЦЭМ!$C$39:$C$782,СВЦЭМ!$A$39:$A$782,$A132,СВЦЭМ!$B$39:$B$782,O$119)+'СЕТ СН'!$I$9+СВЦЭМ!$D$10+'СЕТ СН'!$I$5-'СЕТ СН'!$I$17</f>
        <v>4268.8073079400001</v>
      </c>
      <c r="P132" s="36">
        <f>SUMIFS(СВЦЭМ!$C$39:$C$782,СВЦЭМ!$A$39:$A$782,$A132,СВЦЭМ!$B$39:$B$782,P$119)+'СЕТ СН'!$I$9+СВЦЭМ!$D$10+'СЕТ СН'!$I$5-'СЕТ СН'!$I$17</f>
        <v>4274.1610388500003</v>
      </c>
      <c r="Q132" s="36">
        <f>SUMIFS(СВЦЭМ!$C$39:$C$782,СВЦЭМ!$A$39:$A$782,$A132,СВЦЭМ!$B$39:$B$782,Q$119)+'СЕТ СН'!$I$9+СВЦЭМ!$D$10+'СЕТ СН'!$I$5-'СЕТ СН'!$I$17</f>
        <v>4271.8576792599997</v>
      </c>
      <c r="R132" s="36">
        <f>SUMIFS(СВЦЭМ!$C$39:$C$782,СВЦЭМ!$A$39:$A$782,$A132,СВЦЭМ!$B$39:$B$782,R$119)+'СЕТ СН'!$I$9+СВЦЭМ!$D$10+'СЕТ СН'!$I$5-'СЕТ СН'!$I$17</f>
        <v>4272.36742108</v>
      </c>
      <c r="S132" s="36">
        <f>SUMIFS(СВЦЭМ!$C$39:$C$782,СВЦЭМ!$A$39:$A$782,$A132,СВЦЭМ!$B$39:$B$782,S$119)+'СЕТ СН'!$I$9+СВЦЭМ!$D$10+'СЕТ СН'!$I$5-'СЕТ СН'!$I$17</f>
        <v>4272.8157535400005</v>
      </c>
      <c r="T132" s="36">
        <f>SUMIFS(СВЦЭМ!$C$39:$C$782,СВЦЭМ!$A$39:$A$782,$A132,СВЦЭМ!$B$39:$B$782,T$119)+'СЕТ СН'!$I$9+СВЦЭМ!$D$10+'СЕТ СН'!$I$5-'СЕТ СН'!$I$17</f>
        <v>4244.2529569400003</v>
      </c>
      <c r="U132" s="36">
        <f>SUMIFS(СВЦЭМ!$C$39:$C$782,СВЦЭМ!$A$39:$A$782,$A132,СВЦЭМ!$B$39:$B$782,U$119)+'СЕТ СН'!$I$9+СВЦЭМ!$D$10+'СЕТ СН'!$I$5-'СЕТ СН'!$I$17</f>
        <v>4176.1463513199997</v>
      </c>
      <c r="V132" s="36">
        <f>SUMIFS(СВЦЭМ!$C$39:$C$782,СВЦЭМ!$A$39:$A$782,$A132,СВЦЭМ!$B$39:$B$782,V$119)+'СЕТ СН'!$I$9+СВЦЭМ!$D$10+'СЕТ СН'!$I$5-'СЕТ СН'!$I$17</f>
        <v>4180.6204333000005</v>
      </c>
      <c r="W132" s="36">
        <f>SUMIFS(СВЦЭМ!$C$39:$C$782,СВЦЭМ!$A$39:$A$782,$A132,СВЦЭМ!$B$39:$B$782,W$119)+'СЕТ СН'!$I$9+СВЦЭМ!$D$10+'СЕТ СН'!$I$5-'СЕТ СН'!$I$17</f>
        <v>4204.9765748299997</v>
      </c>
      <c r="X132" s="36">
        <f>SUMIFS(СВЦЭМ!$C$39:$C$782,СВЦЭМ!$A$39:$A$782,$A132,СВЦЭМ!$B$39:$B$782,X$119)+'СЕТ СН'!$I$9+СВЦЭМ!$D$10+'СЕТ СН'!$I$5-'СЕТ СН'!$I$17</f>
        <v>4220.64109551</v>
      </c>
      <c r="Y132" s="36">
        <f>SUMIFS(СВЦЭМ!$C$39:$C$782,СВЦЭМ!$A$39:$A$782,$A132,СВЦЭМ!$B$39:$B$782,Y$119)+'СЕТ СН'!$I$9+СВЦЭМ!$D$10+'СЕТ СН'!$I$5-'СЕТ СН'!$I$17</f>
        <v>4291.4015449799999</v>
      </c>
    </row>
    <row r="133" spans="1:25" ht="15.75" x14ac:dyDescent="0.2">
      <c r="A133" s="35">
        <f t="shared" si="3"/>
        <v>44665</v>
      </c>
      <c r="B133" s="36">
        <f>SUMIFS(СВЦЭМ!$C$39:$C$782,СВЦЭМ!$A$39:$A$782,$A133,СВЦЭМ!$B$39:$B$782,B$119)+'СЕТ СН'!$I$9+СВЦЭМ!$D$10+'СЕТ СН'!$I$5-'СЕТ СН'!$I$17</f>
        <v>4320.3781214999999</v>
      </c>
      <c r="C133" s="36">
        <f>SUMIFS(СВЦЭМ!$C$39:$C$782,СВЦЭМ!$A$39:$A$782,$A133,СВЦЭМ!$B$39:$B$782,C$119)+'СЕТ СН'!$I$9+СВЦЭМ!$D$10+'СЕТ СН'!$I$5-'СЕТ СН'!$I$17</f>
        <v>4323.8684660099998</v>
      </c>
      <c r="D133" s="36">
        <f>SUMIFS(СВЦЭМ!$C$39:$C$782,СВЦЭМ!$A$39:$A$782,$A133,СВЦЭМ!$B$39:$B$782,D$119)+'СЕТ СН'!$I$9+СВЦЭМ!$D$10+'СЕТ СН'!$I$5-'СЕТ СН'!$I$17</f>
        <v>4334.7195968699998</v>
      </c>
      <c r="E133" s="36">
        <f>SUMIFS(СВЦЭМ!$C$39:$C$782,СВЦЭМ!$A$39:$A$782,$A133,СВЦЭМ!$B$39:$B$782,E$119)+'СЕТ СН'!$I$9+СВЦЭМ!$D$10+'СЕТ СН'!$I$5-'СЕТ СН'!$I$17</f>
        <v>4361.5517510500003</v>
      </c>
      <c r="F133" s="36">
        <f>SUMIFS(СВЦЭМ!$C$39:$C$782,СВЦЭМ!$A$39:$A$782,$A133,СВЦЭМ!$B$39:$B$782,F$119)+'СЕТ СН'!$I$9+СВЦЭМ!$D$10+'СЕТ СН'!$I$5-'СЕТ СН'!$I$17</f>
        <v>4349.7262911199996</v>
      </c>
      <c r="G133" s="36">
        <f>SUMIFS(СВЦЭМ!$C$39:$C$782,СВЦЭМ!$A$39:$A$782,$A133,СВЦЭМ!$B$39:$B$782,G$119)+'СЕТ СН'!$I$9+СВЦЭМ!$D$10+'СЕТ СН'!$I$5-'СЕТ СН'!$I$17</f>
        <v>4332.8098565099999</v>
      </c>
      <c r="H133" s="36">
        <f>SUMIFS(СВЦЭМ!$C$39:$C$782,СВЦЭМ!$A$39:$A$782,$A133,СВЦЭМ!$B$39:$B$782,H$119)+'СЕТ СН'!$I$9+СВЦЭМ!$D$10+'СЕТ СН'!$I$5-'СЕТ СН'!$I$17</f>
        <v>4283.8157984200006</v>
      </c>
      <c r="I133" s="36">
        <f>SUMIFS(СВЦЭМ!$C$39:$C$782,СВЦЭМ!$A$39:$A$782,$A133,СВЦЭМ!$B$39:$B$782,I$119)+'СЕТ СН'!$I$9+СВЦЭМ!$D$10+'СЕТ СН'!$I$5-'СЕТ СН'!$I$17</f>
        <v>4239.2282275300004</v>
      </c>
      <c r="J133" s="36">
        <f>SUMIFS(СВЦЭМ!$C$39:$C$782,СВЦЭМ!$A$39:$A$782,$A133,СВЦЭМ!$B$39:$B$782,J$119)+'СЕТ СН'!$I$9+СВЦЭМ!$D$10+'СЕТ СН'!$I$5-'СЕТ СН'!$I$17</f>
        <v>4217.3381172299996</v>
      </c>
      <c r="K133" s="36">
        <f>SUMIFS(СВЦЭМ!$C$39:$C$782,СВЦЭМ!$A$39:$A$782,$A133,СВЦЭМ!$B$39:$B$782,K$119)+'СЕТ СН'!$I$9+СВЦЭМ!$D$10+'СЕТ СН'!$I$5-'СЕТ СН'!$I$17</f>
        <v>4223.2450713100006</v>
      </c>
      <c r="L133" s="36">
        <f>SUMIFS(СВЦЭМ!$C$39:$C$782,СВЦЭМ!$A$39:$A$782,$A133,СВЦЭМ!$B$39:$B$782,L$119)+'СЕТ СН'!$I$9+СВЦЭМ!$D$10+'СЕТ СН'!$I$5-'СЕТ СН'!$I$17</f>
        <v>4247.0996073099996</v>
      </c>
      <c r="M133" s="36">
        <f>SUMIFS(СВЦЭМ!$C$39:$C$782,СВЦЭМ!$A$39:$A$782,$A133,СВЦЭМ!$B$39:$B$782,M$119)+'СЕТ СН'!$I$9+СВЦЭМ!$D$10+'СЕТ СН'!$I$5-'СЕТ СН'!$I$17</f>
        <v>4238.6879580000004</v>
      </c>
      <c r="N133" s="36">
        <f>SUMIFS(СВЦЭМ!$C$39:$C$782,СВЦЭМ!$A$39:$A$782,$A133,СВЦЭМ!$B$39:$B$782,N$119)+'СЕТ СН'!$I$9+СВЦЭМ!$D$10+'СЕТ СН'!$I$5-'СЕТ СН'!$I$17</f>
        <v>4243.81377591</v>
      </c>
      <c r="O133" s="36">
        <f>SUMIFS(СВЦЭМ!$C$39:$C$782,СВЦЭМ!$A$39:$A$782,$A133,СВЦЭМ!$B$39:$B$782,O$119)+'СЕТ СН'!$I$9+СВЦЭМ!$D$10+'СЕТ СН'!$I$5-'СЕТ СН'!$I$17</f>
        <v>4261.8985831299997</v>
      </c>
      <c r="P133" s="36">
        <f>SUMIFS(СВЦЭМ!$C$39:$C$782,СВЦЭМ!$A$39:$A$782,$A133,СВЦЭМ!$B$39:$B$782,P$119)+'СЕТ СН'!$I$9+СВЦЭМ!$D$10+'СЕТ СН'!$I$5-'СЕТ СН'!$I$17</f>
        <v>4266.9116907200005</v>
      </c>
      <c r="Q133" s="36">
        <f>SUMIFS(СВЦЭМ!$C$39:$C$782,СВЦЭМ!$A$39:$A$782,$A133,СВЦЭМ!$B$39:$B$782,Q$119)+'СЕТ СН'!$I$9+СВЦЭМ!$D$10+'СЕТ СН'!$I$5-'СЕТ СН'!$I$17</f>
        <v>4269.4341301900004</v>
      </c>
      <c r="R133" s="36">
        <f>SUMIFS(СВЦЭМ!$C$39:$C$782,СВЦЭМ!$A$39:$A$782,$A133,СВЦЭМ!$B$39:$B$782,R$119)+'СЕТ СН'!$I$9+СВЦЭМ!$D$10+'СЕТ СН'!$I$5-'СЕТ СН'!$I$17</f>
        <v>4271.8409903199999</v>
      </c>
      <c r="S133" s="36">
        <f>SUMIFS(СВЦЭМ!$C$39:$C$782,СВЦЭМ!$A$39:$A$782,$A133,СВЦЭМ!$B$39:$B$782,S$119)+'СЕТ СН'!$I$9+СВЦЭМ!$D$10+'СЕТ СН'!$I$5-'СЕТ СН'!$I$17</f>
        <v>4273.136915</v>
      </c>
      <c r="T133" s="36">
        <f>SUMIFS(СВЦЭМ!$C$39:$C$782,СВЦЭМ!$A$39:$A$782,$A133,СВЦЭМ!$B$39:$B$782,T$119)+'СЕТ СН'!$I$9+СВЦЭМ!$D$10+'СЕТ СН'!$I$5-'СЕТ СН'!$I$17</f>
        <v>4253.6083015300001</v>
      </c>
      <c r="U133" s="36">
        <f>SUMIFS(СВЦЭМ!$C$39:$C$782,СВЦЭМ!$A$39:$A$782,$A133,СВЦЭМ!$B$39:$B$782,U$119)+'СЕТ СН'!$I$9+СВЦЭМ!$D$10+'СЕТ СН'!$I$5-'СЕТ СН'!$I$17</f>
        <v>4208.0300020499999</v>
      </c>
      <c r="V133" s="36">
        <f>SUMIFS(СВЦЭМ!$C$39:$C$782,СВЦЭМ!$A$39:$A$782,$A133,СВЦЭМ!$B$39:$B$782,V$119)+'СЕТ СН'!$I$9+СВЦЭМ!$D$10+'СЕТ СН'!$I$5-'СЕТ СН'!$I$17</f>
        <v>4187.2907607899997</v>
      </c>
      <c r="W133" s="36">
        <f>SUMIFS(СВЦЭМ!$C$39:$C$782,СВЦЭМ!$A$39:$A$782,$A133,СВЦЭМ!$B$39:$B$782,W$119)+'СЕТ СН'!$I$9+СВЦЭМ!$D$10+'СЕТ СН'!$I$5-'СЕТ СН'!$I$17</f>
        <v>4200.6913359299997</v>
      </c>
      <c r="X133" s="36">
        <f>SUMIFS(СВЦЭМ!$C$39:$C$782,СВЦЭМ!$A$39:$A$782,$A133,СВЦЭМ!$B$39:$B$782,X$119)+'СЕТ СН'!$I$9+СВЦЭМ!$D$10+'СЕТ СН'!$I$5-'СЕТ СН'!$I$17</f>
        <v>4202.48876286</v>
      </c>
      <c r="Y133" s="36">
        <f>SUMIFS(СВЦЭМ!$C$39:$C$782,СВЦЭМ!$A$39:$A$782,$A133,СВЦЭМ!$B$39:$B$782,Y$119)+'СЕТ СН'!$I$9+СВЦЭМ!$D$10+'СЕТ СН'!$I$5-'СЕТ СН'!$I$17</f>
        <v>4222.9566914799998</v>
      </c>
    </row>
    <row r="134" spans="1:25" ht="15.75" x14ac:dyDescent="0.2">
      <c r="A134" s="35">
        <f t="shared" si="3"/>
        <v>44666</v>
      </c>
      <c r="B134" s="36">
        <f>SUMIFS(СВЦЭМ!$C$39:$C$782,СВЦЭМ!$A$39:$A$782,$A134,СВЦЭМ!$B$39:$B$782,B$119)+'СЕТ СН'!$I$9+СВЦЭМ!$D$10+'СЕТ СН'!$I$5-'СЕТ СН'!$I$17</f>
        <v>4241.8782291999996</v>
      </c>
      <c r="C134" s="36">
        <f>SUMIFS(СВЦЭМ!$C$39:$C$782,СВЦЭМ!$A$39:$A$782,$A134,СВЦЭМ!$B$39:$B$782,C$119)+'СЕТ СН'!$I$9+СВЦЭМ!$D$10+'СЕТ СН'!$I$5-'СЕТ СН'!$I$17</f>
        <v>4230.3542536300001</v>
      </c>
      <c r="D134" s="36">
        <f>SUMIFS(СВЦЭМ!$C$39:$C$782,СВЦЭМ!$A$39:$A$782,$A134,СВЦЭМ!$B$39:$B$782,D$119)+'СЕТ СН'!$I$9+СВЦЭМ!$D$10+'СЕТ СН'!$I$5-'СЕТ СН'!$I$17</f>
        <v>4235.8882854900003</v>
      </c>
      <c r="E134" s="36">
        <f>SUMIFS(СВЦЭМ!$C$39:$C$782,СВЦЭМ!$A$39:$A$782,$A134,СВЦЭМ!$B$39:$B$782,E$119)+'СЕТ СН'!$I$9+СВЦЭМ!$D$10+'СЕТ СН'!$I$5-'СЕТ СН'!$I$17</f>
        <v>4257.7803451999998</v>
      </c>
      <c r="F134" s="36">
        <f>SUMIFS(СВЦЭМ!$C$39:$C$782,СВЦЭМ!$A$39:$A$782,$A134,СВЦЭМ!$B$39:$B$782,F$119)+'СЕТ СН'!$I$9+СВЦЭМ!$D$10+'СЕТ СН'!$I$5-'СЕТ СН'!$I$17</f>
        <v>4251.3196048099999</v>
      </c>
      <c r="G134" s="36">
        <f>SUMIFS(СВЦЭМ!$C$39:$C$782,СВЦЭМ!$A$39:$A$782,$A134,СВЦЭМ!$B$39:$B$782,G$119)+'СЕТ СН'!$I$9+СВЦЭМ!$D$10+'СЕТ СН'!$I$5-'СЕТ СН'!$I$17</f>
        <v>4253.6957495799998</v>
      </c>
      <c r="H134" s="36">
        <f>SUMIFS(СВЦЭМ!$C$39:$C$782,СВЦЭМ!$A$39:$A$782,$A134,СВЦЭМ!$B$39:$B$782,H$119)+'СЕТ СН'!$I$9+СВЦЭМ!$D$10+'СЕТ СН'!$I$5-'СЕТ СН'!$I$17</f>
        <v>4209.1391308900002</v>
      </c>
      <c r="I134" s="36">
        <f>SUMIFS(СВЦЭМ!$C$39:$C$782,СВЦЭМ!$A$39:$A$782,$A134,СВЦЭМ!$B$39:$B$782,I$119)+'СЕТ СН'!$I$9+СВЦЭМ!$D$10+'СЕТ СН'!$I$5-'СЕТ СН'!$I$17</f>
        <v>4203.4845433099999</v>
      </c>
      <c r="J134" s="36">
        <f>SUMIFS(СВЦЭМ!$C$39:$C$782,СВЦЭМ!$A$39:$A$782,$A134,СВЦЭМ!$B$39:$B$782,J$119)+'СЕТ СН'!$I$9+СВЦЭМ!$D$10+'СЕТ СН'!$I$5-'СЕТ СН'!$I$17</f>
        <v>4231.6240200100001</v>
      </c>
      <c r="K134" s="36">
        <f>SUMIFS(СВЦЭМ!$C$39:$C$782,СВЦЭМ!$A$39:$A$782,$A134,СВЦЭМ!$B$39:$B$782,K$119)+'СЕТ СН'!$I$9+СВЦЭМ!$D$10+'СЕТ СН'!$I$5-'СЕТ СН'!$I$17</f>
        <v>4238.5457247900003</v>
      </c>
      <c r="L134" s="36">
        <f>SUMIFS(СВЦЭМ!$C$39:$C$782,СВЦЭМ!$A$39:$A$782,$A134,СВЦЭМ!$B$39:$B$782,L$119)+'СЕТ СН'!$I$9+СВЦЭМ!$D$10+'СЕТ СН'!$I$5-'СЕТ СН'!$I$17</f>
        <v>4244.4514779000001</v>
      </c>
      <c r="M134" s="36">
        <f>SUMIFS(СВЦЭМ!$C$39:$C$782,СВЦЭМ!$A$39:$A$782,$A134,СВЦЭМ!$B$39:$B$782,M$119)+'СЕТ СН'!$I$9+СВЦЭМ!$D$10+'СЕТ СН'!$I$5-'СЕТ СН'!$I$17</f>
        <v>4247.8922422300002</v>
      </c>
      <c r="N134" s="36">
        <f>SUMIFS(СВЦЭМ!$C$39:$C$782,СВЦЭМ!$A$39:$A$782,$A134,СВЦЭМ!$B$39:$B$782,N$119)+'СЕТ СН'!$I$9+СВЦЭМ!$D$10+'СЕТ СН'!$I$5-'СЕТ СН'!$I$17</f>
        <v>4270.2339011499998</v>
      </c>
      <c r="O134" s="36">
        <f>SUMIFS(СВЦЭМ!$C$39:$C$782,СВЦЭМ!$A$39:$A$782,$A134,СВЦЭМ!$B$39:$B$782,O$119)+'СЕТ СН'!$I$9+СВЦЭМ!$D$10+'СЕТ СН'!$I$5-'СЕТ СН'!$I$17</f>
        <v>4293.0437385100004</v>
      </c>
      <c r="P134" s="36">
        <f>SUMIFS(СВЦЭМ!$C$39:$C$782,СВЦЭМ!$A$39:$A$782,$A134,СВЦЭМ!$B$39:$B$782,P$119)+'СЕТ СН'!$I$9+СВЦЭМ!$D$10+'СЕТ СН'!$I$5-'СЕТ СН'!$I$17</f>
        <v>4321.0184292600006</v>
      </c>
      <c r="Q134" s="36">
        <f>SUMIFS(СВЦЭМ!$C$39:$C$782,СВЦЭМ!$A$39:$A$782,$A134,СВЦЭМ!$B$39:$B$782,Q$119)+'СЕТ СН'!$I$9+СВЦЭМ!$D$10+'СЕТ СН'!$I$5-'СЕТ СН'!$I$17</f>
        <v>4334.5106552200004</v>
      </c>
      <c r="R134" s="36">
        <f>SUMIFS(СВЦЭМ!$C$39:$C$782,СВЦЭМ!$A$39:$A$782,$A134,СВЦЭМ!$B$39:$B$782,R$119)+'СЕТ СН'!$I$9+СВЦЭМ!$D$10+'СЕТ СН'!$I$5-'СЕТ СН'!$I$17</f>
        <v>4326.1197192</v>
      </c>
      <c r="S134" s="36">
        <f>SUMIFS(СВЦЭМ!$C$39:$C$782,СВЦЭМ!$A$39:$A$782,$A134,СВЦЭМ!$B$39:$B$782,S$119)+'СЕТ СН'!$I$9+СВЦЭМ!$D$10+'СЕТ СН'!$I$5-'СЕТ СН'!$I$17</f>
        <v>4303.5855415900005</v>
      </c>
      <c r="T134" s="36">
        <f>SUMIFS(СВЦЭМ!$C$39:$C$782,СВЦЭМ!$A$39:$A$782,$A134,СВЦЭМ!$B$39:$B$782,T$119)+'СЕТ СН'!$I$9+СВЦЭМ!$D$10+'СЕТ СН'!$I$5-'СЕТ СН'!$I$17</f>
        <v>4267.74490117</v>
      </c>
      <c r="U134" s="36">
        <f>SUMIFS(СВЦЭМ!$C$39:$C$782,СВЦЭМ!$A$39:$A$782,$A134,СВЦЭМ!$B$39:$B$782,U$119)+'СЕТ СН'!$I$9+СВЦЭМ!$D$10+'СЕТ СН'!$I$5-'СЕТ СН'!$I$17</f>
        <v>4212.0218363100003</v>
      </c>
      <c r="V134" s="36">
        <f>SUMIFS(СВЦЭМ!$C$39:$C$782,СВЦЭМ!$A$39:$A$782,$A134,СВЦЭМ!$B$39:$B$782,V$119)+'СЕТ СН'!$I$9+СВЦЭМ!$D$10+'СЕТ СН'!$I$5-'СЕТ СН'!$I$17</f>
        <v>4197.0994768700002</v>
      </c>
      <c r="W134" s="36">
        <f>SUMIFS(СВЦЭМ!$C$39:$C$782,СВЦЭМ!$A$39:$A$782,$A134,СВЦЭМ!$B$39:$B$782,W$119)+'СЕТ СН'!$I$9+СВЦЭМ!$D$10+'СЕТ СН'!$I$5-'СЕТ СН'!$I$17</f>
        <v>4221.9471563099996</v>
      </c>
      <c r="X134" s="36">
        <f>SUMIFS(СВЦЭМ!$C$39:$C$782,СВЦЭМ!$A$39:$A$782,$A134,СВЦЭМ!$B$39:$B$782,X$119)+'СЕТ СН'!$I$9+СВЦЭМ!$D$10+'СЕТ СН'!$I$5-'СЕТ СН'!$I$17</f>
        <v>4249.8104303099999</v>
      </c>
      <c r="Y134" s="36">
        <f>SUMIFS(СВЦЭМ!$C$39:$C$782,СВЦЭМ!$A$39:$A$782,$A134,СВЦЭМ!$B$39:$B$782,Y$119)+'СЕТ СН'!$I$9+СВЦЭМ!$D$10+'СЕТ СН'!$I$5-'СЕТ СН'!$I$17</f>
        <v>4289.4491272300002</v>
      </c>
    </row>
    <row r="135" spans="1:25" ht="15.75" x14ac:dyDescent="0.2">
      <c r="A135" s="35">
        <f t="shared" si="3"/>
        <v>44667</v>
      </c>
      <c r="B135" s="36">
        <f>SUMIFS(СВЦЭМ!$C$39:$C$782,СВЦЭМ!$A$39:$A$782,$A135,СВЦЭМ!$B$39:$B$782,B$119)+'СЕТ СН'!$I$9+СВЦЭМ!$D$10+'СЕТ СН'!$I$5-'СЕТ СН'!$I$17</f>
        <v>4261.5549470900005</v>
      </c>
      <c r="C135" s="36">
        <f>SUMIFS(СВЦЭМ!$C$39:$C$782,СВЦЭМ!$A$39:$A$782,$A135,СВЦЭМ!$B$39:$B$782,C$119)+'СЕТ СН'!$I$9+СВЦЭМ!$D$10+'СЕТ СН'!$I$5-'СЕТ СН'!$I$17</f>
        <v>4258.8843305999999</v>
      </c>
      <c r="D135" s="36">
        <f>SUMIFS(СВЦЭМ!$C$39:$C$782,СВЦЭМ!$A$39:$A$782,$A135,СВЦЭМ!$B$39:$B$782,D$119)+'СЕТ СН'!$I$9+СВЦЭМ!$D$10+'СЕТ СН'!$I$5-'СЕТ СН'!$I$17</f>
        <v>4287.5641273800002</v>
      </c>
      <c r="E135" s="36">
        <f>SUMIFS(СВЦЭМ!$C$39:$C$782,СВЦЭМ!$A$39:$A$782,$A135,СВЦЭМ!$B$39:$B$782,E$119)+'СЕТ СН'!$I$9+СВЦЭМ!$D$10+'СЕТ СН'!$I$5-'СЕТ СН'!$I$17</f>
        <v>4313.2263764700001</v>
      </c>
      <c r="F135" s="36">
        <f>SUMIFS(СВЦЭМ!$C$39:$C$782,СВЦЭМ!$A$39:$A$782,$A135,СВЦЭМ!$B$39:$B$782,F$119)+'СЕТ СН'!$I$9+СВЦЭМ!$D$10+'СЕТ СН'!$I$5-'СЕТ СН'!$I$17</f>
        <v>4318.56120551</v>
      </c>
      <c r="G135" s="36">
        <f>SUMIFS(СВЦЭМ!$C$39:$C$782,СВЦЭМ!$A$39:$A$782,$A135,СВЦЭМ!$B$39:$B$782,G$119)+'СЕТ СН'!$I$9+СВЦЭМ!$D$10+'СЕТ СН'!$I$5-'СЕТ СН'!$I$17</f>
        <v>4325.7108308200004</v>
      </c>
      <c r="H135" s="36">
        <f>SUMIFS(СВЦЭМ!$C$39:$C$782,СВЦЭМ!$A$39:$A$782,$A135,СВЦЭМ!$B$39:$B$782,H$119)+'СЕТ СН'!$I$9+СВЦЭМ!$D$10+'СЕТ СН'!$I$5-'СЕТ СН'!$I$17</f>
        <v>4310.13242524</v>
      </c>
      <c r="I135" s="36">
        <f>SUMIFS(СВЦЭМ!$C$39:$C$782,СВЦЭМ!$A$39:$A$782,$A135,СВЦЭМ!$B$39:$B$782,I$119)+'СЕТ СН'!$I$9+СВЦЭМ!$D$10+'СЕТ СН'!$I$5-'СЕТ СН'!$I$17</f>
        <v>4296.1035813199996</v>
      </c>
      <c r="J135" s="36">
        <f>SUMIFS(СВЦЭМ!$C$39:$C$782,СВЦЭМ!$A$39:$A$782,$A135,СВЦЭМ!$B$39:$B$782,J$119)+'СЕТ СН'!$I$9+СВЦЭМ!$D$10+'СЕТ СН'!$I$5-'СЕТ СН'!$I$17</f>
        <v>4245.5896283800002</v>
      </c>
      <c r="K135" s="36">
        <f>SUMIFS(СВЦЭМ!$C$39:$C$782,СВЦЭМ!$A$39:$A$782,$A135,СВЦЭМ!$B$39:$B$782,K$119)+'СЕТ СН'!$I$9+СВЦЭМ!$D$10+'СЕТ СН'!$I$5-'СЕТ СН'!$I$17</f>
        <v>4217.4747403500005</v>
      </c>
      <c r="L135" s="36">
        <f>SUMIFS(СВЦЭМ!$C$39:$C$782,СВЦЭМ!$A$39:$A$782,$A135,СВЦЭМ!$B$39:$B$782,L$119)+'СЕТ СН'!$I$9+СВЦЭМ!$D$10+'СЕТ СН'!$I$5-'СЕТ СН'!$I$17</f>
        <v>4180.8253601200004</v>
      </c>
      <c r="M135" s="36">
        <f>SUMIFS(СВЦЭМ!$C$39:$C$782,СВЦЭМ!$A$39:$A$782,$A135,СВЦЭМ!$B$39:$B$782,M$119)+'СЕТ СН'!$I$9+СВЦЭМ!$D$10+'СЕТ СН'!$I$5-'СЕТ СН'!$I$17</f>
        <v>4175.8275890900004</v>
      </c>
      <c r="N135" s="36">
        <f>SUMIFS(СВЦЭМ!$C$39:$C$782,СВЦЭМ!$A$39:$A$782,$A135,СВЦЭМ!$B$39:$B$782,N$119)+'СЕТ СН'!$I$9+СВЦЭМ!$D$10+'СЕТ СН'!$I$5-'СЕТ СН'!$I$17</f>
        <v>4212.4871265800002</v>
      </c>
      <c r="O135" s="36">
        <f>SUMIFS(СВЦЭМ!$C$39:$C$782,СВЦЭМ!$A$39:$A$782,$A135,СВЦЭМ!$B$39:$B$782,O$119)+'СЕТ СН'!$I$9+СВЦЭМ!$D$10+'СЕТ СН'!$I$5-'СЕТ СН'!$I$17</f>
        <v>4227.0184965300004</v>
      </c>
      <c r="P135" s="36">
        <f>SUMIFS(СВЦЭМ!$C$39:$C$782,СВЦЭМ!$A$39:$A$782,$A135,СВЦЭМ!$B$39:$B$782,P$119)+'СЕТ СН'!$I$9+СВЦЭМ!$D$10+'СЕТ СН'!$I$5-'СЕТ СН'!$I$17</f>
        <v>4235.5954708700001</v>
      </c>
      <c r="Q135" s="36">
        <f>SUMIFS(СВЦЭМ!$C$39:$C$782,СВЦЭМ!$A$39:$A$782,$A135,СВЦЭМ!$B$39:$B$782,Q$119)+'СЕТ СН'!$I$9+СВЦЭМ!$D$10+'СЕТ СН'!$I$5-'СЕТ СН'!$I$17</f>
        <v>4247.4471645600006</v>
      </c>
      <c r="R135" s="36">
        <f>SUMIFS(СВЦЭМ!$C$39:$C$782,СВЦЭМ!$A$39:$A$782,$A135,СВЦЭМ!$B$39:$B$782,R$119)+'СЕТ СН'!$I$9+СВЦЭМ!$D$10+'СЕТ СН'!$I$5-'СЕТ СН'!$I$17</f>
        <v>4262.6358932200001</v>
      </c>
      <c r="S135" s="36">
        <f>SUMIFS(СВЦЭМ!$C$39:$C$782,СВЦЭМ!$A$39:$A$782,$A135,СВЦЭМ!$B$39:$B$782,S$119)+'СЕТ СН'!$I$9+СВЦЭМ!$D$10+'СЕТ СН'!$I$5-'СЕТ СН'!$I$17</f>
        <v>4248.3966238900002</v>
      </c>
      <c r="T135" s="36">
        <f>SUMIFS(СВЦЭМ!$C$39:$C$782,СВЦЭМ!$A$39:$A$782,$A135,СВЦЭМ!$B$39:$B$782,T$119)+'СЕТ СН'!$I$9+СВЦЭМ!$D$10+'СЕТ СН'!$I$5-'СЕТ СН'!$I$17</f>
        <v>4223.8587059000001</v>
      </c>
      <c r="U135" s="36">
        <f>SUMIFS(СВЦЭМ!$C$39:$C$782,СВЦЭМ!$A$39:$A$782,$A135,СВЦЭМ!$B$39:$B$782,U$119)+'СЕТ СН'!$I$9+СВЦЭМ!$D$10+'СЕТ СН'!$I$5-'СЕТ СН'!$I$17</f>
        <v>4213.0724401300004</v>
      </c>
      <c r="V135" s="36">
        <f>SUMIFS(СВЦЭМ!$C$39:$C$782,СВЦЭМ!$A$39:$A$782,$A135,СВЦЭМ!$B$39:$B$782,V$119)+'СЕТ СН'!$I$9+СВЦЭМ!$D$10+'СЕТ СН'!$I$5-'СЕТ СН'!$I$17</f>
        <v>4172.6842287300005</v>
      </c>
      <c r="W135" s="36">
        <f>SUMIFS(СВЦЭМ!$C$39:$C$782,СВЦЭМ!$A$39:$A$782,$A135,СВЦЭМ!$B$39:$B$782,W$119)+'СЕТ СН'!$I$9+СВЦЭМ!$D$10+'СЕТ СН'!$I$5-'СЕТ СН'!$I$17</f>
        <v>4168.4210669200002</v>
      </c>
      <c r="X135" s="36">
        <f>SUMIFS(СВЦЭМ!$C$39:$C$782,СВЦЭМ!$A$39:$A$782,$A135,СВЦЭМ!$B$39:$B$782,X$119)+'СЕТ СН'!$I$9+СВЦЭМ!$D$10+'СЕТ СН'!$I$5-'СЕТ СН'!$I$17</f>
        <v>4220.2608041599997</v>
      </c>
      <c r="Y135" s="36">
        <f>SUMIFS(СВЦЭМ!$C$39:$C$782,СВЦЭМ!$A$39:$A$782,$A135,СВЦЭМ!$B$39:$B$782,Y$119)+'СЕТ СН'!$I$9+СВЦЭМ!$D$10+'СЕТ СН'!$I$5-'СЕТ СН'!$I$17</f>
        <v>4219.2699950300002</v>
      </c>
    </row>
    <row r="136" spans="1:25" ht="15.75" x14ac:dyDescent="0.2">
      <c r="A136" s="35">
        <f t="shared" si="3"/>
        <v>44668</v>
      </c>
      <c r="B136" s="36">
        <f>SUMIFS(СВЦЭМ!$C$39:$C$782,СВЦЭМ!$A$39:$A$782,$A136,СВЦЭМ!$B$39:$B$782,B$119)+'СЕТ СН'!$I$9+СВЦЭМ!$D$10+'СЕТ СН'!$I$5-'СЕТ СН'!$I$17</f>
        <v>4340.2624555399998</v>
      </c>
      <c r="C136" s="36">
        <f>SUMIFS(СВЦЭМ!$C$39:$C$782,СВЦЭМ!$A$39:$A$782,$A136,СВЦЭМ!$B$39:$B$782,C$119)+'СЕТ СН'!$I$9+СВЦЭМ!$D$10+'СЕТ СН'!$I$5-'СЕТ СН'!$I$17</f>
        <v>4347.2868688300005</v>
      </c>
      <c r="D136" s="36">
        <f>SUMIFS(СВЦЭМ!$C$39:$C$782,СВЦЭМ!$A$39:$A$782,$A136,СВЦЭМ!$B$39:$B$782,D$119)+'СЕТ СН'!$I$9+СВЦЭМ!$D$10+'СЕТ СН'!$I$5-'СЕТ СН'!$I$17</f>
        <v>4363.3538488600007</v>
      </c>
      <c r="E136" s="36">
        <f>SUMIFS(СВЦЭМ!$C$39:$C$782,СВЦЭМ!$A$39:$A$782,$A136,СВЦЭМ!$B$39:$B$782,E$119)+'СЕТ СН'!$I$9+СВЦЭМ!$D$10+'СЕТ СН'!$I$5-'СЕТ СН'!$I$17</f>
        <v>4436.6727318800004</v>
      </c>
      <c r="F136" s="36">
        <f>SUMIFS(СВЦЭМ!$C$39:$C$782,СВЦЭМ!$A$39:$A$782,$A136,СВЦЭМ!$B$39:$B$782,F$119)+'СЕТ СН'!$I$9+СВЦЭМ!$D$10+'СЕТ СН'!$I$5-'СЕТ СН'!$I$17</f>
        <v>4439.2482306500006</v>
      </c>
      <c r="G136" s="36">
        <f>SUMIFS(СВЦЭМ!$C$39:$C$782,СВЦЭМ!$A$39:$A$782,$A136,СВЦЭМ!$B$39:$B$782,G$119)+'СЕТ СН'!$I$9+СВЦЭМ!$D$10+'СЕТ СН'!$I$5-'СЕТ СН'!$I$17</f>
        <v>4430.1834750600001</v>
      </c>
      <c r="H136" s="36">
        <f>SUMIFS(СВЦЭМ!$C$39:$C$782,СВЦЭМ!$A$39:$A$782,$A136,СВЦЭМ!$B$39:$B$782,H$119)+'СЕТ СН'!$I$9+СВЦЭМ!$D$10+'СЕТ СН'!$I$5-'СЕТ СН'!$I$17</f>
        <v>4385.9205725400006</v>
      </c>
      <c r="I136" s="36">
        <f>SUMIFS(СВЦЭМ!$C$39:$C$782,СВЦЭМ!$A$39:$A$782,$A136,СВЦЭМ!$B$39:$B$782,I$119)+'СЕТ СН'!$I$9+СВЦЭМ!$D$10+'СЕТ СН'!$I$5-'СЕТ СН'!$I$17</f>
        <v>4343.2665375899996</v>
      </c>
      <c r="J136" s="36">
        <f>SUMIFS(СВЦЭМ!$C$39:$C$782,СВЦЭМ!$A$39:$A$782,$A136,СВЦЭМ!$B$39:$B$782,J$119)+'СЕТ СН'!$I$9+СВЦЭМ!$D$10+'СЕТ СН'!$I$5-'СЕТ СН'!$I$17</f>
        <v>4287.3825194399997</v>
      </c>
      <c r="K136" s="36">
        <f>SUMIFS(СВЦЭМ!$C$39:$C$782,СВЦЭМ!$A$39:$A$782,$A136,СВЦЭМ!$B$39:$B$782,K$119)+'СЕТ СН'!$I$9+СВЦЭМ!$D$10+'СЕТ СН'!$I$5-'СЕТ СН'!$I$17</f>
        <v>4272.2173728500002</v>
      </c>
      <c r="L136" s="36">
        <f>SUMIFS(СВЦЭМ!$C$39:$C$782,СВЦЭМ!$A$39:$A$782,$A136,СВЦЭМ!$B$39:$B$782,L$119)+'СЕТ СН'!$I$9+СВЦЭМ!$D$10+'СЕТ СН'!$I$5-'СЕТ СН'!$I$17</f>
        <v>4250.9880960099999</v>
      </c>
      <c r="M136" s="36">
        <f>SUMIFS(СВЦЭМ!$C$39:$C$782,СВЦЭМ!$A$39:$A$782,$A136,СВЦЭМ!$B$39:$B$782,M$119)+'СЕТ СН'!$I$9+СВЦЭМ!$D$10+'СЕТ СН'!$I$5-'СЕТ СН'!$I$17</f>
        <v>4263.7507876400005</v>
      </c>
      <c r="N136" s="36">
        <f>SUMIFS(СВЦЭМ!$C$39:$C$782,СВЦЭМ!$A$39:$A$782,$A136,СВЦЭМ!$B$39:$B$782,N$119)+'СЕТ СН'!$I$9+СВЦЭМ!$D$10+'СЕТ СН'!$I$5-'СЕТ СН'!$I$17</f>
        <v>4289.4177861899998</v>
      </c>
      <c r="O136" s="36">
        <f>SUMIFS(СВЦЭМ!$C$39:$C$782,СВЦЭМ!$A$39:$A$782,$A136,СВЦЭМ!$B$39:$B$782,O$119)+'СЕТ СН'!$I$9+СВЦЭМ!$D$10+'СЕТ СН'!$I$5-'СЕТ СН'!$I$17</f>
        <v>4327.1566658000002</v>
      </c>
      <c r="P136" s="36">
        <f>SUMIFS(СВЦЭМ!$C$39:$C$782,СВЦЭМ!$A$39:$A$782,$A136,СВЦЭМ!$B$39:$B$782,P$119)+'СЕТ СН'!$I$9+СВЦЭМ!$D$10+'СЕТ СН'!$I$5-'СЕТ СН'!$I$17</f>
        <v>4342.8024383100001</v>
      </c>
      <c r="Q136" s="36">
        <f>SUMIFS(СВЦЭМ!$C$39:$C$782,СВЦЭМ!$A$39:$A$782,$A136,СВЦЭМ!$B$39:$B$782,Q$119)+'СЕТ СН'!$I$9+СВЦЭМ!$D$10+'СЕТ СН'!$I$5-'СЕТ СН'!$I$17</f>
        <v>4349.4764436100004</v>
      </c>
      <c r="R136" s="36">
        <f>SUMIFS(СВЦЭМ!$C$39:$C$782,СВЦЭМ!$A$39:$A$782,$A136,СВЦЭМ!$B$39:$B$782,R$119)+'СЕТ СН'!$I$9+СВЦЭМ!$D$10+'СЕТ СН'!$I$5-'СЕТ СН'!$I$17</f>
        <v>4331.6313391200001</v>
      </c>
      <c r="S136" s="36">
        <f>SUMIFS(СВЦЭМ!$C$39:$C$782,СВЦЭМ!$A$39:$A$782,$A136,СВЦЭМ!$B$39:$B$782,S$119)+'СЕТ СН'!$I$9+СВЦЭМ!$D$10+'СЕТ СН'!$I$5-'СЕТ СН'!$I$17</f>
        <v>4248.0688765100003</v>
      </c>
      <c r="T136" s="36">
        <f>SUMIFS(СВЦЭМ!$C$39:$C$782,СВЦЭМ!$A$39:$A$782,$A136,СВЦЭМ!$B$39:$B$782,T$119)+'СЕТ СН'!$I$9+СВЦЭМ!$D$10+'СЕТ СН'!$I$5-'СЕТ СН'!$I$17</f>
        <v>4209.1160252999998</v>
      </c>
      <c r="U136" s="36">
        <f>SUMIFS(СВЦЭМ!$C$39:$C$782,СВЦЭМ!$A$39:$A$782,$A136,СВЦЭМ!$B$39:$B$782,U$119)+'СЕТ СН'!$I$9+СВЦЭМ!$D$10+'СЕТ СН'!$I$5-'СЕТ СН'!$I$17</f>
        <v>4195.6606044999999</v>
      </c>
      <c r="V136" s="36">
        <f>SUMIFS(СВЦЭМ!$C$39:$C$782,СВЦЭМ!$A$39:$A$782,$A136,СВЦЭМ!$B$39:$B$782,V$119)+'СЕТ СН'!$I$9+СВЦЭМ!$D$10+'СЕТ СН'!$I$5-'СЕТ СН'!$I$17</f>
        <v>4214.3896598600004</v>
      </c>
      <c r="W136" s="36">
        <f>SUMIFS(СВЦЭМ!$C$39:$C$782,СВЦЭМ!$A$39:$A$782,$A136,СВЦЭМ!$B$39:$B$782,W$119)+'СЕТ СН'!$I$9+СВЦЭМ!$D$10+'СЕТ СН'!$I$5-'СЕТ СН'!$I$17</f>
        <v>4246.7343279100005</v>
      </c>
      <c r="X136" s="36">
        <f>SUMIFS(СВЦЭМ!$C$39:$C$782,СВЦЭМ!$A$39:$A$782,$A136,СВЦЭМ!$B$39:$B$782,X$119)+'СЕТ СН'!$I$9+СВЦЭМ!$D$10+'СЕТ СН'!$I$5-'СЕТ СН'!$I$17</f>
        <v>4240.2414952300005</v>
      </c>
      <c r="Y136" s="36">
        <f>SUMIFS(СВЦЭМ!$C$39:$C$782,СВЦЭМ!$A$39:$A$782,$A136,СВЦЭМ!$B$39:$B$782,Y$119)+'СЕТ СН'!$I$9+СВЦЭМ!$D$10+'СЕТ СН'!$I$5-'СЕТ СН'!$I$17</f>
        <v>4284.2022325199996</v>
      </c>
    </row>
    <row r="137" spans="1:25" ht="15.75" x14ac:dyDescent="0.2">
      <c r="A137" s="35">
        <f t="shared" si="3"/>
        <v>44669</v>
      </c>
      <c r="B137" s="36">
        <f>SUMIFS(СВЦЭМ!$C$39:$C$782,СВЦЭМ!$A$39:$A$782,$A137,СВЦЭМ!$B$39:$B$782,B$119)+'СЕТ СН'!$I$9+СВЦЭМ!$D$10+'СЕТ СН'!$I$5-'СЕТ СН'!$I$17</f>
        <v>4257.9334704399998</v>
      </c>
      <c r="C137" s="36">
        <f>SUMIFS(СВЦЭМ!$C$39:$C$782,СВЦЭМ!$A$39:$A$782,$A137,СВЦЭМ!$B$39:$B$782,C$119)+'СЕТ СН'!$I$9+СВЦЭМ!$D$10+'СЕТ СН'!$I$5-'СЕТ СН'!$I$17</f>
        <v>4296.1160724299998</v>
      </c>
      <c r="D137" s="36">
        <f>SUMIFS(СВЦЭМ!$C$39:$C$782,СВЦЭМ!$A$39:$A$782,$A137,СВЦЭМ!$B$39:$B$782,D$119)+'СЕТ СН'!$I$9+СВЦЭМ!$D$10+'СЕТ СН'!$I$5-'СЕТ СН'!$I$17</f>
        <v>4344.9512765199997</v>
      </c>
      <c r="E137" s="36">
        <f>SUMIFS(СВЦЭМ!$C$39:$C$782,СВЦЭМ!$A$39:$A$782,$A137,СВЦЭМ!$B$39:$B$782,E$119)+'СЕТ СН'!$I$9+СВЦЭМ!$D$10+'СЕТ СН'!$I$5-'СЕТ СН'!$I$17</f>
        <v>4370.78369828</v>
      </c>
      <c r="F137" s="36">
        <f>SUMIFS(СВЦЭМ!$C$39:$C$782,СВЦЭМ!$A$39:$A$782,$A137,СВЦЭМ!$B$39:$B$782,F$119)+'СЕТ СН'!$I$9+СВЦЭМ!$D$10+'СЕТ СН'!$I$5-'СЕТ СН'!$I$17</f>
        <v>4391.0008583300005</v>
      </c>
      <c r="G137" s="36">
        <f>SUMIFS(СВЦЭМ!$C$39:$C$782,СВЦЭМ!$A$39:$A$782,$A137,СВЦЭМ!$B$39:$B$782,G$119)+'СЕТ СН'!$I$9+СВЦЭМ!$D$10+'СЕТ СН'!$I$5-'СЕТ СН'!$I$17</f>
        <v>4411.2734737999999</v>
      </c>
      <c r="H137" s="36">
        <f>SUMIFS(СВЦЭМ!$C$39:$C$782,СВЦЭМ!$A$39:$A$782,$A137,СВЦЭМ!$B$39:$B$782,H$119)+'СЕТ СН'!$I$9+СВЦЭМ!$D$10+'СЕТ СН'!$I$5-'СЕТ СН'!$I$17</f>
        <v>4345.2621164100001</v>
      </c>
      <c r="I137" s="36">
        <f>SUMIFS(СВЦЭМ!$C$39:$C$782,СВЦЭМ!$A$39:$A$782,$A137,СВЦЭМ!$B$39:$B$782,I$119)+'СЕТ СН'!$I$9+СВЦЭМ!$D$10+'СЕТ СН'!$I$5-'СЕТ СН'!$I$17</f>
        <v>4293.0585345999998</v>
      </c>
      <c r="J137" s="36">
        <f>SUMIFS(СВЦЭМ!$C$39:$C$782,СВЦЭМ!$A$39:$A$782,$A137,СВЦЭМ!$B$39:$B$782,J$119)+'СЕТ СН'!$I$9+СВЦЭМ!$D$10+'СЕТ СН'!$I$5-'СЕТ СН'!$I$17</f>
        <v>4255.1760935000002</v>
      </c>
      <c r="K137" s="36">
        <f>SUMIFS(СВЦЭМ!$C$39:$C$782,СВЦЭМ!$A$39:$A$782,$A137,СВЦЭМ!$B$39:$B$782,K$119)+'СЕТ СН'!$I$9+СВЦЭМ!$D$10+'СЕТ СН'!$I$5-'СЕТ СН'!$I$17</f>
        <v>4239.6172190100006</v>
      </c>
      <c r="L137" s="36">
        <f>SUMIFS(СВЦЭМ!$C$39:$C$782,СВЦЭМ!$A$39:$A$782,$A137,СВЦЭМ!$B$39:$B$782,L$119)+'СЕТ СН'!$I$9+СВЦЭМ!$D$10+'СЕТ СН'!$I$5-'СЕТ СН'!$I$17</f>
        <v>4235.1107472100002</v>
      </c>
      <c r="M137" s="36">
        <f>SUMIFS(СВЦЭМ!$C$39:$C$782,СВЦЭМ!$A$39:$A$782,$A137,СВЦЭМ!$B$39:$B$782,M$119)+'СЕТ СН'!$I$9+СВЦЭМ!$D$10+'СЕТ СН'!$I$5-'СЕТ СН'!$I$17</f>
        <v>4244.6763633099999</v>
      </c>
      <c r="N137" s="36">
        <f>SUMIFS(СВЦЭМ!$C$39:$C$782,СВЦЭМ!$A$39:$A$782,$A137,СВЦЭМ!$B$39:$B$782,N$119)+'СЕТ СН'!$I$9+СВЦЭМ!$D$10+'СЕТ СН'!$I$5-'СЕТ СН'!$I$17</f>
        <v>4282.73869036</v>
      </c>
      <c r="O137" s="36">
        <f>SUMIFS(СВЦЭМ!$C$39:$C$782,СВЦЭМ!$A$39:$A$782,$A137,СВЦЭМ!$B$39:$B$782,O$119)+'СЕТ СН'!$I$9+СВЦЭМ!$D$10+'СЕТ СН'!$I$5-'СЕТ СН'!$I$17</f>
        <v>4309.9688524900002</v>
      </c>
      <c r="P137" s="36">
        <f>SUMIFS(СВЦЭМ!$C$39:$C$782,СВЦЭМ!$A$39:$A$782,$A137,СВЦЭМ!$B$39:$B$782,P$119)+'СЕТ СН'!$I$9+СВЦЭМ!$D$10+'СЕТ СН'!$I$5-'СЕТ СН'!$I$17</f>
        <v>4334.2291115300004</v>
      </c>
      <c r="Q137" s="36">
        <f>SUMIFS(СВЦЭМ!$C$39:$C$782,СВЦЭМ!$A$39:$A$782,$A137,СВЦЭМ!$B$39:$B$782,Q$119)+'СЕТ СН'!$I$9+СВЦЭМ!$D$10+'СЕТ СН'!$I$5-'СЕТ СН'!$I$17</f>
        <v>4341.1547697300002</v>
      </c>
      <c r="R137" s="36">
        <f>SUMIFS(СВЦЭМ!$C$39:$C$782,СВЦЭМ!$A$39:$A$782,$A137,СВЦЭМ!$B$39:$B$782,R$119)+'СЕТ СН'!$I$9+СВЦЭМ!$D$10+'СЕТ СН'!$I$5-'СЕТ СН'!$I$17</f>
        <v>4325.7156992800001</v>
      </c>
      <c r="S137" s="36">
        <f>SUMIFS(СВЦЭМ!$C$39:$C$782,СВЦЭМ!$A$39:$A$782,$A137,СВЦЭМ!$B$39:$B$782,S$119)+'СЕТ СН'!$I$9+СВЦЭМ!$D$10+'СЕТ СН'!$I$5-'СЕТ СН'!$I$17</f>
        <v>4258.2209520899996</v>
      </c>
      <c r="T137" s="36">
        <f>SUMIFS(СВЦЭМ!$C$39:$C$782,СВЦЭМ!$A$39:$A$782,$A137,СВЦЭМ!$B$39:$B$782,T$119)+'СЕТ СН'!$I$9+СВЦЭМ!$D$10+'СЕТ СН'!$I$5-'СЕТ СН'!$I$17</f>
        <v>4219.4330118199996</v>
      </c>
      <c r="U137" s="36">
        <f>SUMIFS(СВЦЭМ!$C$39:$C$782,СВЦЭМ!$A$39:$A$782,$A137,СВЦЭМ!$B$39:$B$782,U$119)+'СЕТ СН'!$I$9+СВЦЭМ!$D$10+'СЕТ СН'!$I$5-'СЕТ СН'!$I$17</f>
        <v>4225.5365820000006</v>
      </c>
      <c r="V137" s="36">
        <f>SUMIFS(СВЦЭМ!$C$39:$C$782,СВЦЭМ!$A$39:$A$782,$A137,СВЦЭМ!$B$39:$B$782,V$119)+'СЕТ СН'!$I$9+СВЦЭМ!$D$10+'СЕТ СН'!$I$5-'СЕТ СН'!$I$17</f>
        <v>4218.0050242300003</v>
      </c>
      <c r="W137" s="36">
        <f>SUMIFS(СВЦЭМ!$C$39:$C$782,СВЦЭМ!$A$39:$A$782,$A137,СВЦЭМ!$B$39:$B$782,W$119)+'СЕТ СН'!$I$9+СВЦЭМ!$D$10+'СЕТ СН'!$I$5-'СЕТ СН'!$I$17</f>
        <v>4252.1939182200003</v>
      </c>
      <c r="X137" s="36">
        <f>SUMIFS(СВЦЭМ!$C$39:$C$782,СВЦЭМ!$A$39:$A$782,$A137,СВЦЭМ!$B$39:$B$782,X$119)+'СЕТ СН'!$I$9+СВЦЭМ!$D$10+'СЕТ СН'!$I$5-'СЕТ СН'!$I$17</f>
        <v>4281.2844815300004</v>
      </c>
      <c r="Y137" s="36">
        <f>SUMIFS(СВЦЭМ!$C$39:$C$782,СВЦЭМ!$A$39:$A$782,$A137,СВЦЭМ!$B$39:$B$782,Y$119)+'СЕТ СН'!$I$9+СВЦЭМ!$D$10+'СЕТ СН'!$I$5-'СЕТ СН'!$I$17</f>
        <v>4283.8374965599996</v>
      </c>
    </row>
    <row r="138" spans="1:25" ht="15.75" x14ac:dyDescent="0.2">
      <c r="A138" s="35">
        <f t="shared" si="3"/>
        <v>44670</v>
      </c>
      <c r="B138" s="36">
        <f>SUMIFS(СВЦЭМ!$C$39:$C$782,СВЦЭМ!$A$39:$A$782,$A138,СВЦЭМ!$B$39:$B$782,B$119)+'СЕТ СН'!$I$9+СВЦЭМ!$D$10+'СЕТ СН'!$I$5-'СЕТ СН'!$I$17</f>
        <v>4119.2452611500003</v>
      </c>
      <c r="C138" s="36">
        <f>SUMIFS(СВЦЭМ!$C$39:$C$782,СВЦЭМ!$A$39:$A$782,$A138,СВЦЭМ!$B$39:$B$782,C$119)+'СЕТ СН'!$I$9+СВЦЭМ!$D$10+'СЕТ СН'!$I$5-'СЕТ СН'!$I$17</f>
        <v>4150.3474587300007</v>
      </c>
      <c r="D138" s="36">
        <f>SUMIFS(СВЦЭМ!$C$39:$C$782,СВЦЭМ!$A$39:$A$782,$A138,СВЦЭМ!$B$39:$B$782,D$119)+'СЕТ СН'!$I$9+СВЦЭМ!$D$10+'СЕТ СН'!$I$5-'СЕТ СН'!$I$17</f>
        <v>4203.0613437900001</v>
      </c>
      <c r="E138" s="36">
        <f>SUMIFS(СВЦЭМ!$C$39:$C$782,СВЦЭМ!$A$39:$A$782,$A138,СВЦЭМ!$B$39:$B$782,E$119)+'СЕТ СН'!$I$9+СВЦЭМ!$D$10+'СЕТ СН'!$I$5-'СЕТ СН'!$I$17</f>
        <v>4216.8703338599998</v>
      </c>
      <c r="F138" s="36">
        <f>SUMIFS(СВЦЭМ!$C$39:$C$782,СВЦЭМ!$A$39:$A$782,$A138,СВЦЭМ!$B$39:$B$782,F$119)+'СЕТ СН'!$I$9+СВЦЭМ!$D$10+'СЕТ СН'!$I$5-'СЕТ СН'!$I$17</f>
        <v>4227.0139660100003</v>
      </c>
      <c r="G138" s="36">
        <f>SUMIFS(СВЦЭМ!$C$39:$C$782,СВЦЭМ!$A$39:$A$782,$A138,СВЦЭМ!$B$39:$B$782,G$119)+'СЕТ СН'!$I$9+СВЦЭМ!$D$10+'СЕТ СН'!$I$5-'СЕТ СН'!$I$17</f>
        <v>4200.5548983899998</v>
      </c>
      <c r="H138" s="36">
        <f>SUMIFS(СВЦЭМ!$C$39:$C$782,СВЦЭМ!$A$39:$A$782,$A138,СВЦЭМ!$B$39:$B$782,H$119)+'СЕТ СН'!$I$9+СВЦЭМ!$D$10+'СЕТ СН'!$I$5-'СЕТ СН'!$I$17</f>
        <v>4194.4952356900003</v>
      </c>
      <c r="I138" s="36">
        <f>SUMIFS(СВЦЭМ!$C$39:$C$782,СВЦЭМ!$A$39:$A$782,$A138,СВЦЭМ!$B$39:$B$782,I$119)+'СЕТ СН'!$I$9+СВЦЭМ!$D$10+'СЕТ СН'!$I$5-'СЕТ СН'!$I$17</f>
        <v>4154.8508419999998</v>
      </c>
      <c r="J138" s="36">
        <f>SUMIFS(СВЦЭМ!$C$39:$C$782,СВЦЭМ!$A$39:$A$782,$A138,СВЦЭМ!$B$39:$B$782,J$119)+'СЕТ СН'!$I$9+СВЦЭМ!$D$10+'СЕТ СН'!$I$5-'СЕТ СН'!$I$17</f>
        <v>4119.3459746899998</v>
      </c>
      <c r="K138" s="36">
        <f>SUMIFS(СВЦЭМ!$C$39:$C$782,СВЦЭМ!$A$39:$A$782,$A138,СВЦЭМ!$B$39:$B$782,K$119)+'СЕТ СН'!$I$9+СВЦЭМ!$D$10+'СЕТ СН'!$I$5-'СЕТ СН'!$I$17</f>
        <v>4107.7849313099996</v>
      </c>
      <c r="L138" s="36">
        <f>SUMIFS(СВЦЭМ!$C$39:$C$782,СВЦЭМ!$A$39:$A$782,$A138,СВЦЭМ!$B$39:$B$782,L$119)+'СЕТ СН'!$I$9+СВЦЭМ!$D$10+'СЕТ СН'!$I$5-'СЕТ СН'!$I$17</f>
        <v>4091.8571784599999</v>
      </c>
      <c r="M138" s="36">
        <f>SUMIFS(СВЦЭМ!$C$39:$C$782,СВЦЭМ!$A$39:$A$782,$A138,СВЦЭМ!$B$39:$B$782,M$119)+'СЕТ СН'!$I$9+СВЦЭМ!$D$10+'СЕТ СН'!$I$5-'СЕТ СН'!$I$17</f>
        <v>4111.7799345800004</v>
      </c>
      <c r="N138" s="36">
        <f>SUMIFS(СВЦЭМ!$C$39:$C$782,СВЦЭМ!$A$39:$A$782,$A138,СВЦЭМ!$B$39:$B$782,N$119)+'СЕТ СН'!$I$9+СВЦЭМ!$D$10+'СЕТ СН'!$I$5-'СЕТ СН'!$I$17</f>
        <v>4123.2344555899999</v>
      </c>
      <c r="O138" s="36">
        <f>SUMIFS(СВЦЭМ!$C$39:$C$782,СВЦЭМ!$A$39:$A$782,$A138,СВЦЭМ!$B$39:$B$782,O$119)+'СЕТ СН'!$I$9+СВЦЭМ!$D$10+'СЕТ СН'!$I$5-'СЕТ СН'!$I$17</f>
        <v>4132.7731301700005</v>
      </c>
      <c r="P138" s="36">
        <f>SUMIFS(СВЦЭМ!$C$39:$C$782,СВЦЭМ!$A$39:$A$782,$A138,СВЦЭМ!$B$39:$B$782,P$119)+'СЕТ СН'!$I$9+СВЦЭМ!$D$10+'СЕТ СН'!$I$5-'СЕТ СН'!$I$17</f>
        <v>4148.4089942400005</v>
      </c>
      <c r="Q138" s="36">
        <f>SUMIFS(СВЦЭМ!$C$39:$C$782,СВЦЭМ!$A$39:$A$782,$A138,СВЦЭМ!$B$39:$B$782,Q$119)+'СЕТ СН'!$I$9+СВЦЭМ!$D$10+'СЕТ СН'!$I$5-'СЕТ СН'!$I$17</f>
        <v>4159.1419357100003</v>
      </c>
      <c r="R138" s="36">
        <f>SUMIFS(СВЦЭМ!$C$39:$C$782,СВЦЭМ!$A$39:$A$782,$A138,СВЦЭМ!$B$39:$B$782,R$119)+'СЕТ СН'!$I$9+СВЦЭМ!$D$10+'СЕТ СН'!$I$5-'СЕТ СН'!$I$17</f>
        <v>4174.5603596999999</v>
      </c>
      <c r="S138" s="36">
        <f>SUMIFS(СВЦЭМ!$C$39:$C$782,СВЦЭМ!$A$39:$A$782,$A138,СВЦЭМ!$B$39:$B$782,S$119)+'СЕТ СН'!$I$9+СВЦЭМ!$D$10+'СЕТ СН'!$I$5-'СЕТ СН'!$I$17</f>
        <v>4164.6768825099998</v>
      </c>
      <c r="T138" s="36">
        <f>SUMIFS(СВЦЭМ!$C$39:$C$782,СВЦЭМ!$A$39:$A$782,$A138,СВЦЭМ!$B$39:$B$782,T$119)+'СЕТ СН'!$I$9+СВЦЭМ!$D$10+'СЕТ СН'!$I$5-'СЕТ СН'!$I$17</f>
        <v>4146.45783235</v>
      </c>
      <c r="U138" s="36">
        <f>SUMIFS(СВЦЭМ!$C$39:$C$782,СВЦЭМ!$A$39:$A$782,$A138,СВЦЭМ!$B$39:$B$782,U$119)+'СЕТ СН'!$I$9+СВЦЭМ!$D$10+'СЕТ СН'!$I$5-'СЕТ СН'!$I$17</f>
        <v>4133.0591775299999</v>
      </c>
      <c r="V138" s="36">
        <f>SUMIFS(СВЦЭМ!$C$39:$C$782,СВЦЭМ!$A$39:$A$782,$A138,СВЦЭМ!$B$39:$B$782,V$119)+'СЕТ СН'!$I$9+СВЦЭМ!$D$10+'СЕТ СН'!$I$5-'СЕТ СН'!$I$17</f>
        <v>4145.8396495100005</v>
      </c>
      <c r="W138" s="36">
        <f>SUMIFS(СВЦЭМ!$C$39:$C$782,СВЦЭМ!$A$39:$A$782,$A138,СВЦЭМ!$B$39:$B$782,W$119)+'СЕТ СН'!$I$9+СВЦЭМ!$D$10+'СЕТ СН'!$I$5-'СЕТ СН'!$I$17</f>
        <v>4111.6329965900004</v>
      </c>
      <c r="X138" s="36">
        <f>SUMIFS(СВЦЭМ!$C$39:$C$782,СВЦЭМ!$A$39:$A$782,$A138,СВЦЭМ!$B$39:$B$782,X$119)+'СЕТ СН'!$I$9+СВЦЭМ!$D$10+'СЕТ СН'!$I$5-'СЕТ СН'!$I$17</f>
        <v>4130.5615381999996</v>
      </c>
      <c r="Y138" s="36">
        <f>SUMIFS(СВЦЭМ!$C$39:$C$782,СВЦЭМ!$A$39:$A$782,$A138,СВЦЭМ!$B$39:$B$782,Y$119)+'СЕТ СН'!$I$9+СВЦЭМ!$D$10+'СЕТ СН'!$I$5-'СЕТ СН'!$I$17</f>
        <v>4143.6770381099996</v>
      </c>
    </row>
    <row r="139" spans="1:25" ht="15.75" x14ac:dyDescent="0.2">
      <c r="A139" s="35">
        <f t="shared" si="3"/>
        <v>44671</v>
      </c>
      <c r="B139" s="36">
        <f>SUMIFS(СВЦЭМ!$C$39:$C$782,СВЦЭМ!$A$39:$A$782,$A139,СВЦЭМ!$B$39:$B$782,B$119)+'СЕТ СН'!$I$9+СВЦЭМ!$D$10+'СЕТ СН'!$I$5-'СЕТ СН'!$I$17</f>
        <v>4051.9676688400004</v>
      </c>
      <c r="C139" s="36">
        <f>SUMIFS(СВЦЭМ!$C$39:$C$782,СВЦЭМ!$A$39:$A$782,$A139,СВЦЭМ!$B$39:$B$782,C$119)+'СЕТ СН'!$I$9+СВЦЭМ!$D$10+'СЕТ СН'!$I$5-'СЕТ СН'!$I$17</f>
        <v>4098.0763166500001</v>
      </c>
      <c r="D139" s="36">
        <f>SUMIFS(СВЦЭМ!$C$39:$C$782,СВЦЭМ!$A$39:$A$782,$A139,СВЦЭМ!$B$39:$B$782,D$119)+'СЕТ СН'!$I$9+СВЦЭМ!$D$10+'СЕТ СН'!$I$5-'СЕТ СН'!$I$17</f>
        <v>4119.9478675</v>
      </c>
      <c r="E139" s="36">
        <f>SUMIFS(СВЦЭМ!$C$39:$C$782,СВЦЭМ!$A$39:$A$782,$A139,СВЦЭМ!$B$39:$B$782,E$119)+'СЕТ СН'!$I$9+СВЦЭМ!$D$10+'СЕТ СН'!$I$5-'СЕТ СН'!$I$17</f>
        <v>4132.9959024899999</v>
      </c>
      <c r="F139" s="36">
        <f>SUMIFS(СВЦЭМ!$C$39:$C$782,СВЦЭМ!$A$39:$A$782,$A139,СВЦЭМ!$B$39:$B$782,F$119)+'СЕТ СН'!$I$9+СВЦЭМ!$D$10+'СЕТ СН'!$I$5-'СЕТ СН'!$I$17</f>
        <v>4134.9510354600006</v>
      </c>
      <c r="G139" s="36">
        <f>SUMIFS(СВЦЭМ!$C$39:$C$782,СВЦЭМ!$A$39:$A$782,$A139,СВЦЭМ!$B$39:$B$782,G$119)+'СЕТ СН'!$I$9+СВЦЭМ!$D$10+'СЕТ СН'!$I$5-'СЕТ СН'!$I$17</f>
        <v>4109.0593991400001</v>
      </c>
      <c r="H139" s="36">
        <f>SUMIFS(СВЦЭМ!$C$39:$C$782,СВЦЭМ!$A$39:$A$782,$A139,СВЦЭМ!$B$39:$B$782,H$119)+'СЕТ СН'!$I$9+СВЦЭМ!$D$10+'СЕТ СН'!$I$5-'СЕТ СН'!$I$17</f>
        <v>4069.0010366900001</v>
      </c>
      <c r="I139" s="36">
        <f>SUMIFS(СВЦЭМ!$C$39:$C$782,СВЦЭМ!$A$39:$A$782,$A139,СВЦЭМ!$B$39:$B$782,I$119)+'СЕТ СН'!$I$9+СВЦЭМ!$D$10+'СЕТ СН'!$I$5-'СЕТ СН'!$I$17</f>
        <v>4079.36433777</v>
      </c>
      <c r="J139" s="36">
        <f>SUMIFS(СВЦЭМ!$C$39:$C$782,СВЦЭМ!$A$39:$A$782,$A139,СВЦЭМ!$B$39:$B$782,J$119)+'СЕТ СН'!$I$9+СВЦЭМ!$D$10+'СЕТ СН'!$I$5-'СЕТ СН'!$I$17</f>
        <v>4080.0077123900001</v>
      </c>
      <c r="K139" s="36">
        <f>SUMIFS(СВЦЭМ!$C$39:$C$782,СВЦЭМ!$A$39:$A$782,$A139,СВЦЭМ!$B$39:$B$782,K$119)+'СЕТ СН'!$I$9+СВЦЭМ!$D$10+'СЕТ СН'!$I$5-'СЕТ СН'!$I$17</f>
        <v>4071.0545514100004</v>
      </c>
      <c r="L139" s="36">
        <f>SUMIFS(СВЦЭМ!$C$39:$C$782,СВЦЭМ!$A$39:$A$782,$A139,СВЦЭМ!$B$39:$B$782,L$119)+'СЕТ СН'!$I$9+СВЦЭМ!$D$10+'СЕТ СН'!$I$5-'СЕТ СН'!$I$17</f>
        <v>4058.21260506</v>
      </c>
      <c r="M139" s="36">
        <f>SUMIFS(СВЦЭМ!$C$39:$C$782,СВЦЭМ!$A$39:$A$782,$A139,СВЦЭМ!$B$39:$B$782,M$119)+'СЕТ СН'!$I$9+СВЦЭМ!$D$10+'СЕТ СН'!$I$5-'СЕТ СН'!$I$17</f>
        <v>4060.4522871400004</v>
      </c>
      <c r="N139" s="36">
        <f>SUMIFS(СВЦЭМ!$C$39:$C$782,СВЦЭМ!$A$39:$A$782,$A139,СВЦЭМ!$B$39:$B$782,N$119)+'СЕТ СН'!$I$9+СВЦЭМ!$D$10+'СЕТ СН'!$I$5-'СЕТ СН'!$I$17</f>
        <v>4053.53976147</v>
      </c>
      <c r="O139" s="36">
        <f>SUMIFS(СВЦЭМ!$C$39:$C$782,СВЦЭМ!$A$39:$A$782,$A139,СВЦЭМ!$B$39:$B$782,O$119)+'СЕТ СН'!$I$9+СВЦЭМ!$D$10+'СЕТ СН'!$I$5-'СЕТ СН'!$I$17</f>
        <v>4043.98227451</v>
      </c>
      <c r="P139" s="36">
        <f>SUMIFS(СВЦЭМ!$C$39:$C$782,СВЦЭМ!$A$39:$A$782,$A139,СВЦЭМ!$B$39:$B$782,P$119)+'СЕТ СН'!$I$9+СВЦЭМ!$D$10+'СЕТ СН'!$I$5-'СЕТ СН'!$I$17</f>
        <v>4047.1924767500004</v>
      </c>
      <c r="Q139" s="36">
        <f>SUMIFS(СВЦЭМ!$C$39:$C$782,СВЦЭМ!$A$39:$A$782,$A139,СВЦЭМ!$B$39:$B$782,Q$119)+'СЕТ СН'!$I$9+СВЦЭМ!$D$10+'СЕТ СН'!$I$5-'СЕТ СН'!$I$17</f>
        <v>4046.1370002100002</v>
      </c>
      <c r="R139" s="36">
        <f>SUMIFS(СВЦЭМ!$C$39:$C$782,СВЦЭМ!$A$39:$A$782,$A139,СВЦЭМ!$B$39:$B$782,R$119)+'СЕТ СН'!$I$9+СВЦЭМ!$D$10+'СЕТ СН'!$I$5-'СЕТ СН'!$I$17</f>
        <v>4066.4168539900002</v>
      </c>
      <c r="S139" s="36">
        <f>SUMIFS(СВЦЭМ!$C$39:$C$782,СВЦЭМ!$A$39:$A$782,$A139,СВЦЭМ!$B$39:$B$782,S$119)+'СЕТ СН'!$I$9+СВЦЭМ!$D$10+'СЕТ СН'!$I$5-'СЕТ СН'!$I$17</f>
        <v>4055.47536236</v>
      </c>
      <c r="T139" s="36">
        <f>SUMIFS(СВЦЭМ!$C$39:$C$782,СВЦЭМ!$A$39:$A$782,$A139,СВЦЭМ!$B$39:$B$782,T$119)+'СЕТ СН'!$I$9+СВЦЭМ!$D$10+'СЕТ СН'!$I$5-'СЕТ СН'!$I$17</f>
        <v>4060.90654081</v>
      </c>
      <c r="U139" s="36">
        <f>SUMIFS(СВЦЭМ!$C$39:$C$782,СВЦЭМ!$A$39:$A$782,$A139,СВЦЭМ!$B$39:$B$782,U$119)+'СЕТ СН'!$I$9+СВЦЭМ!$D$10+'СЕТ СН'!$I$5-'СЕТ СН'!$I$17</f>
        <v>4067.0695180399998</v>
      </c>
      <c r="V139" s="36">
        <f>SUMIFS(СВЦЭМ!$C$39:$C$782,СВЦЭМ!$A$39:$A$782,$A139,СВЦЭМ!$B$39:$B$782,V$119)+'СЕТ СН'!$I$9+СВЦЭМ!$D$10+'СЕТ СН'!$I$5-'СЕТ СН'!$I$17</f>
        <v>4082.35999115</v>
      </c>
      <c r="W139" s="36">
        <f>SUMIFS(СВЦЭМ!$C$39:$C$782,СВЦЭМ!$A$39:$A$782,$A139,СВЦЭМ!$B$39:$B$782,W$119)+'СЕТ СН'!$I$9+СВЦЭМ!$D$10+'СЕТ СН'!$I$5-'СЕТ СН'!$I$17</f>
        <v>4083.5038105200001</v>
      </c>
      <c r="X139" s="36">
        <f>SUMIFS(СВЦЭМ!$C$39:$C$782,СВЦЭМ!$A$39:$A$782,$A139,СВЦЭМ!$B$39:$B$782,X$119)+'СЕТ СН'!$I$9+СВЦЭМ!$D$10+'СЕТ СН'!$I$5-'СЕТ СН'!$I$17</f>
        <v>4052.5760773900001</v>
      </c>
      <c r="Y139" s="36">
        <f>SUMIFS(СВЦЭМ!$C$39:$C$782,СВЦЭМ!$A$39:$A$782,$A139,СВЦЭМ!$B$39:$B$782,Y$119)+'СЕТ СН'!$I$9+СВЦЭМ!$D$10+'СЕТ СН'!$I$5-'СЕТ СН'!$I$17</f>
        <v>4044.3463518600001</v>
      </c>
    </row>
    <row r="140" spans="1:25" ht="15.75" x14ac:dyDescent="0.2">
      <c r="A140" s="35">
        <f t="shared" si="3"/>
        <v>44672</v>
      </c>
      <c r="B140" s="36">
        <f>SUMIFS(СВЦЭМ!$C$39:$C$782,СВЦЭМ!$A$39:$A$782,$A140,СВЦЭМ!$B$39:$B$782,B$119)+'СЕТ СН'!$I$9+СВЦЭМ!$D$10+'СЕТ СН'!$I$5-'СЕТ СН'!$I$17</f>
        <v>4214.2048846899997</v>
      </c>
      <c r="C140" s="36">
        <f>SUMIFS(СВЦЭМ!$C$39:$C$782,СВЦЭМ!$A$39:$A$782,$A140,СВЦЭМ!$B$39:$B$782,C$119)+'СЕТ СН'!$I$9+СВЦЭМ!$D$10+'СЕТ СН'!$I$5-'СЕТ СН'!$I$17</f>
        <v>4172.6716268399996</v>
      </c>
      <c r="D140" s="36">
        <f>SUMIFS(СВЦЭМ!$C$39:$C$782,СВЦЭМ!$A$39:$A$782,$A140,СВЦЭМ!$B$39:$B$782,D$119)+'СЕТ СН'!$I$9+СВЦЭМ!$D$10+'СЕТ СН'!$I$5-'СЕТ СН'!$I$17</f>
        <v>4184.0433598600002</v>
      </c>
      <c r="E140" s="36">
        <f>SUMIFS(СВЦЭМ!$C$39:$C$782,СВЦЭМ!$A$39:$A$782,$A140,СВЦЭМ!$B$39:$B$782,E$119)+'СЕТ СН'!$I$9+СВЦЭМ!$D$10+'СЕТ СН'!$I$5-'СЕТ СН'!$I$17</f>
        <v>4193.3703878200004</v>
      </c>
      <c r="F140" s="36">
        <f>SUMIFS(СВЦЭМ!$C$39:$C$782,СВЦЭМ!$A$39:$A$782,$A140,СВЦЭМ!$B$39:$B$782,F$119)+'СЕТ СН'!$I$9+СВЦЭМ!$D$10+'СЕТ СН'!$I$5-'СЕТ СН'!$I$17</f>
        <v>4173.0717956200006</v>
      </c>
      <c r="G140" s="36">
        <f>SUMIFS(СВЦЭМ!$C$39:$C$782,СВЦЭМ!$A$39:$A$782,$A140,СВЦЭМ!$B$39:$B$782,G$119)+'СЕТ СН'!$I$9+СВЦЭМ!$D$10+'СЕТ СН'!$I$5-'СЕТ СН'!$I$17</f>
        <v>4148.9933252199999</v>
      </c>
      <c r="H140" s="36">
        <f>SUMIFS(СВЦЭМ!$C$39:$C$782,СВЦЭМ!$A$39:$A$782,$A140,СВЦЭМ!$B$39:$B$782,H$119)+'СЕТ СН'!$I$9+СВЦЭМ!$D$10+'СЕТ СН'!$I$5-'СЕТ СН'!$I$17</f>
        <v>4103.0457077999999</v>
      </c>
      <c r="I140" s="36">
        <f>SUMIFS(СВЦЭМ!$C$39:$C$782,СВЦЭМ!$A$39:$A$782,$A140,СВЦЭМ!$B$39:$B$782,I$119)+'СЕТ СН'!$I$9+СВЦЭМ!$D$10+'СЕТ СН'!$I$5-'СЕТ СН'!$I$17</f>
        <v>4102.1694038100004</v>
      </c>
      <c r="J140" s="36">
        <f>SUMIFS(СВЦЭМ!$C$39:$C$782,СВЦЭМ!$A$39:$A$782,$A140,СВЦЭМ!$B$39:$B$782,J$119)+'СЕТ СН'!$I$9+СВЦЭМ!$D$10+'СЕТ СН'!$I$5-'СЕТ СН'!$I$17</f>
        <v>4104.3852594500004</v>
      </c>
      <c r="K140" s="36">
        <f>SUMIFS(СВЦЭМ!$C$39:$C$782,СВЦЭМ!$A$39:$A$782,$A140,СВЦЭМ!$B$39:$B$782,K$119)+'СЕТ СН'!$I$9+СВЦЭМ!$D$10+'СЕТ СН'!$I$5-'СЕТ СН'!$I$17</f>
        <v>4077.0500206400002</v>
      </c>
      <c r="L140" s="36">
        <f>SUMIFS(СВЦЭМ!$C$39:$C$782,СВЦЭМ!$A$39:$A$782,$A140,СВЦЭМ!$B$39:$B$782,L$119)+'СЕТ СН'!$I$9+СВЦЭМ!$D$10+'СЕТ СН'!$I$5-'СЕТ СН'!$I$17</f>
        <v>4076.8918020800002</v>
      </c>
      <c r="M140" s="36">
        <f>SUMIFS(СВЦЭМ!$C$39:$C$782,СВЦЭМ!$A$39:$A$782,$A140,СВЦЭМ!$B$39:$B$782,M$119)+'СЕТ СН'!$I$9+СВЦЭМ!$D$10+'СЕТ СН'!$I$5-'СЕТ СН'!$I$17</f>
        <v>4095.45925622</v>
      </c>
      <c r="N140" s="36">
        <f>SUMIFS(СВЦЭМ!$C$39:$C$782,СВЦЭМ!$A$39:$A$782,$A140,СВЦЭМ!$B$39:$B$782,N$119)+'СЕТ СН'!$I$9+СВЦЭМ!$D$10+'СЕТ СН'!$I$5-'СЕТ СН'!$I$17</f>
        <v>4108.3241572300003</v>
      </c>
      <c r="O140" s="36">
        <f>SUMIFS(СВЦЭМ!$C$39:$C$782,СВЦЭМ!$A$39:$A$782,$A140,СВЦЭМ!$B$39:$B$782,O$119)+'СЕТ СН'!$I$9+СВЦЭМ!$D$10+'СЕТ СН'!$I$5-'СЕТ СН'!$I$17</f>
        <v>4132.0248320400005</v>
      </c>
      <c r="P140" s="36">
        <f>SUMIFS(СВЦЭМ!$C$39:$C$782,СВЦЭМ!$A$39:$A$782,$A140,СВЦЭМ!$B$39:$B$782,P$119)+'СЕТ СН'!$I$9+СВЦЭМ!$D$10+'СЕТ СН'!$I$5-'СЕТ СН'!$I$17</f>
        <v>4140.3341485300007</v>
      </c>
      <c r="Q140" s="36">
        <f>SUMIFS(СВЦЭМ!$C$39:$C$782,СВЦЭМ!$A$39:$A$782,$A140,СВЦЭМ!$B$39:$B$782,Q$119)+'СЕТ СН'!$I$9+СВЦЭМ!$D$10+'СЕТ СН'!$I$5-'СЕТ СН'!$I$17</f>
        <v>4160.5099477100002</v>
      </c>
      <c r="R140" s="36">
        <f>SUMIFS(СВЦЭМ!$C$39:$C$782,СВЦЭМ!$A$39:$A$782,$A140,СВЦЭМ!$B$39:$B$782,R$119)+'СЕТ СН'!$I$9+СВЦЭМ!$D$10+'СЕТ СН'!$I$5-'СЕТ СН'!$I$17</f>
        <v>4156.7222150100006</v>
      </c>
      <c r="S140" s="36">
        <f>SUMIFS(СВЦЭМ!$C$39:$C$782,СВЦЭМ!$A$39:$A$782,$A140,СВЦЭМ!$B$39:$B$782,S$119)+'СЕТ СН'!$I$9+СВЦЭМ!$D$10+'СЕТ СН'!$I$5-'СЕТ СН'!$I$17</f>
        <v>4140.2451744400005</v>
      </c>
      <c r="T140" s="36">
        <f>SUMIFS(СВЦЭМ!$C$39:$C$782,СВЦЭМ!$A$39:$A$782,$A140,СВЦЭМ!$B$39:$B$782,T$119)+'СЕТ СН'!$I$9+СВЦЭМ!$D$10+'СЕТ СН'!$I$5-'СЕТ СН'!$I$17</f>
        <v>4121.8340708300002</v>
      </c>
      <c r="U140" s="36">
        <f>SUMIFS(СВЦЭМ!$C$39:$C$782,СВЦЭМ!$A$39:$A$782,$A140,СВЦЭМ!$B$39:$B$782,U$119)+'СЕТ СН'!$I$9+СВЦЭМ!$D$10+'СЕТ СН'!$I$5-'СЕТ СН'!$I$17</f>
        <v>4088.4723311500002</v>
      </c>
      <c r="V140" s="36">
        <f>SUMIFS(СВЦЭМ!$C$39:$C$782,СВЦЭМ!$A$39:$A$782,$A140,СВЦЭМ!$B$39:$B$782,V$119)+'СЕТ СН'!$I$9+СВЦЭМ!$D$10+'СЕТ СН'!$I$5-'СЕТ СН'!$I$17</f>
        <v>4055.4829665000002</v>
      </c>
      <c r="W140" s="36">
        <f>SUMIFS(СВЦЭМ!$C$39:$C$782,СВЦЭМ!$A$39:$A$782,$A140,СВЦЭМ!$B$39:$B$782,W$119)+'СЕТ СН'!$I$9+СВЦЭМ!$D$10+'СЕТ СН'!$I$5-'СЕТ СН'!$I$17</f>
        <v>4080.3564373099998</v>
      </c>
      <c r="X140" s="36">
        <f>SUMIFS(СВЦЭМ!$C$39:$C$782,СВЦЭМ!$A$39:$A$782,$A140,СВЦЭМ!$B$39:$B$782,X$119)+'СЕТ СН'!$I$9+СВЦЭМ!$D$10+'СЕТ СН'!$I$5-'СЕТ СН'!$I$17</f>
        <v>4107.0534284000005</v>
      </c>
      <c r="Y140" s="36">
        <f>SUMIFS(СВЦЭМ!$C$39:$C$782,СВЦЭМ!$A$39:$A$782,$A140,СВЦЭМ!$B$39:$B$782,Y$119)+'СЕТ СН'!$I$9+СВЦЭМ!$D$10+'СЕТ СН'!$I$5-'СЕТ СН'!$I$17</f>
        <v>4142.0751638000002</v>
      </c>
    </row>
    <row r="141" spans="1:25" ht="15.75" x14ac:dyDescent="0.2">
      <c r="A141" s="35">
        <f t="shared" si="3"/>
        <v>44673</v>
      </c>
      <c r="B141" s="36">
        <f>SUMIFS(СВЦЭМ!$C$39:$C$782,СВЦЭМ!$A$39:$A$782,$A141,СВЦЭМ!$B$39:$B$782,B$119)+'СЕТ СН'!$I$9+СВЦЭМ!$D$10+'СЕТ СН'!$I$5-'СЕТ СН'!$I$17</f>
        <v>4123.50107553</v>
      </c>
      <c r="C141" s="36">
        <f>SUMIFS(СВЦЭМ!$C$39:$C$782,СВЦЭМ!$A$39:$A$782,$A141,СВЦЭМ!$B$39:$B$782,C$119)+'СЕТ СН'!$I$9+СВЦЭМ!$D$10+'СЕТ СН'!$I$5-'СЕТ СН'!$I$17</f>
        <v>4143.8487429200004</v>
      </c>
      <c r="D141" s="36">
        <f>SUMIFS(СВЦЭМ!$C$39:$C$782,СВЦЭМ!$A$39:$A$782,$A141,СВЦЭМ!$B$39:$B$782,D$119)+'СЕТ СН'!$I$9+СВЦЭМ!$D$10+'СЕТ СН'!$I$5-'СЕТ СН'!$I$17</f>
        <v>4169.7814230499998</v>
      </c>
      <c r="E141" s="36">
        <f>SUMIFS(СВЦЭМ!$C$39:$C$782,СВЦЭМ!$A$39:$A$782,$A141,СВЦЭМ!$B$39:$B$782,E$119)+'СЕТ СН'!$I$9+СВЦЭМ!$D$10+'СЕТ СН'!$I$5-'СЕТ СН'!$I$17</f>
        <v>4185.1547854199998</v>
      </c>
      <c r="F141" s="36">
        <f>SUMIFS(СВЦЭМ!$C$39:$C$782,СВЦЭМ!$A$39:$A$782,$A141,СВЦЭМ!$B$39:$B$782,F$119)+'СЕТ СН'!$I$9+СВЦЭМ!$D$10+'СЕТ СН'!$I$5-'СЕТ СН'!$I$17</f>
        <v>4191.5404274399998</v>
      </c>
      <c r="G141" s="36">
        <f>SUMIFS(СВЦЭМ!$C$39:$C$782,СВЦЭМ!$A$39:$A$782,$A141,СВЦЭМ!$B$39:$B$782,G$119)+'СЕТ СН'!$I$9+СВЦЭМ!$D$10+'СЕТ СН'!$I$5-'СЕТ СН'!$I$17</f>
        <v>4200.1690604699997</v>
      </c>
      <c r="H141" s="36">
        <f>SUMIFS(СВЦЭМ!$C$39:$C$782,СВЦЭМ!$A$39:$A$782,$A141,СВЦЭМ!$B$39:$B$782,H$119)+'СЕТ СН'!$I$9+СВЦЭМ!$D$10+'СЕТ СН'!$I$5-'СЕТ СН'!$I$17</f>
        <v>4158.9094283699997</v>
      </c>
      <c r="I141" s="36">
        <f>SUMIFS(СВЦЭМ!$C$39:$C$782,СВЦЭМ!$A$39:$A$782,$A141,СВЦЭМ!$B$39:$B$782,I$119)+'СЕТ СН'!$I$9+СВЦЭМ!$D$10+'СЕТ СН'!$I$5-'СЕТ СН'!$I$17</f>
        <v>4118.8387516700004</v>
      </c>
      <c r="J141" s="36">
        <f>SUMIFS(СВЦЭМ!$C$39:$C$782,СВЦЭМ!$A$39:$A$782,$A141,СВЦЭМ!$B$39:$B$782,J$119)+'СЕТ СН'!$I$9+СВЦЭМ!$D$10+'СЕТ СН'!$I$5-'СЕТ СН'!$I$17</f>
        <v>4082.0307203500001</v>
      </c>
      <c r="K141" s="36">
        <f>SUMIFS(СВЦЭМ!$C$39:$C$782,СВЦЭМ!$A$39:$A$782,$A141,СВЦЭМ!$B$39:$B$782,K$119)+'СЕТ СН'!$I$9+СВЦЭМ!$D$10+'СЕТ СН'!$I$5-'СЕТ СН'!$I$17</f>
        <v>4060.7213036200001</v>
      </c>
      <c r="L141" s="36">
        <f>SUMIFS(СВЦЭМ!$C$39:$C$782,СВЦЭМ!$A$39:$A$782,$A141,СВЦЭМ!$B$39:$B$782,L$119)+'СЕТ СН'!$I$9+СВЦЭМ!$D$10+'СЕТ СН'!$I$5-'СЕТ СН'!$I$17</f>
        <v>4064.84550274</v>
      </c>
      <c r="M141" s="36">
        <f>SUMIFS(СВЦЭМ!$C$39:$C$782,СВЦЭМ!$A$39:$A$782,$A141,СВЦЭМ!$B$39:$B$782,M$119)+'СЕТ СН'!$I$9+СВЦЭМ!$D$10+'СЕТ СН'!$I$5-'СЕТ СН'!$I$17</f>
        <v>4073.2608634200001</v>
      </c>
      <c r="N141" s="36">
        <f>SUMIFS(СВЦЭМ!$C$39:$C$782,СВЦЭМ!$A$39:$A$782,$A141,СВЦЭМ!$B$39:$B$782,N$119)+'СЕТ СН'!$I$9+СВЦЭМ!$D$10+'СЕТ СН'!$I$5-'СЕТ СН'!$I$17</f>
        <v>4089.0934395900003</v>
      </c>
      <c r="O141" s="36">
        <f>SUMIFS(СВЦЭМ!$C$39:$C$782,СВЦЭМ!$A$39:$A$782,$A141,СВЦЭМ!$B$39:$B$782,O$119)+'СЕТ СН'!$I$9+СВЦЭМ!$D$10+'СЕТ СН'!$I$5-'СЕТ СН'!$I$17</f>
        <v>4095.2816004800002</v>
      </c>
      <c r="P141" s="36">
        <f>SUMIFS(СВЦЭМ!$C$39:$C$782,СВЦЭМ!$A$39:$A$782,$A141,СВЦЭМ!$B$39:$B$782,P$119)+'СЕТ СН'!$I$9+СВЦЭМ!$D$10+'СЕТ СН'!$I$5-'СЕТ СН'!$I$17</f>
        <v>4092.1147520700001</v>
      </c>
      <c r="Q141" s="36">
        <f>SUMIFS(СВЦЭМ!$C$39:$C$782,СВЦЭМ!$A$39:$A$782,$A141,СВЦЭМ!$B$39:$B$782,Q$119)+'СЕТ СН'!$I$9+СВЦЭМ!$D$10+'СЕТ СН'!$I$5-'СЕТ СН'!$I$17</f>
        <v>4087.1808397200002</v>
      </c>
      <c r="R141" s="36">
        <f>SUMIFS(СВЦЭМ!$C$39:$C$782,СВЦЭМ!$A$39:$A$782,$A141,СВЦЭМ!$B$39:$B$782,R$119)+'СЕТ СН'!$I$9+СВЦЭМ!$D$10+'СЕТ СН'!$I$5-'СЕТ СН'!$I$17</f>
        <v>4106.8303243</v>
      </c>
      <c r="S141" s="36">
        <f>SUMIFS(СВЦЭМ!$C$39:$C$782,СВЦЭМ!$A$39:$A$782,$A141,СВЦЭМ!$B$39:$B$782,S$119)+'СЕТ СН'!$I$9+СВЦЭМ!$D$10+'СЕТ СН'!$I$5-'СЕТ СН'!$I$17</f>
        <v>4106.3926685099996</v>
      </c>
      <c r="T141" s="36">
        <f>SUMIFS(СВЦЭМ!$C$39:$C$782,СВЦЭМ!$A$39:$A$782,$A141,СВЦЭМ!$B$39:$B$782,T$119)+'СЕТ СН'!$I$9+СВЦЭМ!$D$10+'СЕТ СН'!$I$5-'СЕТ СН'!$I$17</f>
        <v>4106.69292726</v>
      </c>
      <c r="U141" s="36">
        <f>SUMIFS(СВЦЭМ!$C$39:$C$782,СВЦЭМ!$A$39:$A$782,$A141,СВЦЭМ!$B$39:$B$782,U$119)+'СЕТ СН'!$I$9+СВЦЭМ!$D$10+'СЕТ СН'!$I$5-'СЕТ СН'!$I$17</f>
        <v>4082.5461556500004</v>
      </c>
      <c r="V141" s="36">
        <f>SUMIFS(СВЦЭМ!$C$39:$C$782,СВЦЭМ!$A$39:$A$782,$A141,СВЦЭМ!$B$39:$B$782,V$119)+'СЕТ СН'!$I$9+СВЦЭМ!$D$10+'СЕТ СН'!$I$5-'СЕТ СН'!$I$17</f>
        <v>4074.31454347</v>
      </c>
      <c r="W141" s="36">
        <f>SUMIFS(СВЦЭМ!$C$39:$C$782,СВЦЭМ!$A$39:$A$782,$A141,СВЦЭМ!$B$39:$B$782,W$119)+'СЕТ СН'!$I$9+СВЦЭМ!$D$10+'СЕТ СН'!$I$5-'СЕТ СН'!$I$17</f>
        <v>4071.0029415200001</v>
      </c>
      <c r="X141" s="36">
        <f>SUMIFS(СВЦЭМ!$C$39:$C$782,СВЦЭМ!$A$39:$A$782,$A141,СВЦЭМ!$B$39:$B$782,X$119)+'СЕТ СН'!$I$9+СВЦЭМ!$D$10+'СЕТ СН'!$I$5-'СЕТ СН'!$I$17</f>
        <v>4079.2495424400004</v>
      </c>
      <c r="Y141" s="36">
        <f>SUMIFS(СВЦЭМ!$C$39:$C$782,СВЦЭМ!$A$39:$A$782,$A141,СВЦЭМ!$B$39:$B$782,Y$119)+'СЕТ СН'!$I$9+СВЦЭМ!$D$10+'СЕТ СН'!$I$5-'СЕТ СН'!$I$17</f>
        <v>4112.9848880200007</v>
      </c>
    </row>
    <row r="142" spans="1:25" ht="15.75" x14ac:dyDescent="0.2">
      <c r="A142" s="35">
        <f t="shared" si="3"/>
        <v>44674</v>
      </c>
      <c r="B142" s="36">
        <f>SUMIFS(СВЦЭМ!$C$39:$C$782,СВЦЭМ!$A$39:$A$782,$A142,СВЦЭМ!$B$39:$B$782,B$119)+'СЕТ СН'!$I$9+СВЦЭМ!$D$10+'СЕТ СН'!$I$5-'СЕТ СН'!$I$17</f>
        <v>4084.54450301</v>
      </c>
      <c r="C142" s="36">
        <f>SUMIFS(СВЦЭМ!$C$39:$C$782,СВЦЭМ!$A$39:$A$782,$A142,СВЦЭМ!$B$39:$B$782,C$119)+'СЕТ СН'!$I$9+СВЦЭМ!$D$10+'СЕТ СН'!$I$5-'СЕТ СН'!$I$17</f>
        <v>4097.1158091200004</v>
      </c>
      <c r="D142" s="36">
        <f>SUMIFS(СВЦЭМ!$C$39:$C$782,СВЦЭМ!$A$39:$A$782,$A142,СВЦЭМ!$B$39:$B$782,D$119)+'СЕТ СН'!$I$9+СВЦЭМ!$D$10+'СЕТ СН'!$I$5-'СЕТ СН'!$I$17</f>
        <v>4123.7569213999996</v>
      </c>
      <c r="E142" s="36">
        <f>SUMIFS(СВЦЭМ!$C$39:$C$782,СВЦЭМ!$A$39:$A$782,$A142,СВЦЭМ!$B$39:$B$782,E$119)+'СЕТ СН'!$I$9+СВЦЭМ!$D$10+'СЕТ СН'!$I$5-'СЕТ СН'!$I$17</f>
        <v>4131.8018706900002</v>
      </c>
      <c r="F142" s="36">
        <f>SUMIFS(СВЦЭМ!$C$39:$C$782,СВЦЭМ!$A$39:$A$782,$A142,СВЦЭМ!$B$39:$B$782,F$119)+'СЕТ СН'!$I$9+СВЦЭМ!$D$10+'СЕТ СН'!$I$5-'СЕТ СН'!$I$17</f>
        <v>4138.7731366799999</v>
      </c>
      <c r="G142" s="36">
        <f>SUMIFS(СВЦЭМ!$C$39:$C$782,СВЦЭМ!$A$39:$A$782,$A142,СВЦЭМ!$B$39:$B$782,G$119)+'СЕТ СН'!$I$9+СВЦЭМ!$D$10+'СЕТ СН'!$I$5-'СЕТ СН'!$I$17</f>
        <v>4163.3003364800006</v>
      </c>
      <c r="H142" s="36">
        <f>SUMIFS(СВЦЭМ!$C$39:$C$782,СВЦЭМ!$A$39:$A$782,$A142,СВЦЭМ!$B$39:$B$782,H$119)+'СЕТ СН'!$I$9+СВЦЭМ!$D$10+'СЕТ СН'!$I$5-'СЕТ СН'!$I$17</f>
        <v>4137.8935304000006</v>
      </c>
      <c r="I142" s="36">
        <f>SUMIFS(СВЦЭМ!$C$39:$C$782,СВЦЭМ!$A$39:$A$782,$A142,СВЦЭМ!$B$39:$B$782,I$119)+'СЕТ СН'!$I$9+СВЦЭМ!$D$10+'СЕТ СН'!$I$5-'СЕТ СН'!$I$17</f>
        <v>4141.7339083400002</v>
      </c>
      <c r="J142" s="36">
        <f>SUMIFS(СВЦЭМ!$C$39:$C$782,СВЦЭМ!$A$39:$A$782,$A142,СВЦЭМ!$B$39:$B$782,J$119)+'СЕТ СН'!$I$9+СВЦЭМ!$D$10+'СЕТ СН'!$I$5-'СЕТ СН'!$I$17</f>
        <v>4100.7198895900001</v>
      </c>
      <c r="K142" s="36">
        <f>SUMIFS(СВЦЭМ!$C$39:$C$782,СВЦЭМ!$A$39:$A$782,$A142,СВЦЭМ!$B$39:$B$782,K$119)+'СЕТ СН'!$I$9+СВЦЭМ!$D$10+'СЕТ СН'!$I$5-'СЕТ СН'!$I$17</f>
        <v>4059.1103246900002</v>
      </c>
      <c r="L142" s="36">
        <f>SUMIFS(СВЦЭМ!$C$39:$C$782,СВЦЭМ!$A$39:$A$782,$A142,СВЦЭМ!$B$39:$B$782,L$119)+'СЕТ СН'!$I$9+СВЦЭМ!$D$10+'СЕТ СН'!$I$5-'СЕТ СН'!$I$17</f>
        <v>4049.9825037500004</v>
      </c>
      <c r="M142" s="36">
        <f>SUMIFS(СВЦЭМ!$C$39:$C$782,СВЦЭМ!$A$39:$A$782,$A142,СВЦЭМ!$B$39:$B$782,M$119)+'СЕТ СН'!$I$9+СВЦЭМ!$D$10+'СЕТ СН'!$I$5-'СЕТ СН'!$I$17</f>
        <v>4042.1669622199997</v>
      </c>
      <c r="N142" s="36">
        <f>SUMIFS(СВЦЭМ!$C$39:$C$782,СВЦЭМ!$A$39:$A$782,$A142,СВЦЭМ!$B$39:$B$782,N$119)+'СЕТ СН'!$I$9+СВЦЭМ!$D$10+'СЕТ СН'!$I$5-'СЕТ СН'!$I$17</f>
        <v>4057.2799749300002</v>
      </c>
      <c r="O142" s="36">
        <f>SUMIFS(СВЦЭМ!$C$39:$C$782,СВЦЭМ!$A$39:$A$782,$A142,СВЦЭМ!$B$39:$B$782,O$119)+'СЕТ СН'!$I$9+СВЦЭМ!$D$10+'СЕТ СН'!$I$5-'СЕТ СН'!$I$17</f>
        <v>4066.3338916700004</v>
      </c>
      <c r="P142" s="36">
        <f>SUMIFS(СВЦЭМ!$C$39:$C$782,СВЦЭМ!$A$39:$A$782,$A142,СВЦЭМ!$B$39:$B$782,P$119)+'СЕТ СН'!$I$9+СВЦЭМ!$D$10+'СЕТ СН'!$I$5-'СЕТ СН'!$I$17</f>
        <v>4080.7929395199999</v>
      </c>
      <c r="Q142" s="36">
        <f>SUMIFS(СВЦЭМ!$C$39:$C$782,СВЦЭМ!$A$39:$A$782,$A142,СВЦЭМ!$B$39:$B$782,Q$119)+'СЕТ СН'!$I$9+СВЦЭМ!$D$10+'СЕТ СН'!$I$5-'СЕТ СН'!$I$17</f>
        <v>4096.0260569500006</v>
      </c>
      <c r="R142" s="36">
        <f>SUMIFS(СВЦЭМ!$C$39:$C$782,СВЦЭМ!$A$39:$A$782,$A142,СВЦЭМ!$B$39:$B$782,R$119)+'СЕТ СН'!$I$9+СВЦЭМ!$D$10+'СЕТ СН'!$I$5-'СЕТ СН'!$I$17</f>
        <v>4096.7946978399996</v>
      </c>
      <c r="S142" s="36">
        <f>SUMIFS(СВЦЭМ!$C$39:$C$782,СВЦЭМ!$A$39:$A$782,$A142,СВЦЭМ!$B$39:$B$782,S$119)+'СЕТ СН'!$I$9+СВЦЭМ!$D$10+'СЕТ СН'!$I$5-'СЕТ СН'!$I$17</f>
        <v>4102.6593917099999</v>
      </c>
      <c r="T142" s="36">
        <f>SUMIFS(СВЦЭМ!$C$39:$C$782,СВЦЭМ!$A$39:$A$782,$A142,СВЦЭМ!$B$39:$B$782,T$119)+'СЕТ СН'!$I$9+СВЦЭМ!$D$10+'СЕТ СН'!$I$5-'СЕТ СН'!$I$17</f>
        <v>4074.8194044299998</v>
      </c>
      <c r="U142" s="36">
        <f>SUMIFS(СВЦЭМ!$C$39:$C$782,СВЦЭМ!$A$39:$A$782,$A142,СВЦЭМ!$B$39:$B$782,U$119)+'СЕТ СН'!$I$9+СВЦЭМ!$D$10+'СЕТ СН'!$I$5-'СЕТ СН'!$I$17</f>
        <v>4064.9170217199999</v>
      </c>
      <c r="V142" s="36">
        <f>SUMIFS(СВЦЭМ!$C$39:$C$782,СВЦЭМ!$A$39:$A$782,$A142,СВЦЭМ!$B$39:$B$782,V$119)+'СЕТ СН'!$I$9+СВЦЭМ!$D$10+'СЕТ СН'!$I$5-'СЕТ СН'!$I$17</f>
        <v>4043.6953969100005</v>
      </c>
      <c r="W142" s="36">
        <f>SUMIFS(СВЦЭМ!$C$39:$C$782,СВЦЭМ!$A$39:$A$782,$A142,СВЦЭМ!$B$39:$B$782,W$119)+'СЕТ СН'!$I$9+СВЦЭМ!$D$10+'СЕТ СН'!$I$5-'СЕТ СН'!$I$17</f>
        <v>4032.7994511000002</v>
      </c>
      <c r="X142" s="36">
        <f>SUMIFS(СВЦЭМ!$C$39:$C$782,СВЦЭМ!$A$39:$A$782,$A142,СВЦЭМ!$B$39:$B$782,X$119)+'СЕТ СН'!$I$9+СВЦЭМ!$D$10+'СЕТ СН'!$I$5-'СЕТ СН'!$I$17</f>
        <v>4060.6998774800004</v>
      </c>
      <c r="Y142" s="36">
        <f>SUMIFS(СВЦЭМ!$C$39:$C$782,СВЦЭМ!$A$39:$A$782,$A142,СВЦЭМ!$B$39:$B$782,Y$119)+'СЕТ СН'!$I$9+СВЦЭМ!$D$10+'СЕТ СН'!$I$5-'СЕТ СН'!$I$17</f>
        <v>4086.97543722</v>
      </c>
    </row>
    <row r="143" spans="1:25" ht="15.75" x14ac:dyDescent="0.2">
      <c r="A143" s="35">
        <f t="shared" si="3"/>
        <v>44675</v>
      </c>
      <c r="B143" s="36">
        <f>SUMIFS(СВЦЭМ!$C$39:$C$782,СВЦЭМ!$A$39:$A$782,$A143,СВЦЭМ!$B$39:$B$782,B$119)+'СЕТ СН'!$I$9+СВЦЭМ!$D$10+'СЕТ СН'!$I$5-'СЕТ СН'!$I$17</f>
        <v>4139.76833429</v>
      </c>
      <c r="C143" s="36">
        <f>SUMIFS(СВЦЭМ!$C$39:$C$782,СВЦЭМ!$A$39:$A$782,$A143,СВЦЭМ!$B$39:$B$782,C$119)+'СЕТ СН'!$I$9+СВЦЭМ!$D$10+'СЕТ СН'!$I$5-'СЕТ СН'!$I$17</f>
        <v>4148.5659919</v>
      </c>
      <c r="D143" s="36">
        <f>SUMIFS(СВЦЭМ!$C$39:$C$782,СВЦЭМ!$A$39:$A$782,$A143,СВЦЭМ!$B$39:$B$782,D$119)+'СЕТ СН'!$I$9+СВЦЭМ!$D$10+'СЕТ СН'!$I$5-'СЕТ СН'!$I$17</f>
        <v>4167.4894162800001</v>
      </c>
      <c r="E143" s="36">
        <f>SUMIFS(СВЦЭМ!$C$39:$C$782,СВЦЭМ!$A$39:$A$782,$A143,СВЦЭМ!$B$39:$B$782,E$119)+'СЕТ СН'!$I$9+СВЦЭМ!$D$10+'СЕТ СН'!$I$5-'СЕТ СН'!$I$17</f>
        <v>4185.1208781799996</v>
      </c>
      <c r="F143" s="36">
        <f>SUMIFS(СВЦЭМ!$C$39:$C$782,СВЦЭМ!$A$39:$A$782,$A143,СВЦЭМ!$B$39:$B$782,F$119)+'СЕТ СН'!$I$9+СВЦЭМ!$D$10+'СЕТ СН'!$I$5-'СЕТ СН'!$I$17</f>
        <v>4193.7950493500002</v>
      </c>
      <c r="G143" s="36">
        <f>SUMIFS(СВЦЭМ!$C$39:$C$782,СВЦЭМ!$A$39:$A$782,$A143,СВЦЭМ!$B$39:$B$782,G$119)+'СЕТ СН'!$I$9+СВЦЭМ!$D$10+'СЕТ СН'!$I$5-'СЕТ СН'!$I$17</f>
        <v>4202.07044924</v>
      </c>
      <c r="H143" s="36">
        <f>SUMIFS(СВЦЭМ!$C$39:$C$782,СВЦЭМ!$A$39:$A$782,$A143,СВЦЭМ!$B$39:$B$782,H$119)+'СЕТ СН'!$I$9+СВЦЭМ!$D$10+'СЕТ СН'!$I$5-'СЕТ СН'!$I$17</f>
        <v>4219.3336682299996</v>
      </c>
      <c r="I143" s="36">
        <f>SUMIFS(СВЦЭМ!$C$39:$C$782,СВЦЭМ!$A$39:$A$782,$A143,СВЦЭМ!$B$39:$B$782,I$119)+'СЕТ СН'!$I$9+СВЦЭМ!$D$10+'СЕТ СН'!$I$5-'СЕТ СН'!$I$17</f>
        <v>4220.9251777500003</v>
      </c>
      <c r="J143" s="36">
        <f>SUMIFS(СВЦЭМ!$C$39:$C$782,СВЦЭМ!$A$39:$A$782,$A143,СВЦЭМ!$B$39:$B$782,J$119)+'СЕТ СН'!$I$9+СВЦЭМ!$D$10+'СЕТ СН'!$I$5-'СЕТ СН'!$I$17</f>
        <v>4168.6899461800003</v>
      </c>
      <c r="K143" s="36">
        <f>SUMIFS(СВЦЭМ!$C$39:$C$782,СВЦЭМ!$A$39:$A$782,$A143,СВЦЭМ!$B$39:$B$782,K$119)+'СЕТ СН'!$I$9+СВЦЭМ!$D$10+'СЕТ СН'!$I$5-'СЕТ СН'!$I$17</f>
        <v>4124.5154896700005</v>
      </c>
      <c r="L143" s="36">
        <f>SUMIFS(СВЦЭМ!$C$39:$C$782,СВЦЭМ!$A$39:$A$782,$A143,СВЦЭМ!$B$39:$B$782,L$119)+'СЕТ СН'!$I$9+СВЦЭМ!$D$10+'СЕТ СН'!$I$5-'СЕТ СН'!$I$17</f>
        <v>4099.26862523</v>
      </c>
      <c r="M143" s="36">
        <f>SUMIFS(СВЦЭМ!$C$39:$C$782,СВЦЭМ!$A$39:$A$782,$A143,СВЦЭМ!$B$39:$B$782,M$119)+'СЕТ СН'!$I$9+СВЦЭМ!$D$10+'СЕТ СН'!$I$5-'СЕТ СН'!$I$17</f>
        <v>4093.84179606</v>
      </c>
      <c r="N143" s="36">
        <f>SUMIFS(СВЦЭМ!$C$39:$C$782,СВЦЭМ!$A$39:$A$782,$A143,СВЦЭМ!$B$39:$B$782,N$119)+'СЕТ СН'!$I$9+СВЦЭМ!$D$10+'СЕТ СН'!$I$5-'СЕТ СН'!$I$17</f>
        <v>4100.2369559400004</v>
      </c>
      <c r="O143" s="36">
        <f>SUMIFS(СВЦЭМ!$C$39:$C$782,СВЦЭМ!$A$39:$A$782,$A143,СВЦЭМ!$B$39:$B$782,O$119)+'СЕТ СН'!$I$9+СВЦЭМ!$D$10+'СЕТ СН'!$I$5-'СЕТ СН'!$I$17</f>
        <v>4104.4093796699999</v>
      </c>
      <c r="P143" s="36">
        <f>SUMIFS(СВЦЭМ!$C$39:$C$782,СВЦЭМ!$A$39:$A$782,$A143,СВЦЭМ!$B$39:$B$782,P$119)+'СЕТ СН'!$I$9+СВЦЭМ!$D$10+'СЕТ СН'!$I$5-'СЕТ СН'!$I$17</f>
        <v>4121.5062819000004</v>
      </c>
      <c r="Q143" s="36">
        <f>SUMIFS(СВЦЭМ!$C$39:$C$782,СВЦЭМ!$A$39:$A$782,$A143,СВЦЭМ!$B$39:$B$782,Q$119)+'СЕТ СН'!$I$9+СВЦЭМ!$D$10+'СЕТ СН'!$I$5-'СЕТ СН'!$I$17</f>
        <v>4126.5302751899999</v>
      </c>
      <c r="R143" s="36">
        <f>SUMIFS(СВЦЭМ!$C$39:$C$782,СВЦЭМ!$A$39:$A$782,$A143,СВЦЭМ!$B$39:$B$782,R$119)+'СЕТ СН'!$I$9+СВЦЭМ!$D$10+'СЕТ СН'!$I$5-'СЕТ СН'!$I$17</f>
        <v>4127.1020921400004</v>
      </c>
      <c r="S143" s="36">
        <f>SUMIFS(СВЦЭМ!$C$39:$C$782,СВЦЭМ!$A$39:$A$782,$A143,СВЦЭМ!$B$39:$B$782,S$119)+'СЕТ СН'!$I$9+СВЦЭМ!$D$10+'СЕТ СН'!$I$5-'СЕТ СН'!$I$17</f>
        <v>4115.3798483299997</v>
      </c>
      <c r="T143" s="36">
        <f>SUMIFS(СВЦЭМ!$C$39:$C$782,СВЦЭМ!$A$39:$A$782,$A143,СВЦЭМ!$B$39:$B$782,T$119)+'СЕТ СН'!$I$9+СВЦЭМ!$D$10+'СЕТ СН'!$I$5-'СЕТ СН'!$I$17</f>
        <v>4100.4047675700003</v>
      </c>
      <c r="U143" s="36">
        <f>SUMIFS(СВЦЭМ!$C$39:$C$782,СВЦЭМ!$A$39:$A$782,$A143,СВЦЭМ!$B$39:$B$782,U$119)+'СЕТ СН'!$I$9+СВЦЭМ!$D$10+'СЕТ СН'!$I$5-'СЕТ СН'!$I$17</f>
        <v>4098.1966248200006</v>
      </c>
      <c r="V143" s="36">
        <f>SUMIFS(СВЦЭМ!$C$39:$C$782,СВЦЭМ!$A$39:$A$782,$A143,СВЦЭМ!$B$39:$B$782,V$119)+'СЕТ СН'!$I$9+СВЦЭМ!$D$10+'СЕТ СН'!$I$5-'СЕТ СН'!$I$17</f>
        <v>4067.7309160100003</v>
      </c>
      <c r="W143" s="36">
        <f>SUMIFS(СВЦЭМ!$C$39:$C$782,СВЦЭМ!$A$39:$A$782,$A143,СВЦЭМ!$B$39:$B$782,W$119)+'СЕТ СН'!$I$9+СВЦЭМ!$D$10+'СЕТ СН'!$I$5-'СЕТ СН'!$I$17</f>
        <v>4067.1820205700001</v>
      </c>
      <c r="X143" s="36">
        <f>SUMIFS(СВЦЭМ!$C$39:$C$782,СВЦЭМ!$A$39:$A$782,$A143,СВЦЭМ!$B$39:$B$782,X$119)+'СЕТ СН'!$I$9+СВЦЭМ!$D$10+'СЕТ СН'!$I$5-'СЕТ СН'!$I$17</f>
        <v>4099.3926314500004</v>
      </c>
      <c r="Y143" s="36">
        <f>SUMIFS(СВЦЭМ!$C$39:$C$782,СВЦЭМ!$A$39:$A$782,$A143,СВЦЭМ!$B$39:$B$782,Y$119)+'СЕТ СН'!$I$9+СВЦЭМ!$D$10+'СЕТ СН'!$I$5-'СЕТ СН'!$I$17</f>
        <v>4131.1871517300006</v>
      </c>
    </row>
    <row r="144" spans="1:25" ht="15.75" x14ac:dyDescent="0.2">
      <c r="A144" s="35">
        <f t="shared" si="3"/>
        <v>44676</v>
      </c>
      <c r="B144" s="36">
        <f>SUMIFS(СВЦЭМ!$C$39:$C$782,СВЦЭМ!$A$39:$A$782,$A144,СВЦЭМ!$B$39:$B$782,B$119)+'СЕТ СН'!$I$9+СВЦЭМ!$D$10+'СЕТ СН'!$I$5-'СЕТ СН'!$I$17</f>
        <v>4246.8163228100002</v>
      </c>
      <c r="C144" s="36">
        <f>SUMIFS(СВЦЭМ!$C$39:$C$782,СВЦЭМ!$A$39:$A$782,$A144,СВЦЭМ!$B$39:$B$782,C$119)+'СЕТ СН'!$I$9+СВЦЭМ!$D$10+'СЕТ СН'!$I$5-'СЕТ СН'!$I$17</f>
        <v>4252.5312453400002</v>
      </c>
      <c r="D144" s="36">
        <f>SUMIFS(СВЦЭМ!$C$39:$C$782,СВЦЭМ!$A$39:$A$782,$A144,СВЦЭМ!$B$39:$B$782,D$119)+'СЕТ СН'!$I$9+СВЦЭМ!$D$10+'СЕТ СН'!$I$5-'СЕТ СН'!$I$17</f>
        <v>4275.8851940300001</v>
      </c>
      <c r="E144" s="36">
        <f>SUMIFS(СВЦЭМ!$C$39:$C$782,СВЦЭМ!$A$39:$A$782,$A144,СВЦЭМ!$B$39:$B$782,E$119)+'СЕТ СН'!$I$9+СВЦЭМ!$D$10+'СЕТ СН'!$I$5-'СЕТ СН'!$I$17</f>
        <v>4319.5358680400004</v>
      </c>
      <c r="F144" s="36">
        <f>SUMIFS(СВЦЭМ!$C$39:$C$782,СВЦЭМ!$A$39:$A$782,$A144,СВЦЭМ!$B$39:$B$782,F$119)+'СЕТ СН'!$I$9+СВЦЭМ!$D$10+'СЕТ СН'!$I$5-'СЕТ СН'!$I$17</f>
        <v>4308.9832021900002</v>
      </c>
      <c r="G144" s="36">
        <f>SUMIFS(СВЦЭМ!$C$39:$C$782,СВЦЭМ!$A$39:$A$782,$A144,СВЦЭМ!$B$39:$B$782,G$119)+'СЕТ СН'!$I$9+СВЦЭМ!$D$10+'СЕТ СН'!$I$5-'СЕТ СН'!$I$17</f>
        <v>4295.4870777599999</v>
      </c>
      <c r="H144" s="36">
        <f>SUMIFS(СВЦЭМ!$C$39:$C$782,СВЦЭМ!$A$39:$A$782,$A144,СВЦЭМ!$B$39:$B$782,H$119)+'СЕТ СН'!$I$9+СВЦЭМ!$D$10+'СЕТ СН'!$I$5-'СЕТ СН'!$I$17</f>
        <v>4231.77534999</v>
      </c>
      <c r="I144" s="36">
        <f>SUMIFS(СВЦЭМ!$C$39:$C$782,СВЦЭМ!$A$39:$A$782,$A144,СВЦЭМ!$B$39:$B$782,I$119)+'СЕТ СН'!$I$9+СВЦЭМ!$D$10+'СЕТ СН'!$I$5-'СЕТ СН'!$I$17</f>
        <v>4199.9372764399996</v>
      </c>
      <c r="J144" s="36">
        <f>SUMIFS(СВЦЭМ!$C$39:$C$782,СВЦЭМ!$A$39:$A$782,$A144,СВЦЭМ!$B$39:$B$782,J$119)+'СЕТ СН'!$I$9+СВЦЭМ!$D$10+'СЕТ СН'!$I$5-'СЕТ СН'!$I$17</f>
        <v>4166.0503599700005</v>
      </c>
      <c r="K144" s="36">
        <f>SUMIFS(СВЦЭМ!$C$39:$C$782,СВЦЭМ!$A$39:$A$782,$A144,СВЦЭМ!$B$39:$B$782,K$119)+'СЕТ СН'!$I$9+СВЦЭМ!$D$10+'СЕТ СН'!$I$5-'СЕТ СН'!$I$17</f>
        <v>4150.7750405300003</v>
      </c>
      <c r="L144" s="36">
        <f>SUMIFS(СВЦЭМ!$C$39:$C$782,СВЦЭМ!$A$39:$A$782,$A144,СВЦЭМ!$B$39:$B$782,L$119)+'СЕТ СН'!$I$9+СВЦЭМ!$D$10+'СЕТ СН'!$I$5-'СЕТ СН'!$I$17</f>
        <v>4139.8377129700002</v>
      </c>
      <c r="M144" s="36">
        <f>SUMIFS(СВЦЭМ!$C$39:$C$782,СВЦЭМ!$A$39:$A$782,$A144,СВЦЭМ!$B$39:$B$782,M$119)+'СЕТ СН'!$I$9+СВЦЭМ!$D$10+'СЕТ СН'!$I$5-'СЕТ СН'!$I$17</f>
        <v>4143.8416091899999</v>
      </c>
      <c r="N144" s="36">
        <f>SUMIFS(СВЦЭМ!$C$39:$C$782,СВЦЭМ!$A$39:$A$782,$A144,СВЦЭМ!$B$39:$B$782,N$119)+'СЕТ СН'!$I$9+СВЦЭМ!$D$10+'СЕТ СН'!$I$5-'СЕТ СН'!$I$17</f>
        <v>4165.2960366200005</v>
      </c>
      <c r="O144" s="36">
        <f>SUMIFS(СВЦЭМ!$C$39:$C$782,СВЦЭМ!$A$39:$A$782,$A144,СВЦЭМ!$B$39:$B$782,O$119)+'СЕТ СН'!$I$9+СВЦЭМ!$D$10+'СЕТ СН'!$I$5-'СЕТ СН'!$I$17</f>
        <v>4170.3093958400004</v>
      </c>
      <c r="P144" s="36">
        <f>SUMIFS(СВЦЭМ!$C$39:$C$782,СВЦЭМ!$A$39:$A$782,$A144,СВЦЭМ!$B$39:$B$782,P$119)+'СЕТ СН'!$I$9+СВЦЭМ!$D$10+'СЕТ СН'!$I$5-'СЕТ СН'!$I$17</f>
        <v>4182.5839908400003</v>
      </c>
      <c r="Q144" s="36">
        <f>SUMIFS(СВЦЭМ!$C$39:$C$782,СВЦЭМ!$A$39:$A$782,$A144,СВЦЭМ!$B$39:$B$782,Q$119)+'СЕТ СН'!$I$9+СВЦЭМ!$D$10+'СЕТ СН'!$I$5-'СЕТ СН'!$I$17</f>
        <v>4195.95613813</v>
      </c>
      <c r="R144" s="36">
        <f>SUMIFS(СВЦЭМ!$C$39:$C$782,СВЦЭМ!$A$39:$A$782,$A144,СВЦЭМ!$B$39:$B$782,R$119)+'СЕТ СН'!$I$9+СВЦЭМ!$D$10+'СЕТ СН'!$I$5-'СЕТ СН'!$I$17</f>
        <v>4195.6347335999999</v>
      </c>
      <c r="S144" s="36">
        <f>SUMIFS(СВЦЭМ!$C$39:$C$782,СВЦЭМ!$A$39:$A$782,$A144,СВЦЭМ!$B$39:$B$782,S$119)+'СЕТ СН'!$I$9+СВЦЭМ!$D$10+'СЕТ СН'!$I$5-'СЕТ СН'!$I$17</f>
        <v>4227.2615728700002</v>
      </c>
      <c r="T144" s="36">
        <f>SUMIFS(СВЦЭМ!$C$39:$C$782,СВЦЭМ!$A$39:$A$782,$A144,СВЦЭМ!$B$39:$B$782,T$119)+'СЕТ СН'!$I$9+СВЦЭМ!$D$10+'СЕТ СН'!$I$5-'СЕТ СН'!$I$17</f>
        <v>4194.1338838700003</v>
      </c>
      <c r="U144" s="36">
        <f>SUMIFS(СВЦЭМ!$C$39:$C$782,СВЦЭМ!$A$39:$A$782,$A144,СВЦЭМ!$B$39:$B$782,U$119)+'СЕТ СН'!$I$9+СВЦЭМ!$D$10+'СЕТ СН'!$I$5-'СЕТ СН'!$I$17</f>
        <v>4135.9934231699999</v>
      </c>
      <c r="V144" s="36">
        <f>SUMIFS(СВЦЭМ!$C$39:$C$782,СВЦЭМ!$A$39:$A$782,$A144,СВЦЭМ!$B$39:$B$782,V$119)+'СЕТ СН'!$I$9+СВЦЭМ!$D$10+'СЕТ СН'!$I$5-'СЕТ СН'!$I$17</f>
        <v>4130.4501116900001</v>
      </c>
      <c r="W144" s="36">
        <f>SUMIFS(СВЦЭМ!$C$39:$C$782,СВЦЭМ!$A$39:$A$782,$A144,СВЦЭМ!$B$39:$B$782,W$119)+'СЕТ СН'!$I$9+СВЦЭМ!$D$10+'СЕТ СН'!$I$5-'СЕТ СН'!$I$17</f>
        <v>4155.0050636800006</v>
      </c>
      <c r="X144" s="36">
        <f>SUMIFS(СВЦЭМ!$C$39:$C$782,СВЦЭМ!$A$39:$A$782,$A144,СВЦЭМ!$B$39:$B$782,X$119)+'СЕТ СН'!$I$9+СВЦЭМ!$D$10+'СЕТ СН'!$I$5-'СЕТ СН'!$I$17</f>
        <v>4162.81572942</v>
      </c>
      <c r="Y144" s="36">
        <f>SUMIFS(СВЦЭМ!$C$39:$C$782,СВЦЭМ!$A$39:$A$782,$A144,СВЦЭМ!$B$39:$B$782,Y$119)+'СЕТ СН'!$I$9+СВЦЭМ!$D$10+'СЕТ СН'!$I$5-'СЕТ СН'!$I$17</f>
        <v>4221.7914669299998</v>
      </c>
    </row>
    <row r="145" spans="1:26" ht="15.75" x14ac:dyDescent="0.2">
      <c r="A145" s="35">
        <f t="shared" si="3"/>
        <v>44677</v>
      </c>
      <c r="B145" s="36">
        <f>SUMIFS(СВЦЭМ!$C$39:$C$782,СВЦЭМ!$A$39:$A$782,$A145,СВЦЭМ!$B$39:$B$782,B$119)+'СЕТ СН'!$I$9+СВЦЭМ!$D$10+'СЕТ СН'!$I$5-'СЕТ СН'!$I$17</f>
        <v>4201.9076658499998</v>
      </c>
      <c r="C145" s="36">
        <f>SUMIFS(СВЦЭМ!$C$39:$C$782,СВЦЭМ!$A$39:$A$782,$A145,СВЦЭМ!$B$39:$B$782,C$119)+'СЕТ СН'!$I$9+СВЦЭМ!$D$10+'СЕТ СН'!$I$5-'СЕТ СН'!$I$17</f>
        <v>4223.6146379800002</v>
      </c>
      <c r="D145" s="36">
        <f>SUMIFS(СВЦЭМ!$C$39:$C$782,СВЦЭМ!$A$39:$A$782,$A145,СВЦЭМ!$B$39:$B$782,D$119)+'СЕТ СН'!$I$9+СВЦЭМ!$D$10+'СЕТ СН'!$I$5-'СЕТ СН'!$I$17</f>
        <v>4250.8636021900002</v>
      </c>
      <c r="E145" s="36">
        <f>SUMIFS(СВЦЭМ!$C$39:$C$782,СВЦЭМ!$A$39:$A$782,$A145,СВЦЭМ!$B$39:$B$782,E$119)+'СЕТ СН'!$I$9+СВЦЭМ!$D$10+'СЕТ СН'!$I$5-'СЕТ СН'!$I$17</f>
        <v>4310.25030702</v>
      </c>
      <c r="F145" s="36">
        <f>SUMIFS(СВЦЭМ!$C$39:$C$782,СВЦЭМ!$A$39:$A$782,$A145,СВЦЭМ!$B$39:$B$782,F$119)+'СЕТ СН'!$I$9+СВЦЭМ!$D$10+'СЕТ СН'!$I$5-'СЕТ СН'!$I$17</f>
        <v>4315.7290351499996</v>
      </c>
      <c r="G145" s="36">
        <f>SUMIFS(СВЦЭМ!$C$39:$C$782,СВЦЭМ!$A$39:$A$782,$A145,СВЦЭМ!$B$39:$B$782,G$119)+'СЕТ СН'!$I$9+СВЦЭМ!$D$10+'СЕТ СН'!$I$5-'СЕТ СН'!$I$17</f>
        <v>4329.5083778899998</v>
      </c>
      <c r="H145" s="36">
        <f>SUMIFS(СВЦЭМ!$C$39:$C$782,СВЦЭМ!$A$39:$A$782,$A145,СВЦЭМ!$B$39:$B$782,H$119)+'СЕТ СН'!$I$9+СВЦЭМ!$D$10+'СЕТ СН'!$I$5-'СЕТ СН'!$I$17</f>
        <v>4281.7084572800004</v>
      </c>
      <c r="I145" s="36">
        <f>SUMIFS(СВЦЭМ!$C$39:$C$782,СВЦЭМ!$A$39:$A$782,$A145,СВЦЭМ!$B$39:$B$782,I$119)+'СЕТ СН'!$I$9+СВЦЭМ!$D$10+'СЕТ СН'!$I$5-'СЕТ СН'!$I$17</f>
        <v>4239.1770245500002</v>
      </c>
      <c r="J145" s="36">
        <f>SUMIFS(СВЦЭМ!$C$39:$C$782,СВЦЭМ!$A$39:$A$782,$A145,СВЦЭМ!$B$39:$B$782,J$119)+'СЕТ СН'!$I$9+СВЦЭМ!$D$10+'СЕТ СН'!$I$5-'СЕТ СН'!$I$17</f>
        <v>4175.76278293</v>
      </c>
      <c r="K145" s="36">
        <f>SUMIFS(СВЦЭМ!$C$39:$C$782,СВЦЭМ!$A$39:$A$782,$A145,СВЦЭМ!$B$39:$B$782,K$119)+'СЕТ СН'!$I$9+СВЦЭМ!$D$10+'СЕТ СН'!$I$5-'СЕТ СН'!$I$17</f>
        <v>4125.9789664999998</v>
      </c>
      <c r="L145" s="36">
        <f>SUMIFS(СВЦЭМ!$C$39:$C$782,СВЦЭМ!$A$39:$A$782,$A145,СВЦЭМ!$B$39:$B$782,L$119)+'СЕТ СН'!$I$9+СВЦЭМ!$D$10+'СЕТ СН'!$I$5-'СЕТ СН'!$I$17</f>
        <v>4119.1137574000004</v>
      </c>
      <c r="M145" s="36">
        <f>SUMIFS(СВЦЭМ!$C$39:$C$782,СВЦЭМ!$A$39:$A$782,$A145,СВЦЭМ!$B$39:$B$782,M$119)+'СЕТ СН'!$I$9+СВЦЭМ!$D$10+'СЕТ СН'!$I$5-'СЕТ СН'!$I$17</f>
        <v>4110.6483011</v>
      </c>
      <c r="N145" s="36">
        <f>SUMIFS(СВЦЭМ!$C$39:$C$782,СВЦЭМ!$A$39:$A$782,$A145,СВЦЭМ!$B$39:$B$782,N$119)+'СЕТ СН'!$I$9+СВЦЭМ!$D$10+'СЕТ СН'!$I$5-'СЕТ СН'!$I$17</f>
        <v>4109.7820694500006</v>
      </c>
      <c r="O145" s="36">
        <f>SUMIFS(СВЦЭМ!$C$39:$C$782,СВЦЭМ!$A$39:$A$782,$A145,СВЦЭМ!$B$39:$B$782,O$119)+'СЕТ СН'!$I$9+СВЦЭМ!$D$10+'СЕТ СН'!$I$5-'СЕТ СН'!$I$17</f>
        <v>4129.2072305399997</v>
      </c>
      <c r="P145" s="36">
        <f>SUMIFS(СВЦЭМ!$C$39:$C$782,СВЦЭМ!$A$39:$A$782,$A145,СВЦЭМ!$B$39:$B$782,P$119)+'СЕТ СН'!$I$9+СВЦЭМ!$D$10+'СЕТ СН'!$I$5-'СЕТ СН'!$I$17</f>
        <v>4135.0460683299998</v>
      </c>
      <c r="Q145" s="36">
        <f>SUMIFS(СВЦЭМ!$C$39:$C$782,СВЦЭМ!$A$39:$A$782,$A145,СВЦЭМ!$B$39:$B$782,Q$119)+'СЕТ СН'!$I$9+СВЦЭМ!$D$10+'СЕТ СН'!$I$5-'СЕТ СН'!$I$17</f>
        <v>4139.3875939</v>
      </c>
      <c r="R145" s="36">
        <f>SUMIFS(СВЦЭМ!$C$39:$C$782,СВЦЭМ!$A$39:$A$782,$A145,СВЦЭМ!$B$39:$B$782,R$119)+'СЕТ СН'!$I$9+СВЦЭМ!$D$10+'СЕТ СН'!$I$5-'СЕТ СН'!$I$17</f>
        <v>4120.3733988000004</v>
      </c>
      <c r="S145" s="36">
        <f>SUMIFS(СВЦЭМ!$C$39:$C$782,СВЦЭМ!$A$39:$A$782,$A145,СВЦЭМ!$B$39:$B$782,S$119)+'СЕТ СН'!$I$9+СВЦЭМ!$D$10+'СЕТ СН'!$I$5-'СЕТ СН'!$I$17</f>
        <v>4134.1491185900004</v>
      </c>
      <c r="T145" s="36">
        <f>SUMIFS(СВЦЭМ!$C$39:$C$782,СВЦЭМ!$A$39:$A$782,$A145,СВЦЭМ!$B$39:$B$782,T$119)+'СЕТ СН'!$I$9+СВЦЭМ!$D$10+'СЕТ СН'!$I$5-'СЕТ СН'!$I$17</f>
        <v>4092.3054314000001</v>
      </c>
      <c r="U145" s="36">
        <f>SUMIFS(СВЦЭМ!$C$39:$C$782,СВЦЭМ!$A$39:$A$782,$A145,СВЦЭМ!$B$39:$B$782,U$119)+'СЕТ СН'!$I$9+СВЦЭМ!$D$10+'СЕТ СН'!$I$5-'СЕТ СН'!$I$17</f>
        <v>4069.8993496399999</v>
      </c>
      <c r="V145" s="36">
        <f>SUMIFS(СВЦЭМ!$C$39:$C$782,СВЦЭМ!$A$39:$A$782,$A145,СВЦЭМ!$B$39:$B$782,V$119)+'СЕТ СН'!$I$9+СВЦЭМ!$D$10+'СЕТ СН'!$I$5-'СЕТ СН'!$I$17</f>
        <v>4046.2168035000004</v>
      </c>
      <c r="W145" s="36">
        <f>SUMIFS(СВЦЭМ!$C$39:$C$782,СВЦЭМ!$A$39:$A$782,$A145,СВЦЭМ!$B$39:$B$782,W$119)+'СЕТ СН'!$I$9+СВЦЭМ!$D$10+'СЕТ СН'!$I$5-'СЕТ СН'!$I$17</f>
        <v>4050.0913755000001</v>
      </c>
      <c r="X145" s="36">
        <f>SUMIFS(СВЦЭМ!$C$39:$C$782,СВЦЭМ!$A$39:$A$782,$A145,СВЦЭМ!$B$39:$B$782,X$119)+'СЕТ СН'!$I$9+СВЦЭМ!$D$10+'СЕТ СН'!$I$5-'СЕТ СН'!$I$17</f>
        <v>4097.0122929299996</v>
      </c>
      <c r="Y145" s="36">
        <f>SUMIFS(СВЦЭМ!$C$39:$C$782,СВЦЭМ!$A$39:$A$782,$A145,СВЦЭМ!$B$39:$B$782,Y$119)+'СЕТ СН'!$I$9+СВЦЭМ!$D$10+'СЕТ СН'!$I$5-'СЕТ СН'!$I$17</f>
        <v>4144.4589295699998</v>
      </c>
    </row>
    <row r="146" spans="1:26" ht="15.75" x14ac:dyDescent="0.2">
      <c r="A146" s="35">
        <f t="shared" si="3"/>
        <v>44678</v>
      </c>
      <c r="B146" s="36">
        <f>SUMIFS(СВЦЭМ!$C$39:$C$782,СВЦЭМ!$A$39:$A$782,$A146,СВЦЭМ!$B$39:$B$782,B$119)+'СЕТ СН'!$I$9+СВЦЭМ!$D$10+'СЕТ СН'!$I$5-'СЕТ СН'!$I$17</f>
        <v>4223.4094274099998</v>
      </c>
      <c r="C146" s="36">
        <f>SUMIFS(СВЦЭМ!$C$39:$C$782,СВЦЭМ!$A$39:$A$782,$A146,СВЦЭМ!$B$39:$B$782,C$119)+'СЕТ СН'!$I$9+СВЦЭМ!$D$10+'СЕТ СН'!$I$5-'СЕТ СН'!$I$17</f>
        <v>4242.6100200500005</v>
      </c>
      <c r="D146" s="36">
        <f>SUMIFS(СВЦЭМ!$C$39:$C$782,СВЦЭМ!$A$39:$A$782,$A146,СВЦЭМ!$B$39:$B$782,D$119)+'СЕТ СН'!$I$9+СВЦЭМ!$D$10+'СЕТ СН'!$I$5-'СЕТ СН'!$I$17</f>
        <v>4256.7825313200001</v>
      </c>
      <c r="E146" s="36">
        <f>SUMIFS(СВЦЭМ!$C$39:$C$782,СВЦЭМ!$A$39:$A$782,$A146,СВЦЭМ!$B$39:$B$782,E$119)+'СЕТ СН'!$I$9+СВЦЭМ!$D$10+'СЕТ СН'!$I$5-'СЕТ СН'!$I$17</f>
        <v>4318.5659979000002</v>
      </c>
      <c r="F146" s="36">
        <f>SUMIFS(СВЦЭМ!$C$39:$C$782,СВЦЭМ!$A$39:$A$782,$A146,СВЦЭМ!$B$39:$B$782,F$119)+'СЕТ СН'!$I$9+СВЦЭМ!$D$10+'СЕТ СН'!$I$5-'СЕТ СН'!$I$17</f>
        <v>4320.9560569300002</v>
      </c>
      <c r="G146" s="36">
        <f>SUMIFS(СВЦЭМ!$C$39:$C$782,СВЦЭМ!$A$39:$A$782,$A146,СВЦЭМ!$B$39:$B$782,G$119)+'СЕТ СН'!$I$9+СВЦЭМ!$D$10+'СЕТ СН'!$I$5-'СЕТ СН'!$I$17</f>
        <v>4311.1965429700003</v>
      </c>
      <c r="H146" s="36">
        <f>SUMIFS(СВЦЭМ!$C$39:$C$782,СВЦЭМ!$A$39:$A$782,$A146,СВЦЭМ!$B$39:$B$782,H$119)+'СЕТ СН'!$I$9+СВЦЭМ!$D$10+'СЕТ СН'!$I$5-'СЕТ СН'!$I$17</f>
        <v>4262.4368968099998</v>
      </c>
      <c r="I146" s="36">
        <f>SUMIFS(СВЦЭМ!$C$39:$C$782,СВЦЭМ!$A$39:$A$782,$A146,СВЦЭМ!$B$39:$B$782,I$119)+'СЕТ СН'!$I$9+СВЦЭМ!$D$10+'СЕТ СН'!$I$5-'СЕТ СН'!$I$17</f>
        <v>4236.1988949099996</v>
      </c>
      <c r="J146" s="36">
        <f>SUMIFS(СВЦЭМ!$C$39:$C$782,СВЦЭМ!$A$39:$A$782,$A146,СВЦЭМ!$B$39:$B$782,J$119)+'СЕТ СН'!$I$9+СВЦЭМ!$D$10+'СЕТ СН'!$I$5-'СЕТ СН'!$I$17</f>
        <v>4196.9936147600001</v>
      </c>
      <c r="K146" s="36">
        <f>SUMIFS(СВЦЭМ!$C$39:$C$782,СВЦЭМ!$A$39:$A$782,$A146,СВЦЭМ!$B$39:$B$782,K$119)+'СЕТ СН'!$I$9+СВЦЭМ!$D$10+'СЕТ СН'!$I$5-'СЕТ СН'!$I$17</f>
        <v>4176.4644180900004</v>
      </c>
      <c r="L146" s="36">
        <f>SUMIFS(СВЦЭМ!$C$39:$C$782,СВЦЭМ!$A$39:$A$782,$A146,СВЦЭМ!$B$39:$B$782,L$119)+'СЕТ СН'!$I$9+СВЦЭМ!$D$10+'СЕТ СН'!$I$5-'СЕТ СН'!$I$17</f>
        <v>4174.8751226599998</v>
      </c>
      <c r="M146" s="36">
        <f>SUMIFS(СВЦЭМ!$C$39:$C$782,СВЦЭМ!$A$39:$A$782,$A146,СВЦЭМ!$B$39:$B$782,M$119)+'СЕТ СН'!$I$9+СВЦЭМ!$D$10+'СЕТ СН'!$I$5-'СЕТ СН'!$I$17</f>
        <v>4174.0481076300002</v>
      </c>
      <c r="N146" s="36">
        <f>SUMIFS(СВЦЭМ!$C$39:$C$782,СВЦЭМ!$A$39:$A$782,$A146,СВЦЭМ!$B$39:$B$782,N$119)+'СЕТ СН'!$I$9+СВЦЭМ!$D$10+'СЕТ СН'!$I$5-'СЕТ СН'!$I$17</f>
        <v>4180.0797540200001</v>
      </c>
      <c r="O146" s="36">
        <f>SUMIFS(СВЦЭМ!$C$39:$C$782,СВЦЭМ!$A$39:$A$782,$A146,СВЦЭМ!$B$39:$B$782,O$119)+'СЕТ СН'!$I$9+СВЦЭМ!$D$10+'СЕТ СН'!$I$5-'СЕТ СН'!$I$17</f>
        <v>4202.9544228900004</v>
      </c>
      <c r="P146" s="36">
        <f>SUMIFS(СВЦЭМ!$C$39:$C$782,СВЦЭМ!$A$39:$A$782,$A146,СВЦЭМ!$B$39:$B$782,P$119)+'СЕТ СН'!$I$9+СВЦЭМ!$D$10+'СЕТ СН'!$I$5-'СЕТ СН'!$I$17</f>
        <v>4198.8945681799996</v>
      </c>
      <c r="Q146" s="36">
        <f>SUMIFS(СВЦЭМ!$C$39:$C$782,СВЦЭМ!$A$39:$A$782,$A146,СВЦЭМ!$B$39:$B$782,Q$119)+'СЕТ СН'!$I$9+СВЦЭМ!$D$10+'СЕТ СН'!$I$5-'СЕТ СН'!$I$17</f>
        <v>4198.06821132</v>
      </c>
      <c r="R146" s="36">
        <f>SUMIFS(СВЦЭМ!$C$39:$C$782,СВЦЭМ!$A$39:$A$782,$A146,СВЦЭМ!$B$39:$B$782,R$119)+'СЕТ СН'!$I$9+СВЦЭМ!$D$10+'СЕТ СН'!$I$5-'СЕТ СН'!$I$17</f>
        <v>4196.9570234800003</v>
      </c>
      <c r="S146" s="36">
        <f>SUMIFS(СВЦЭМ!$C$39:$C$782,СВЦЭМ!$A$39:$A$782,$A146,СВЦЭМ!$B$39:$B$782,S$119)+'СЕТ СН'!$I$9+СВЦЭМ!$D$10+'СЕТ СН'!$I$5-'СЕТ СН'!$I$17</f>
        <v>4192.2170164099998</v>
      </c>
      <c r="T146" s="36">
        <f>SUMIFS(СВЦЭМ!$C$39:$C$782,СВЦЭМ!$A$39:$A$782,$A146,СВЦЭМ!$B$39:$B$782,T$119)+'СЕТ СН'!$I$9+СВЦЭМ!$D$10+'СЕТ СН'!$I$5-'СЕТ СН'!$I$17</f>
        <v>4184.7420984</v>
      </c>
      <c r="U146" s="36">
        <f>SUMIFS(СВЦЭМ!$C$39:$C$782,СВЦЭМ!$A$39:$A$782,$A146,СВЦЭМ!$B$39:$B$782,U$119)+'СЕТ СН'!$I$9+СВЦЭМ!$D$10+'СЕТ СН'!$I$5-'СЕТ СН'!$I$17</f>
        <v>4177.5263636099999</v>
      </c>
      <c r="V146" s="36">
        <f>SUMIFS(СВЦЭМ!$C$39:$C$782,СВЦЭМ!$A$39:$A$782,$A146,СВЦЭМ!$B$39:$B$782,V$119)+'СЕТ СН'!$I$9+СВЦЭМ!$D$10+'СЕТ СН'!$I$5-'СЕТ СН'!$I$17</f>
        <v>4151.07546611</v>
      </c>
      <c r="W146" s="36">
        <f>SUMIFS(СВЦЭМ!$C$39:$C$782,СВЦЭМ!$A$39:$A$782,$A146,СВЦЭМ!$B$39:$B$782,W$119)+'СЕТ СН'!$I$9+СВЦЭМ!$D$10+'СЕТ СН'!$I$5-'СЕТ СН'!$I$17</f>
        <v>4133.43613241</v>
      </c>
      <c r="X146" s="36">
        <f>SUMIFS(СВЦЭМ!$C$39:$C$782,СВЦЭМ!$A$39:$A$782,$A146,СВЦЭМ!$B$39:$B$782,X$119)+'СЕТ СН'!$I$9+СВЦЭМ!$D$10+'СЕТ СН'!$I$5-'СЕТ СН'!$I$17</f>
        <v>4174.6721984699998</v>
      </c>
      <c r="Y146" s="36">
        <f>SUMIFS(СВЦЭМ!$C$39:$C$782,СВЦЭМ!$A$39:$A$782,$A146,СВЦЭМ!$B$39:$B$782,Y$119)+'СЕТ СН'!$I$9+СВЦЭМ!$D$10+'СЕТ СН'!$I$5-'СЕТ СН'!$I$17</f>
        <v>4215.8087332499999</v>
      </c>
    </row>
    <row r="147" spans="1:26" ht="15.75" x14ac:dyDescent="0.2">
      <c r="A147" s="35">
        <f t="shared" si="3"/>
        <v>44679</v>
      </c>
      <c r="B147" s="36">
        <f>SUMIFS(СВЦЭМ!$C$39:$C$782,СВЦЭМ!$A$39:$A$782,$A147,СВЦЭМ!$B$39:$B$782,B$119)+'СЕТ СН'!$I$9+СВЦЭМ!$D$10+'СЕТ СН'!$I$5-'СЕТ СН'!$I$17</f>
        <v>4319.7621696200003</v>
      </c>
      <c r="C147" s="36">
        <f>SUMIFS(СВЦЭМ!$C$39:$C$782,СВЦЭМ!$A$39:$A$782,$A147,СВЦЭМ!$B$39:$B$782,C$119)+'СЕТ СН'!$I$9+СВЦЭМ!$D$10+'СЕТ СН'!$I$5-'СЕТ СН'!$I$17</f>
        <v>4301.66103286</v>
      </c>
      <c r="D147" s="36">
        <f>SUMIFS(СВЦЭМ!$C$39:$C$782,СВЦЭМ!$A$39:$A$782,$A147,СВЦЭМ!$B$39:$B$782,D$119)+'СЕТ СН'!$I$9+СВЦЭМ!$D$10+'СЕТ СН'!$I$5-'СЕТ СН'!$I$17</f>
        <v>4317.67172441</v>
      </c>
      <c r="E147" s="36">
        <f>SUMIFS(СВЦЭМ!$C$39:$C$782,СВЦЭМ!$A$39:$A$782,$A147,СВЦЭМ!$B$39:$B$782,E$119)+'СЕТ СН'!$I$9+СВЦЭМ!$D$10+'СЕТ СН'!$I$5-'СЕТ СН'!$I$17</f>
        <v>4316.2520205399996</v>
      </c>
      <c r="F147" s="36">
        <f>SUMIFS(СВЦЭМ!$C$39:$C$782,СВЦЭМ!$A$39:$A$782,$A147,СВЦЭМ!$B$39:$B$782,F$119)+'СЕТ СН'!$I$9+СВЦЭМ!$D$10+'СЕТ СН'!$I$5-'СЕТ СН'!$I$17</f>
        <v>4335.9290985799998</v>
      </c>
      <c r="G147" s="36">
        <f>SUMIFS(СВЦЭМ!$C$39:$C$782,СВЦЭМ!$A$39:$A$782,$A147,СВЦЭМ!$B$39:$B$782,G$119)+'СЕТ СН'!$I$9+СВЦЭМ!$D$10+'СЕТ СН'!$I$5-'СЕТ СН'!$I$17</f>
        <v>4318.37516246</v>
      </c>
      <c r="H147" s="36">
        <f>SUMIFS(СВЦЭМ!$C$39:$C$782,СВЦЭМ!$A$39:$A$782,$A147,СВЦЭМ!$B$39:$B$782,H$119)+'СЕТ СН'!$I$9+СВЦЭМ!$D$10+'СЕТ СН'!$I$5-'СЕТ СН'!$I$17</f>
        <v>4248.1491863900001</v>
      </c>
      <c r="I147" s="36">
        <f>SUMIFS(СВЦЭМ!$C$39:$C$782,СВЦЭМ!$A$39:$A$782,$A147,СВЦЭМ!$B$39:$B$782,I$119)+'СЕТ СН'!$I$9+СВЦЭМ!$D$10+'СЕТ СН'!$I$5-'СЕТ СН'!$I$17</f>
        <v>4179.54975208</v>
      </c>
      <c r="J147" s="36">
        <f>SUMIFS(СВЦЭМ!$C$39:$C$782,СВЦЭМ!$A$39:$A$782,$A147,СВЦЭМ!$B$39:$B$782,J$119)+'СЕТ СН'!$I$9+СВЦЭМ!$D$10+'СЕТ СН'!$I$5-'СЕТ СН'!$I$17</f>
        <v>4183.8020731200004</v>
      </c>
      <c r="K147" s="36">
        <f>SUMIFS(СВЦЭМ!$C$39:$C$782,СВЦЭМ!$A$39:$A$782,$A147,СВЦЭМ!$B$39:$B$782,K$119)+'СЕТ СН'!$I$9+СВЦЭМ!$D$10+'СЕТ СН'!$I$5-'СЕТ СН'!$I$17</f>
        <v>4199.8697385200003</v>
      </c>
      <c r="L147" s="36">
        <f>SUMIFS(СВЦЭМ!$C$39:$C$782,СВЦЭМ!$A$39:$A$782,$A147,СВЦЭМ!$B$39:$B$782,L$119)+'СЕТ СН'!$I$9+СВЦЭМ!$D$10+'СЕТ СН'!$I$5-'СЕТ СН'!$I$17</f>
        <v>4205.12761993</v>
      </c>
      <c r="M147" s="36">
        <f>SUMIFS(СВЦЭМ!$C$39:$C$782,СВЦЭМ!$A$39:$A$782,$A147,СВЦЭМ!$B$39:$B$782,M$119)+'СЕТ СН'!$I$9+СВЦЭМ!$D$10+'СЕТ СН'!$I$5-'СЕТ СН'!$I$17</f>
        <v>4240.08078217</v>
      </c>
      <c r="N147" s="36">
        <f>SUMIFS(СВЦЭМ!$C$39:$C$782,СВЦЭМ!$A$39:$A$782,$A147,СВЦЭМ!$B$39:$B$782,N$119)+'СЕТ СН'!$I$9+СВЦЭМ!$D$10+'СЕТ СН'!$I$5-'СЕТ СН'!$I$17</f>
        <v>4176.4064602100007</v>
      </c>
      <c r="O147" s="36">
        <f>SUMIFS(СВЦЭМ!$C$39:$C$782,СВЦЭМ!$A$39:$A$782,$A147,СВЦЭМ!$B$39:$B$782,O$119)+'СЕТ СН'!$I$9+СВЦЭМ!$D$10+'СЕТ СН'!$I$5-'СЕТ СН'!$I$17</f>
        <v>4156.8363665200004</v>
      </c>
      <c r="P147" s="36">
        <f>SUMIFS(СВЦЭМ!$C$39:$C$782,СВЦЭМ!$A$39:$A$782,$A147,СВЦЭМ!$B$39:$B$782,P$119)+'СЕТ СН'!$I$9+СВЦЭМ!$D$10+'СЕТ СН'!$I$5-'СЕТ СН'!$I$17</f>
        <v>4158.8870064100001</v>
      </c>
      <c r="Q147" s="36">
        <f>SUMIFS(СВЦЭМ!$C$39:$C$782,СВЦЭМ!$A$39:$A$782,$A147,СВЦЭМ!$B$39:$B$782,Q$119)+'СЕТ СН'!$I$9+СВЦЭМ!$D$10+'СЕТ СН'!$I$5-'СЕТ СН'!$I$17</f>
        <v>4175.0238399199998</v>
      </c>
      <c r="R147" s="36">
        <f>SUMIFS(СВЦЭМ!$C$39:$C$782,СВЦЭМ!$A$39:$A$782,$A147,СВЦЭМ!$B$39:$B$782,R$119)+'СЕТ СН'!$I$9+СВЦЭМ!$D$10+'СЕТ СН'!$I$5-'СЕТ СН'!$I$17</f>
        <v>4235.5474261199997</v>
      </c>
      <c r="S147" s="36">
        <f>SUMIFS(СВЦЭМ!$C$39:$C$782,СВЦЭМ!$A$39:$A$782,$A147,СВЦЭМ!$B$39:$B$782,S$119)+'СЕТ СН'!$I$9+СВЦЭМ!$D$10+'СЕТ СН'!$I$5-'СЕТ СН'!$I$17</f>
        <v>4295.2679216699999</v>
      </c>
      <c r="T147" s="36">
        <f>SUMIFS(СВЦЭМ!$C$39:$C$782,СВЦЭМ!$A$39:$A$782,$A147,СВЦЭМ!$B$39:$B$782,T$119)+'СЕТ СН'!$I$9+СВЦЭМ!$D$10+'СЕТ СН'!$I$5-'СЕТ СН'!$I$17</f>
        <v>4272.4110553700002</v>
      </c>
      <c r="U147" s="36">
        <f>SUMIFS(СВЦЭМ!$C$39:$C$782,СВЦЭМ!$A$39:$A$782,$A147,СВЦЭМ!$B$39:$B$782,U$119)+'СЕТ СН'!$I$9+СВЦЭМ!$D$10+'СЕТ СН'!$I$5-'СЕТ СН'!$I$17</f>
        <v>4213.0147302300002</v>
      </c>
      <c r="V147" s="36">
        <f>SUMIFS(СВЦЭМ!$C$39:$C$782,СВЦЭМ!$A$39:$A$782,$A147,СВЦЭМ!$B$39:$B$782,V$119)+'СЕТ СН'!$I$9+СВЦЭМ!$D$10+'СЕТ СН'!$I$5-'СЕТ СН'!$I$17</f>
        <v>4237.3866710500006</v>
      </c>
      <c r="W147" s="36">
        <f>SUMIFS(СВЦЭМ!$C$39:$C$782,СВЦЭМ!$A$39:$A$782,$A147,СВЦЭМ!$B$39:$B$782,W$119)+'СЕТ СН'!$I$9+СВЦЭМ!$D$10+'СЕТ СН'!$I$5-'СЕТ СН'!$I$17</f>
        <v>4234.5922707700001</v>
      </c>
      <c r="X147" s="36">
        <f>SUMIFS(СВЦЭМ!$C$39:$C$782,СВЦЭМ!$A$39:$A$782,$A147,СВЦЭМ!$B$39:$B$782,X$119)+'СЕТ СН'!$I$9+СВЦЭМ!$D$10+'СЕТ СН'!$I$5-'СЕТ СН'!$I$17</f>
        <v>4280.8365231400003</v>
      </c>
      <c r="Y147" s="36">
        <f>SUMIFS(СВЦЭМ!$C$39:$C$782,СВЦЭМ!$A$39:$A$782,$A147,СВЦЭМ!$B$39:$B$782,Y$119)+'СЕТ СН'!$I$9+СВЦЭМ!$D$10+'СЕТ СН'!$I$5-'СЕТ СН'!$I$17</f>
        <v>4325.3236776600006</v>
      </c>
    </row>
    <row r="148" spans="1:26" ht="15.75" x14ac:dyDescent="0.2">
      <c r="A148" s="35">
        <f t="shared" si="3"/>
        <v>44680</v>
      </c>
      <c r="B148" s="36">
        <f>SUMIFS(СВЦЭМ!$C$39:$C$782,СВЦЭМ!$A$39:$A$782,$A148,СВЦЭМ!$B$39:$B$782,B$119)+'СЕТ СН'!$I$9+СВЦЭМ!$D$10+'СЕТ СН'!$I$5-'СЕТ СН'!$I$17</f>
        <v>4291.9101415900004</v>
      </c>
      <c r="C148" s="36">
        <f>SUMIFS(СВЦЭМ!$C$39:$C$782,СВЦЭМ!$A$39:$A$782,$A148,СВЦЭМ!$B$39:$B$782,C$119)+'СЕТ СН'!$I$9+СВЦЭМ!$D$10+'СЕТ СН'!$I$5-'СЕТ СН'!$I$17</f>
        <v>4312.7199494800007</v>
      </c>
      <c r="D148" s="36">
        <f>SUMIFS(СВЦЭМ!$C$39:$C$782,СВЦЭМ!$A$39:$A$782,$A148,СВЦЭМ!$B$39:$B$782,D$119)+'СЕТ СН'!$I$9+СВЦЭМ!$D$10+'СЕТ СН'!$I$5-'СЕТ СН'!$I$17</f>
        <v>4316.03117939</v>
      </c>
      <c r="E148" s="36">
        <f>SUMIFS(СВЦЭМ!$C$39:$C$782,СВЦЭМ!$A$39:$A$782,$A148,СВЦЭМ!$B$39:$B$782,E$119)+'СЕТ СН'!$I$9+СВЦЭМ!$D$10+'СЕТ СН'!$I$5-'СЕТ СН'!$I$17</f>
        <v>4322.6497989899999</v>
      </c>
      <c r="F148" s="36">
        <f>SUMIFS(СВЦЭМ!$C$39:$C$782,СВЦЭМ!$A$39:$A$782,$A148,СВЦЭМ!$B$39:$B$782,F$119)+'СЕТ СН'!$I$9+СВЦЭМ!$D$10+'СЕТ СН'!$I$5-'СЕТ СН'!$I$17</f>
        <v>4316.7148225999999</v>
      </c>
      <c r="G148" s="36">
        <f>SUMIFS(СВЦЭМ!$C$39:$C$782,СВЦЭМ!$A$39:$A$782,$A148,СВЦЭМ!$B$39:$B$782,G$119)+'СЕТ СН'!$I$9+СВЦЭМ!$D$10+'СЕТ СН'!$I$5-'СЕТ СН'!$I$17</f>
        <v>4295.9272813200005</v>
      </c>
      <c r="H148" s="36">
        <f>SUMIFS(СВЦЭМ!$C$39:$C$782,СВЦЭМ!$A$39:$A$782,$A148,СВЦЭМ!$B$39:$B$782,H$119)+'СЕТ СН'!$I$9+СВЦЭМ!$D$10+'СЕТ СН'!$I$5-'СЕТ СН'!$I$17</f>
        <v>4242.7942812900001</v>
      </c>
      <c r="I148" s="36">
        <f>SUMIFS(СВЦЭМ!$C$39:$C$782,СВЦЭМ!$A$39:$A$782,$A148,СВЦЭМ!$B$39:$B$782,I$119)+'СЕТ СН'!$I$9+СВЦЭМ!$D$10+'СЕТ СН'!$I$5-'СЕТ СН'!$I$17</f>
        <v>4200.4696632800005</v>
      </c>
      <c r="J148" s="36">
        <f>SUMIFS(СВЦЭМ!$C$39:$C$782,СВЦЭМ!$A$39:$A$782,$A148,СВЦЭМ!$B$39:$B$782,J$119)+'СЕТ СН'!$I$9+СВЦЭМ!$D$10+'СЕТ СН'!$I$5-'СЕТ СН'!$I$17</f>
        <v>4169.9120994200002</v>
      </c>
      <c r="K148" s="36">
        <f>SUMIFS(СВЦЭМ!$C$39:$C$782,СВЦЭМ!$A$39:$A$782,$A148,СВЦЭМ!$B$39:$B$782,K$119)+'СЕТ СН'!$I$9+СВЦЭМ!$D$10+'СЕТ СН'!$I$5-'СЕТ СН'!$I$17</f>
        <v>4171.7187695000002</v>
      </c>
      <c r="L148" s="36">
        <f>SUMIFS(СВЦЭМ!$C$39:$C$782,СВЦЭМ!$A$39:$A$782,$A148,СВЦЭМ!$B$39:$B$782,L$119)+'СЕТ СН'!$I$9+СВЦЭМ!$D$10+'СЕТ СН'!$I$5-'СЕТ СН'!$I$17</f>
        <v>4181.4927375699999</v>
      </c>
      <c r="M148" s="36">
        <f>SUMIFS(СВЦЭМ!$C$39:$C$782,СВЦЭМ!$A$39:$A$782,$A148,СВЦЭМ!$B$39:$B$782,M$119)+'СЕТ СН'!$I$9+СВЦЭМ!$D$10+'СЕТ СН'!$I$5-'СЕТ СН'!$I$17</f>
        <v>4209.3895274900005</v>
      </c>
      <c r="N148" s="36">
        <f>SUMIFS(СВЦЭМ!$C$39:$C$782,СВЦЭМ!$A$39:$A$782,$A148,СВЦЭМ!$B$39:$B$782,N$119)+'СЕТ СН'!$I$9+СВЦЭМ!$D$10+'СЕТ СН'!$I$5-'СЕТ СН'!$I$17</f>
        <v>4229.2234053499997</v>
      </c>
      <c r="O148" s="36">
        <f>SUMIFS(СВЦЭМ!$C$39:$C$782,СВЦЭМ!$A$39:$A$782,$A148,СВЦЭМ!$B$39:$B$782,O$119)+'СЕТ СН'!$I$9+СВЦЭМ!$D$10+'СЕТ СН'!$I$5-'СЕТ СН'!$I$17</f>
        <v>4199.3584866299998</v>
      </c>
      <c r="P148" s="36">
        <f>SUMIFS(СВЦЭМ!$C$39:$C$782,СВЦЭМ!$A$39:$A$782,$A148,СВЦЭМ!$B$39:$B$782,P$119)+'СЕТ СН'!$I$9+СВЦЭМ!$D$10+'СЕТ СН'!$I$5-'СЕТ СН'!$I$17</f>
        <v>4219.4901952600003</v>
      </c>
      <c r="Q148" s="36">
        <f>SUMIFS(СВЦЭМ!$C$39:$C$782,СВЦЭМ!$A$39:$A$782,$A148,СВЦЭМ!$B$39:$B$782,Q$119)+'СЕТ СН'!$I$9+СВЦЭМ!$D$10+'СЕТ СН'!$I$5-'СЕТ СН'!$I$17</f>
        <v>4249.53030012</v>
      </c>
      <c r="R148" s="36">
        <f>SUMIFS(СВЦЭМ!$C$39:$C$782,СВЦЭМ!$A$39:$A$782,$A148,СВЦЭМ!$B$39:$B$782,R$119)+'СЕТ СН'!$I$9+СВЦЭМ!$D$10+'СЕТ СН'!$I$5-'СЕТ СН'!$I$17</f>
        <v>4228.9403539800005</v>
      </c>
      <c r="S148" s="36">
        <f>SUMIFS(СВЦЭМ!$C$39:$C$782,СВЦЭМ!$A$39:$A$782,$A148,СВЦЭМ!$B$39:$B$782,S$119)+'СЕТ СН'!$I$9+СВЦЭМ!$D$10+'СЕТ СН'!$I$5-'СЕТ СН'!$I$17</f>
        <v>4232.0438413100001</v>
      </c>
      <c r="T148" s="36">
        <f>SUMIFS(СВЦЭМ!$C$39:$C$782,СВЦЭМ!$A$39:$A$782,$A148,СВЦЭМ!$B$39:$B$782,T$119)+'СЕТ СН'!$I$9+СВЦЭМ!$D$10+'СЕТ СН'!$I$5-'СЕТ СН'!$I$17</f>
        <v>4187.9110401899998</v>
      </c>
      <c r="U148" s="36">
        <f>SUMIFS(СВЦЭМ!$C$39:$C$782,СВЦЭМ!$A$39:$A$782,$A148,СВЦЭМ!$B$39:$B$782,U$119)+'СЕТ СН'!$I$9+СВЦЭМ!$D$10+'СЕТ СН'!$I$5-'СЕТ СН'!$I$17</f>
        <v>4175.64417951</v>
      </c>
      <c r="V148" s="36">
        <f>SUMIFS(СВЦЭМ!$C$39:$C$782,СВЦЭМ!$A$39:$A$782,$A148,СВЦЭМ!$B$39:$B$782,V$119)+'СЕТ СН'!$I$9+СВЦЭМ!$D$10+'СЕТ СН'!$I$5-'СЕТ СН'!$I$17</f>
        <v>4155.8737588000004</v>
      </c>
      <c r="W148" s="36">
        <f>SUMIFS(СВЦЭМ!$C$39:$C$782,СВЦЭМ!$A$39:$A$782,$A148,СВЦЭМ!$B$39:$B$782,W$119)+'СЕТ СН'!$I$9+СВЦЭМ!$D$10+'СЕТ СН'!$I$5-'СЕТ СН'!$I$17</f>
        <v>4190.0248146600006</v>
      </c>
      <c r="X148" s="36">
        <f>SUMIFS(СВЦЭМ!$C$39:$C$782,СВЦЭМ!$A$39:$A$782,$A148,СВЦЭМ!$B$39:$B$782,X$119)+'СЕТ СН'!$I$9+СВЦЭМ!$D$10+'СЕТ СН'!$I$5-'СЕТ СН'!$I$17</f>
        <v>4218.6024965300003</v>
      </c>
      <c r="Y148" s="36">
        <f>SUMIFS(СВЦЭМ!$C$39:$C$782,СВЦЭМ!$A$39:$A$782,$A148,СВЦЭМ!$B$39:$B$782,Y$119)+'СЕТ СН'!$I$9+СВЦЭМ!$D$10+'СЕТ СН'!$I$5-'СЕТ СН'!$I$17</f>
        <v>4255.8121020500002</v>
      </c>
    </row>
    <row r="149" spans="1:26" ht="15.75" x14ac:dyDescent="0.2">
      <c r="A149" s="35">
        <f t="shared" si="3"/>
        <v>44681</v>
      </c>
      <c r="B149" s="36">
        <f>SUMIFS(СВЦЭМ!$C$39:$C$782,СВЦЭМ!$A$39:$A$782,$A149,СВЦЭМ!$B$39:$B$782,B$119)+'СЕТ СН'!$I$9+СВЦЭМ!$D$10+'СЕТ СН'!$I$5-'СЕТ СН'!$I$17</f>
        <v>4298.6026855999999</v>
      </c>
      <c r="C149" s="36">
        <f>SUMIFS(СВЦЭМ!$C$39:$C$782,СВЦЭМ!$A$39:$A$782,$A149,СВЦЭМ!$B$39:$B$782,C$119)+'СЕТ СН'!$I$9+СВЦЭМ!$D$10+'СЕТ СН'!$I$5-'СЕТ СН'!$I$17</f>
        <v>4239.04241138</v>
      </c>
      <c r="D149" s="36">
        <f>SUMIFS(СВЦЭМ!$C$39:$C$782,СВЦЭМ!$A$39:$A$782,$A149,СВЦЭМ!$B$39:$B$782,D$119)+'СЕТ СН'!$I$9+СВЦЭМ!$D$10+'СЕТ СН'!$I$5-'СЕТ СН'!$I$17</f>
        <v>4286.2989473600001</v>
      </c>
      <c r="E149" s="36">
        <f>SUMIFS(СВЦЭМ!$C$39:$C$782,СВЦЭМ!$A$39:$A$782,$A149,СВЦЭМ!$B$39:$B$782,E$119)+'СЕТ СН'!$I$9+СВЦЭМ!$D$10+'СЕТ СН'!$I$5-'СЕТ СН'!$I$17</f>
        <v>4308.3303187600004</v>
      </c>
      <c r="F149" s="36">
        <f>SUMIFS(СВЦЭМ!$C$39:$C$782,СВЦЭМ!$A$39:$A$782,$A149,СВЦЭМ!$B$39:$B$782,F$119)+'СЕТ СН'!$I$9+СВЦЭМ!$D$10+'СЕТ СН'!$I$5-'СЕТ СН'!$I$17</f>
        <v>4322.3219750899998</v>
      </c>
      <c r="G149" s="36">
        <f>SUMIFS(СВЦЭМ!$C$39:$C$782,СВЦЭМ!$A$39:$A$782,$A149,СВЦЭМ!$B$39:$B$782,G$119)+'СЕТ СН'!$I$9+СВЦЭМ!$D$10+'СЕТ СН'!$I$5-'СЕТ СН'!$I$17</f>
        <v>4324.5155185100002</v>
      </c>
      <c r="H149" s="36">
        <f>SUMIFS(СВЦЭМ!$C$39:$C$782,СВЦЭМ!$A$39:$A$782,$A149,СВЦЭМ!$B$39:$B$782,H$119)+'СЕТ СН'!$I$9+СВЦЭМ!$D$10+'СЕТ СН'!$I$5-'СЕТ СН'!$I$17</f>
        <v>4308.0739078099996</v>
      </c>
      <c r="I149" s="36">
        <f>SUMIFS(СВЦЭМ!$C$39:$C$782,СВЦЭМ!$A$39:$A$782,$A149,СВЦЭМ!$B$39:$B$782,I$119)+'СЕТ СН'!$I$9+СВЦЭМ!$D$10+'СЕТ СН'!$I$5-'СЕТ СН'!$I$17</f>
        <v>4277.0262409400002</v>
      </c>
      <c r="J149" s="36">
        <f>SUMIFS(СВЦЭМ!$C$39:$C$782,СВЦЭМ!$A$39:$A$782,$A149,СВЦЭМ!$B$39:$B$782,J$119)+'СЕТ СН'!$I$9+СВЦЭМ!$D$10+'СЕТ СН'!$I$5-'СЕТ СН'!$I$17</f>
        <v>4228.79146408</v>
      </c>
      <c r="K149" s="36">
        <f>SUMIFS(СВЦЭМ!$C$39:$C$782,СВЦЭМ!$A$39:$A$782,$A149,СВЦЭМ!$B$39:$B$782,K$119)+'СЕТ СН'!$I$9+СВЦЭМ!$D$10+'СЕТ СН'!$I$5-'СЕТ СН'!$I$17</f>
        <v>4193.22819282</v>
      </c>
      <c r="L149" s="36">
        <f>SUMIFS(СВЦЭМ!$C$39:$C$782,СВЦЭМ!$A$39:$A$782,$A149,СВЦЭМ!$B$39:$B$782,L$119)+'СЕТ СН'!$I$9+СВЦЭМ!$D$10+'СЕТ СН'!$I$5-'СЕТ СН'!$I$17</f>
        <v>4169.3305975200001</v>
      </c>
      <c r="M149" s="36">
        <f>SUMIFS(СВЦЭМ!$C$39:$C$782,СВЦЭМ!$A$39:$A$782,$A149,СВЦЭМ!$B$39:$B$782,M$119)+'СЕТ СН'!$I$9+СВЦЭМ!$D$10+'СЕТ СН'!$I$5-'СЕТ СН'!$I$17</f>
        <v>4184.0773361000001</v>
      </c>
      <c r="N149" s="36">
        <f>SUMIFS(СВЦЭМ!$C$39:$C$782,СВЦЭМ!$A$39:$A$782,$A149,СВЦЭМ!$B$39:$B$782,N$119)+'СЕТ СН'!$I$9+СВЦЭМ!$D$10+'СЕТ СН'!$I$5-'СЕТ СН'!$I$17</f>
        <v>4189.2415383799998</v>
      </c>
      <c r="O149" s="36">
        <f>SUMIFS(СВЦЭМ!$C$39:$C$782,СВЦЭМ!$A$39:$A$782,$A149,СВЦЭМ!$B$39:$B$782,O$119)+'СЕТ СН'!$I$9+СВЦЭМ!$D$10+'СЕТ СН'!$I$5-'СЕТ СН'!$I$17</f>
        <v>4185.4235506700006</v>
      </c>
      <c r="P149" s="36">
        <f>SUMIFS(СВЦЭМ!$C$39:$C$782,СВЦЭМ!$A$39:$A$782,$A149,СВЦЭМ!$B$39:$B$782,P$119)+'СЕТ СН'!$I$9+СВЦЭМ!$D$10+'СЕТ СН'!$I$5-'СЕТ СН'!$I$17</f>
        <v>4186.3949861299998</v>
      </c>
      <c r="Q149" s="36">
        <f>SUMIFS(СВЦЭМ!$C$39:$C$782,СВЦЭМ!$A$39:$A$782,$A149,СВЦЭМ!$B$39:$B$782,Q$119)+'СЕТ СН'!$I$9+СВЦЭМ!$D$10+'СЕТ СН'!$I$5-'СЕТ СН'!$I$17</f>
        <v>4206.5040456999996</v>
      </c>
      <c r="R149" s="36">
        <f>SUMIFS(СВЦЭМ!$C$39:$C$782,СВЦЭМ!$A$39:$A$782,$A149,СВЦЭМ!$B$39:$B$782,R$119)+'СЕТ СН'!$I$9+СВЦЭМ!$D$10+'СЕТ СН'!$I$5-'СЕТ СН'!$I$17</f>
        <v>4208.9610367200003</v>
      </c>
      <c r="S149" s="36">
        <f>SUMIFS(СВЦЭМ!$C$39:$C$782,СВЦЭМ!$A$39:$A$782,$A149,СВЦЭМ!$B$39:$B$782,S$119)+'СЕТ СН'!$I$9+СВЦЭМ!$D$10+'СЕТ СН'!$I$5-'СЕТ СН'!$I$17</f>
        <v>4189.5212922500004</v>
      </c>
      <c r="T149" s="36">
        <f>SUMIFS(СВЦЭМ!$C$39:$C$782,СВЦЭМ!$A$39:$A$782,$A149,СВЦЭМ!$B$39:$B$782,T$119)+'СЕТ СН'!$I$9+СВЦЭМ!$D$10+'СЕТ СН'!$I$5-'СЕТ СН'!$I$17</f>
        <v>4180.85068675</v>
      </c>
      <c r="U149" s="36">
        <f>SUMIFS(СВЦЭМ!$C$39:$C$782,СВЦЭМ!$A$39:$A$782,$A149,СВЦЭМ!$B$39:$B$782,U$119)+'СЕТ СН'!$I$9+СВЦЭМ!$D$10+'СЕТ СН'!$I$5-'СЕТ СН'!$I$17</f>
        <v>4184.0734443900001</v>
      </c>
      <c r="V149" s="36">
        <f>SUMIFS(СВЦЭМ!$C$39:$C$782,СВЦЭМ!$A$39:$A$782,$A149,СВЦЭМ!$B$39:$B$782,V$119)+'СЕТ СН'!$I$9+СВЦЭМ!$D$10+'СЕТ СН'!$I$5-'СЕТ СН'!$I$17</f>
        <v>4189.9462166499998</v>
      </c>
      <c r="W149" s="36">
        <f>SUMIFS(СВЦЭМ!$C$39:$C$782,СВЦЭМ!$A$39:$A$782,$A149,СВЦЭМ!$B$39:$B$782,W$119)+'СЕТ СН'!$I$9+СВЦЭМ!$D$10+'СЕТ СН'!$I$5-'СЕТ СН'!$I$17</f>
        <v>4172.5133569600002</v>
      </c>
      <c r="X149" s="36">
        <f>SUMIFS(СВЦЭМ!$C$39:$C$782,СВЦЭМ!$A$39:$A$782,$A149,СВЦЭМ!$B$39:$B$782,X$119)+'СЕТ СН'!$I$9+СВЦЭМ!$D$10+'СЕТ СН'!$I$5-'СЕТ СН'!$I$17</f>
        <v>4201.8231408400006</v>
      </c>
      <c r="Y149" s="36">
        <f>SUMIFS(СВЦЭМ!$C$39:$C$782,СВЦЭМ!$A$39:$A$782,$A149,СВЦЭМ!$B$39:$B$782,Y$119)+'СЕТ СН'!$I$9+СВЦЭМ!$D$10+'СЕТ СН'!$I$5-'СЕТ СН'!$I$17</f>
        <v>4211.11199605</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526505.92554291629</v>
      </c>
      <c r="O155" s="139"/>
      <c r="P155" s="138">
        <f>СВЦЭМ!$D$12+'СЕТ СН'!$F$10-'СЕТ СН'!$G$18</f>
        <v>526505.92554291629</v>
      </c>
      <c r="Q155" s="139"/>
      <c r="R155" s="138">
        <f>СВЦЭМ!$D$12+'СЕТ СН'!$F$10-'СЕТ СН'!$H$18</f>
        <v>526505.92554291629</v>
      </c>
      <c r="S155" s="139"/>
      <c r="T155" s="138">
        <f>СВЦЭМ!$D$12+'СЕТ СН'!$F$10-'СЕТ СН'!$I$18</f>
        <v>526505.92554291629</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SUMIFS(СВЦЭМ!$C$39:$C$782,СВЦЭМ!$A$39:$A$782,$A12,СВЦЭМ!$B$39:$B$782,B$11)+'СЕТ СН'!$F$9+СВЦЭМ!$D$10+'СЕТ СН'!$F$6-'СЕТ СН'!$F$19</f>
        <v>1309.9290531099998</v>
      </c>
      <c r="C12" s="36">
        <f>SUMIFS(СВЦЭМ!$C$39:$C$782,СВЦЭМ!$A$39:$A$782,$A12,СВЦЭМ!$B$39:$B$782,C$11)+'СЕТ СН'!$F$9+СВЦЭМ!$D$10+'СЕТ СН'!$F$6-'СЕТ СН'!$F$19</f>
        <v>1314.92332476</v>
      </c>
      <c r="D12" s="36">
        <f>SUMIFS(СВЦЭМ!$C$39:$C$782,СВЦЭМ!$A$39:$A$782,$A12,СВЦЭМ!$B$39:$B$782,D$11)+'СЕТ СН'!$F$9+СВЦЭМ!$D$10+'СЕТ СН'!$F$6-'СЕТ СН'!$F$19</f>
        <v>1342.0157750799999</v>
      </c>
      <c r="E12" s="36">
        <f>SUMIFS(СВЦЭМ!$C$39:$C$782,СВЦЭМ!$A$39:$A$782,$A12,СВЦЭМ!$B$39:$B$782,E$11)+'СЕТ СН'!$F$9+СВЦЭМ!$D$10+'СЕТ СН'!$F$6-'СЕТ СН'!$F$19</f>
        <v>1358.3623140999998</v>
      </c>
      <c r="F12" s="36">
        <f>SUMIFS(СВЦЭМ!$C$39:$C$782,СВЦЭМ!$A$39:$A$782,$A12,СВЦЭМ!$B$39:$B$782,F$11)+'СЕТ СН'!$F$9+СВЦЭМ!$D$10+'СЕТ СН'!$F$6-'СЕТ СН'!$F$19</f>
        <v>1353.5379072999999</v>
      </c>
      <c r="G12" s="36">
        <f>SUMIFS(СВЦЭМ!$C$39:$C$782,СВЦЭМ!$A$39:$A$782,$A12,СВЦЭМ!$B$39:$B$782,G$11)+'СЕТ СН'!$F$9+СВЦЭМ!$D$10+'СЕТ СН'!$F$6-'СЕТ СН'!$F$19</f>
        <v>1317.6373915699999</v>
      </c>
      <c r="H12" s="36">
        <f>SUMIFS(СВЦЭМ!$C$39:$C$782,СВЦЭМ!$A$39:$A$782,$A12,СВЦЭМ!$B$39:$B$782,H$11)+'СЕТ СН'!$F$9+СВЦЭМ!$D$10+'СЕТ СН'!$F$6-'СЕТ СН'!$F$19</f>
        <v>1263.15477087</v>
      </c>
      <c r="I12" s="36">
        <f>SUMIFS(СВЦЭМ!$C$39:$C$782,СВЦЭМ!$A$39:$A$782,$A12,СВЦЭМ!$B$39:$B$782,I$11)+'СЕТ СН'!$F$9+СВЦЭМ!$D$10+'СЕТ СН'!$F$6-'СЕТ СН'!$F$19</f>
        <v>1253.2617078799999</v>
      </c>
      <c r="J12" s="36">
        <f>SUMIFS(СВЦЭМ!$C$39:$C$782,СВЦЭМ!$A$39:$A$782,$A12,СВЦЭМ!$B$39:$B$782,J$11)+'СЕТ СН'!$F$9+СВЦЭМ!$D$10+'СЕТ СН'!$F$6-'СЕТ СН'!$F$19</f>
        <v>1231.72549753</v>
      </c>
      <c r="K12" s="36">
        <f>SUMIFS(СВЦЭМ!$C$39:$C$782,СВЦЭМ!$A$39:$A$782,$A12,СВЦЭМ!$B$39:$B$782,K$11)+'СЕТ СН'!$F$9+СВЦЭМ!$D$10+'СЕТ СН'!$F$6-'СЕТ СН'!$F$19</f>
        <v>1264.3221587799999</v>
      </c>
      <c r="L12" s="36">
        <f>SUMIFS(СВЦЭМ!$C$39:$C$782,СВЦЭМ!$A$39:$A$782,$A12,СВЦЭМ!$B$39:$B$782,L$11)+'СЕТ СН'!$F$9+СВЦЭМ!$D$10+'СЕТ СН'!$F$6-'СЕТ СН'!$F$19</f>
        <v>1298.5006347599999</v>
      </c>
      <c r="M12" s="36">
        <f>SUMIFS(СВЦЭМ!$C$39:$C$782,СВЦЭМ!$A$39:$A$782,$A12,СВЦЭМ!$B$39:$B$782,M$11)+'СЕТ СН'!$F$9+СВЦЭМ!$D$10+'СЕТ СН'!$F$6-'СЕТ СН'!$F$19</f>
        <v>1315.2031389599999</v>
      </c>
      <c r="N12" s="36">
        <f>SUMIFS(СВЦЭМ!$C$39:$C$782,СВЦЭМ!$A$39:$A$782,$A12,СВЦЭМ!$B$39:$B$782,N$11)+'СЕТ СН'!$F$9+СВЦЭМ!$D$10+'СЕТ СН'!$F$6-'СЕТ СН'!$F$19</f>
        <v>1284.2806365699998</v>
      </c>
      <c r="O12" s="36">
        <f>SUMIFS(СВЦЭМ!$C$39:$C$782,СВЦЭМ!$A$39:$A$782,$A12,СВЦЭМ!$B$39:$B$782,O$11)+'СЕТ СН'!$F$9+СВЦЭМ!$D$10+'СЕТ СН'!$F$6-'СЕТ СН'!$F$19</f>
        <v>1299.96879896</v>
      </c>
      <c r="P12" s="36">
        <f>SUMIFS(СВЦЭМ!$C$39:$C$782,СВЦЭМ!$A$39:$A$782,$A12,СВЦЭМ!$B$39:$B$782,P$11)+'СЕТ СН'!$F$9+СВЦЭМ!$D$10+'СЕТ СН'!$F$6-'СЕТ СН'!$F$19</f>
        <v>1332.1481038999998</v>
      </c>
      <c r="Q12" s="36">
        <f>SUMIFS(СВЦЭМ!$C$39:$C$782,СВЦЭМ!$A$39:$A$782,$A12,СВЦЭМ!$B$39:$B$782,Q$11)+'СЕТ СН'!$F$9+СВЦЭМ!$D$10+'СЕТ СН'!$F$6-'СЕТ СН'!$F$19</f>
        <v>1336.71490748</v>
      </c>
      <c r="R12" s="36">
        <f>SUMIFS(СВЦЭМ!$C$39:$C$782,СВЦЭМ!$A$39:$A$782,$A12,СВЦЭМ!$B$39:$B$782,R$11)+'СЕТ СН'!$F$9+СВЦЭМ!$D$10+'СЕТ СН'!$F$6-'СЕТ СН'!$F$19</f>
        <v>1362.9504087999999</v>
      </c>
      <c r="S12" s="36">
        <f>SUMIFS(СВЦЭМ!$C$39:$C$782,СВЦЭМ!$A$39:$A$782,$A12,СВЦЭМ!$B$39:$B$782,S$11)+'СЕТ СН'!$F$9+СВЦЭМ!$D$10+'СЕТ СН'!$F$6-'СЕТ СН'!$F$19</f>
        <v>1367.7659308799998</v>
      </c>
      <c r="T12" s="36">
        <f>SUMIFS(СВЦЭМ!$C$39:$C$782,СВЦЭМ!$A$39:$A$782,$A12,СВЦЭМ!$B$39:$B$782,T$11)+'СЕТ СН'!$F$9+СВЦЭМ!$D$10+'СЕТ СН'!$F$6-'СЕТ СН'!$F$19</f>
        <v>1333.3279076299998</v>
      </c>
      <c r="U12" s="36">
        <f>SUMIFS(СВЦЭМ!$C$39:$C$782,СВЦЭМ!$A$39:$A$782,$A12,СВЦЭМ!$B$39:$B$782,U$11)+'СЕТ СН'!$F$9+СВЦЭМ!$D$10+'СЕТ СН'!$F$6-'СЕТ СН'!$F$19</f>
        <v>1311.4867338199999</v>
      </c>
      <c r="V12" s="36">
        <f>SUMIFS(СВЦЭМ!$C$39:$C$782,СВЦЭМ!$A$39:$A$782,$A12,СВЦЭМ!$B$39:$B$782,V$11)+'СЕТ СН'!$F$9+СВЦЭМ!$D$10+'СЕТ СН'!$F$6-'СЕТ СН'!$F$19</f>
        <v>1313.30878646</v>
      </c>
      <c r="W12" s="36">
        <f>SUMIFS(СВЦЭМ!$C$39:$C$782,СВЦЭМ!$A$39:$A$782,$A12,СВЦЭМ!$B$39:$B$782,W$11)+'СЕТ СН'!$F$9+СВЦЭМ!$D$10+'СЕТ СН'!$F$6-'СЕТ СН'!$F$19</f>
        <v>1321.3217079199999</v>
      </c>
      <c r="X12" s="36">
        <f>SUMIFS(СВЦЭМ!$C$39:$C$782,СВЦЭМ!$A$39:$A$782,$A12,СВЦЭМ!$B$39:$B$782,X$11)+'СЕТ СН'!$F$9+СВЦЭМ!$D$10+'СЕТ СН'!$F$6-'СЕТ СН'!$F$19</f>
        <v>1328.2019556399998</v>
      </c>
      <c r="Y12" s="36">
        <f>SUMIFS(СВЦЭМ!$C$39:$C$782,СВЦЭМ!$A$39:$A$782,$A12,СВЦЭМ!$B$39:$B$782,Y$11)+'СЕТ СН'!$F$9+СВЦЭМ!$D$10+'СЕТ СН'!$F$6-'СЕТ СН'!$F$19</f>
        <v>1331.53017869</v>
      </c>
      <c r="AA12" s="37"/>
    </row>
    <row r="13" spans="1:27" ht="15.75" x14ac:dyDescent="0.2">
      <c r="A13" s="35">
        <f>A12+1</f>
        <v>44653</v>
      </c>
      <c r="B13" s="36">
        <f>SUMIFS(СВЦЭМ!$C$39:$C$782,СВЦЭМ!$A$39:$A$782,$A13,СВЦЭМ!$B$39:$B$782,B$11)+'СЕТ СН'!$F$9+СВЦЭМ!$D$10+'СЕТ СН'!$F$6-'СЕТ СН'!$F$19</f>
        <v>1415.8178782099999</v>
      </c>
      <c r="C13" s="36">
        <f>SUMIFS(СВЦЭМ!$C$39:$C$782,СВЦЭМ!$A$39:$A$782,$A13,СВЦЭМ!$B$39:$B$782,C$11)+'СЕТ СН'!$F$9+СВЦЭМ!$D$10+'СЕТ СН'!$F$6-'СЕТ СН'!$F$19</f>
        <v>1394.0829607199998</v>
      </c>
      <c r="D13" s="36">
        <f>SUMIFS(СВЦЭМ!$C$39:$C$782,СВЦЭМ!$A$39:$A$782,$A13,СВЦЭМ!$B$39:$B$782,D$11)+'СЕТ СН'!$F$9+СВЦЭМ!$D$10+'СЕТ СН'!$F$6-'СЕТ СН'!$F$19</f>
        <v>1423.4662191899999</v>
      </c>
      <c r="E13" s="36">
        <f>SUMIFS(СВЦЭМ!$C$39:$C$782,СВЦЭМ!$A$39:$A$782,$A13,СВЦЭМ!$B$39:$B$782,E$11)+'СЕТ СН'!$F$9+СВЦЭМ!$D$10+'СЕТ СН'!$F$6-'СЕТ СН'!$F$19</f>
        <v>1441.15949583</v>
      </c>
      <c r="F13" s="36">
        <f>SUMIFS(СВЦЭМ!$C$39:$C$782,СВЦЭМ!$A$39:$A$782,$A13,СВЦЭМ!$B$39:$B$782,F$11)+'СЕТ СН'!$F$9+СВЦЭМ!$D$10+'СЕТ СН'!$F$6-'СЕТ СН'!$F$19</f>
        <v>1440.9737158199998</v>
      </c>
      <c r="G13" s="36">
        <f>SUMIFS(СВЦЭМ!$C$39:$C$782,СВЦЭМ!$A$39:$A$782,$A13,СВЦЭМ!$B$39:$B$782,G$11)+'СЕТ СН'!$F$9+СВЦЭМ!$D$10+'СЕТ СН'!$F$6-'СЕТ СН'!$F$19</f>
        <v>1452.8698098599998</v>
      </c>
      <c r="H13" s="36">
        <f>SUMIFS(СВЦЭМ!$C$39:$C$782,СВЦЭМ!$A$39:$A$782,$A13,СВЦЭМ!$B$39:$B$782,H$11)+'СЕТ СН'!$F$9+СВЦЭМ!$D$10+'СЕТ СН'!$F$6-'СЕТ СН'!$F$19</f>
        <v>1417.92743851</v>
      </c>
      <c r="I13" s="36">
        <f>SUMIFS(СВЦЭМ!$C$39:$C$782,СВЦЭМ!$A$39:$A$782,$A13,СВЦЭМ!$B$39:$B$782,I$11)+'СЕТ СН'!$F$9+СВЦЭМ!$D$10+'СЕТ СН'!$F$6-'СЕТ СН'!$F$19</f>
        <v>1375.0747270099998</v>
      </c>
      <c r="J13" s="36">
        <f>SUMIFS(СВЦЭМ!$C$39:$C$782,СВЦЭМ!$A$39:$A$782,$A13,СВЦЭМ!$B$39:$B$782,J$11)+'СЕТ СН'!$F$9+СВЦЭМ!$D$10+'СЕТ СН'!$F$6-'СЕТ СН'!$F$19</f>
        <v>1327.0543092199998</v>
      </c>
      <c r="K13" s="36">
        <f>SUMIFS(СВЦЭМ!$C$39:$C$782,СВЦЭМ!$A$39:$A$782,$A13,СВЦЭМ!$B$39:$B$782,K$11)+'СЕТ СН'!$F$9+СВЦЭМ!$D$10+'СЕТ СН'!$F$6-'СЕТ СН'!$F$19</f>
        <v>1297.9530950799999</v>
      </c>
      <c r="L13" s="36">
        <f>SUMIFS(СВЦЭМ!$C$39:$C$782,СВЦЭМ!$A$39:$A$782,$A13,СВЦЭМ!$B$39:$B$782,L$11)+'СЕТ СН'!$F$9+СВЦЭМ!$D$10+'СЕТ СН'!$F$6-'СЕТ СН'!$F$19</f>
        <v>1309.87548051</v>
      </c>
      <c r="M13" s="36">
        <f>SUMIFS(СВЦЭМ!$C$39:$C$782,СВЦЭМ!$A$39:$A$782,$A13,СВЦЭМ!$B$39:$B$782,M$11)+'СЕТ СН'!$F$9+СВЦЭМ!$D$10+'СЕТ СН'!$F$6-'СЕТ СН'!$F$19</f>
        <v>1318.4920108499998</v>
      </c>
      <c r="N13" s="36">
        <f>SUMIFS(СВЦЭМ!$C$39:$C$782,СВЦЭМ!$A$39:$A$782,$A13,СВЦЭМ!$B$39:$B$782,N$11)+'СЕТ СН'!$F$9+СВЦЭМ!$D$10+'СЕТ СН'!$F$6-'СЕТ СН'!$F$19</f>
        <v>1310.55036974</v>
      </c>
      <c r="O13" s="36">
        <f>SUMIFS(СВЦЭМ!$C$39:$C$782,СВЦЭМ!$A$39:$A$782,$A13,СВЦЭМ!$B$39:$B$782,O$11)+'СЕТ СН'!$F$9+СВЦЭМ!$D$10+'СЕТ СН'!$F$6-'СЕТ СН'!$F$19</f>
        <v>1344.4125159299999</v>
      </c>
      <c r="P13" s="36">
        <f>SUMIFS(СВЦЭМ!$C$39:$C$782,СВЦЭМ!$A$39:$A$782,$A13,СВЦЭМ!$B$39:$B$782,P$11)+'СЕТ СН'!$F$9+СВЦЭМ!$D$10+'СЕТ СН'!$F$6-'СЕТ СН'!$F$19</f>
        <v>1378.6183193699999</v>
      </c>
      <c r="Q13" s="36">
        <f>SUMIFS(СВЦЭМ!$C$39:$C$782,СВЦЭМ!$A$39:$A$782,$A13,СВЦЭМ!$B$39:$B$782,Q$11)+'СЕТ СН'!$F$9+СВЦЭМ!$D$10+'СЕТ СН'!$F$6-'СЕТ СН'!$F$19</f>
        <v>1364.5013986699998</v>
      </c>
      <c r="R13" s="36">
        <f>SUMIFS(СВЦЭМ!$C$39:$C$782,СВЦЭМ!$A$39:$A$782,$A13,СВЦЭМ!$B$39:$B$782,R$11)+'СЕТ СН'!$F$9+СВЦЭМ!$D$10+'СЕТ СН'!$F$6-'СЕТ СН'!$F$19</f>
        <v>1362.8844304499999</v>
      </c>
      <c r="S13" s="36">
        <f>SUMIFS(СВЦЭМ!$C$39:$C$782,СВЦЭМ!$A$39:$A$782,$A13,СВЦЭМ!$B$39:$B$782,S$11)+'СЕТ СН'!$F$9+СВЦЭМ!$D$10+'СЕТ СН'!$F$6-'СЕТ СН'!$F$19</f>
        <v>1365.4011888099999</v>
      </c>
      <c r="T13" s="36">
        <f>SUMIFS(СВЦЭМ!$C$39:$C$782,СВЦЭМ!$A$39:$A$782,$A13,СВЦЭМ!$B$39:$B$782,T$11)+'СЕТ СН'!$F$9+СВЦЭМ!$D$10+'СЕТ СН'!$F$6-'СЕТ СН'!$F$19</f>
        <v>1349.3857114699999</v>
      </c>
      <c r="U13" s="36">
        <f>SUMIFS(СВЦЭМ!$C$39:$C$782,СВЦЭМ!$A$39:$A$782,$A13,СВЦЭМ!$B$39:$B$782,U$11)+'СЕТ СН'!$F$9+СВЦЭМ!$D$10+'СЕТ СН'!$F$6-'СЕТ СН'!$F$19</f>
        <v>1302.2285535699998</v>
      </c>
      <c r="V13" s="36">
        <f>SUMIFS(СВЦЭМ!$C$39:$C$782,СВЦЭМ!$A$39:$A$782,$A13,СВЦЭМ!$B$39:$B$782,V$11)+'СЕТ СН'!$F$9+СВЦЭМ!$D$10+'СЕТ СН'!$F$6-'СЕТ СН'!$F$19</f>
        <v>1304.1774986399998</v>
      </c>
      <c r="W13" s="36">
        <f>SUMIFS(СВЦЭМ!$C$39:$C$782,СВЦЭМ!$A$39:$A$782,$A13,СВЦЭМ!$B$39:$B$782,W$11)+'СЕТ СН'!$F$9+СВЦЭМ!$D$10+'СЕТ СН'!$F$6-'СЕТ СН'!$F$19</f>
        <v>1287.8246024799998</v>
      </c>
      <c r="X13" s="36">
        <f>SUMIFS(СВЦЭМ!$C$39:$C$782,СВЦЭМ!$A$39:$A$782,$A13,СВЦЭМ!$B$39:$B$782,X$11)+'СЕТ СН'!$F$9+СВЦЭМ!$D$10+'СЕТ СН'!$F$6-'СЕТ СН'!$F$19</f>
        <v>1314.84525964</v>
      </c>
      <c r="Y13" s="36">
        <f>SUMIFS(СВЦЭМ!$C$39:$C$782,СВЦЭМ!$A$39:$A$782,$A13,СВЦЭМ!$B$39:$B$782,Y$11)+'СЕТ СН'!$F$9+СВЦЭМ!$D$10+'СЕТ СН'!$F$6-'СЕТ СН'!$F$19</f>
        <v>1341.00274113</v>
      </c>
    </row>
    <row r="14" spans="1:27" ht="15.75" x14ac:dyDescent="0.2">
      <c r="A14" s="35">
        <f t="shared" ref="A14:A41" si="0">A13+1</f>
        <v>44654</v>
      </c>
      <c r="B14" s="36">
        <f>SUMIFS(СВЦЭМ!$C$39:$C$782,СВЦЭМ!$A$39:$A$782,$A14,СВЦЭМ!$B$39:$B$782,B$11)+'СЕТ СН'!$F$9+СВЦЭМ!$D$10+'СЕТ СН'!$F$6-'СЕТ СН'!$F$19</f>
        <v>1334.2199589699999</v>
      </c>
      <c r="C14" s="36">
        <f>SUMIFS(СВЦЭМ!$C$39:$C$782,СВЦЭМ!$A$39:$A$782,$A14,СВЦЭМ!$B$39:$B$782,C$11)+'СЕТ СН'!$F$9+СВЦЭМ!$D$10+'СЕТ СН'!$F$6-'СЕТ СН'!$F$19</f>
        <v>1320.7117682399999</v>
      </c>
      <c r="D14" s="36">
        <f>SUMIFS(СВЦЭМ!$C$39:$C$782,СВЦЭМ!$A$39:$A$782,$A14,СВЦЭМ!$B$39:$B$782,D$11)+'СЕТ СН'!$F$9+СВЦЭМ!$D$10+'СЕТ СН'!$F$6-'СЕТ СН'!$F$19</f>
        <v>1346.1441728999998</v>
      </c>
      <c r="E14" s="36">
        <f>SUMIFS(СВЦЭМ!$C$39:$C$782,СВЦЭМ!$A$39:$A$782,$A14,СВЦЭМ!$B$39:$B$782,E$11)+'СЕТ СН'!$F$9+СВЦЭМ!$D$10+'СЕТ СН'!$F$6-'СЕТ СН'!$F$19</f>
        <v>1376.0066130299999</v>
      </c>
      <c r="F14" s="36">
        <f>SUMIFS(СВЦЭМ!$C$39:$C$782,СВЦЭМ!$A$39:$A$782,$A14,СВЦЭМ!$B$39:$B$782,F$11)+'СЕТ СН'!$F$9+СВЦЭМ!$D$10+'СЕТ СН'!$F$6-'СЕТ СН'!$F$19</f>
        <v>1361.2338486699998</v>
      </c>
      <c r="G14" s="36">
        <f>SUMIFS(СВЦЭМ!$C$39:$C$782,СВЦЭМ!$A$39:$A$782,$A14,СВЦЭМ!$B$39:$B$782,G$11)+'СЕТ СН'!$F$9+СВЦЭМ!$D$10+'СЕТ СН'!$F$6-'СЕТ СН'!$F$19</f>
        <v>1351.2834575299999</v>
      </c>
      <c r="H14" s="36">
        <f>SUMIFS(СВЦЭМ!$C$39:$C$782,СВЦЭМ!$A$39:$A$782,$A14,СВЦЭМ!$B$39:$B$782,H$11)+'СЕТ СН'!$F$9+СВЦЭМ!$D$10+'СЕТ СН'!$F$6-'СЕТ СН'!$F$19</f>
        <v>1332.5828139499999</v>
      </c>
      <c r="I14" s="36">
        <f>SUMIFS(СВЦЭМ!$C$39:$C$782,СВЦЭМ!$A$39:$A$782,$A14,СВЦЭМ!$B$39:$B$782,I$11)+'СЕТ СН'!$F$9+СВЦЭМ!$D$10+'СЕТ СН'!$F$6-'СЕТ СН'!$F$19</f>
        <v>1288.54639062</v>
      </c>
      <c r="J14" s="36">
        <f>SUMIFS(СВЦЭМ!$C$39:$C$782,СВЦЭМ!$A$39:$A$782,$A14,СВЦЭМ!$B$39:$B$782,J$11)+'СЕТ СН'!$F$9+СВЦЭМ!$D$10+'СЕТ СН'!$F$6-'СЕТ СН'!$F$19</f>
        <v>1240.0607218</v>
      </c>
      <c r="K14" s="36">
        <f>SUMIFS(СВЦЭМ!$C$39:$C$782,СВЦЭМ!$A$39:$A$782,$A14,СВЦЭМ!$B$39:$B$782,K$11)+'СЕТ СН'!$F$9+СВЦЭМ!$D$10+'СЕТ СН'!$F$6-'СЕТ СН'!$F$19</f>
        <v>1214.98336722</v>
      </c>
      <c r="L14" s="36">
        <f>SUMIFS(СВЦЭМ!$C$39:$C$782,СВЦЭМ!$A$39:$A$782,$A14,СВЦЭМ!$B$39:$B$782,L$11)+'СЕТ СН'!$F$9+СВЦЭМ!$D$10+'СЕТ СН'!$F$6-'СЕТ СН'!$F$19</f>
        <v>1242.0510737999998</v>
      </c>
      <c r="M14" s="36">
        <f>SUMIFS(СВЦЭМ!$C$39:$C$782,СВЦЭМ!$A$39:$A$782,$A14,СВЦЭМ!$B$39:$B$782,M$11)+'СЕТ СН'!$F$9+СВЦЭМ!$D$10+'СЕТ СН'!$F$6-'СЕТ СН'!$F$19</f>
        <v>1255.0571724699998</v>
      </c>
      <c r="N14" s="36">
        <f>SUMIFS(СВЦЭМ!$C$39:$C$782,СВЦЭМ!$A$39:$A$782,$A14,СВЦЭМ!$B$39:$B$782,N$11)+'СЕТ СН'!$F$9+СВЦЭМ!$D$10+'СЕТ СН'!$F$6-'СЕТ СН'!$F$19</f>
        <v>1257.4894054599999</v>
      </c>
      <c r="O14" s="36">
        <f>SUMIFS(СВЦЭМ!$C$39:$C$782,СВЦЭМ!$A$39:$A$782,$A14,СВЦЭМ!$B$39:$B$782,O$11)+'СЕТ СН'!$F$9+СВЦЭМ!$D$10+'СЕТ СН'!$F$6-'СЕТ СН'!$F$19</f>
        <v>1293.2104980399999</v>
      </c>
      <c r="P14" s="36">
        <f>SUMIFS(СВЦЭМ!$C$39:$C$782,СВЦЭМ!$A$39:$A$782,$A14,СВЦЭМ!$B$39:$B$782,P$11)+'СЕТ СН'!$F$9+СВЦЭМ!$D$10+'СЕТ СН'!$F$6-'СЕТ СН'!$F$19</f>
        <v>1304.5651018599999</v>
      </c>
      <c r="Q14" s="36">
        <f>SUMIFS(СВЦЭМ!$C$39:$C$782,СВЦЭМ!$A$39:$A$782,$A14,СВЦЭМ!$B$39:$B$782,Q$11)+'СЕТ СН'!$F$9+СВЦЭМ!$D$10+'СЕТ СН'!$F$6-'СЕТ СН'!$F$19</f>
        <v>1307.3233335599998</v>
      </c>
      <c r="R14" s="36">
        <f>SUMIFS(СВЦЭМ!$C$39:$C$782,СВЦЭМ!$A$39:$A$782,$A14,СВЦЭМ!$B$39:$B$782,R$11)+'СЕТ СН'!$F$9+СВЦЭМ!$D$10+'СЕТ СН'!$F$6-'СЕТ СН'!$F$19</f>
        <v>1294.77923848</v>
      </c>
      <c r="S14" s="36">
        <f>SUMIFS(СВЦЭМ!$C$39:$C$782,СВЦЭМ!$A$39:$A$782,$A14,СВЦЭМ!$B$39:$B$782,S$11)+'СЕТ СН'!$F$9+СВЦЭМ!$D$10+'СЕТ СН'!$F$6-'СЕТ СН'!$F$19</f>
        <v>1282.9989242199999</v>
      </c>
      <c r="T14" s="36">
        <f>SUMIFS(СВЦЭМ!$C$39:$C$782,СВЦЭМ!$A$39:$A$782,$A14,СВЦЭМ!$B$39:$B$782,T$11)+'СЕТ СН'!$F$9+СВЦЭМ!$D$10+'СЕТ СН'!$F$6-'СЕТ СН'!$F$19</f>
        <v>1251.42996292</v>
      </c>
      <c r="U14" s="36">
        <f>SUMIFS(СВЦЭМ!$C$39:$C$782,СВЦЭМ!$A$39:$A$782,$A14,СВЦЭМ!$B$39:$B$782,U$11)+'СЕТ СН'!$F$9+СВЦЭМ!$D$10+'СЕТ СН'!$F$6-'СЕТ СН'!$F$19</f>
        <v>1207.9892629699998</v>
      </c>
      <c r="V14" s="36">
        <f>SUMIFS(СВЦЭМ!$C$39:$C$782,СВЦЭМ!$A$39:$A$782,$A14,СВЦЭМ!$B$39:$B$782,V$11)+'СЕТ СН'!$F$9+СВЦЭМ!$D$10+'СЕТ СН'!$F$6-'СЕТ СН'!$F$19</f>
        <v>1225.24104188</v>
      </c>
      <c r="W14" s="36">
        <f>SUMIFS(СВЦЭМ!$C$39:$C$782,СВЦЭМ!$A$39:$A$782,$A14,СВЦЭМ!$B$39:$B$782,W$11)+'СЕТ СН'!$F$9+СВЦЭМ!$D$10+'СЕТ СН'!$F$6-'СЕТ СН'!$F$19</f>
        <v>1242.18601627</v>
      </c>
      <c r="X14" s="36">
        <f>SUMIFS(СВЦЭМ!$C$39:$C$782,СВЦЭМ!$A$39:$A$782,$A14,СВЦЭМ!$B$39:$B$782,X$11)+'СЕТ СН'!$F$9+СВЦЭМ!$D$10+'СЕТ СН'!$F$6-'СЕТ СН'!$F$19</f>
        <v>1263.6140509999998</v>
      </c>
      <c r="Y14" s="36">
        <f>SUMIFS(СВЦЭМ!$C$39:$C$782,СВЦЭМ!$A$39:$A$782,$A14,СВЦЭМ!$B$39:$B$782,Y$11)+'СЕТ СН'!$F$9+СВЦЭМ!$D$10+'СЕТ СН'!$F$6-'СЕТ СН'!$F$19</f>
        <v>1287.3910359299998</v>
      </c>
    </row>
    <row r="15" spans="1:27" ht="15.75" x14ac:dyDescent="0.2">
      <c r="A15" s="35">
        <f t="shared" si="0"/>
        <v>44655</v>
      </c>
      <c r="B15" s="36">
        <f>SUMIFS(СВЦЭМ!$C$39:$C$782,СВЦЭМ!$A$39:$A$782,$A15,СВЦЭМ!$B$39:$B$782,B$11)+'СЕТ СН'!$F$9+СВЦЭМ!$D$10+'СЕТ СН'!$F$6-'СЕТ СН'!$F$19</f>
        <v>1285.5949040199998</v>
      </c>
      <c r="C15" s="36">
        <f>SUMIFS(СВЦЭМ!$C$39:$C$782,СВЦЭМ!$A$39:$A$782,$A15,СВЦЭМ!$B$39:$B$782,C$11)+'СЕТ СН'!$F$9+СВЦЭМ!$D$10+'СЕТ СН'!$F$6-'СЕТ СН'!$F$19</f>
        <v>1286.80948769</v>
      </c>
      <c r="D15" s="36">
        <f>SUMIFS(СВЦЭМ!$C$39:$C$782,СВЦЭМ!$A$39:$A$782,$A15,СВЦЭМ!$B$39:$B$782,D$11)+'СЕТ СН'!$F$9+СВЦЭМ!$D$10+'СЕТ СН'!$F$6-'СЕТ СН'!$F$19</f>
        <v>1325.53527259</v>
      </c>
      <c r="E15" s="36">
        <f>SUMIFS(СВЦЭМ!$C$39:$C$782,СВЦЭМ!$A$39:$A$782,$A15,СВЦЭМ!$B$39:$B$782,E$11)+'СЕТ СН'!$F$9+СВЦЭМ!$D$10+'СЕТ СН'!$F$6-'СЕТ СН'!$F$19</f>
        <v>1337.67177565</v>
      </c>
      <c r="F15" s="36">
        <f>SUMIFS(СВЦЭМ!$C$39:$C$782,СВЦЭМ!$A$39:$A$782,$A15,СВЦЭМ!$B$39:$B$782,F$11)+'СЕТ СН'!$F$9+СВЦЭМ!$D$10+'СЕТ СН'!$F$6-'СЕТ СН'!$F$19</f>
        <v>1341.8962635599999</v>
      </c>
      <c r="G15" s="36">
        <f>SUMIFS(СВЦЭМ!$C$39:$C$782,СВЦЭМ!$A$39:$A$782,$A15,СВЦЭМ!$B$39:$B$782,G$11)+'СЕТ СН'!$F$9+СВЦЭМ!$D$10+'СЕТ СН'!$F$6-'СЕТ СН'!$F$19</f>
        <v>1340.19622992</v>
      </c>
      <c r="H15" s="36">
        <f>SUMIFS(СВЦЭМ!$C$39:$C$782,СВЦЭМ!$A$39:$A$782,$A15,СВЦЭМ!$B$39:$B$782,H$11)+'СЕТ СН'!$F$9+СВЦЭМ!$D$10+'СЕТ СН'!$F$6-'СЕТ СН'!$F$19</f>
        <v>1287.20696563</v>
      </c>
      <c r="I15" s="36">
        <f>SUMIFS(СВЦЭМ!$C$39:$C$782,СВЦЭМ!$A$39:$A$782,$A15,СВЦЭМ!$B$39:$B$782,I$11)+'СЕТ СН'!$F$9+СВЦЭМ!$D$10+'СЕТ СН'!$F$6-'СЕТ СН'!$F$19</f>
        <v>1257.1049143599998</v>
      </c>
      <c r="J15" s="36">
        <f>SUMIFS(СВЦЭМ!$C$39:$C$782,СВЦЭМ!$A$39:$A$782,$A15,СВЦЭМ!$B$39:$B$782,J$11)+'СЕТ СН'!$F$9+СВЦЭМ!$D$10+'СЕТ СН'!$F$6-'СЕТ СН'!$F$19</f>
        <v>1229.06270479</v>
      </c>
      <c r="K15" s="36">
        <f>SUMIFS(СВЦЭМ!$C$39:$C$782,СВЦЭМ!$A$39:$A$782,$A15,СВЦЭМ!$B$39:$B$782,K$11)+'СЕТ СН'!$F$9+СВЦЭМ!$D$10+'СЕТ СН'!$F$6-'СЕТ СН'!$F$19</f>
        <v>1239.6937093299998</v>
      </c>
      <c r="L15" s="36">
        <f>SUMIFS(СВЦЭМ!$C$39:$C$782,СВЦЭМ!$A$39:$A$782,$A15,СВЦЭМ!$B$39:$B$782,L$11)+'СЕТ СН'!$F$9+СВЦЭМ!$D$10+'СЕТ СН'!$F$6-'СЕТ СН'!$F$19</f>
        <v>1261.8279592599999</v>
      </c>
      <c r="M15" s="36">
        <f>SUMIFS(СВЦЭМ!$C$39:$C$782,СВЦЭМ!$A$39:$A$782,$A15,СВЦЭМ!$B$39:$B$782,M$11)+'СЕТ СН'!$F$9+СВЦЭМ!$D$10+'СЕТ СН'!$F$6-'СЕТ СН'!$F$19</f>
        <v>1239.5765569</v>
      </c>
      <c r="N15" s="36">
        <f>SUMIFS(СВЦЭМ!$C$39:$C$782,СВЦЭМ!$A$39:$A$782,$A15,СВЦЭМ!$B$39:$B$782,N$11)+'СЕТ СН'!$F$9+СВЦЭМ!$D$10+'СЕТ СН'!$F$6-'СЕТ СН'!$F$19</f>
        <v>1231.8978792799999</v>
      </c>
      <c r="O15" s="36">
        <f>SUMIFS(СВЦЭМ!$C$39:$C$782,СВЦЭМ!$A$39:$A$782,$A15,СВЦЭМ!$B$39:$B$782,O$11)+'СЕТ СН'!$F$9+СВЦЭМ!$D$10+'СЕТ СН'!$F$6-'СЕТ СН'!$F$19</f>
        <v>1252.29453659</v>
      </c>
      <c r="P15" s="36">
        <f>SUMIFS(СВЦЭМ!$C$39:$C$782,СВЦЭМ!$A$39:$A$782,$A15,СВЦЭМ!$B$39:$B$782,P$11)+'СЕТ СН'!$F$9+СВЦЭМ!$D$10+'СЕТ СН'!$F$6-'СЕТ СН'!$F$19</f>
        <v>1272.6985093999999</v>
      </c>
      <c r="Q15" s="36">
        <f>SUMIFS(СВЦЭМ!$C$39:$C$782,СВЦЭМ!$A$39:$A$782,$A15,СВЦЭМ!$B$39:$B$782,Q$11)+'СЕТ СН'!$F$9+СВЦЭМ!$D$10+'СЕТ СН'!$F$6-'СЕТ СН'!$F$19</f>
        <v>1298.25398219</v>
      </c>
      <c r="R15" s="36">
        <f>SUMIFS(СВЦЭМ!$C$39:$C$782,СВЦЭМ!$A$39:$A$782,$A15,СВЦЭМ!$B$39:$B$782,R$11)+'СЕТ СН'!$F$9+СВЦЭМ!$D$10+'СЕТ СН'!$F$6-'СЕТ СН'!$F$19</f>
        <v>1282.829389</v>
      </c>
      <c r="S15" s="36">
        <f>SUMIFS(СВЦЭМ!$C$39:$C$782,СВЦЭМ!$A$39:$A$782,$A15,СВЦЭМ!$B$39:$B$782,S$11)+'СЕТ СН'!$F$9+СВЦЭМ!$D$10+'СЕТ СН'!$F$6-'СЕТ СН'!$F$19</f>
        <v>1259.05156754</v>
      </c>
      <c r="T15" s="36">
        <f>SUMIFS(СВЦЭМ!$C$39:$C$782,СВЦЭМ!$A$39:$A$782,$A15,СВЦЭМ!$B$39:$B$782,T$11)+'СЕТ СН'!$F$9+СВЦЭМ!$D$10+'СЕТ СН'!$F$6-'СЕТ СН'!$F$19</f>
        <v>1218.79235206</v>
      </c>
      <c r="U15" s="36">
        <f>SUMIFS(СВЦЭМ!$C$39:$C$782,СВЦЭМ!$A$39:$A$782,$A15,СВЦЭМ!$B$39:$B$782,U$11)+'СЕТ СН'!$F$9+СВЦЭМ!$D$10+'СЕТ СН'!$F$6-'СЕТ СН'!$F$19</f>
        <v>1208.1708437499999</v>
      </c>
      <c r="V15" s="36">
        <f>SUMIFS(СВЦЭМ!$C$39:$C$782,СВЦЭМ!$A$39:$A$782,$A15,СВЦЭМ!$B$39:$B$782,V$11)+'СЕТ СН'!$F$9+СВЦЭМ!$D$10+'СЕТ СН'!$F$6-'СЕТ СН'!$F$19</f>
        <v>1220.3767146499999</v>
      </c>
      <c r="W15" s="36">
        <f>SUMIFS(СВЦЭМ!$C$39:$C$782,СВЦЭМ!$A$39:$A$782,$A15,СВЦЭМ!$B$39:$B$782,W$11)+'СЕТ СН'!$F$9+СВЦЭМ!$D$10+'СЕТ СН'!$F$6-'СЕТ СН'!$F$19</f>
        <v>1215.3035349299998</v>
      </c>
      <c r="X15" s="36">
        <f>SUMIFS(СВЦЭМ!$C$39:$C$782,СВЦЭМ!$A$39:$A$782,$A15,СВЦЭМ!$B$39:$B$782,X$11)+'СЕТ СН'!$F$9+СВЦЭМ!$D$10+'СЕТ СН'!$F$6-'СЕТ СН'!$F$19</f>
        <v>1227.7805442599999</v>
      </c>
      <c r="Y15" s="36">
        <f>SUMIFS(СВЦЭМ!$C$39:$C$782,СВЦЭМ!$A$39:$A$782,$A15,СВЦЭМ!$B$39:$B$782,Y$11)+'СЕТ СН'!$F$9+СВЦЭМ!$D$10+'СЕТ СН'!$F$6-'СЕТ СН'!$F$19</f>
        <v>1250.7417045099999</v>
      </c>
    </row>
    <row r="16" spans="1:27" ht="15.75" x14ac:dyDescent="0.2">
      <c r="A16" s="35">
        <f t="shared" si="0"/>
        <v>44656</v>
      </c>
      <c r="B16" s="36">
        <f>SUMIFS(СВЦЭМ!$C$39:$C$782,СВЦЭМ!$A$39:$A$782,$A16,СВЦЭМ!$B$39:$B$782,B$11)+'СЕТ СН'!$F$9+СВЦЭМ!$D$10+'СЕТ СН'!$F$6-'СЕТ СН'!$F$19</f>
        <v>1422.3428168399998</v>
      </c>
      <c r="C16" s="36">
        <f>SUMIFS(СВЦЭМ!$C$39:$C$782,СВЦЭМ!$A$39:$A$782,$A16,СВЦЭМ!$B$39:$B$782,C$11)+'СЕТ СН'!$F$9+СВЦЭМ!$D$10+'СЕТ СН'!$F$6-'СЕТ СН'!$F$19</f>
        <v>1416.43184017</v>
      </c>
      <c r="D16" s="36">
        <f>SUMIFS(СВЦЭМ!$C$39:$C$782,СВЦЭМ!$A$39:$A$782,$A16,СВЦЭМ!$B$39:$B$782,D$11)+'СЕТ СН'!$F$9+СВЦЭМ!$D$10+'СЕТ СН'!$F$6-'СЕТ СН'!$F$19</f>
        <v>1395.61399151</v>
      </c>
      <c r="E16" s="36">
        <f>SUMIFS(СВЦЭМ!$C$39:$C$782,СВЦЭМ!$A$39:$A$782,$A16,СВЦЭМ!$B$39:$B$782,E$11)+'СЕТ СН'!$F$9+СВЦЭМ!$D$10+'СЕТ СН'!$F$6-'СЕТ СН'!$F$19</f>
        <v>1378.16816868</v>
      </c>
      <c r="F16" s="36">
        <f>SUMIFS(СВЦЭМ!$C$39:$C$782,СВЦЭМ!$A$39:$A$782,$A16,СВЦЭМ!$B$39:$B$782,F$11)+'СЕТ СН'!$F$9+СВЦЭМ!$D$10+'СЕТ СН'!$F$6-'СЕТ СН'!$F$19</f>
        <v>1343.5298315599998</v>
      </c>
      <c r="G16" s="36">
        <f>SUMIFS(СВЦЭМ!$C$39:$C$782,СВЦЭМ!$A$39:$A$782,$A16,СВЦЭМ!$B$39:$B$782,G$11)+'СЕТ СН'!$F$9+СВЦЭМ!$D$10+'СЕТ СН'!$F$6-'СЕТ СН'!$F$19</f>
        <v>1359.7540688199999</v>
      </c>
      <c r="H16" s="36">
        <f>SUMIFS(СВЦЭМ!$C$39:$C$782,СВЦЭМ!$A$39:$A$782,$A16,СВЦЭМ!$B$39:$B$782,H$11)+'СЕТ СН'!$F$9+СВЦЭМ!$D$10+'СЕТ СН'!$F$6-'СЕТ СН'!$F$19</f>
        <v>1324.4133159599999</v>
      </c>
      <c r="I16" s="36">
        <f>SUMIFS(СВЦЭМ!$C$39:$C$782,СВЦЭМ!$A$39:$A$782,$A16,СВЦЭМ!$B$39:$B$782,I$11)+'СЕТ СН'!$F$9+СВЦЭМ!$D$10+'СЕТ СН'!$F$6-'СЕТ СН'!$F$19</f>
        <v>1190.29954729</v>
      </c>
      <c r="J16" s="36">
        <f>SUMIFS(СВЦЭМ!$C$39:$C$782,СВЦЭМ!$A$39:$A$782,$A16,СВЦЭМ!$B$39:$B$782,J$11)+'СЕТ СН'!$F$9+СВЦЭМ!$D$10+'СЕТ СН'!$F$6-'СЕТ СН'!$F$19</f>
        <v>1107.60822934</v>
      </c>
      <c r="K16" s="36">
        <f>SUMIFS(СВЦЭМ!$C$39:$C$782,СВЦЭМ!$A$39:$A$782,$A16,СВЦЭМ!$B$39:$B$782,K$11)+'СЕТ СН'!$F$9+СВЦЭМ!$D$10+'СЕТ СН'!$F$6-'СЕТ СН'!$F$19</f>
        <v>1115.3630172399999</v>
      </c>
      <c r="L16" s="36">
        <f>SUMIFS(СВЦЭМ!$C$39:$C$782,СВЦЭМ!$A$39:$A$782,$A16,СВЦЭМ!$B$39:$B$782,L$11)+'СЕТ СН'!$F$9+СВЦЭМ!$D$10+'СЕТ СН'!$F$6-'СЕТ СН'!$F$19</f>
        <v>1145.03163591</v>
      </c>
      <c r="M16" s="36">
        <f>SUMIFS(СВЦЭМ!$C$39:$C$782,СВЦЭМ!$A$39:$A$782,$A16,СВЦЭМ!$B$39:$B$782,M$11)+'СЕТ СН'!$F$9+СВЦЭМ!$D$10+'СЕТ СН'!$F$6-'СЕТ СН'!$F$19</f>
        <v>1225.3410996399998</v>
      </c>
      <c r="N16" s="36">
        <f>SUMIFS(СВЦЭМ!$C$39:$C$782,СВЦЭМ!$A$39:$A$782,$A16,СВЦЭМ!$B$39:$B$782,N$11)+'СЕТ СН'!$F$9+СВЦЭМ!$D$10+'СЕТ СН'!$F$6-'СЕТ СН'!$F$19</f>
        <v>1307.84429015</v>
      </c>
      <c r="O16" s="36">
        <f>SUMIFS(СВЦЭМ!$C$39:$C$782,СВЦЭМ!$A$39:$A$782,$A16,СВЦЭМ!$B$39:$B$782,O$11)+'СЕТ СН'!$F$9+СВЦЭМ!$D$10+'СЕТ СН'!$F$6-'СЕТ СН'!$F$19</f>
        <v>1381.8525172999998</v>
      </c>
      <c r="P16" s="36">
        <f>SUMIFS(СВЦЭМ!$C$39:$C$782,СВЦЭМ!$A$39:$A$782,$A16,СВЦЭМ!$B$39:$B$782,P$11)+'СЕТ СН'!$F$9+СВЦЭМ!$D$10+'СЕТ СН'!$F$6-'СЕТ СН'!$F$19</f>
        <v>1389.1630096499998</v>
      </c>
      <c r="Q16" s="36">
        <f>SUMIFS(СВЦЭМ!$C$39:$C$782,СВЦЭМ!$A$39:$A$782,$A16,СВЦЭМ!$B$39:$B$782,Q$11)+'СЕТ СН'!$F$9+СВЦЭМ!$D$10+'СЕТ СН'!$F$6-'СЕТ СН'!$F$19</f>
        <v>1355.3460261099999</v>
      </c>
      <c r="R16" s="36">
        <f>SUMIFS(СВЦЭМ!$C$39:$C$782,СВЦЭМ!$A$39:$A$782,$A16,СВЦЭМ!$B$39:$B$782,R$11)+'СЕТ СН'!$F$9+СВЦЭМ!$D$10+'СЕТ СН'!$F$6-'СЕТ СН'!$F$19</f>
        <v>1230.8217790199999</v>
      </c>
      <c r="S16" s="36">
        <f>SUMIFS(СВЦЭМ!$C$39:$C$782,СВЦЭМ!$A$39:$A$782,$A16,СВЦЭМ!$B$39:$B$782,S$11)+'СЕТ СН'!$F$9+СВЦЭМ!$D$10+'СЕТ СН'!$F$6-'СЕТ СН'!$F$19</f>
        <v>1144.6288895499999</v>
      </c>
      <c r="T16" s="36">
        <f>SUMIFS(СВЦЭМ!$C$39:$C$782,СВЦЭМ!$A$39:$A$782,$A16,СВЦЭМ!$B$39:$B$782,T$11)+'СЕТ СН'!$F$9+СВЦЭМ!$D$10+'СЕТ СН'!$F$6-'СЕТ СН'!$F$19</f>
        <v>1059.7274386000001</v>
      </c>
      <c r="U16" s="36">
        <f>SUMIFS(СВЦЭМ!$C$39:$C$782,СВЦЭМ!$A$39:$A$782,$A16,СВЦЭМ!$B$39:$B$782,U$11)+'СЕТ СН'!$F$9+СВЦЭМ!$D$10+'СЕТ СН'!$F$6-'СЕТ СН'!$F$19</f>
        <v>1037.8052717800001</v>
      </c>
      <c r="V16" s="36">
        <f>SUMIFS(СВЦЭМ!$C$39:$C$782,СВЦЭМ!$A$39:$A$782,$A16,СВЦЭМ!$B$39:$B$782,V$11)+'СЕТ СН'!$F$9+СВЦЭМ!$D$10+'СЕТ СН'!$F$6-'СЕТ СН'!$F$19</f>
        <v>1035.7596712700001</v>
      </c>
      <c r="W16" s="36">
        <f>SUMIFS(СВЦЭМ!$C$39:$C$782,СВЦЭМ!$A$39:$A$782,$A16,СВЦЭМ!$B$39:$B$782,W$11)+'СЕТ СН'!$F$9+СВЦЭМ!$D$10+'СЕТ СН'!$F$6-'СЕТ СН'!$F$19</f>
        <v>1034.1892050000001</v>
      </c>
      <c r="X16" s="36">
        <f>SUMIFS(СВЦЭМ!$C$39:$C$782,СВЦЭМ!$A$39:$A$782,$A16,СВЦЭМ!$B$39:$B$782,X$11)+'СЕТ СН'!$F$9+СВЦЭМ!$D$10+'СЕТ СН'!$F$6-'СЕТ СН'!$F$19</f>
        <v>1045.70798715</v>
      </c>
      <c r="Y16" s="36">
        <f>SUMIFS(СВЦЭМ!$C$39:$C$782,СВЦЭМ!$A$39:$A$782,$A16,СВЦЭМ!$B$39:$B$782,Y$11)+'СЕТ СН'!$F$9+СВЦЭМ!$D$10+'СЕТ СН'!$F$6-'СЕТ СН'!$F$19</f>
        <v>1075.562357</v>
      </c>
    </row>
    <row r="17" spans="1:25" ht="15.75" x14ac:dyDescent="0.2">
      <c r="A17" s="35">
        <f t="shared" si="0"/>
        <v>44657</v>
      </c>
      <c r="B17" s="36">
        <f>SUMIFS(СВЦЭМ!$C$39:$C$782,СВЦЭМ!$A$39:$A$782,$A17,СВЦЭМ!$B$39:$B$782,B$11)+'СЕТ СН'!$F$9+СВЦЭМ!$D$10+'СЕТ СН'!$F$6-'СЕТ СН'!$F$19</f>
        <v>1398.99921109</v>
      </c>
      <c r="C17" s="36">
        <f>SUMIFS(СВЦЭМ!$C$39:$C$782,СВЦЭМ!$A$39:$A$782,$A17,СВЦЭМ!$B$39:$B$782,C$11)+'СЕТ СН'!$F$9+СВЦЭМ!$D$10+'СЕТ СН'!$F$6-'СЕТ СН'!$F$19</f>
        <v>1382.1361359399998</v>
      </c>
      <c r="D17" s="36">
        <f>SUMIFS(СВЦЭМ!$C$39:$C$782,СВЦЭМ!$A$39:$A$782,$A17,СВЦЭМ!$B$39:$B$782,D$11)+'СЕТ СН'!$F$9+СВЦЭМ!$D$10+'СЕТ СН'!$F$6-'СЕТ СН'!$F$19</f>
        <v>1394.5534821199999</v>
      </c>
      <c r="E17" s="36">
        <f>SUMIFS(СВЦЭМ!$C$39:$C$782,СВЦЭМ!$A$39:$A$782,$A17,СВЦЭМ!$B$39:$B$782,E$11)+'СЕТ СН'!$F$9+СВЦЭМ!$D$10+'СЕТ СН'!$F$6-'СЕТ СН'!$F$19</f>
        <v>1390.84507809</v>
      </c>
      <c r="F17" s="36">
        <f>SUMIFS(СВЦЭМ!$C$39:$C$782,СВЦЭМ!$A$39:$A$782,$A17,СВЦЭМ!$B$39:$B$782,F$11)+'СЕТ СН'!$F$9+СВЦЭМ!$D$10+'СЕТ СН'!$F$6-'СЕТ СН'!$F$19</f>
        <v>1381.4680072199999</v>
      </c>
      <c r="G17" s="36">
        <f>SUMIFS(СВЦЭМ!$C$39:$C$782,СВЦЭМ!$A$39:$A$782,$A17,СВЦЭМ!$B$39:$B$782,G$11)+'СЕТ СН'!$F$9+СВЦЭМ!$D$10+'СЕТ СН'!$F$6-'СЕТ СН'!$F$19</f>
        <v>1368.3641411499998</v>
      </c>
      <c r="H17" s="36">
        <f>SUMIFS(СВЦЭМ!$C$39:$C$782,СВЦЭМ!$A$39:$A$782,$A17,СВЦЭМ!$B$39:$B$782,H$11)+'СЕТ СН'!$F$9+СВЦЭМ!$D$10+'СЕТ СН'!$F$6-'СЕТ СН'!$F$19</f>
        <v>1309.6795596499999</v>
      </c>
      <c r="I17" s="36">
        <f>SUMIFS(СВЦЭМ!$C$39:$C$782,СВЦЭМ!$A$39:$A$782,$A17,СВЦЭМ!$B$39:$B$782,I$11)+'СЕТ СН'!$F$9+СВЦЭМ!$D$10+'СЕТ СН'!$F$6-'СЕТ СН'!$F$19</f>
        <v>1272.6681666099998</v>
      </c>
      <c r="J17" s="36">
        <f>SUMIFS(СВЦЭМ!$C$39:$C$782,СВЦЭМ!$A$39:$A$782,$A17,СВЦЭМ!$B$39:$B$782,J$11)+'СЕТ СН'!$F$9+СВЦЭМ!$D$10+'СЕТ СН'!$F$6-'СЕТ СН'!$F$19</f>
        <v>1298.9682256499998</v>
      </c>
      <c r="K17" s="36">
        <f>SUMIFS(СВЦЭМ!$C$39:$C$782,СВЦЭМ!$A$39:$A$782,$A17,СВЦЭМ!$B$39:$B$782,K$11)+'СЕТ СН'!$F$9+СВЦЭМ!$D$10+'СЕТ СН'!$F$6-'СЕТ СН'!$F$19</f>
        <v>1309.9141757599998</v>
      </c>
      <c r="L17" s="36">
        <f>SUMIFS(СВЦЭМ!$C$39:$C$782,СВЦЭМ!$A$39:$A$782,$A17,СВЦЭМ!$B$39:$B$782,L$11)+'СЕТ СН'!$F$9+СВЦЭМ!$D$10+'СЕТ СН'!$F$6-'СЕТ СН'!$F$19</f>
        <v>1336.9380509999999</v>
      </c>
      <c r="M17" s="36">
        <f>SUMIFS(СВЦЭМ!$C$39:$C$782,СВЦЭМ!$A$39:$A$782,$A17,СВЦЭМ!$B$39:$B$782,M$11)+'СЕТ СН'!$F$9+СВЦЭМ!$D$10+'СЕТ СН'!$F$6-'СЕТ СН'!$F$19</f>
        <v>1327.4037374</v>
      </c>
      <c r="N17" s="36">
        <f>SUMIFS(СВЦЭМ!$C$39:$C$782,СВЦЭМ!$A$39:$A$782,$A17,СВЦЭМ!$B$39:$B$782,N$11)+'СЕТ СН'!$F$9+СВЦЭМ!$D$10+'СЕТ СН'!$F$6-'СЕТ СН'!$F$19</f>
        <v>1303.5559918499998</v>
      </c>
      <c r="O17" s="36">
        <f>SUMIFS(СВЦЭМ!$C$39:$C$782,СВЦЭМ!$A$39:$A$782,$A17,СВЦЭМ!$B$39:$B$782,O$11)+'СЕТ СН'!$F$9+СВЦЭМ!$D$10+'СЕТ СН'!$F$6-'СЕТ СН'!$F$19</f>
        <v>1378.7757090499999</v>
      </c>
      <c r="P17" s="36">
        <f>SUMIFS(СВЦЭМ!$C$39:$C$782,СВЦЭМ!$A$39:$A$782,$A17,СВЦЭМ!$B$39:$B$782,P$11)+'СЕТ СН'!$F$9+СВЦЭМ!$D$10+'СЕТ СН'!$F$6-'СЕТ СН'!$F$19</f>
        <v>1382.8987040499999</v>
      </c>
      <c r="Q17" s="36">
        <f>SUMIFS(СВЦЭМ!$C$39:$C$782,СВЦЭМ!$A$39:$A$782,$A17,СВЦЭМ!$B$39:$B$782,Q$11)+'СЕТ СН'!$F$9+СВЦЭМ!$D$10+'СЕТ СН'!$F$6-'СЕТ СН'!$F$19</f>
        <v>1369.87595515</v>
      </c>
      <c r="R17" s="36">
        <f>SUMIFS(СВЦЭМ!$C$39:$C$782,СВЦЭМ!$A$39:$A$782,$A17,СВЦЭМ!$B$39:$B$782,R$11)+'СЕТ СН'!$F$9+СВЦЭМ!$D$10+'СЕТ СН'!$F$6-'СЕТ СН'!$F$19</f>
        <v>1340.0417659</v>
      </c>
      <c r="S17" s="36">
        <f>SUMIFS(СВЦЭМ!$C$39:$C$782,СВЦЭМ!$A$39:$A$782,$A17,СВЦЭМ!$B$39:$B$782,S$11)+'СЕТ СН'!$F$9+СВЦЭМ!$D$10+'СЕТ СН'!$F$6-'СЕТ СН'!$F$19</f>
        <v>1335.8336803499999</v>
      </c>
      <c r="T17" s="36">
        <f>SUMIFS(СВЦЭМ!$C$39:$C$782,СВЦЭМ!$A$39:$A$782,$A17,СВЦЭМ!$B$39:$B$782,T$11)+'СЕТ СН'!$F$9+СВЦЭМ!$D$10+'СЕТ СН'!$F$6-'СЕТ СН'!$F$19</f>
        <v>1368.08199479</v>
      </c>
      <c r="U17" s="36">
        <f>SUMIFS(СВЦЭМ!$C$39:$C$782,СВЦЭМ!$A$39:$A$782,$A17,СВЦЭМ!$B$39:$B$782,U$11)+'СЕТ СН'!$F$9+СВЦЭМ!$D$10+'СЕТ СН'!$F$6-'СЕТ СН'!$F$19</f>
        <v>1305.9426960399999</v>
      </c>
      <c r="V17" s="36">
        <f>SUMIFS(СВЦЭМ!$C$39:$C$782,СВЦЭМ!$A$39:$A$782,$A17,СВЦЭМ!$B$39:$B$782,V$11)+'СЕТ СН'!$F$9+СВЦЭМ!$D$10+'СЕТ СН'!$F$6-'СЕТ СН'!$F$19</f>
        <v>1271.6466366799998</v>
      </c>
      <c r="W17" s="36">
        <f>SUMIFS(СВЦЭМ!$C$39:$C$782,СВЦЭМ!$A$39:$A$782,$A17,СВЦЭМ!$B$39:$B$782,W$11)+'СЕТ СН'!$F$9+СВЦЭМ!$D$10+'СЕТ СН'!$F$6-'СЕТ СН'!$F$19</f>
        <v>1246.6434885799999</v>
      </c>
      <c r="X17" s="36">
        <f>SUMIFS(СВЦЭМ!$C$39:$C$782,СВЦЭМ!$A$39:$A$782,$A17,СВЦЭМ!$B$39:$B$782,X$11)+'СЕТ СН'!$F$9+СВЦЭМ!$D$10+'СЕТ СН'!$F$6-'СЕТ СН'!$F$19</f>
        <v>1281.4213784199999</v>
      </c>
      <c r="Y17" s="36">
        <f>SUMIFS(СВЦЭМ!$C$39:$C$782,СВЦЭМ!$A$39:$A$782,$A17,СВЦЭМ!$B$39:$B$782,Y$11)+'СЕТ СН'!$F$9+СВЦЭМ!$D$10+'СЕТ СН'!$F$6-'СЕТ СН'!$F$19</f>
        <v>1342.74359596</v>
      </c>
    </row>
    <row r="18" spans="1:25" ht="15.75" x14ac:dyDescent="0.2">
      <c r="A18" s="35">
        <f t="shared" si="0"/>
        <v>44658</v>
      </c>
      <c r="B18" s="36">
        <f>SUMIFS(СВЦЭМ!$C$39:$C$782,СВЦЭМ!$A$39:$A$782,$A18,СВЦЭМ!$B$39:$B$782,B$11)+'СЕТ СН'!$F$9+СВЦЭМ!$D$10+'СЕТ СН'!$F$6-'СЕТ СН'!$F$19</f>
        <v>1375.3564115099998</v>
      </c>
      <c r="C18" s="36">
        <f>SUMIFS(СВЦЭМ!$C$39:$C$782,СВЦЭМ!$A$39:$A$782,$A18,СВЦЭМ!$B$39:$B$782,C$11)+'СЕТ СН'!$F$9+СВЦЭМ!$D$10+'СЕТ СН'!$F$6-'СЕТ СН'!$F$19</f>
        <v>1368.8320749999998</v>
      </c>
      <c r="D18" s="36">
        <f>SUMIFS(СВЦЭМ!$C$39:$C$782,СВЦЭМ!$A$39:$A$782,$A18,СВЦЭМ!$B$39:$B$782,D$11)+'СЕТ СН'!$F$9+СВЦЭМ!$D$10+'СЕТ СН'!$F$6-'СЕТ СН'!$F$19</f>
        <v>1311.36582127</v>
      </c>
      <c r="E18" s="36">
        <f>SUMIFS(СВЦЭМ!$C$39:$C$782,СВЦЭМ!$A$39:$A$782,$A18,СВЦЭМ!$B$39:$B$782,E$11)+'СЕТ СН'!$F$9+СВЦЭМ!$D$10+'СЕТ СН'!$F$6-'СЕТ СН'!$F$19</f>
        <v>1277.2356639299999</v>
      </c>
      <c r="F18" s="36">
        <f>SUMIFS(СВЦЭМ!$C$39:$C$782,СВЦЭМ!$A$39:$A$782,$A18,СВЦЭМ!$B$39:$B$782,F$11)+'СЕТ СН'!$F$9+СВЦЭМ!$D$10+'СЕТ СН'!$F$6-'СЕТ СН'!$F$19</f>
        <v>1285.6285217699999</v>
      </c>
      <c r="G18" s="36">
        <f>SUMIFS(СВЦЭМ!$C$39:$C$782,СВЦЭМ!$A$39:$A$782,$A18,СВЦЭМ!$B$39:$B$782,G$11)+'СЕТ СН'!$F$9+СВЦЭМ!$D$10+'СЕТ СН'!$F$6-'СЕТ СН'!$F$19</f>
        <v>1297.11899847</v>
      </c>
      <c r="H18" s="36">
        <f>SUMIFS(СВЦЭМ!$C$39:$C$782,СВЦЭМ!$A$39:$A$782,$A18,СВЦЭМ!$B$39:$B$782,H$11)+'СЕТ СН'!$F$9+СВЦЭМ!$D$10+'СЕТ СН'!$F$6-'СЕТ СН'!$F$19</f>
        <v>1285.84639752</v>
      </c>
      <c r="I18" s="36">
        <f>SUMIFS(СВЦЭМ!$C$39:$C$782,СВЦЭМ!$A$39:$A$782,$A18,СВЦЭМ!$B$39:$B$782,I$11)+'СЕТ СН'!$F$9+СВЦЭМ!$D$10+'СЕТ СН'!$F$6-'СЕТ СН'!$F$19</f>
        <v>1275.7551980199999</v>
      </c>
      <c r="J18" s="36">
        <f>SUMIFS(СВЦЭМ!$C$39:$C$782,СВЦЭМ!$A$39:$A$782,$A18,СВЦЭМ!$B$39:$B$782,J$11)+'СЕТ СН'!$F$9+СВЦЭМ!$D$10+'СЕТ СН'!$F$6-'СЕТ СН'!$F$19</f>
        <v>1283.6518575099999</v>
      </c>
      <c r="K18" s="36">
        <f>SUMIFS(СВЦЭМ!$C$39:$C$782,СВЦЭМ!$A$39:$A$782,$A18,СВЦЭМ!$B$39:$B$782,K$11)+'СЕТ СН'!$F$9+СВЦЭМ!$D$10+'СЕТ СН'!$F$6-'СЕТ СН'!$F$19</f>
        <v>1291.2412230099999</v>
      </c>
      <c r="L18" s="36">
        <f>SUMIFS(СВЦЭМ!$C$39:$C$782,СВЦЭМ!$A$39:$A$782,$A18,СВЦЭМ!$B$39:$B$782,L$11)+'СЕТ СН'!$F$9+СВЦЭМ!$D$10+'СЕТ СН'!$F$6-'СЕТ СН'!$F$19</f>
        <v>1263.31934671</v>
      </c>
      <c r="M18" s="36">
        <f>SUMIFS(СВЦЭМ!$C$39:$C$782,СВЦЭМ!$A$39:$A$782,$A18,СВЦЭМ!$B$39:$B$782,M$11)+'СЕТ СН'!$F$9+СВЦЭМ!$D$10+'СЕТ СН'!$F$6-'СЕТ СН'!$F$19</f>
        <v>1278.28681562</v>
      </c>
      <c r="N18" s="36">
        <f>SUMIFS(СВЦЭМ!$C$39:$C$782,СВЦЭМ!$A$39:$A$782,$A18,СВЦЭМ!$B$39:$B$782,N$11)+'СЕТ СН'!$F$9+СВЦЭМ!$D$10+'СЕТ СН'!$F$6-'СЕТ СН'!$F$19</f>
        <v>1234.5868137399998</v>
      </c>
      <c r="O18" s="36">
        <f>SUMIFS(СВЦЭМ!$C$39:$C$782,СВЦЭМ!$A$39:$A$782,$A18,СВЦЭМ!$B$39:$B$782,O$11)+'СЕТ СН'!$F$9+СВЦЭМ!$D$10+'СЕТ СН'!$F$6-'СЕТ СН'!$F$19</f>
        <v>1208.36729681</v>
      </c>
      <c r="P18" s="36">
        <f>SUMIFS(СВЦЭМ!$C$39:$C$782,СВЦЭМ!$A$39:$A$782,$A18,СВЦЭМ!$B$39:$B$782,P$11)+'СЕТ СН'!$F$9+СВЦЭМ!$D$10+'СЕТ СН'!$F$6-'СЕТ СН'!$F$19</f>
        <v>1185.3344017099998</v>
      </c>
      <c r="Q18" s="36">
        <f>SUMIFS(СВЦЭМ!$C$39:$C$782,СВЦЭМ!$A$39:$A$782,$A18,СВЦЭМ!$B$39:$B$782,Q$11)+'СЕТ СН'!$F$9+СВЦЭМ!$D$10+'СЕТ СН'!$F$6-'СЕТ СН'!$F$19</f>
        <v>1201.1130274299999</v>
      </c>
      <c r="R18" s="36">
        <f>SUMIFS(СВЦЭМ!$C$39:$C$782,СВЦЭМ!$A$39:$A$782,$A18,СВЦЭМ!$B$39:$B$782,R$11)+'СЕТ СН'!$F$9+СВЦЭМ!$D$10+'СЕТ СН'!$F$6-'СЕТ СН'!$F$19</f>
        <v>1261.3525164399998</v>
      </c>
      <c r="S18" s="36">
        <f>SUMIFS(СВЦЭМ!$C$39:$C$782,СВЦЭМ!$A$39:$A$782,$A18,СВЦЭМ!$B$39:$B$782,S$11)+'СЕТ СН'!$F$9+СВЦЭМ!$D$10+'СЕТ СН'!$F$6-'СЕТ СН'!$F$19</f>
        <v>1246.6749591399998</v>
      </c>
      <c r="T18" s="36">
        <f>SUMIFS(СВЦЭМ!$C$39:$C$782,СВЦЭМ!$A$39:$A$782,$A18,СВЦЭМ!$B$39:$B$782,T$11)+'СЕТ СН'!$F$9+СВЦЭМ!$D$10+'СЕТ СН'!$F$6-'СЕТ СН'!$F$19</f>
        <v>1229.0989683099999</v>
      </c>
      <c r="U18" s="36">
        <f>SUMIFS(СВЦЭМ!$C$39:$C$782,СВЦЭМ!$A$39:$A$782,$A18,СВЦЭМ!$B$39:$B$782,U$11)+'СЕТ СН'!$F$9+СВЦЭМ!$D$10+'СЕТ СН'!$F$6-'СЕТ СН'!$F$19</f>
        <v>1226.94939275</v>
      </c>
      <c r="V18" s="36">
        <f>SUMIFS(СВЦЭМ!$C$39:$C$782,СВЦЭМ!$A$39:$A$782,$A18,СВЦЭМ!$B$39:$B$782,V$11)+'СЕТ СН'!$F$9+СВЦЭМ!$D$10+'СЕТ СН'!$F$6-'СЕТ СН'!$F$19</f>
        <v>1218.7607904199999</v>
      </c>
      <c r="W18" s="36">
        <f>SUMIFS(СВЦЭМ!$C$39:$C$782,СВЦЭМ!$A$39:$A$782,$A18,СВЦЭМ!$B$39:$B$782,W$11)+'СЕТ СН'!$F$9+СВЦЭМ!$D$10+'СЕТ СН'!$F$6-'СЕТ СН'!$F$19</f>
        <v>1211.9592425399999</v>
      </c>
      <c r="X18" s="36">
        <f>SUMIFS(СВЦЭМ!$C$39:$C$782,СВЦЭМ!$A$39:$A$782,$A18,СВЦЭМ!$B$39:$B$782,X$11)+'СЕТ СН'!$F$9+СВЦЭМ!$D$10+'СЕТ СН'!$F$6-'СЕТ СН'!$F$19</f>
        <v>1283.0321992299998</v>
      </c>
      <c r="Y18" s="36">
        <f>SUMIFS(СВЦЭМ!$C$39:$C$782,СВЦЭМ!$A$39:$A$782,$A18,СВЦЭМ!$B$39:$B$782,Y$11)+'СЕТ СН'!$F$9+СВЦЭМ!$D$10+'СЕТ СН'!$F$6-'СЕТ СН'!$F$19</f>
        <v>1312.6110130999998</v>
      </c>
    </row>
    <row r="19" spans="1:25" ht="15.75" x14ac:dyDescent="0.2">
      <c r="A19" s="35">
        <f t="shared" si="0"/>
        <v>44659</v>
      </c>
      <c r="B19" s="36">
        <f>SUMIFS(СВЦЭМ!$C$39:$C$782,СВЦЭМ!$A$39:$A$782,$A19,СВЦЭМ!$B$39:$B$782,B$11)+'СЕТ СН'!$F$9+СВЦЭМ!$D$10+'СЕТ СН'!$F$6-'СЕТ СН'!$F$19</f>
        <v>1208.4517102</v>
      </c>
      <c r="C19" s="36">
        <f>SUMIFS(СВЦЭМ!$C$39:$C$782,СВЦЭМ!$A$39:$A$782,$A19,СВЦЭМ!$B$39:$B$782,C$11)+'СЕТ СН'!$F$9+СВЦЭМ!$D$10+'СЕТ СН'!$F$6-'СЕТ СН'!$F$19</f>
        <v>1196.3466619599999</v>
      </c>
      <c r="D19" s="36">
        <f>SUMIFS(СВЦЭМ!$C$39:$C$782,СВЦЭМ!$A$39:$A$782,$A19,СВЦЭМ!$B$39:$B$782,D$11)+'СЕТ СН'!$F$9+СВЦЭМ!$D$10+'СЕТ СН'!$F$6-'СЕТ СН'!$F$19</f>
        <v>1221.4546734799999</v>
      </c>
      <c r="E19" s="36">
        <f>SUMIFS(СВЦЭМ!$C$39:$C$782,СВЦЭМ!$A$39:$A$782,$A19,СВЦЭМ!$B$39:$B$782,E$11)+'СЕТ СН'!$F$9+СВЦЭМ!$D$10+'СЕТ СН'!$F$6-'СЕТ СН'!$F$19</f>
        <v>1259.5560476399999</v>
      </c>
      <c r="F19" s="36">
        <f>SUMIFS(СВЦЭМ!$C$39:$C$782,СВЦЭМ!$A$39:$A$782,$A19,СВЦЭМ!$B$39:$B$782,F$11)+'СЕТ СН'!$F$9+СВЦЭМ!$D$10+'СЕТ СН'!$F$6-'СЕТ СН'!$F$19</f>
        <v>1255.8518935899999</v>
      </c>
      <c r="G19" s="36">
        <f>SUMIFS(СВЦЭМ!$C$39:$C$782,СВЦЭМ!$A$39:$A$782,$A19,СВЦЭМ!$B$39:$B$782,G$11)+'СЕТ СН'!$F$9+СВЦЭМ!$D$10+'СЕТ СН'!$F$6-'СЕТ СН'!$F$19</f>
        <v>1238.57775535</v>
      </c>
      <c r="H19" s="36">
        <f>SUMIFS(СВЦЭМ!$C$39:$C$782,СВЦЭМ!$A$39:$A$782,$A19,СВЦЭМ!$B$39:$B$782,H$11)+'СЕТ СН'!$F$9+СВЦЭМ!$D$10+'СЕТ СН'!$F$6-'СЕТ СН'!$F$19</f>
        <v>1185.0609117699998</v>
      </c>
      <c r="I19" s="36">
        <f>SUMIFS(СВЦЭМ!$C$39:$C$782,СВЦЭМ!$A$39:$A$782,$A19,СВЦЭМ!$B$39:$B$782,I$11)+'СЕТ СН'!$F$9+СВЦЭМ!$D$10+'СЕТ СН'!$F$6-'СЕТ СН'!$F$19</f>
        <v>1153.6330080999999</v>
      </c>
      <c r="J19" s="36">
        <f>SUMIFS(СВЦЭМ!$C$39:$C$782,СВЦЭМ!$A$39:$A$782,$A19,СВЦЭМ!$B$39:$B$782,J$11)+'СЕТ СН'!$F$9+СВЦЭМ!$D$10+'СЕТ СН'!$F$6-'СЕТ СН'!$F$19</f>
        <v>1162.076118</v>
      </c>
      <c r="K19" s="36">
        <f>SUMIFS(СВЦЭМ!$C$39:$C$782,СВЦЭМ!$A$39:$A$782,$A19,СВЦЭМ!$B$39:$B$782,K$11)+'СЕТ СН'!$F$9+СВЦЭМ!$D$10+'СЕТ СН'!$F$6-'СЕТ СН'!$F$19</f>
        <v>1160.8759161199998</v>
      </c>
      <c r="L19" s="36">
        <f>SUMIFS(СВЦЭМ!$C$39:$C$782,СВЦЭМ!$A$39:$A$782,$A19,СВЦЭМ!$B$39:$B$782,L$11)+'СЕТ СН'!$F$9+СВЦЭМ!$D$10+'СЕТ СН'!$F$6-'СЕТ СН'!$F$19</f>
        <v>1165.2362253399999</v>
      </c>
      <c r="M19" s="36">
        <f>SUMIFS(СВЦЭМ!$C$39:$C$782,СВЦЭМ!$A$39:$A$782,$A19,СВЦЭМ!$B$39:$B$782,M$11)+'СЕТ СН'!$F$9+СВЦЭМ!$D$10+'СЕТ СН'!$F$6-'СЕТ СН'!$F$19</f>
        <v>1160.54434126</v>
      </c>
      <c r="N19" s="36">
        <f>SUMIFS(СВЦЭМ!$C$39:$C$782,СВЦЭМ!$A$39:$A$782,$A19,СВЦЭМ!$B$39:$B$782,N$11)+'СЕТ СН'!$F$9+СВЦЭМ!$D$10+'СЕТ СН'!$F$6-'СЕТ СН'!$F$19</f>
        <v>1157.00195822</v>
      </c>
      <c r="O19" s="36">
        <f>SUMIFS(СВЦЭМ!$C$39:$C$782,СВЦЭМ!$A$39:$A$782,$A19,СВЦЭМ!$B$39:$B$782,O$11)+'СЕТ СН'!$F$9+СВЦЭМ!$D$10+'СЕТ СН'!$F$6-'СЕТ СН'!$F$19</f>
        <v>1211.0049754699999</v>
      </c>
      <c r="P19" s="36">
        <f>SUMIFS(СВЦЭМ!$C$39:$C$782,СВЦЭМ!$A$39:$A$782,$A19,СВЦЭМ!$B$39:$B$782,P$11)+'СЕТ СН'!$F$9+СВЦЭМ!$D$10+'СЕТ СН'!$F$6-'СЕТ СН'!$F$19</f>
        <v>1230.2272389999998</v>
      </c>
      <c r="Q19" s="36">
        <f>SUMIFS(СВЦЭМ!$C$39:$C$782,СВЦЭМ!$A$39:$A$782,$A19,СВЦЭМ!$B$39:$B$782,Q$11)+'СЕТ СН'!$F$9+СВЦЭМ!$D$10+'СЕТ СН'!$F$6-'СЕТ СН'!$F$19</f>
        <v>1231.9631064199998</v>
      </c>
      <c r="R19" s="36">
        <f>SUMIFS(СВЦЭМ!$C$39:$C$782,СВЦЭМ!$A$39:$A$782,$A19,СВЦЭМ!$B$39:$B$782,R$11)+'СЕТ СН'!$F$9+СВЦЭМ!$D$10+'СЕТ СН'!$F$6-'СЕТ СН'!$F$19</f>
        <v>1227.9234050699999</v>
      </c>
      <c r="S19" s="36">
        <f>SUMIFS(СВЦЭМ!$C$39:$C$782,СВЦЭМ!$A$39:$A$782,$A19,СВЦЭМ!$B$39:$B$782,S$11)+'СЕТ СН'!$F$9+СВЦЭМ!$D$10+'СЕТ СН'!$F$6-'СЕТ СН'!$F$19</f>
        <v>1224.2736118999999</v>
      </c>
      <c r="T19" s="36">
        <f>SUMIFS(СВЦЭМ!$C$39:$C$782,СВЦЭМ!$A$39:$A$782,$A19,СВЦЭМ!$B$39:$B$782,T$11)+'СЕТ СН'!$F$9+СВЦЭМ!$D$10+'СЕТ СН'!$F$6-'СЕТ СН'!$F$19</f>
        <v>1204.7969286</v>
      </c>
      <c r="U19" s="36">
        <f>SUMIFS(СВЦЭМ!$C$39:$C$782,СВЦЭМ!$A$39:$A$782,$A19,СВЦЭМ!$B$39:$B$782,U$11)+'СЕТ СН'!$F$9+СВЦЭМ!$D$10+'СЕТ СН'!$F$6-'СЕТ СН'!$F$19</f>
        <v>1170.38850441</v>
      </c>
      <c r="V19" s="36">
        <f>SUMIFS(СВЦЭМ!$C$39:$C$782,СВЦЭМ!$A$39:$A$782,$A19,СВЦЭМ!$B$39:$B$782,V$11)+'СЕТ СН'!$F$9+СВЦЭМ!$D$10+'СЕТ СН'!$F$6-'СЕТ СН'!$F$19</f>
        <v>1179.6181704599999</v>
      </c>
      <c r="W19" s="36">
        <f>SUMIFS(СВЦЭМ!$C$39:$C$782,СВЦЭМ!$A$39:$A$782,$A19,СВЦЭМ!$B$39:$B$782,W$11)+'СЕТ СН'!$F$9+СВЦЭМ!$D$10+'СЕТ СН'!$F$6-'СЕТ СН'!$F$19</f>
        <v>1168.4560673199999</v>
      </c>
      <c r="X19" s="36">
        <f>SUMIFS(СВЦЭМ!$C$39:$C$782,СВЦЭМ!$A$39:$A$782,$A19,СВЦЭМ!$B$39:$B$782,X$11)+'СЕТ СН'!$F$9+СВЦЭМ!$D$10+'СЕТ СН'!$F$6-'СЕТ СН'!$F$19</f>
        <v>1201.8323666199999</v>
      </c>
      <c r="Y19" s="36">
        <f>SUMIFS(СВЦЭМ!$C$39:$C$782,СВЦЭМ!$A$39:$A$782,$A19,СВЦЭМ!$B$39:$B$782,Y$11)+'СЕТ СН'!$F$9+СВЦЭМ!$D$10+'СЕТ СН'!$F$6-'СЕТ СН'!$F$19</f>
        <v>1232.6208156799999</v>
      </c>
    </row>
    <row r="20" spans="1:25" ht="15.75" x14ac:dyDescent="0.2">
      <c r="A20" s="35">
        <f t="shared" si="0"/>
        <v>44660</v>
      </c>
      <c r="B20" s="36">
        <f>SUMIFS(СВЦЭМ!$C$39:$C$782,СВЦЭМ!$A$39:$A$782,$A20,СВЦЭМ!$B$39:$B$782,B$11)+'СЕТ СН'!$F$9+СВЦЭМ!$D$10+'СЕТ СН'!$F$6-'СЕТ СН'!$F$19</f>
        <v>1289.9553735299999</v>
      </c>
      <c r="C20" s="36">
        <f>SUMIFS(СВЦЭМ!$C$39:$C$782,СВЦЭМ!$A$39:$A$782,$A20,СВЦЭМ!$B$39:$B$782,C$11)+'СЕТ СН'!$F$9+СВЦЭМ!$D$10+'СЕТ СН'!$F$6-'СЕТ СН'!$F$19</f>
        <v>1278.7622357099999</v>
      </c>
      <c r="D20" s="36">
        <f>SUMIFS(СВЦЭМ!$C$39:$C$782,СВЦЭМ!$A$39:$A$782,$A20,СВЦЭМ!$B$39:$B$782,D$11)+'СЕТ СН'!$F$9+СВЦЭМ!$D$10+'СЕТ СН'!$F$6-'СЕТ СН'!$F$19</f>
        <v>1309.8903476999999</v>
      </c>
      <c r="E20" s="36">
        <f>SUMIFS(СВЦЭМ!$C$39:$C$782,СВЦЭМ!$A$39:$A$782,$A20,СВЦЭМ!$B$39:$B$782,E$11)+'СЕТ СН'!$F$9+СВЦЭМ!$D$10+'СЕТ СН'!$F$6-'СЕТ СН'!$F$19</f>
        <v>1333.66207521</v>
      </c>
      <c r="F20" s="36">
        <f>SUMIFS(СВЦЭМ!$C$39:$C$782,СВЦЭМ!$A$39:$A$782,$A20,СВЦЭМ!$B$39:$B$782,F$11)+'СЕТ СН'!$F$9+СВЦЭМ!$D$10+'СЕТ СН'!$F$6-'СЕТ СН'!$F$19</f>
        <v>1323.2406457099999</v>
      </c>
      <c r="G20" s="36">
        <f>SUMIFS(СВЦЭМ!$C$39:$C$782,СВЦЭМ!$A$39:$A$782,$A20,СВЦЭМ!$B$39:$B$782,G$11)+'СЕТ СН'!$F$9+СВЦЭМ!$D$10+'СЕТ СН'!$F$6-'СЕТ СН'!$F$19</f>
        <v>1325.1903969</v>
      </c>
      <c r="H20" s="36">
        <f>SUMIFS(СВЦЭМ!$C$39:$C$782,СВЦЭМ!$A$39:$A$782,$A20,СВЦЭМ!$B$39:$B$782,H$11)+'СЕТ СН'!$F$9+СВЦЭМ!$D$10+'СЕТ СН'!$F$6-'СЕТ СН'!$F$19</f>
        <v>1278.6384395599998</v>
      </c>
      <c r="I20" s="36">
        <f>SUMIFS(СВЦЭМ!$C$39:$C$782,СВЦЭМ!$A$39:$A$782,$A20,СВЦЭМ!$B$39:$B$782,I$11)+'СЕТ СН'!$F$9+СВЦЭМ!$D$10+'СЕТ СН'!$F$6-'СЕТ СН'!$F$19</f>
        <v>1198.83430892</v>
      </c>
      <c r="J20" s="36">
        <f>SUMIFS(СВЦЭМ!$C$39:$C$782,СВЦЭМ!$A$39:$A$782,$A20,СВЦЭМ!$B$39:$B$782,J$11)+'СЕТ СН'!$F$9+СВЦЭМ!$D$10+'СЕТ СН'!$F$6-'СЕТ СН'!$F$19</f>
        <v>1166.7829472799999</v>
      </c>
      <c r="K20" s="36">
        <f>SUMIFS(СВЦЭМ!$C$39:$C$782,СВЦЭМ!$A$39:$A$782,$A20,СВЦЭМ!$B$39:$B$782,K$11)+'СЕТ СН'!$F$9+СВЦЭМ!$D$10+'СЕТ СН'!$F$6-'СЕТ СН'!$F$19</f>
        <v>1144.7914111499999</v>
      </c>
      <c r="L20" s="36">
        <f>SUMIFS(СВЦЭМ!$C$39:$C$782,СВЦЭМ!$A$39:$A$782,$A20,СВЦЭМ!$B$39:$B$782,L$11)+'СЕТ СН'!$F$9+СВЦЭМ!$D$10+'СЕТ СН'!$F$6-'СЕТ СН'!$F$19</f>
        <v>1143.1369032099999</v>
      </c>
      <c r="M20" s="36">
        <f>SUMIFS(СВЦЭМ!$C$39:$C$782,СВЦЭМ!$A$39:$A$782,$A20,СВЦЭМ!$B$39:$B$782,M$11)+'СЕТ СН'!$F$9+СВЦЭМ!$D$10+'СЕТ СН'!$F$6-'СЕТ СН'!$F$19</f>
        <v>1151.0668929599999</v>
      </c>
      <c r="N20" s="36">
        <f>SUMIFS(СВЦЭМ!$C$39:$C$782,СВЦЭМ!$A$39:$A$782,$A20,СВЦЭМ!$B$39:$B$782,N$11)+'СЕТ СН'!$F$9+СВЦЭМ!$D$10+'СЕТ СН'!$F$6-'СЕТ СН'!$F$19</f>
        <v>1180.7388912199999</v>
      </c>
      <c r="O20" s="36">
        <f>SUMIFS(СВЦЭМ!$C$39:$C$782,СВЦЭМ!$A$39:$A$782,$A20,СВЦЭМ!$B$39:$B$782,O$11)+'СЕТ СН'!$F$9+СВЦЭМ!$D$10+'СЕТ СН'!$F$6-'СЕТ СН'!$F$19</f>
        <v>1229.9877005799999</v>
      </c>
      <c r="P20" s="36">
        <f>SUMIFS(СВЦЭМ!$C$39:$C$782,СВЦЭМ!$A$39:$A$782,$A20,СВЦЭМ!$B$39:$B$782,P$11)+'СЕТ СН'!$F$9+СВЦЭМ!$D$10+'СЕТ СН'!$F$6-'СЕТ СН'!$F$19</f>
        <v>1272.7888249799998</v>
      </c>
      <c r="Q20" s="36">
        <f>SUMIFS(СВЦЭМ!$C$39:$C$782,СВЦЭМ!$A$39:$A$782,$A20,СВЦЭМ!$B$39:$B$782,Q$11)+'СЕТ СН'!$F$9+СВЦЭМ!$D$10+'СЕТ СН'!$F$6-'СЕТ СН'!$F$19</f>
        <v>1250.0825386099998</v>
      </c>
      <c r="R20" s="36">
        <f>SUMIFS(СВЦЭМ!$C$39:$C$782,СВЦЭМ!$A$39:$A$782,$A20,СВЦЭМ!$B$39:$B$782,R$11)+'СЕТ СН'!$F$9+СВЦЭМ!$D$10+'СЕТ СН'!$F$6-'СЕТ СН'!$F$19</f>
        <v>1246.7188759599999</v>
      </c>
      <c r="S20" s="36">
        <f>SUMIFS(СВЦЭМ!$C$39:$C$782,СВЦЭМ!$A$39:$A$782,$A20,СВЦЭМ!$B$39:$B$782,S$11)+'СЕТ СН'!$F$9+СВЦЭМ!$D$10+'СЕТ СН'!$F$6-'СЕТ СН'!$F$19</f>
        <v>1228.7054269799999</v>
      </c>
      <c r="T20" s="36">
        <f>SUMIFS(СВЦЭМ!$C$39:$C$782,СВЦЭМ!$A$39:$A$782,$A20,СВЦЭМ!$B$39:$B$782,T$11)+'СЕТ СН'!$F$9+СВЦЭМ!$D$10+'СЕТ СН'!$F$6-'СЕТ СН'!$F$19</f>
        <v>1216.2030382299999</v>
      </c>
      <c r="U20" s="36">
        <f>SUMIFS(СВЦЭМ!$C$39:$C$782,СВЦЭМ!$A$39:$A$782,$A20,СВЦЭМ!$B$39:$B$782,U$11)+'СЕТ СН'!$F$9+СВЦЭМ!$D$10+'СЕТ СН'!$F$6-'СЕТ СН'!$F$19</f>
        <v>1192.9816210399999</v>
      </c>
      <c r="V20" s="36">
        <f>SUMIFS(СВЦЭМ!$C$39:$C$782,СВЦЭМ!$A$39:$A$782,$A20,СВЦЭМ!$B$39:$B$782,V$11)+'СЕТ СН'!$F$9+СВЦЭМ!$D$10+'СЕТ СН'!$F$6-'СЕТ СН'!$F$19</f>
        <v>1184.5807536699999</v>
      </c>
      <c r="W20" s="36">
        <f>SUMIFS(СВЦЭМ!$C$39:$C$782,СВЦЭМ!$A$39:$A$782,$A20,СВЦЭМ!$B$39:$B$782,W$11)+'СЕТ СН'!$F$9+СВЦЭМ!$D$10+'СЕТ СН'!$F$6-'СЕТ СН'!$F$19</f>
        <v>1197.7427766399999</v>
      </c>
      <c r="X20" s="36">
        <f>SUMIFS(СВЦЭМ!$C$39:$C$782,СВЦЭМ!$A$39:$A$782,$A20,СВЦЭМ!$B$39:$B$782,X$11)+'СЕТ СН'!$F$9+СВЦЭМ!$D$10+'СЕТ СН'!$F$6-'СЕТ СН'!$F$19</f>
        <v>1213.3733916799999</v>
      </c>
      <c r="Y20" s="36">
        <f>SUMIFS(СВЦЭМ!$C$39:$C$782,СВЦЭМ!$A$39:$A$782,$A20,СВЦЭМ!$B$39:$B$782,Y$11)+'СЕТ СН'!$F$9+СВЦЭМ!$D$10+'СЕТ СН'!$F$6-'СЕТ СН'!$F$19</f>
        <v>1258.7440715599998</v>
      </c>
    </row>
    <row r="21" spans="1:25" ht="15.75" x14ac:dyDescent="0.2">
      <c r="A21" s="35">
        <f t="shared" si="0"/>
        <v>44661</v>
      </c>
      <c r="B21" s="36">
        <f>SUMIFS(СВЦЭМ!$C$39:$C$782,СВЦЭМ!$A$39:$A$782,$A21,СВЦЭМ!$B$39:$B$782,B$11)+'СЕТ СН'!$F$9+СВЦЭМ!$D$10+'СЕТ СН'!$F$6-'СЕТ СН'!$F$19</f>
        <v>1282.94978184</v>
      </c>
      <c r="C21" s="36">
        <f>SUMIFS(СВЦЭМ!$C$39:$C$782,СВЦЭМ!$A$39:$A$782,$A21,СВЦЭМ!$B$39:$B$782,C$11)+'СЕТ СН'!$F$9+СВЦЭМ!$D$10+'СЕТ СН'!$F$6-'СЕТ СН'!$F$19</f>
        <v>1254.5166258099998</v>
      </c>
      <c r="D21" s="36">
        <f>SUMIFS(СВЦЭМ!$C$39:$C$782,СВЦЭМ!$A$39:$A$782,$A21,СВЦЭМ!$B$39:$B$782,D$11)+'СЕТ СН'!$F$9+СВЦЭМ!$D$10+'СЕТ СН'!$F$6-'СЕТ СН'!$F$19</f>
        <v>1269.7673328399999</v>
      </c>
      <c r="E21" s="36">
        <f>SUMIFS(СВЦЭМ!$C$39:$C$782,СВЦЭМ!$A$39:$A$782,$A21,СВЦЭМ!$B$39:$B$782,E$11)+'СЕТ СН'!$F$9+СВЦЭМ!$D$10+'СЕТ СН'!$F$6-'СЕТ СН'!$F$19</f>
        <v>1301.59833209</v>
      </c>
      <c r="F21" s="36">
        <f>SUMIFS(СВЦЭМ!$C$39:$C$782,СВЦЭМ!$A$39:$A$782,$A21,СВЦЭМ!$B$39:$B$782,F$11)+'СЕТ СН'!$F$9+СВЦЭМ!$D$10+'СЕТ СН'!$F$6-'СЕТ СН'!$F$19</f>
        <v>1319.4369083399999</v>
      </c>
      <c r="G21" s="36">
        <f>SUMIFS(СВЦЭМ!$C$39:$C$782,СВЦЭМ!$A$39:$A$782,$A21,СВЦЭМ!$B$39:$B$782,G$11)+'СЕТ СН'!$F$9+СВЦЭМ!$D$10+'СЕТ СН'!$F$6-'СЕТ СН'!$F$19</f>
        <v>1341.45254359</v>
      </c>
      <c r="H21" s="36">
        <f>SUMIFS(СВЦЭМ!$C$39:$C$782,СВЦЭМ!$A$39:$A$782,$A21,СВЦЭМ!$B$39:$B$782,H$11)+'СЕТ СН'!$F$9+СВЦЭМ!$D$10+'СЕТ СН'!$F$6-'СЕТ СН'!$F$19</f>
        <v>1332.9759299599998</v>
      </c>
      <c r="I21" s="36">
        <f>SUMIFS(СВЦЭМ!$C$39:$C$782,СВЦЭМ!$A$39:$A$782,$A21,СВЦЭМ!$B$39:$B$782,I$11)+'СЕТ СН'!$F$9+СВЦЭМ!$D$10+'СЕТ СН'!$F$6-'СЕТ СН'!$F$19</f>
        <v>1287.6969568099998</v>
      </c>
      <c r="J21" s="36">
        <f>SUMIFS(СВЦЭМ!$C$39:$C$782,СВЦЭМ!$A$39:$A$782,$A21,СВЦЭМ!$B$39:$B$782,J$11)+'СЕТ СН'!$F$9+СВЦЭМ!$D$10+'СЕТ СН'!$F$6-'СЕТ СН'!$F$19</f>
        <v>1250.76480653</v>
      </c>
      <c r="K21" s="36">
        <f>SUMIFS(СВЦЭМ!$C$39:$C$782,СВЦЭМ!$A$39:$A$782,$A21,СВЦЭМ!$B$39:$B$782,K$11)+'СЕТ СН'!$F$9+СВЦЭМ!$D$10+'СЕТ СН'!$F$6-'СЕТ СН'!$F$19</f>
        <v>1222.05421344</v>
      </c>
      <c r="L21" s="36">
        <f>SUMIFS(СВЦЭМ!$C$39:$C$782,СВЦЭМ!$A$39:$A$782,$A21,СВЦЭМ!$B$39:$B$782,L$11)+'СЕТ СН'!$F$9+СВЦЭМ!$D$10+'СЕТ СН'!$F$6-'СЕТ СН'!$F$19</f>
        <v>1225.0523061699998</v>
      </c>
      <c r="M21" s="36">
        <f>SUMIFS(СВЦЭМ!$C$39:$C$782,СВЦЭМ!$A$39:$A$782,$A21,СВЦЭМ!$B$39:$B$782,M$11)+'СЕТ СН'!$F$9+СВЦЭМ!$D$10+'СЕТ СН'!$F$6-'СЕТ СН'!$F$19</f>
        <v>1236.12206799</v>
      </c>
      <c r="N21" s="36">
        <f>SUMIFS(СВЦЭМ!$C$39:$C$782,СВЦЭМ!$A$39:$A$782,$A21,СВЦЭМ!$B$39:$B$782,N$11)+'СЕТ СН'!$F$9+СВЦЭМ!$D$10+'СЕТ СН'!$F$6-'СЕТ СН'!$F$19</f>
        <v>1258.5237513299999</v>
      </c>
      <c r="O21" s="36">
        <f>SUMIFS(СВЦЭМ!$C$39:$C$782,СВЦЭМ!$A$39:$A$782,$A21,СВЦЭМ!$B$39:$B$782,O$11)+'СЕТ СН'!$F$9+СВЦЭМ!$D$10+'СЕТ СН'!$F$6-'СЕТ СН'!$F$19</f>
        <v>1281.7334975699998</v>
      </c>
      <c r="P21" s="36">
        <f>SUMIFS(СВЦЭМ!$C$39:$C$782,СВЦЭМ!$A$39:$A$782,$A21,СВЦЭМ!$B$39:$B$782,P$11)+'СЕТ СН'!$F$9+СВЦЭМ!$D$10+'СЕТ СН'!$F$6-'СЕТ СН'!$F$19</f>
        <v>1297.7218874</v>
      </c>
      <c r="Q21" s="36">
        <f>SUMIFS(СВЦЭМ!$C$39:$C$782,СВЦЭМ!$A$39:$A$782,$A21,СВЦЭМ!$B$39:$B$782,Q$11)+'СЕТ СН'!$F$9+СВЦЭМ!$D$10+'СЕТ СН'!$F$6-'СЕТ СН'!$F$19</f>
        <v>1295.7142972699999</v>
      </c>
      <c r="R21" s="36">
        <f>SUMIFS(СВЦЭМ!$C$39:$C$782,СВЦЭМ!$A$39:$A$782,$A21,СВЦЭМ!$B$39:$B$782,R$11)+'СЕТ СН'!$F$9+СВЦЭМ!$D$10+'СЕТ СН'!$F$6-'СЕТ СН'!$F$19</f>
        <v>1280.9079503399998</v>
      </c>
      <c r="S21" s="36">
        <f>SUMIFS(СВЦЭМ!$C$39:$C$782,СВЦЭМ!$A$39:$A$782,$A21,СВЦЭМ!$B$39:$B$782,S$11)+'СЕТ СН'!$F$9+СВЦЭМ!$D$10+'СЕТ СН'!$F$6-'СЕТ СН'!$F$19</f>
        <v>1277.3766778199999</v>
      </c>
      <c r="T21" s="36">
        <f>SUMIFS(СВЦЭМ!$C$39:$C$782,СВЦЭМ!$A$39:$A$782,$A21,СВЦЭМ!$B$39:$B$782,T$11)+'СЕТ СН'!$F$9+СВЦЭМ!$D$10+'СЕТ СН'!$F$6-'СЕТ СН'!$F$19</f>
        <v>1243.9995420599998</v>
      </c>
      <c r="U21" s="36">
        <f>SUMIFS(СВЦЭМ!$C$39:$C$782,СВЦЭМ!$A$39:$A$782,$A21,СВЦЭМ!$B$39:$B$782,U$11)+'СЕТ СН'!$F$9+СВЦЭМ!$D$10+'СЕТ СН'!$F$6-'СЕТ СН'!$F$19</f>
        <v>1196.47948479</v>
      </c>
      <c r="V21" s="36">
        <f>SUMIFS(СВЦЭМ!$C$39:$C$782,СВЦЭМ!$A$39:$A$782,$A21,СВЦЭМ!$B$39:$B$782,V$11)+'СЕТ СН'!$F$9+СВЦЭМ!$D$10+'СЕТ СН'!$F$6-'СЕТ СН'!$F$19</f>
        <v>1182.0154873199999</v>
      </c>
      <c r="W21" s="36">
        <f>SUMIFS(СВЦЭМ!$C$39:$C$782,СВЦЭМ!$A$39:$A$782,$A21,СВЦЭМ!$B$39:$B$782,W$11)+'СЕТ СН'!$F$9+СВЦЭМ!$D$10+'СЕТ СН'!$F$6-'СЕТ СН'!$F$19</f>
        <v>1211.8048442199999</v>
      </c>
      <c r="X21" s="36">
        <f>SUMIFS(СВЦЭМ!$C$39:$C$782,СВЦЭМ!$A$39:$A$782,$A21,СВЦЭМ!$B$39:$B$782,X$11)+'СЕТ СН'!$F$9+СВЦЭМ!$D$10+'СЕТ СН'!$F$6-'СЕТ СН'!$F$19</f>
        <v>1249.3111399499999</v>
      </c>
      <c r="Y21" s="36">
        <f>SUMIFS(СВЦЭМ!$C$39:$C$782,СВЦЭМ!$A$39:$A$782,$A21,СВЦЭМ!$B$39:$B$782,Y$11)+'СЕТ СН'!$F$9+СВЦЭМ!$D$10+'СЕТ СН'!$F$6-'СЕТ СН'!$F$19</f>
        <v>1287.3150996899999</v>
      </c>
    </row>
    <row r="22" spans="1:25" ht="15.75" x14ac:dyDescent="0.2">
      <c r="A22" s="35">
        <f t="shared" si="0"/>
        <v>44662</v>
      </c>
      <c r="B22" s="36">
        <f>SUMIFS(СВЦЭМ!$C$39:$C$782,СВЦЭМ!$A$39:$A$782,$A22,СВЦЭМ!$B$39:$B$782,B$11)+'СЕТ СН'!$F$9+СВЦЭМ!$D$10+'СЕТ СН'!$F$6-'СЕТ СН'!$F$19</f>
        <v>1336.7950877399999</v>
      </c>
      <c r="C22" s="36">
        <f>SUMIFS(СВЦЭМ!$C$39:$C$782,СВЦЭМ!$A$39:$A$782,$A22,СВЦЭМ!$B$39:$B$782,C$11)+'СЕТ СН'!$F$9+СВЦЭМ!$D$10+'СЕТ СН'!$F$6-'СЕТ СН'!$F$19</f>
        <v>1346.07972933</v>
      </c>
      <c r="D22" s="36">
        <f>SUMIFS(СВЦЭМ!$C$39:$C$782,СВЦЭМ!$A$39:$A$782,$A22,СВЦЭМ!$B$39:$B$782,D$11)+'СЕТ СН'!$F$9+СВЦЭМ!$D$10+'СЕТ СН'!$F$6-'СЕТ СН'!$F$19</f>
        <v>1372.2470368199999</v>
      </c>
      <c r="E22" s="36">
        <f>SUMIFS(СВЦЭМ!$C$39:$C$782,СВЦЭМ!$A$39:$A$782,$A22,СВЦЭМ!$B$39:$B$782,E$11)+'СЕТ СН'!$F$9+СВЦЭМ!$D$10+'СЕТ СН'!$F$6-'СЕТ СН'!$F$19</f>
        <v>1401.9993100199999</v>
      </c>
      <c r="F22" s="36">
        <f>SUMIFS(СВЦЭМ!$C$39:$C$782,СВЦЭМ!$A$39:$A$782,$A22,СВЦЭМ!$B$39:$B$782,F$11)+'СЕТ СН'!$F$9+СВЦЭМ!$D$10+'СЕТ СН'!$F$6-'СЕТ СН'!$F$19</f>
        <v>1400.60530722</v>
      </c>
      <c r="G22" s="36">
        <f>SUMIFS(СВЦЭМ!$C$39:$C$782,СВЦЭМ!$A$39:$A$782,$A22,СВЦЭМ!$B$39:$B$782,G$11)+'СЕТ СН'!$F$9+СВЦЭМ!$D$10+'СЕТ СН'!$F$6-'СЕТ СН'!$F$19</f>
        <v>1377.7840053899999</v>
      </c>
      <c r="H22" s="36">
        <f>SUMIFS(СВЦЭМ!$C$39:$C$782,СВЦЭМ!$A$39:$A$782,$A22,СВЦЭМ!$B$39:$B$782,H$11)+'СЕТ СН'!$F$9+СВЦЭМ!$D$10+'СЕТ СН'!$F$6-'СЕТ СН'!$F$19</f>
        <v>1341.4897484399999</v>
      </c>
      <c r="I22" s="36">
        <f>SUMIFS(СВЦЭМ!$C$39:$C$782,СВЦЭМ!$A$39:$A$782,$A22,СВЦЭМ!$B$39:$B$782,I$11)+'СЕТ СН'!$F$9+СВЦЭМ!$D$10+'СЕТ СН'!$F$6-'СЕТ СН'!$F$19</f>
        <v>1312.4860824399998</v>
      </c>
      <c r="J22" s="36">
        <f>SUMIFS(СВЦЭМ!$C$39:$C$782,СВЦЭМ!$A$39:$A$782,$A22,СВЦЭМ!$B$39:$B$782,J$11)+'СЕТ СН'!$F$9+СВЦЭМ!$D$10+'СЕТ СН'!$F$6-'СЕТ СН'!$F$19</f>
        <v>1307.4044614499999</v>
      </c>
      <c r="K22" s="36">
        <f>SUMIFS(СВЦЭМ!$C$39:$C$782,СВЦЭМ!$A$39:$A$782,$A22,СВЦЭМ!$B$39:$B$782,K$11)+'СЕТ СН'!$F$9+СВЦЭМ!$D$10+'СЕТ СН'!$F$6-'СЕТ СН'!$F$19</f>
        <v>1299.9629978199998</v>
      </c>
      <c r="L22" s="36">
        <f>SUMIFS(СВЦЭМ!$C$39:$C$782,СВЦЭМ!$A$39:$A$782,$A22,СВЦЭМ!$B$39:$B$782,L$11)+'СЕТ СН'!$F$9+СВЦЭМ!$D$10+'СЕТ СН'!$F$6-'СЕТ СН'!$F$19</f>
        <v>1303.5430346999999</v>
      </c>
      <c r="M22" s="36">
        <f>SUMIFS(СВЦЭМ!$C$39:$C$782,СВЦЭМ!$A$39:$A$782,$A22,СВЦЭМ!$B$39:$B$782,M$11)+'СЕТ СН'!$F$9+СВЦЭМ!$D$10+'СЕТ СН'!$F$6-'СЕТ СН'!$F$19</f>
        <v>1308.3657135399999</v>
      </c>
      <c r="N22" s="36">
        <f>SUMIFS(СВЦЭМ!$C$39:$C$782,СВЦЭМ!$A$39:$A$782,$A22,СВЦЭМ!$B$39:$B$782,N$11)+'СЕТ СН'!$F$9+СВЦЭМ!$D$10+'СЕТ СН'!$F$6-'СЕТ СН'!$F$19</f>
        <v>1307.30309629</v>
      </c>
      <c r="O22" s="36">
        <f>SUMIFS(СВЦЭМ!$C$39:$C$782,СВЦЭМ!$A$39:$A$782,$A22,СВЦЭМ!$B$39:$B$782,O$11)+'СЕТ СН'!$F$9+СВЦЭМ!$D$10+'СЕТ СН'!$F$6-'СЕТ СН'!$F$19</f>
        <v>1329.5566163899998</v>
      </c>
      <c r="P22" s="36">
        <f>SUMIFS(СВЦЭМ!$C$39:$C$782,СВЦЭМ!$A$39:$A$782,$A22,СВЦЭМ!$B$39:$B$782,P$11)+'СЕТ СН'!$F$9+СВЦЭМ!$D$10+'СЕТ СН'!$F$6-'СЕТ СН'!$F$19</f>
        <v>1332.7585959799999</v>
      </c>
      <c r="Q22" s="36">
        <f>SUMIFS(СВЦЭМ!$C$39:$C$782,СВЦЭМ!$A$39:$A$782,$A22,СВЦЭМ!$B$39:$B$782,Q$11)+'СЕТ СН'!$F$9+СВЦЭМ!$D$10+'СЕТ СН'!$F$6-'СЕТ СН'!$F$19</f>
        <v>1318.7964167799998</v>
      </c>
      <c r="R22" s="36">
        <f>SUMIFS(СВЦЭМ!$C$39:$C$782,СВЦЭМ!$A$39:$A$782,$A22,СВЦЭМ!$B$39:$B$782,R$11)+'СЕТ СН'!$F$9+СВЦЭМ!$D$10+'СЕТ СН'!$F$6-'СЕТ СН'!$F$19</f>
        <v>1318.27085988</v>
      </c>
      <c r="S22" s="36">
        <f>SUMIFS(СВЦЭМ!$C$39:$C$782,СВЦЭМ!$A$39:$A$782,$A22,СВЦЭМ!$B$39:$B$782,S$11)+'СЕТ СН'!$F$9+СВЦЭМ!$D$10+'СЕТ СН'!$F$6-'СЕТ СН'!$F$19</f>
        <v>1305.39545387</v>
      </c>
      <c r="T22" s="36">
        <f>SUMIFS(СВЦЭМ!$C$39:$C$782,СВЦЭМ!$A$39:$A$782,$A22,СВЦЭМ!$B$39:$B$782,T$11)+'СЕТ СН'!$F$9+СВЦЭМ!$D$10+'СЕТ СН'!$F$6-'СЕТ СН'!$F$19</f>
        <v>1265.56107327</v>
      </c>
      <c r="U22" s="36">
        <f>SUMIFS(СВЦЭМ!$C$39:$C$782,СВЦЭМ!$A$39:$A$782,$A22,СВЦЭМ!$B$39:$B$782,U$11)+'СЕТ СН'!$F$9+СВЦЭМ!$D$10+'СЕТ СН'!$F$6-'СЕТ СН'!$F$19</f>
        <v>1230.98720224</v>
      </c>
      <c r="V22" s="36">
        <f>SUMIFS(СВЦЭМ!$C$39:$C$782,СВЦЭМ!$A$39:$A$782,$A22,СВЦЭМ!$B$39:$B$782,V$11)+'СЕТ СН'!$F$9+СВЦЭМ!$D$10+'СЕТ СН'!$F$6-'СЕТ СН'!$F$19</f>
        <v>1259.7399353899998</v>
      </c>
      <c r="W22" s="36">
        <f>SUMIFS(СВЦЭМ!$C$39:$C$782,СВЦЭМ!$A$39:$A$782,$A22,СВЦЭМ!$B$39:$B$782,W$11)+'СЕТ СН'!$F$9+СВЦЭМ!$D$10+'СЕТ СН'!$F$6-'СЕТ СН'!$F$19</f>
        <v>1279.1147545899998</v>
      </c>
      <c r="X22" s="36">
        <f>SUMIFS(СВЦЭМ!$C$39:$C$782,СВЦЭМ!$A$39:$A$782,$A22,СВЦЭМ!$B$39:$B$782,X$11)+'СЕТ СН'!$F$9+СВЦЭМ!$D$10+'СЕТ СН'!$F$6-'СЕТ СН'!$F$19</f>
        <v>1302.23584654</v>
      </c>
      <c r="Y22" s="36">
        <f>SUMIFS(СВЦЭМ!$C$39:$C$782,СВЦЭМ!$A$39:$A$782,$A22,СВЦЭМ!$B$39:$B$782,Y$11)+'СЕТ СН'!$F$9+СВЦЭМ!$D$10+'СЕТ СН'!$F$6-'СЕТ СН'!$F$19</f>
        <v>1302.67075299</v>
      </c>
    </row>
    <row r="23" spans="1:25" ht="15.75" x14ac:dyDescent="0.2">
      <c r="A23" s="35">
        <f t="shared" si="0"/>
        <v>44663</v>
      </c>
      <c r="B23" s="36">
        <f>SUMIFS(СВЦЭМ!$C$39:$C$782,СВЦЭМ!$A$39:$A$782,$A23,СВЦЭМ!$B$39:$B$782,B$11)+'СЕТ СН'!$F$9+СВЦЭМ!$D$10+'СЕТ СН'!$F$6-'СЕТ СН'!$F$19</f>
        <v>1413.0218328199999</v>
      </c>
      <c r="C23" s="36">
        <f>SUMIFS(СВЦЭМ!$C$39:$C$782,СВЦЭМ!$A$39:$A$782,$A23,СВЦЭМ!$B$39:$B$782,C$11)+'СЕТ СН'!$F$9+СВЦЭМ!$D$10+'СЕТ СН'!$F$6-'СЕТ СН'!$F$19</f>
        <v>1416.5523530199998</v>
      </c>
      <c r="D23" s="36">
        <f>SUMIFS(СВЦЭМ!$C$39:$C$782,СВЦЭМ!$A$39:$A$782,$A23,СВЦЭМ!$B$39:$B$782,D$11)+'СЕТ СН'!$F$9+СВЦЭМ!$D$10+'СЕТ СН'!$F$6-'СЕТ СН'!$F$19</f>
        <v>1430.9057208899999</v>
      </c>
      <c r="E23" s="36">
        <f>SUMIFS(СВЦЭМ!$C$39:$C$782,СВЦЭМ!$A$39:$A$782,$A23,СВЦЭМ!$B$39:$B$782,E$11)+'СЕТ СН'!$F$9+СВЦЭМ!$D$10+'СЕТ СН'!$F$6-'СЕТ СН'!$F$19</f>
        <v>1425.6421715399999</v>
      </c>
      <c r="F23" s="36">
        <f>SUMIFS(СВЦЭМ!$C$39:$C$782,СВЦЭМ!$A$39:$A$782,$A23,СВЦЭМ!$B$39:$B$782,F$11)+'СЕТ СН'!$F$9+СВЦЭМ!$D$10+'СЕТ СН'!$F$6-'СЕТ СН'!$F$19</f>
        <v>1442.0265714899999</v>
      </c>
      <c r="G23" s="36">
        <f>SUMIFS(СВЦЭМ!$C$39:$C$782,СВЦЭМ!$A$39:$A$782,$A23,СВЦЭМ!$B$39:$B$782,G$11)+'СЕТ СН'!$F$9+СВЦЭМ!$D$10+'СЕТ СН'!$F$6-'СЕТ СН'!$F$19</f>
        <v>1435.8075644399999</v>
      </c>
      <c r="H23" s="36">
        <f>SUMIFS(СВЦЭМ!$C$39:$C$782,СВЦЭМ!$A$39:$A$782,$A23,СВЦЭМ!$B$39:$B$782,H$11)+'СЕТ СН'!$F$9+СВЦЭМ!$D$10+'СЕТ СН'!$F$6-'СЕТ СН'!$F$19</f>
        <v>1368.9588620499999</v>
      </c>
      <c r="I23" s="36">
        <f>SUMIFS(СВЦЭМ!$C$39:$C$782,СВЦЭМ!$A$39:$A$782,$A23,СВЦЭМ!$B$39:$B$782,I$11)+'СЕТ СН'!$F$9+СВЦЭМ!$D$10+'СЕТ СН'!$F$6-'СЕТ СН'!$F$19</f>
        <v>1326.17048875</v>
      </c>
      <c r="J23" s="36">
        <f>SUMIFS(СВЦЭМ!$C$39:$C$782,СВЦЭМ!$A$39:$A$782,$A23,СВЦЭМ!$B$39:$B$782,J$11)+'СЕТ СН'!$F$9+СВЦЭМ!$D$10+'СЕТ СН'!$F$6-'СЕТ СН'!$F$19</f>
        <v>1271.06527566</v>
      </c>
      <c r="K23" s="36">
        <f>SUMIFS(СВЦЭМ!$C$39:$C$782,СВЦЭМ!$A$39:$A$782,$A23,СВЦЭМ!$B$39:$B$782,K$11)+'СЕТ СН'!$F$9+СВЦЭМ!$D$10+'СЕТ СН'!$F$6-'СЕТ СН'!$F$19</f>
        <v>1297.6358038899998</v>
      </c>
      <c r="L23" s="36">
        <f>SUMIFS(СВЦЭМ!$C$39:$C$782,СВЦЭМ!$A$39:$A$782,$A23,СВЦЭМ!$B$39:$B$782,L$11)+'СЕТ СН'!$F$9+СВЦЭМ!$D$10+'СЕТ СН'!$F$6-'СЕТ СН'!$F$19</f>
        <v>1281.5683964599998</v>
      </c>
      <c r="M23" s="36">
        <f>SUMIFS(СВЦЭМ!$C$39:$C$782,СВЦЭМ!$A$39:$A$782,$A23,СВЦЭМ!$B$39:$B$782,M$11)+'СЕТ СН'!$F$9+СВЦЭМ!$D$10+'СЕТ СН'!$F$6-'СЕТ СН'!$F$19</f>
        <v>1278.2489029799999</v>
      </c>
      <c r="N23" s="36">
        <f>SUMIFS(СВЦЭМ!$C$39:$C$782,СВЦЭМ!$A$39:$A$782,$A23,СВЦЭМ!$B$39:$B$782,N$11)+'СЕТ СН'!$F$9+СВЦЭМ!$D$10+'СЕТ СН'!$F$6-'СЕТ СН'!$F$19</f>
        <v>1301.86549322</v>
      </c>
      <c r="O23" s="36">
        <f>SUMIFS(СВЦЭМ!$C$39:$C$782,СВЦЭМ!$A$39:$A$782,$A23,СВЦЭМ!$B$39:$B$782,O$11)+'СЕТ СН'!$F$9+СВЦЭМ!$D$10+'СЕТ СН'!$F$6-'СЕТ СН'!$F$19</f>
        <v>1344.24121722</v>
      </c>
      <c r="P23" s="36">
        <f>SUMIFS(СВЦЭМ!$C$39:$C$782,СВЦЭМ!$A$39:$A$782,$A23,СВЦЭМ!$B$39:$B$782,P$11)+'СЕТ СН'!$F$9+СВЦЭМ!$D$10+'СЕТ СН'!$F$6-'СЕТ СН'!$F$19</f>
        <v>1356.82925669</v>
      </c>
      <c r="Q23" s="36">
        <f>SUMIFS(СВЦЭМ!$C$39:$C$782,СВЦЭМ!$A$39:$A$782,$A23,СВЦЭМ!$B$39:$B$782,Q$11)+'СЕТ СН'!$F$9+СВЦЭМ!$D$10+'СЕТ СН'!$F$6-'СЕТ СН'!$F$19</f>
        <v>1340.21345092</v>
      </c>
      <c r="R23" s="36">
        <f>SUMIFS(СВЦЭМ!$C$39:$C$782,СВЦЭМ!$A$39:$A$782,$A23,СВЦЭМ!$B$39:$B$782,R$11)+'СЕТ СН'!$F$9+СВЦЭМ!$D$10+'СЕТ СН'!$F$6-'СЕТ СН'!$F$19</f>
        <v>1334.2356318</v>
      </c>
      <c r="S23" s="36">
        <f>SUMIFS(СВЦЭМ!$C$39:$C$782,СВЦЭМ!$A$39:$A$782,$A23,СВЦЭМ!$B$39:$B$782,S$11)+'СЕТ СН'!$F$9+СВЦЭМ!$D$10+'СЕТ СН'!$F$6-'СЕТ СН'!$F$19</f>
        <v>1304.4870290599999</v>
      </c>
      <c r="T23" s="36">
        <f>SUMIFS(СВЦЭМ!$C$39:$C$782,СВЦЭМ!$A$39:$A$782,$A23,СВЦЭМ!$B$39:$B$782,T$11)+'СЕТ СН'!$F$9+СВЦЭМ!$D$10+'СЕТ СН'!$F$6-'СЕТ СН'!$F$19</f>
        <v>1277.3899596299998</v>
      </c>
      <c r="U23" s="36">
        <f>SUMIFS(СВЦЭМ!$C$39:$C$782,СВЦЭМ!$A$39:$A$782,$A23,СВЦЭМ!$B$39:$B$782,U$11)+'СЕТ СН'!$F$9+СВЦЭМ!$D$10+'СЕТ СН'!$F$6-'СЕТ СН'!$F$19</f>
        <v>1268.9889893899999</v>
      </c>
      <c r="V23" s="36">
        <f>SUMIFS(СВЦЭМ!$C$39:$C$782,СВЦЭМ!$A$39:$A$782,$A23,СВЦЭМ!$B$39:$B$782,V$11)+'СЕТ СН'!$F$9+СВЦЭМ!$D$10+'СЕТ СН'!$F$6-'СЕТ СН'!$F$19</f>
        <v>1288.35498921</v>
      </c>
      <c r="W23" s="36">
        <f>SUMIFS(СВЦЭМ!$C$39:$C$782,СВЦЭМ!$A$39:$A$782,$A23,СВЦЭМ!$B$39:$B$782,W$11)+'СЕТ СН'!$F$9+СВЦЭМ!$D$10+'СЕТ СН'!$F$6-'СЕТ СН'!$F$19</f>
        <v>1302.9950987999998</v>
      </c>
      <c r="X23" s="36">
        <f>SUMIFS(СВЦЭМ!$C$39:$C$782,СВЦЭМ!$A$39:$A$782,$A23,СВЦЭМ!$B$39:$B$782,X$11)+'СЕТ СН'!$F$9+СВЦЭМ!$D$10+'СЕТ СН'!$F$6-'СЕТ СН'!$F$19</f>
        <v>1333.9918563599999</v>
      </c>
      <c r="Y23" s="36">
        <f>SUMIFS(СВЦЭМ!$C$39:$C$782,СВЦЭМ!$A$39:$A$782,$A23,СВЦЭМ!$B$39:$B$782,Y$11)+'СЕТ СН'!$F$9+СВЦЭМ!$D$10+'СЕТ СН'!$F$6-'СЕТ СН'!$F$19</f>
        <v>1392.0645399299999</v>
      </c>
    </row>
    <row r="24" spans="1:25" ht="15.75" x14ac:dyDescent="0.2">
      <c r="A24" s="35">
        <f t="shared" si="0"/>
        <v>44664</v>
      </c>
      <c r="B24" s="36">
        <f>SUMIFS(СВЦЭМ!$C$39:$C$782,СВЦЭМ!$A$39:$A$782,$A24,СВЦЭМ!$B$39:$B$782,B$11)+'СЕТ СН'!$F$9+СВЦЭМ!$D$10+'СЕТ СН'!$F$6-'СЕТ СН'!$F$19</f>
        <v>1381.53248809</v>
      </c>
      <c r="C24" s="36">
        <f>SUMIFS(СВЦЭМ!$C$39:$C$782,СВЦЭМ!$A$39:$A$782,$A24,СВЦЭМ!$B$39:$B$782,C$11)+'СЕТ СН'!$F$9+СВЦЭМ!$D$10+'СЕТ СН'!$F$6-'СЕТ СН'!$F$19</f>
        <v>1374.4784187199998</v>
      </c>
      <c r="D24" s="36">
        <f>SUMIFS(СВЦЭМ!$C$39:$C$782,СВЦЭМ!$A$39:$A$782,$A24,СВЦЭМ!$B$39:$B$782,D$11)+'СЕТ СН'!$F$9+СВЦЭМ!$D$10+'СЕТ СН'!$F$6-'СЕТ СН'!$F$19</f>
        <v>1393.44200316</v>
      </c>
      <c r="E24" s="36">
        <f>SUMIFS(СВЦЭМ!$C$39:$C$782,СВЦЭМ!$A$39:$A$782,$A24,СВЦЭМ!$B$39:$B$782,E$11)+'СЕТ СН'!$F$9+СВЦЭМ!$D$10+'СЕТ СН'!$F$6-'СЕТ СН'!$F$19</f>
        <v>1431.8752940099998</v>
      </c>
      <c r="F24" s="36">
        <f>SUMIFS(СВЦЭМ!$C$39:$C$782,СВЦЭМ!$A$39:$A$782,$A24,СВЦЭМ!$B$39:$B$782,F$11)+'СЕТ СН'!$F$9+СВЦЭМ!$D$10+'СЕТ СН'!$F$6-'СЕТ СН'!$F$19</f>
        <v>1427.49232287</v>
      </c>
      <c r="G24" s="36">
        <f>SUMIFS(СВЦЭМ!$C$39:$C$782,СВЦЭМ!$A$39:$A$782,$A24,СВЦЭМ!$B$39:$B$782,G$11)+'СЕТ СН'!$F$9+СВЦЭМ!$D$10+'СЕТ СН'!$F$6-'СЕТ СН'!$F$19</f>
        <v>1428.8895002299998</v>
      </c>
      <c r="H24" s="36">
        <f>SUMIFS(СВЦЭМ!$C$39:$C$782,СВЦЭМ!$A$39:$A$782,$A24,СВЦЭМ!$B$39:$B$782,H$11)+'СЕТ СН'!$F$9+СВЦЭМ!$D$10+'СЕТ СН'!$F$6-'СЕТ СН'!$F$19</f>
        <v>1386.86138661</v>
      </c>
      <c r="I24" s="36">
        <f>SUMIFS(СВЦЭМ!$C$39:$C$782,СВЦЭМ!$A$39:$A$782,$A24,СВЦЭМ!$B$39:$B$782,I$11)+'СЕТ СН'!$F$9+СВЦЭМ!$D$10+'СЕТ СН'!$F$6-'СЕТ СН'!$F$19</f>
        <v>1373.55020528</v>
      </c>
      <c r="J24" s="36">
        <f>SUMIFS(СВЦЭМ!$C$39:$C$782,СВЦЭМ!$A$39:$A$782,$A24,СВЦЭМ!$B$39:$B$782,J$11)+'СЕТ СН'!$F$9+СВЦЭМ!$D$10+'СЕТ СН'!$F$6-'СЕТ СН'!$F$19</f>
        <v>1370.8206826999999</v>
      </c>
      <c r="K24" s="36">
        <f>SUMIFS(СВЦЭМ!$C$39:$C$782,СВЦЭМ!$A$39:$A$782,$A24,СВЦЭМ!$B$39:$B$782,K$11)+'СЕТ СН'!$F$9+СВЦЭМ!$D$10+'СЕТ СН'!$F$6-'СЕТ СН'!$F$19</f>
        <v>1343.1819348499998</v>
      </c>
      <c r="L24" s="36">
        <f>SUMIFS(СВЦЭМ!$C$39:$C$782,СВЦЭМ!$A$39:$A$782,$A24,СВЦЭМ!$B$39:$B$782,L$11)+'СЕТ СН'!$F$9+СВЦЭМ!$D$10+'СЕТ СН'!$F$6-'СЕТ СН'!$F$19</f>
        <v>1280.3541361499999</v>
      </c>
      <c r="M24" s="36">
        <f>SUMIFS(СВЦЭМ!$C$39:$C$782,СВЦЭМ!$A$39:$A$782,$A24,СВЦЭМ!$B$39:$B$782,M$11)+'СЕТ СН'!$F$9+СВЦЭМ!$D$10+'СЕТ СН'!$F$6-'СЕТ СН'!$F$19</f>
        <v>1279.2435830299999</v>
      </c>
      <c r="N24" s="36">
        <f>SUMIFS(СВЦЭМ!$C$39:$C$782,СВЦЭМ!$A$39:$A$782,$A24,СВЦЭМ!$B$39:$B$782,N$11)+'СЕТ СН'!$F$9+СВЦЭМ!$D$10+'СЕТ СН'!$F$6-'СЕТ СН'!$F$19</f>
        <v>1337.3204565799999</v>
      </c>
      <c r="O24" s="36">
        <f>SUMIFS(СВЦЭМ!$C$39:$C$782,СВЦЭМ!$A$39:$A$782,$A24,СВЦЭМ!$B$39:$B$782,O$11)+'СЕТ СН'!$F$9+СВЦЭМ!$D$10+'СЕТ СН'!$F$6-'СЕТ СН'!$F$19</f>
        <v>1359.5373079399999</v>
      </c>
      <c r="P24" s="36">
        <f>SUMIFS(СВЦЭМ!$C$39:$C$782,СВЦЭМ!$A$39:$A$782,$A24,СВЦЭМ!$B$39:$B$782,P$11)+'СЕТ СН'!$F$9+СВЦЭМ!$D$10+'СЕТ СН'!$F$6-'СЕТ СН'!$F$19</f>
        <v>1364.8910388499999</v>
      </c>
      <c r="Q24" s="36">
        <f>SUMIFS(СВЦЭМ!$C$39:$C$782,СВЦЭМ!$A$39:$A$782,$A24,СВЦЭМ!$B$39:$B$782,Q$11)+'СЕТ СН'!$F$9+СВЦЭМ!$D$10+'СЕТ СН'!$F$6-'СЕТ СН'!$F$19</f>
        <v>1362.58767926</v>
      </c>
      <c r="R24" s="36">
        <f>SUMIFS(СВЦЭМ!$C$39:$C$782,СВЦЭМ!$A$39:$A$782,$A24,СВЦЭМ!$B$39:$B$782,R$11)+'СЕТ СН'!$F$9+СВЦЭМ!$D$10+'СЕТ СН'!$F$6-'СЕТ СН'!$F$19</f>
        <v>1363.09742108</v>
      </c>
      <c r="S24" s="36">
        <f>SUMIFS(СВЦЭМ!$C$39:$C$782,СВЦЭМ!$A$39:$A$782,$A24,СВЦЭМ!$B$39:$B$782,S$11)+'СЕТ СН'!$F$9+СВЦЭМ!$D$10+'СЕТ СН'!$F$6-'СЕТ СН'!$F$19</f>
        <v>1363.5457535399999</v>
      </c>
      <c r="T24" s="36">
        <f>SUMIFS(СВЦЭМ!$C$39:$C$782,СВЦЭМ!$A$39:$A$782,$A24,СВЦЭМ!$B$39:$B$782,T$11)+'СЕТ СН'!$F$9+СВЦЭМ!$D$10+'СЕТ СН'!$F$6-'СЕТ СН'!$F$19</f>
        <v>1334.9829569399999</v>
      </c>
      <c r="U24" s="36">
        <f>SUMIFS(СВЦЭМ!$C$39:$C$782,СВЦЭМ!$A$39:$A$782,$A24,СВЦЭМ!$B$39:$B$782,U$11)+'СЕТ СН'!$F$9+СВЦЭМ!$D$10+'СЕТ СН'!$F$6-'СЕТ СН'!$F$19</f>
        <v>1266.8763513199999</v>
      </c>
      <c r="V24" s="36">
        <f>SUMIFS(СВЦЭМ!$C$39:$C$782,СВЦЭМ!$A$39:$A$782,$A24,СВЦЭМ!$B$39:$B$782,V$11)+'СЕТ СН'!$F$9+СВЦЭМ!$D$10+'СЕТ СН'!$F$6-'СЕТ СН'!$F$19</f>
        <v>1271.3504332999998</v>
      </c>
      <c r="W24" s="36">
        <f>SUMIFS(СВЦЭМ!$C$39:$C$782,СВЦЭМ!$A$39:$A$782,$A24,СВЦЭМ!$B$39:$B$782,W$11)+'СЕТ СН'!$F$9+СВЦЭМ!$D$10+'СЕТ СН'!$F$6-'СЕТ СН'!$F$19</f>
        <v>1295.7065748299999</v>
      </c>
      <c r="X24" s="36">
        <f>SUMIFS(СВЦЭМ!$C$39:$C$782,СВЦЭМ!$A$39:$A$782,$A24,СВЦЭМ!$B$39:$B$782,X$11)+'СЕТ СН'!$F$9+СВЦЭМ!$D$10+'СЕТ СН'!$F$6-'СЕТ СН'!$F$19</f>
        <v>1311.3710955099998</v>
      </c>
      <c r="Y24" s="36">
        <f>SUMIFS(СВЦЭМ!$C$39:$C$782,СВЦЭМ!$A$39:$A$782,$A24,СВЦЭМ!$B$39:$B$782,Y$11)+'СЕТ СН'!$F$9+СВЦЭМ!$D$10+'СЕТ СН'!$F$6-'СЕТ СН'!$F$19</f>
        <v>1382.1315449799999</v>
      </c>
    </row>
    <row r="25" spans="1:25" ht="15.75" x14ac:dyDescent="0.2">
      <c r="A25" s="35">
        <f t="shared" si="0"/>
        <v>44665</v>
      </c>
      <c r="B25" s="36">
        <f>SUMIFS(СВЦЭМ!$C$39:$C$782,СВЦЭМ!$A$39:$A$782,$A25,СВЦЭМ!$B$39:$B$782,B$11)+'СЕТ СН'!$F$9+СВЦЭМ!$D$10+'СЕТ СН'!$F$6-'СЕТ СН'!$F$19</f>
        <v>1411.1081214999999</v>
      </c>
      <c r="C25" s="36">
        <f>SUMIFS(СВЦЭМ!$C$39:$C$782,СВЦЭМ!$A$39:$A$782,$A25,СВЦЭМ!$B$39:$B$782,C$11)+'СЕТ СН'!$F$9+СВЦЭМ!$D$10+'СЕТ СН'!$F$6-'СЕТ СН'!$F$19</f>
        <v>1414.5984660099998</v>
      </c>
      <c r="D25" s="36">
        <f>SUMIFS(СВЦЭМ!$C$39:$C$782,СВЦЭМ!$A$39:$A$782,$A25,СВЦЭМ!$B$39:$B$782,D$11)+'СЕТ СН'!$F$9+СВЦЭМ!$D$10+'СЕТ СН'!$F$6-'СЕТ СН'!$F$19</f>
        <v>1425.4495968699998</v>
      </c>
      <c r="E25" s="36">
        <f>SUMIFS(СВЦЭМ!$C$39:$C$782,СВЦЭМ!$A$39:$A$782,$A25,СВЦЭМ!$B$39:$B$782,E$11)+'СЕТ СН'!$F$9+СВЦЭМ!$D$10+'СЕТ СН'!$F$6-'СЕТ СН'!$F$19</f>
        <v>1452.2817510499999</v>
      </c>
      <c r="F25" s="36">
        <f>SUMIFS(СВЦЭМ!$C$39:$C$782,СВЦЭМ!$A$39:$A$782,$A25,СВЦЭМ!$B$39:$B$782,F$11)+'СЕТ СН'!$F$9+СВЦЭМ!$D$10+'СЕТ СН'!$F$6-'СЕТ СН'!$F$19</f>
        <v>1440.4562911199998</v>
      </c>
      <c r="G25" s="36">
        <f>SUMIFS(СВЦЭМ!$C$39:$C$782,СВЦЭМ!$A$39:$A$782,$A25,СВЦЭМ!$B$39:$B$782,G$11)+'СЕТ СН'!$F$9+СВЦЭМ!$D$10+'СЕТ СН'!$F$6-'СЕТ СН'!$F$19</f>
        <v>1423.5398565099999</v>
      </c>
      <c r="H25" s="36">
        <f>SUMIFS(СВЦЭМ!$C$39:$C$782,СВЦЭМ!$A$39:$A$782,$A25,СВЦЭМ!$B$39:$B$782,H$11)+'СЕТ СН'!$F$9+СВЦЭМ!$D$10+'СЕТ СН'!$F$6-'СЕТ СН'!$F$19</f>
        <v>1374.54579842</v>
      </c>
      <c r="I25" s="36">
        <f>SUMIFS(СВЦЭМ!$C$39:$C$782,СВЦЭМ!$A$39:$A$782,$A25,СВЦЭМ!$B$39:$B$782,I$11)+'СЕТ СН'!$F$9+СВЦЭМ!$D$10+'СЕТ СН'!$F$6-'СЕТ СН'!$F$19</f>
        <v>1329.9582275299999</v>
      </c>
      <c r="J25" s="36">
        <f>SUMIFS(СВЦЭМ!$C$39:$C$782,СВЦЭМ!$A$39:$A$782,$A25,СВЦЭМ!$B$39:$B$782,J$11)+'СЕТ СН'!$F$9+СВЦЭМ!$D$10+'СЕТ СН'!$F$6-'СЕТ СН'!$F$19</f>
        <v>1308.0681172299999</v>
      </c>
      <c r="K25" s="36">
        <f>SUMIFS(СВЦЭМ!$C$39:$C$782,СВЦЭМ!$A$39:$A$782,$A25,СВЦЭМ!$B$39:$B$782,K$11)+'СЕТ СН'!$F$9+СВЦЭМ!$D$10+'СЕТ СН'!$F$6-'СЕТ СН'!$F$19</f>
        <v>1313.97507131</v>
      </c>
      <c r="L25" s="36">
        <f>SUMIFS(СВЦЭМ!$C$39:$C$782,СВЦЭМ!$A$39:$A$782,$A25,СВЦЭМ!$B$39:$B$782,L$11)+'СЕТ СН'!$F$9+СВЦЭМ!$D$10+'СЕТ СН'!$F$6-'СЕТ СН'!$F$19</f>
        <v>1337.8296073099998</v>
      </c>
      <c r="M25" s="36">
        <f>SUMIFS(СВЦЭМ!$C$39:$C$782,СВЦЭМ!$A$39:$A$782,$A25,СВЦЭМ!$B$39:$B$782,M$11)+'СЕТ СН'!$F$9+СВЦЭМ!$D$10+'СЕТ СН'!$F$6-'СЕТ СН'!$F$19</f>
        <v>1329.417958</v>
      </c>
      <c r="N25" s="36">
        <f>SUMIFS(СВЦЭМ!$C$39:$C$782,СВЦЭМ!$A$39:$A$782,$A25,СВЦЭМ!$B$39:$B$782,N$11)+'СЕТ СН'!$F$9+СВЦЭМ!$D$10+'СЕТ СН'!$F$6-'СЕТ СН'!$F$19</f>
        <v>1334.5437759099998</v>
      </c>
      <c r="O25" s="36">
        <f>SUMIFS(СВЦЭМ!$C$39:$C$782,СВЦЭМ!$A$39:$A$782,$A25,СВЦЭМ!$B$39:$B$782,O$11)+'СЕТ СН'!$F$9+СВЦЭМ!$D$10+'СЕТ СН'!$F$6-'СЕТ СН'!$F$19</f>
        <v>1352.6285831299999</v>
      </c>
      <c r="P25" s="36">
        <f>SUMIFS(СВЦЭМ!$C$39:$C$782,СВЦЭМ!$A$39:$A$782,$A25,СВЦЭМ!$B$39:$B$782,P$11)+'СЕТ СН'!$F$9+СВЦЭМ!$D$10+'СЕТ СН'!$F$6-'СЕТ СН'!$F$19</f>
        <v>1357.6416907199998</v>
      </c>
      <c r="Q25" s="36">
        <f>SUMIFS(СВЦЭМ!$C$39:$C$782,СВЦЭМ!$A$39:$A$782,$A25,СВЦЭМ!$B$39:$B$782,Q$11)+'СЕТ СН'!$F$9+СВЦЭМ!$D$10+'СЕТ СН'!$F$6-'СЕТ СН'!$F$19</f>
        <v>1360.1641301899999</v>
      </c>
      <c r="R25" s="36">
        <f>SUMIFS(СВЦЭМ!$C$39:$C$782,СВЦЭМ!$A$39:$A$782,$A25,СВЦЭМ!$B$39:$B$782,R$11)+'СЕТ СН'!$F$9+СВЦЭМ!$D$10+'СЕТ СН'!$F$6-'СЕТ СН'!$F$19</f>
        <v>1362.57099032</v>
      </c>
      <c r="S25" s="36">
        <f>SUMIFS(СВЦЭМ!$C$39:$C$782,СВЦЭМ!$A$39:$A$782,$A25,СВЦЭМ!$B$39:$B$782,S$11)+'СЕТ СН'!$F$9+СВЦЭМ!$D$10+'СЕТ СН'!$F$6-'СЕТ СН'!$F$19</f>
        <v>1363.8669149999998</v>
      </c>
      <c r="T25" s="36">
        <f>SUMIFS(СВЦЭМ!$C$39:$C$782,СВЦЭМ!$A$39:$A$782,$A25,СВЦЭМ!$B$39:$B$782,T$11)+'СЕТ СН'!$F$9+СВЦЭМ!$D$10+'СЕТ СН'!$F$6-'СЕТ СН'!$F$19</f>
        <v>1344.3383015299999</v>
      </c>
      <c r="U25" s="36">
        <f>SUMIFS(СВЦЭМ!$C$39:$C$782,СВЦЭМ!$A$39:$A$782,$A25,СВЦЭМ!$B$39:$B$782,U$11)+'СЕТ СН'!$F$9+СВЦЭМ!$D$10+'СЕТ СН'!$F$6-'СЕТ СН'!$F$19</f>
        <v>1298.7600020499999</v>
      </c>
      <c r="V25" s="36">
        <f>SUMIFS(СВЦЭМ!$C$39:$C$782,СВЦЭМ!$A$39:$A$782,$A25,СВЦЭМ!$B$39:$B$782,V$11)+'СЕТ СН'!$F$9+СВЦЭМ!$D$10+'СЕТ СН'!$F$6-'СЕТ СН'!$F$19</f>
        <v>1278.0207607899999</v>
      </c>
      <c r="W25" s="36">
        <f>SUMIFS(СВЦЭМ!$C$39:$C$782,СВЦЭМ!$A$39:$A$782,$A25,СВЦЭМ!$B$39:$B$782,W$11)+'СЕТ СН'!$F$9+СВЦЭМ!$D$10+'СЕТ СН'!$F$6-'СЕТ СН'!$F$19</f>
        <v>1291.4213359299999</v>
      </c>
      <c r="X25" s="36">
        <f>SUMIFS(СВЦЭМ!$C$39:$C$782,СВЦЭМ!$A$39:$A$782,$A25,СВЦЭМ!$B$39:$B$782,X$11)+'СЕТ СН'!$F$9+СВЦЭМ!$D$10+'СЕТ СН'!$F$6-'СЕТ СН'!$F$19</f>
        <v>1293.21876286</v>
      </c>
      <c r="Y25" s="36">
        <f>SUMIFS(СВЦЭМ!$C$39:$C$782,СВЦЭМ!$A$39:$A$782,$A25,СВЦЭМ!$B$39:$B$782,Y$11)+'СЕТ СН'!$F$9+СВЦЭМ!$D$10+'СЕТ СН'!$F$6-'СЕТ СН'!$F$19</f>
        <v>1313.6866914799998</v>
      </c>
    </row>
    <row r="26" spans="1:25" ht="15.75" x14ac:dyDescent="0.2">
      <c r="A26" s="35">
        <f t="shared" si="0"/>
        <v>44666</v>
      </c>
      <c r="B26" s="36">
        <f>SUMIFS(СВЦЭМ!$C$39:$C$782,СВЦЭМ!$A$39:$A$782,$A26,СВЦЭМ!$B$39:$B$782,B$11)+'СЕТ СН'!$F$9+СВЦЭМ!$D$10+'СЕТ СН'!$F$6-'СЕТ СН'!$F$19</f>
        <v>1332.6082291999999</v>
      </c>
      <c r="C26" s="36">
        <f>SUMIFS(СВЦЭМ!$C$39:$C$782,СВЦЭМ!$A$39:$A$782,$A26,СВЦЭМ!$B$39:$B$782,C$11)+'СЕТ СН'!$F$9+СВЦЭМ!$D$10+'СЕТ СН'!$F$6-'СЕТ СН'!$F$19</f>
        <v>1321.0842536299999</v>
      </c>
      <c r="D26" s="36">
        <f>SUMIFS(СВЦЭМ!$C$39:$C$782,СВЦЭМ!$A$39:$A$782,$A26,СВЦЭМ!$B$39:$B$782,D$11)+'СЕТ СН'!$F$9+СВЦЭМ!$D$10+'СЕТ СН'!$F$6-'СЕТ СН'!$F$19</f>
        <v>1326.6182854899998</v>
      </c>
      <c r="E26" s="36">
        <f>SUMIFS(СВЦЭМ!$C$39:$C$782,СВЦЭМ!$A$39:$A$782,$A26,СВЦЭМ!$B$39:$B$782,E$11)+'СЕТ СН'!$F$9+СВЦЭМ!$D$10+'СЕТ СН'!$F$6-'СЕТ СН'!$F$19</f>
        <v>1348.5103451999998</v>
      </c>
      <c r="F26" s="36">
        <f>SUMIFS(СВЦЭМ!$C$39:$C$782,СВЦЭМ!$A$39:$A$782,$A26,СВЦЭМ!$B$39:$B$782,F$11)+'СЕТ СН'!$F$9+СВЦЭМ!$D$10+'СЕТ СН'!$F$6-'СЕТ СН'!$F$19</f>
        <v>1342.0496048099999</v>
      </c>
      <c r="G26" s="36">
        <f>SUMIFS(СВЦЭМ!$C$39:$C$782,СВЦЭМ!$A$39:$A$782,$A26,СВЦЭМ!$B$39:$B$782,G$11)+'СЕТ СН'!$F$9+СВЦЭМ!$D$10+'СЕТ СН'!$F$6-'СЕТ СН'!$F$19</f>
        <v>1344.42574958</v>
      </c>
      <c r="H26" s="36">
        <f>SUMIFS(СВЦЭМ!$C$39:$C$782,СВЦЭМ!$A$39:$A$782,$A26,СВЦЭМ!$B$39:$B$782,H$11)+'СЕТ СН'!$F$9+СВЦЭМ!$D$10+'СЕТ СН'!$F$6-'СЕТ СН'!$F$19</f>
        <v>1299.86913089</v>
      </c>
      <c r="I26" s="36">
        <f>SUMIFS(СВЦЭМ!$C$39:$C$782,СВЦЭМ!$A$39:$A$782,$A26,СВЦЭМ!$B$39:$B$782,I$11)+'СЕТ СН'!$F$9+СВЦЭМ!$D$10+'СЕТ СН'!$F$6-'СЕТ СН'!$F$19</f>
        <v>1294.21454331</v>
      </c>
      <c r="J26" s="36">
        <f>SUMIFS(СВЦЭМ!$C$39:$C$782,СВЦЭМ!$A$39:$A$782,$A26,СВЦЭМ!$B$39:$B$782,J$11)+'СЕТ СН'!$F$9+СВЦЭМ!$D$10+'СЕТ СН'!$F$6-'СЕТ СН'!$F$19</f>
        <v>1322.3540200099999</v>
      </c>
      <c r="K26" s="36">
        <f>SUMIFS(СВЦЭМ!$C$39:$C$782,СВЦЭМ!$A$39:$A$782,$A26,СВЦЭМ!$B$39:$B$782,K$11)+'СЕТ СН'!$F$9+СВЦЭМ!$D$10+'СЕТ СН'!$F$6-'СЕТ СН'!$F$19</f>
        <v>1329.2757247899999</v>
      </c>
      <c r="L26" s="36">
        <f>SUMIFS(СВЦЭМ!$C$39:$C$782,СВЦЭМ!$A$39:$A$782,$A26,СВЦЭМ!$B$39:$B$782,L$11)+'СЕТ СН'!$F$9+СВЦЭМ!$D$10+'СЕТ СН'!$F$6-'СЕТ СН'!$F$19</f>
        <v>1335.1814778999999</v>
      </c>
      <c r="M26" s="36">
        <f>SUMIFS(СВЦЭМ!$C$39:$C$782,СВЦЭМ!$A$39:$A$782,$A26,СВЦЭМ!$B$39:$B$782,M$11)+'СЕТ СН'!$F$9+СВЦЭМ!$D$10+'СЕТ СН'!$F$6-'СЕТ СН'!$F$19</f>
        <v>1338.62224223</v>
      </c>
      <c r="N26" s="36">
        <f>SUMIFS(СВЦЭМ!$C$39:$C$782,СВЦЭМ!$A$39:$A$782,$A26,СВЦЭМ!$B$39:$B$782,N$11)+'СЕТ СН'!$F$9+СВЦЭМ!$D$10+'СЕТ СН'!$F$6-'СЕТ СН'!$F$19</f>
        <v>1360.9639011499999</v>
      </c>
      <c r="O26" s="36">
        <f>SUMIFS(СВЦЭМ!$C$39:$C$782,СВЦЭМ!$A$39:$A$782,$A26,СВЦЭМ!$B$39:$B$782,O$11)+'СЕТ СН'!$F$9+СВЦЭМ!$D$10+'СЕТ СН'!$F$6-'СЕТ СН'!$F$19</f>
        <v>1383.7737385099999</v>
      </c>
      <c r="P26" s="36">
        <f>SUMIFS(СВЦЭМ!$C$39:$C$782,СВЦЭМ!$A$39:$A$782,$A26,СВЦЭМ!$B$39:$B$782,P$11)+'СЕТ СН'!$F$9+СВЦЭМ!$D$10+'СЕТ СН'!$F$6-'СЕТ СН'!$F$19</f>
        <v>1411.74842926</v>
      </c>
      <c r="Q26" s="36">
        <f>SUMIFS(СВЦЭМ!$C$39:$C$782,СВЦЭМ!$A$39:$A$782,$A26,СВЦЭМ!$B$39:$B$782,Q$11)+'СЕТ СН'!$F$9+СВЦЭМ!$D$10+'СЕТ СН'!$F$6-'СЕТ СН'!$F$19</f>
        <v>1425.24065522</v>
      </c>
      <c r="R26" s="36">
        <f>SUMIFS(СВЦЭМ!$C$39:$C$782,СВЦЭМ!$A$39:$A$782,$A26,СВЦЭМ!$B$39:$B$782,R$11)+'СЕТ СН'!$F$9+СВЦЭМ!$D$10+'СЕТ СН'!$F$6-'СЕТ СН'!$F$19</f>
        <v>1416.8497192</v>
      </c>
      <c r="S26" s="36">
        <f>SUMIFS(СВЦЭМ!$C$39:$C$782,СВЦЭМ!$A$39:$A$782,$A26,СВЦЭМ!$B$39:$B$782,S$11)+'СЕТ СН'!$F$9+СВЦЭМ!$D$10+'СЕТ СН'!$F$6-'СЕТ СН'!$F$19</f>
        <v>1394.3155415899998</v>
      </c>
      <c r="T26" s="36">
        <f>SUMIFS(СВЦЭМ!$C$39:$C$782,СВЦЭМ!$A$39:$A$782,$A26,СВЦЭМ!$B$39:$B$782,T$11)+'СЕТ СН'!$F$9+СВЦЭМ!$D$10+'СЕТ СН'!$F$6-'СЕТ СН'!$F$19</f>
        <v>1358.4749011699998</v>
      </c>
      <c r="U26" s="36">
        <f>SUMIFS(СВЦЭМ!$C$39:$C$782,СВЦЭМ!$A$39:$A$782,$A26,СВЦЭМ!$B$39:$B$782,U$11)+'СЕТ СН'!$F$9+СВЦЭМ!$D$10+'СЕТ СН'!$F$6-'СЕТ СН'!$F$19</f>
        <v>1302.7518363099998</v>
      </c>
      <c r="V26" s="36">
        <f>SUMIFS(СВЦЭМ!$C$39:$C$782,СВЦЭМ!$A$39:$A$782,$A26,СВЦЭМ!$B$39:$B$782,V$11)+'СЕТ СН'!$F$9+СВЦЭМ!$D$10+'СЕТ СН'!$F$6-'СЕТ СН'!$F$19</f>
        <v>1287.82947687</v>
      </c>
      <c r="W26" s="36">
        <f>SUMIFS(СВЦЭМ!$C$39:$C$782,СВЦЭМ!$A$39:$A$782,$A26,СВЦЭМ!$B$39:$B$782,W$11)+'СЕТ СН'!$F$9+СВЦЭМ!$D$10+'СЕТ СН'!$F$6-'СЕТ СН'!$F$19</f>
        <v>1312.6771563099999</v>
      </c>
      <c r="X26" s="36">
        <f>SUMIFS(СВЦЭМ!$C$39:$C$782,СВЦЭМ!$A$39:$A$782,$A26,СВЦЭМ!$B$39:$B$782,X$11)+'СЕТ СН'!$F$9+СВЦЭМ!$D$10+'СЕТ СН'!$F$6-'СЕТ СН'!$F$19</f>
        <v>1340.5404303099999</v>
      </c>
      <c r="Y26" s="36">
        <f>SUMIFS(СВЦЭМ!$C$39:$C$782,СВЦЭМ!$A$39:$A$782,$A26,СВЦЭМ!$B$39:$B$782,Y$11)+'СЕТ СН'!$F$9+СВЦЭМ!$D$10+'СЕТ СН'!$F$6-'СЕТ СН'!$F$19</f>
        <v>1380.1791272299999</v>
      </c>
    </row>
    <row r="27" spans="1:25" ht="15.75" x14ac:dyDescent="0.2">
      <c r="A27" s="35">
        <f t="shared" si="0"/>
        <v>44667</v>
      </c>
      <c r="B27" s="36">
        <f>SUMIFS(СВЦЭМ!$C$39:$C$782,СВЦЭМ!$A$39:$A$782,$A27,СВЦЭМ!$B$39:$B$782,B$11)+'СЕТ СН'!$F$9+СВЦЭМ!$D$10+'СЕТ СН'!$F$6-'СЕТ СН'!$F$19</f>
        <v>1352.2849470899998</v>
      </c>
      <c r="C27" s="36">
        <f>SUMIFS(СВЦЭМ!$C$39:$C$782,СВЦЭМ!$A$39:$A$782,$A27,СВЦЭМ!$B$39:$B$782,C$11)+'СЕТ СН'!$F$9+СВЦЭМ!$D$10+'СЕТ СН'!$F$6-'СЕТ СН'!$F$19</f>
        <v>1349.6143305999999</v>
      </c>
      <c r="D27" s="36">
        <f>SUMIFS(СВЦЭМ!$C$39:$C$782,СВЦЭМ!$A$39:$A$782,$A27,СВЦЭМ!$B$39:$B$782,D$11)+'СЕТ СН'!$F$9+СВЦЭМ!$D$10+'СЕТ СН'!$F$6-'СЕТ СН'!$F$19</f>
        <v>1378.29412738</v>
      </c>
      <c r="E27" s="36">
        <f>SUMIFS(СВЦЭМ!$C$39:$C$782,СВЦЭМ!$A$39:$A$782,$A27,СВЦЭМ!$B$39:$B$782,E$11)+'СЕТ СН'!$F$9+СВЦЭМ!$D$10+'СЕТ СН'!$F$6-'СЕТ СН'!$F$19</f>
        <v>1403.9563764699999</v>
      </c>
      <c r="F27" s="36">
        <f>SUMIFS(СВЦЭМ!$C$39:$C$782,СВЦЭМ!$A$39:$A$782,$A27,СВЦЭМ!$B$39:$B$782,F$11)+'СЕТ СН'!$F$9+СВЦЭМ!$D$10+'СЕТ СН'!$F$6-'СЕТ СН'!$F$19</f>
        <v>1409.2912055099998</v>
      </c>
      <c r="G27" s="36">
        <f>SUMIFS(СВЦЭМ!$C$39:$C$782,СВЦЭМ!$A$39:$A$782,$A27,СВЦЭМ!$B$39:$B$782,G$11)+'СЕТ СН'!$F$9+СВЦЭМ!$D$10+'СЕТ СН'!$F$6-'СЕТ СН'!$F$19</f>
        <v>1416.44083082</v>
      </c>
      <c r="H27" s="36">
        <f>SUMIFS(СВЦЭМ!$C$39:$C$782,СВЦЭМ!$A$39:$A$782,$A27,СВЦЭМ!$B$39:$B$782,H$11)+'СЕТ СН'!$F$9+СВЦЭМ!$D$10+'СЕТ СН'!$F$6-'СЕТ СН'!$F$19</f>
        <v>1400.86242524</v>
      </c>
      <c r="I27" s="36">
        <f>SUMIFS(СВЦЭМ!$C$39:$C$782,СВЦЭМ!$A$39:$A$782,$A27,СВЦЭМ!$B$39:$B$782,I$11)+'СЕТ СН'!$F$9+СВЦЭМ!$D$10+'СЕТ СН'!$F$6-'СЕТ СН'!$F$19</f>
        <v>1386.8335813199999</v>
      </c>
      <c r="J27" s="36">
        <f>SUMIFS(СВЦЭМ!$C$39:$C$782,СВЦЭМ!$A$39:$A$782,$A27,СВЦЭМ!$B$39:$B$782,J$11)+'СЕТ СН'!$F$9+СВЦЭМ!$D$10+'СЕТ СН'!$F$6-'СЕТ СН'!$F$19</f>
        <v>1336.3196283799998</v>
      </c>
      <c r="K27" s="36">
        <f>SUMIFS(СВЦЭМ!$C$39:$C$782,СВЦЭМ!$A$39:$A$782,$A27,СВЦЭМ!$B$39:$B$782,K$11)+'СЕТ СН'!$F$9+СВЦЭМ!$D$10+'СЕТ СН'!$F$6-'СЕТ СН'!$F$19</f>
        <v>1308.2047403499998</v>
      </c>
      <c r="L27" s="36">
        <f>SUMIFS(СВЦЭМ!$C$39:$C$782,СВЦЭМ!$A$39:$A$782,$A27,СВЦЭМ!$B$39:$B$782,L$11)+'СЕТ СН'!$F$9+СВЦЭМ!$D$10+'СЕТ СН'!$F$6-'СЕТ СН'!$F$19</f>
        <v>1271.5553601199999</v>
      </c>
      <c r="M27" s="36">
        <f>SUMIFS(СВЦЭМ!$C$39:$C$782,СВЦЭМ!$A$39:$A$782,$A27,СВЦЭМ!$B$39:$B$782,M$11)+'СЕТ СН'!$F$9+СВЦЭМ!$D$10+'СЕТ СН'!$F$6-'СЕТ СН'!$F$19</f>
        <v>1266.55758909</v>
      </c>
      <c r="N27" s="36">
        <f>SUMIFS(СВЦЭМ!$C$39:$C$782,СВЦЭМ!$A$39:$A$782,$A27,СВЦЭМ!$B$39:$B$782,N$11)+'СЕТ СН'!$F$9+СВЦЭМ!$D$10+'СЕТ СН'!$F$6-'СЕТ СН'!$F$19</f>
        <v>1303.21712658</v>
      </c>
      <c r="O27" s="36">
        <f>SUMIFS(СВЦЭМ!$C$39:$C$782,СВЦЭМ!$A$39:$A$782,$A27,СВЦЭМ!$B$39:$B$782,O$11)+'СЕТ СН'!$F$9+СВЦЭМ!$D$10+'СЕТ СН'!$F$6-'СЕТ СН'!$F$19</f>
        <v>1317.74849653</v>
      </c>
      <c r="P27" s="36">
        <f>SUMIFS(СВЦЭМ!$C$39:$C$782,СВЦЭМ!$A$39:$A$782,$A27,СВЦЭМ!$B$39:$B$782,P$11)+'СЕТ СН'!$F$9+СВЦЭМ!$D$10+'СЕТ СН'!$F$6-'СЕТ СН'!$F$19</f>
        <v>1326.3254708699999</v>
      </c>
      <c r="Q27" s="36">
        <f>SUMIFS(СВЦЭМ!$C$39:$C$782,СВЦЭМ!$A$39:$A$782,$A27,СВЦЭМ!$B$39:$B$782,Q$11)+'СЕТ СН'!$F$9+СВЦЭМ!$D$10+'СЕТ СН'!$F$6-'СЕТ СН'!$F$19</f>
        <v>1338.1771645599999</v>
      </c>
      <c r="R27" s="36">
        <f>SUMIFS(СВЦЭМ!$C$39:$C$782,СВЦЭМ!$A$39:$A$782,$A27,СВЦЭМ!$B$39:$B$782,R$11)+'СЕТ СН'!$F$9+СВЦЭМ!$D$10+'СЕТ СН'!$F$6-'СЕТ СН'!$F$19</f>
        <v>1353.3658932199999</v>
      </c>
      <c r="S27" s="36">
        <f>SUMIFS(СВЦЭМ!$C$39:$C$782,СВЦЭМ!$A$39:$A$782,$A27,СВЦЭМ!$B$39:$B$782,S$11)+'СЕТ СН'!$F$9+СВЦЭМ!$D$10+'СЕТ СН'!$F$6-'СЕТ СН'!$F$19</f>
        <v>1339.1266238899998</v>
      </c>
      <c r="T27" s="36">
        <f>SUMIFS(СВЦЭМ!$C$39:$C$782,СВЦЭМ!$A$39:$A$782,$A27,СВЦЭМ!$B$39:$B$782,T$11)+'СЕТ СН'!$F$9+СВЦЭМ!$D$10+'СЕТ СН'!$F$6-'СЕТ СН'!$F$19</f>
        <v>1314.5887058999999</v>
      </c>
      <c r="U27" s="36">
        <f>SUMIFS(СВЦЭМ!$C$39:$C$782,СВЦЭМ!$A$39:$A$782,$A27,СВЦЭМ!$B$39:$B$782,U$11)+'СЕТ СН'!$F$9+СВЦЭМ!$D$10+'СЕТ СН'!$F$6-'СЕТ СН'!$F$19</f>
        <v>1303.8024401299999</v>
      </c>
      <c r="V27" s="36">
        <f>SUMIFS(СВЦЭМ!$C$39:$C$782,СВЦЭМ!$A$39:$A$782,$A27,СВЦЭМ!$B$39:$B$782,V$11)+'СЕТ СН'!$F$9+СВЦЭМ!$D$10+'СЕТ СН'!$F$6-'СЕТ СН'!$F$19</f>
        <v>1263.4142287299999</v>
      </c>
      <c r="W27" s="36">
        <f>SUMIFS(СВЦЭМ!$C$39:$C$782,СВЦЭМ!$A$39:$A$782,$A27,СВЦЭМ!$B$39:$B$782,W$11)+'СЕТ СН'!$F$9+СВЦЭМ!$D$10+'СЕТ СН'!$F$6-'СЕТ СН'!$F$19</f>
        <v>1259.1510669199999</v>
      </c>
      <c r="X27" s="36">
        <f>SUMIFS(СВЦЭМ!$C$39:$C$782,СВЦЭМ!$A$39:$A$782,$A27,СВЦЭМ!$B$39:$B$782,X$11)+'СЕТ СН'!$F$9+СВЦЭМ!$D$10+'СЕТ СН'!$F$6-'СЕТ СН'!$F$19</f>
        <v>1310.9908041599999</v>
      </c>
      <c r="Y27" s="36">
        <f>SUMIFS(СВЦЭМ!$C$39:$C$782,СВЦЭМ!$A$39:$A$782,$A27,СВЦЭМ!$B$39:$B$782,Y$11)+'СЕТ СН'!$F$9+СВЦЭМ!$D$10+'СЕТ СН'!$F$6-'СЕТ СН'!$F$19</f>
        <v>1309.9999950299998</v>
      </c>
    </row>
    <row r="28" spans="1:25" ht="15.75" x14ac:dyDescent="0.2">
      <c r="A28" s="35">
        <f t="shared" si="0"/>
        <v>44668</v>
      </c>
      <c r="B28" s="36">
        <f>SUMIFS(СВЦЭМ!$C$39:$C$782,СВЦЭМ!$A$39:$A$782,$A28,СВЦЭМ!$B$39:$B$782,B$11)+'СЕТ СН'!$F$9+СВЦЭМ!$D$10+'СЕТ СН'!$F$6-'СЕТ СН'!$F$19</f>
        <v>1430.9924555399998</v>
      </c>
      <c r="C28" s="36">
        <f>SUMIFS(СВЦЭМ!$C$39:$C$782,СВЦЭМ!$A$39:$A$782,$A28,СВЦЭМ!$B$39:$B$782,C$11)+'СЕТ СН'!$F$9+СВЦЭМ!$D$10+'СЕТ СН'!$F$6-'СЕТ СН'!$F$19</f>
        <v>1438.0168688299998</v>
      </c>
      <c r="D28" s="36">
        <f>SUMIFS(СВЦЭМ!$C$39:$C$782,СВЦЭМ!$A$39:$A$782,$A28,СВЦЭМ!$B$39:$B$782,D$11)+'СЕТ СН'!$F$9+СВЦЭМ!$D$10+'СЕТ СН'!$F$6-'СЕТ СН'!$F$19</f>
        <v>1454.08384886</v>
      </c>
      <c r="E28" s="36">
        <f>SUMIFS(СВЦЭМ!$C$39:$C$782,СВЦЭМ!$A$39:$A$782,$A28,СВЦЭМ!$B$39:$B$782,E$11)+'СЕТ СН'!$F$9+СВЦЭМ!$D$10+'СЕТ СН'!$F$6-'СЕТ СН'!$F$19</f>
        <v>1527.4027318799999</v>
      </c>
      <c r="F28" s="36">
        <f>SUMIFS(СВЦЭМ!$C$39:$C$782,СВЦЭМ!$A$39:$A$782,$A28,СВЦЭМ!$B$39:$B$782,F$11)+'СЕТ СН'!$F$9+СВЦЭМ!$D$10+'СЕТ СН'!$F$6-'СЕТ СН'!$F$19</f>
        <v>1529.9782306499999</v>
      </c>
      <c r="G28" s="36">
        <f>SUMIFS(СВЦЭМ!$C$39:$C$782,СВЦЭМ!$A$39:$A$782,$A28,СВЦЭМ!$B$39:$B$782,G$11)+'СЕТ СН'!$F$9+СВЦЭМ!$D$10+'СЕТ СН'!$F$6-'СЕТ СН'!$F$19</f>
        <v>1520.9134750599999</v>
      </c>
      <c r="H28" s="36">
        <f>SUMIFS(СВЦЭМ!$C$39:$C$782,СВЦЭМ!$A$39:$A$782,$A28,СВЦЭМ!$B$39:$B$782,H$11)+'СЕТ СН'!$F$9+СВЦЭМ!$D$10+'СЕТ СН'!$F$6-'СЕТ СН'!$F$19</f>
        <v>1476.65057254</v>
      </c>
      <c r="I28" s="36">
        <f>SUMIFS(СВЦЭМ!$C$39:$C$782,СВЦЭМ!$A$39:$A$782,$A28,СВЦЭМ!$B$39:$B$782,I$11)+'СЕТ СН'!$F$9+СВЦЭМ!$D$10+'СЕТ СН'!$F$6-'СЕТ СН'!$F$19</f>
        <v>1433.9965375899999</v>
      </c>
      <c r="J28" s="36">
        <f>SUMIFS(СВЦЭМ!$C$39:$C$782,СВЦЭМ!$A$39:$A$782,$A28,СВЦЭМ!$B$39:$B$782,J$11)+'СЕТ СН'!$F$9+СВЦЭМ!$D$10+'СЕТ СН'!$F$6-'СЕТ СН'!$F$19</f>
        <v>1378.1125194399999</v>
      </c>
      <c r="K28" s="36">
        <f>SUMIFS(СВЦЭМ!$C$39:$C$782,СВЦЭМ!$A$39:$A$782,$A28,СВЦЭМ!$B$39:$B$782,K$11)+'СЕТ СН'!$F$9+СВЦЭМ!$D$10+'СЕТ СН'!$F$6-'СЕТ СН'!$F$19</f>
        <v>1362.94737285</v>
      </c>
      <c r="L28" s="36">
        <f>SUMIFS(СВЦЭМ!$C$39:$C$782,СВЦЭМ!$A$39:$A$782,$A28,СВЦЭМ!$B$39:$B$782,L$11)+'СЕТ СН'!$F$9+СВЦЭМ!$D$10+'СЕТ СН'!$F$6-'СЕТ СН'!$F$19</f>
        <v>1341.71809601</v>
      </c>
      <c r="M28" s="36">
        <f>SUMIFS(СВЦЭМ!$C$39:$C$782,СВЦЭМ!$A$39:$A$782,$A28,СВЦЭМ!$B$39:$B$782,M$11)+'СЕТ СН'!$F$9+СВЦЭМ!$D$10+'СЕТ СН'!$F$6-'СЕТ СН'!$F$19</f>
        <v>1354.48078764</v>
      </c>
      <c r="N28" s="36">
        <f>SUMIFS(СВЦЭМ!$C$39:$C$782,СВЦЭМ!$A$39:$A$782,$A28,СВЦЭМ!$B$39:$B$782,N$11)+'СЕТ СН'!$F$9+СВЦЭМ!$D$10+'СЕТ СН'!$F$6-'СЕТ СН'!$F$19</f>
        <v>1380.1477861899998</v>
      </c>
      <c r="O28" s="36">
        <f>SUMIFS(СВЦЭМ!$C$39:$C$782,СВЦЭМ!$A$39:$A$782,$A28,СВЦЭМ!$B$39:$B$782,O$11)+'СЕТ СН'!$F$9+СВЦЭМ!$D$10+'СЕТ СН'!$F$6-'СЕТ СН'!$F$19</f>
        <v>1417.8866657999999</v>
      </c>
      <c r="P28" s="36">
        <f>SUMIFS(СВЦЭМ!$C$39:$C$782,СВЦЭМ!$A$39:$A$782,$A28,СВЦЭМ!$B$39:$B$782,P$11)+'СЕТ СН'!$F$9+СВЦЭМ!$D$10+'СЕТ СН'!$F$6-'СЕТ СН'!$F$19</f>
        <v>1433.5324383099999</v>
      </c>
      <c r="Q28" s="36">
        <f>SUMIFS(СВЦЭМ!$C$39:$C$782,СВЦЭМ!$A$39:$A$782,$A28,СВЦЭМ!$B$39:$B$782,Q$11)+'СЕТ СН'!$F$9+СВЦЭМ!$D$10+'СЕТ СН'!$F$6-'СЕТ СН'!$F$19</f>
        <v>1440.20644361</v>
      </c>
      <c r="R28" s="36">
        <f>SUMIFS(СВЦЭМ!$C$39:$C$782,СВЦЭМ!$A$39:$A$782,$A28,СВЦЭМ!$B$39:$B$782,R$11)+'СЕТ СН'!$F$9+СВЦЭМ!$D$10+'СЕТ СН'!$F$6-'СЕТ СН'!$F$19</f>
        <v>1422.3613391199999</v>
      </c>
      <c r="S28" s="36">
        <f>SUMIFS(СВЦЭМ!$C$39:$C$782,СВЦЭМ!$A$39:$A$782,$A28,СВЦЭМ!$B$39:$B$782,S$11)+'СЕТ СН'!$F$9+СВЦЭМ!$D$10+'СЕТ СН'!$F$6-'СЕТ СН'!$F$19</f>
        <v>1338.7988765099999</v>
      </c>
      <c r="T28" s="36">
        <f>SUMIFS(СВЦЭМ!$C$39:$C$782,СВЦЭМ!$A$39:$A$782,$A28,СВЦЭМ!$B$39:$B$782,T$11)+'СЕТ СН'!$F$9+СВЦЭМ!$D$10+'СЕТ СН'!$F$6-'СЕТ СН'!$F$19</f>
        <v>1299.8460252999998</v>
      </c>
      <c r="U28" s="36">
        <f>SUMIFS(СВЦЭМ!$C$39:$C$782,СВЦЭМ!$A$39:$A$782,$A28,СВЦЭМ!$B$39:$B$782,U$11)+'СЕТ СН'!$F$9+СВЦЭМ!$D$10+'СЕТ СН'!$F$6-'СЕТ СН'!$F$19</f>
        <v>1286.3906044999999</v>
      </c>
      <c r="V28" s="36">
        <f>SUMIFS(СВЦЭМ!$C$39:$C$782,СВЦЭМ!$A$39:$A$782,$A28,СВЦЭМ!$B$39:$B$782,V$11)+'СЕТ СН'!$F$9+СВЦЭМ!$D$10+'СЕТ СН'!$F$6-'СЕТ СН'!$F$19</f>
        <v>1305.11965986</v>
      </c>
      <c r="W28" s="36">
        <f>SUMIFS(СВЦЭМ!$C$39:$C$782,СВЦЭМ!$A$39:$A$782,$A28,СВЦЭМ!$B$39:$B$782,W$11)+'СЕТ СН'!$F$9+СВЦЭМ!$D$10+'СЕТ СН'!$F$6-'СЕТ СН'!$F$19</f>
        <v>1337.4643279099998</v>
      </c>
      <c r="X28" s="36">
        <f>SUMIFS(СВЦЭМ!$C$39:$C$782,СВЦЭМ!$A$39:$A$782,$A28,СВЦЭМ!$B$39:$B$782,X$11)+'СЕТ СН'!$F$9+СВЦЭМ!$D$10+'СЕТ СН'!$F$6-'СЕТ СН'!$F$19</f>
        <v>1330.9714952299998</v>
      </c>
      <c r="Y28" s="36">
        <f>SUMIFS(СВЦЭМ!$C$39:$C$782,СВЦЭМ!$A$39:$A$782,$A28,СВЦЭМ!$B$39:$B$782,Y$11)+'СЕТ СН'!$F$9+СВЦЭМ!$D$10+'СЕТ СН'!$F$6-'СЕТ СН'!$F$19</f>
        <v>1374.9322325199998</v>
      </c>
    </row>
    <row r="29" spans="1:25" ht="15.75" x14ac:dyDescent="0.2">
      <c r="A29" s="35">
        <f t="shared" si="0"/>
        <v>44669</v>
      </c>
      <c r="B29" s="36">
        <f>SUMIFS(СВЦЭМ!$C$39:$C$782,СВЦЭМ!$A$39:$A$782,$A29,СВЦЭМ!$B$39:$B$782,B$11)+'СЕТ СН'!$F$9+СВЦЭМ!$D$10+'СЕТ СН'!$F$6-'СЕТ СН'!$F$19</f>
        <v>1348.6634704399999</v>
      </c>
      <c r="C29" s="36">
        <f>SUMIFS(СВЦЭМ!$C$39:$C$782,СВЦЭМ!$A$39:$A$782,$A29,СВЦЭМ!$B$39:$B$782,C$11)+'СЕТ СН'!$F$9+СВЦЭМ!$D$10+'СЕТ СН'!$F$6-'СЕТ СН'!$F$19</f>
        <v>1386.8460724299998</v>
      </c>
      <c r="D29" s="36">
        <f>SUMIFS(СВЦЭМ!$C$39:$C$782,СВЦЭМ!$A$39:$A$782,$A29,СВЦЭМ!$B$39:$B$782,D$11)+'СЕТ СН'!$F$9+СВЦЭМ!$D$10+'СЕТ СН'!$F$6-'СЕТ СН'!$F$19</f>
        <v>1435.68127652</v>
      </c>
      <c r="E29" s="36">
        <f>SUMIFS(СВЦЭМ!$C$39:$C$782,СВЦЭМ!$A$39:$A$782,$A29,СВЦЭМ!$B$39:$B$782,E$11)+'СЕТ СН'!$F$9+СВЦЭМ!$D$10+'СЕТ СН'!$F$6-'СЕТ СН'!$F$19</f>
        <v>1461.51369828</v>
      </c>
      <c r="F29" s="36">
        <f>SUMIFS(СВЦЭМ!$C$39:$C$782,СВЦЭМ!$A$39:$A$782,$A29,СВЦЭМ!$B$39:$B$782,F$11)+'СЕТ СН'!$F$9+СВЦЭМ!$D$10+'СЕТ СН'!$F$6-'СЕТ СН'!$F$19</f>
        <v>1481.7308583299998</v>
      </c>
      <c r="G29" s="36">
        <f>SUMIFS(СВЦЭМ!$C$39:$C$782,СВЦЭМ!$A$39:$A$782,$A29,СВЦЭМ!$B$39:$B$782,G$11)+'СЕТ СН'!$F$9+СВЦЭМ!$D$10+'СЕТ СН'!$F$6-'СЕТ СН'!$F$19</f>
        <v>1502.0034737999999</v>
      </c>
      <c r="H29" s="36">
        <f>SUMIFS(СВЦЭМ!$C$39:$C$782,СВЦЭМ!$A$39:$A$782,$A29,СВЦЭМ!$B$39:$B$782,H$11)+'СЕТ СН'!$F$9+СВЦЭМ!$D$10+'СЕТ СН'!$F$6-'СЕТ СН'!$F$19</f>
        <v>1435.9921164099999</v>
      </c>
      <c r="I29" s="36">
        <f>SUMIFS(СВЦЭМ!$C$39:$C$782,СВЦЭМ!$A$39:$A$782,$A29,СВЦЭМ!$B$39:$B$782,I$11)+'СЕТ СН'!$F$9+СВЦЭМ!$D$10+'СЕТ СН'!$F$6-'СЕТ СН'!$F$19</f>
        <v>1383.7885345999998</v>
      </c>
      <c r="J29" s="36">
        <f>SUMIFS(СВЦЭМ!$C$39:$C$782,СВЦЭМ!$A$39:$A$782,$A29,СВЦЭМ!$B$39:$B$782,J$11)+'СЕТ СН'!$F$9+СВЦЭМ!$D$10+'СЕТ СН'!$F$6-'СЕТ СН'!$F$19</f>
        <v>1345.9060935</v>
      </c>
      <c r="K29" s="36">
        <f>SUMIFS(СВЦЭМ!$C$39:$C$782,СВЦЭМ!$A$39:$A$782,$A29,СВЦЭМ!$B$39:$B$782,K$11)+'СЕТ СН'!$F$9+СВЦЭМ!$D$10+'СЕТ СН'!$F$6-'СЕТ СН'!$F$19</f>
        <v>1330.3472190099999</v>
      </c>
      <c r="L29" s="36">
        <f>SUMIFS(СВЦЭМ!$C$39:$C$782,СВЦЭМ!$A$39:$A$782,$A29,СВЦЭМ!$B$39:$B$782,L$11)+'СЕТ СН'!$F$9+СВЦЭМ!$D$10+'СЕТ СН'!$F$6-'СЕТ СН'!$F$19</f>
        <v>1325.8407472099998</v>
      </c>
      <c r="M29" s="36">
        <f>SUMIFS(СВЦЭМ!$C$39:$C$782,СВЦЭМ!$A$39:$A$782,$A29,СВЦЭМ!$B$39:$B$782,M$11)+'СЕТ СН'!$F$9+СВЦЭМ!$D$10+'СЕТ СН'!$F$6-'СЕТ СН'!$F$19</f>
        <v>1335.40636331</v>
      </c>
      <c r="N29" s="36">
        <f>SUMIFS(СВЦЭМ!$C$39:$C$782,СВЦЭМ!$A$39:$A$782,$A29,СВЦЭМ!$B$39:$B$782,N$11)+'СЕТ СН'!$F$9+СВЦЭМ!$D$10+'СЕТ СН'!$F$6-'СЕТ СН'!$F$19</f>
        <v>1373.46869036</v>
      </c>
      <c r="O29" s="36">
        <f>SUMIFS(СВЦЭМ!$C$39:$C$782,СВЦЭМ!$A$39:$A$782,$A29,СВЦЭМ!$B$39:$B$782,O$11)+'СЕТ СН'!$F$9+СВЦЭМ!$D$10+'СЕТ СН'!$F$6-'СЕТ СН'!$F$19</f>
        <v>1400.6988524899998</v>
      </c>
      <c r="P29" s="36">
        <f>SUMIFS(СВЦЭМ!$C$39:$C$782,СВЦЭМ!$A$39:$A$782,$A29,СВЦЭМ!$B$39:$B$782,P$11)+'СЕТ СН'!$F$9+СВЦЭМ!$D$10+'СЕТ СН'!$F$6-'СЕТ СН'!$F$19</f>
        <v>1424.95911153</v>
      </c>
      <c r="Q29" s="36">
        <f>SUMIFS(СВЦЭМ!$C$39:$C$782,СВЦЭМ!$A$39:$A$782,$A29,СВЦЭМ!$B$39:$B$782,Q$11)+'СЕТ СН'!$F$9+СВЦЭМ!$D$10+'СЕТ СН'!$F$6-'СЕТ СН'!$F$19</f>
        <v>1431.88476973</v>
      </c>
      <c r="R29" s="36">
        <f>SUMIFS(СВЦЭМ!$C$39:$C$782,СВЦЭМ!$A$39:$A$782,$A29,СВЦЭМ!$B$39:$B$782,R$11)+'СЕТ СН'!$F$9+СВЦЭМ!$D$10+'СЕТ СН'!$F$6-'СЕТ СН'!$F$19</f>
        <v>1416.4456992799999</v>
      </c>
      <c r="S29" s="36">
        <f>SUMIFS(СВЦЭМ!$C$39:$C$782,СВЦЭМ!$A$39:$A$782,$A29,СВЦЭМ!$B$39:$B$782,S$11)+'СЕТ СН'!$F$9+СВЦЭМ!$D$10+'СЕТ СН'!$F$6-'СЕТ СН'!$F$19</f>
        <v>1348.9509520899999</v>
      </c>
      <c r="T29" s="36">
        <f>SUMIFS(СВЦЭМ!$C$39:$C$782,СВЦЭМ!$A$39:$A$782,$A29,СВЦЭМ!$B$39:$B$782,T$11)+'СЕТ СН'!$F$9+СВЦЭМ!$D$10+'СЕТ СН'!$F$6-'СЕТ СН'!$F$19</f>
        <v>1310.1630118199998</v>
      </c>
      <c r="U29" s="36">
        <f>SUMIFS(СВЦЭМ!$C$39:$C$782,СВЦЭМ!$A$39:$A$782,$A29,СВЦЭМ!$B$39:$B$782,U$11)+'СЕТ СН'!$F$9+СВЦЭМ!$D$10+'СЕТ СН'!$F$6-'СЕТ СН'!$F$19</f>
        <v>1316.266582</v>
      </c>
      <c r="V29" s="36">
        <f>SUMIFS(СВЦЭМ!$C$39:$C$782,СВЦЭМ!$A$39:$A$782,$A29,СВЦЭМ!$B$39:$B$782,V$11)+'СЕТ СН'!$F$9+СВЦЭМ!$D$10+'СЕТ СН'!$F$6-'СЕТ СН'!$F$19</f>
        <v>1308.7350242299999</v>
      </c>
      <c r="W29" s="36">
        <f>SUMIFS(СВЦЭМ!$C$39:$C$782,СВЦЭМ!$A$39:$A$782,$A29,СВЦЭМ!$B$39:$B$782,W$11)+'СЕТ СН'!$F$9+СВЦЭМ!$D$10+'СЕТ СН'!$F$6-'СЕТ СН'!$F$19</f>
        <v>1342.9239182199999</v>
      </c>
      <c r="X29" s="36">
        <f>SUMIFS(СВЦЭМ!$C$39:$C$782,СВЦЭМ!$A$39:$A$782,$A29,СВЦЭМ!$B$39:$B$782,X$11)+'СЕТ СН'!$F$9+СВЦЭМ!$D$10+'СЕТ СН'!$F$6-'СЕТ СН'!$F$19</f>
        <v>1372.01448153</v>
      </c>
      <c r="Y29" s="36">
        <f>SUMIFS(СВЦЭМ!$C$39:$C$782,СВЦЭМ!$A$39:$A$782,$A29,СВЦЭМ!$B$39:$B$782,Y$11)+'СЕТ СН'!$F$9+СВЦЭМ!$D$10+'СЕТ СН'!$F$6-'СЕТ СН'!$F$19</f>
        <v>1374.5674965599999</v>
      </c>
    </row>
    <row r="30" spans="1:25" ht="15.75" x14ac:dyDescent="0.2">
      <c r="A30" s="35">
        <f t="shared" si="0"/>
        <v>44670</v>
      </c>
      <c r="B30" s="36">
        <f>SUMIFS(СВЦЭМ!$C$39:$C$782,СВЦЭМ!$A$39:$A$782,$A30,СВЦЭМ!$B$39:$B$782,B$11)+'СЕТ СН'!$F$9+СВЦЭМ!$D$10+'СЕТ СН'!$F$6-'СЕТ СН'!$F$19</f>
        <v>1209.9752611499998</v>
      </c>
      <c r="C30" s="36">
        <f>SUMIFS(СВЦЭМ!$C$39:$C$782,СВЦЭМ!$A$39:$A$782,$A30,СВЦЭМ!$B$39:$B$782,C$11)+'СЕТ СН'!$F$9+СВЦЭМ!$D$10+'СЕТ СН'!$F$6-'СЕТ СН'!$F$19</f>
        <v>1241.07745873</v>
      </c>
      <c r="D30" s="36">
        <f>SUMIFS(СВЦЭМ!$C$39:$C$782,СВЦЭМ!$A$39:$A$782,$A30,СВЦЭМ!$B$39:$B$782,D$11)+'СЕТ СН'!$F$9+СВЦЭМ!$D$10+'СЕТ СН'!$F$6-'СЕТ СН'!$F$19</f>
        <v>1293.7913437899999</v>
      </c>
      <c r="E30" s="36">
        <f>SUMIFS(СВЦЭМ!$C$39:$C$782,СВЦЭМ!$A$39:$A$782,$A30,СВЦЭМ!$B$39:$B$782,E$11)+'СЕТ СН'!$F$9+СВЦЭМ!$D$10+'СЕТ СН'!$F$6-'СЕТ СН'!$F$19</f>
        <v>1307.6003338599999</v>
      </c>
      <c r="F30" s="36">
        <f>SUMIFS(СВЦЭМ!$C$39:$C$782,СВЦЭМ!$A$39:$A$782,$A30,СВЦЭМ!$B$39:$B$782,F$11)+'СЕТ СН'!$F$9+СВЦЭМ!$D$10+'СЕТ СН'!$F$6-'СЕТ СН'!$F$19</f>
        <v>1317.7439660099999</v>
      </c>
      <c r="G30" s="36">
        <f>SUMIFS(СВЦЭМ!$C$39:$C$782,СВЦЭМ!$A$39:$A$782,$A30,СВЦЭМ!$B$39:$B$782,G$11)+'СЕТ СН'!$F$9+СВЦЭМ!$D$10+'СЕТ СН'!$F$6-'СЕТ СН'!$F$19</f>
        <v>1291.2848983899999</v>
      </c>
      <c r="H30" s="36">
        <f>SUMIFS(СВЦЭМ!$C$39:$C$782,СВЦЭМ!$A$39:$A$782,$A30,СВЦЭМ!$B$39:$B$782,H$11)+'СЕТ СН'!$F$9+СВЦЭМ!$D$10+'СЕТ СН'!$F$6-'СЕТ СН'!$F$19</f>
        <v>1285.2252356899999</v>
      </c>
      <c r="I30" s="36">
        <f>SUMIFS(СВЦЭМ!$C$39:$C$782,СВЦЭМ!$A$39:$A$782,$A30,СВЦЭМ!$B$39:$B$782,I$11)+'СЕТ СН'!$F$9+СВЦЭМ!$D$10+'СЕТ СН'!$F$6-'СЕТ СН'!$F$19</f>
        <v>1245.5808419999998</v>
      </c>
      <c r="J30" s="36">
        <f>SUMIFS(СВЦЭМ!$C$39:$C$782,СВЦЭМ!$A$39:$A$782,$A30,СВЦЭМ!$B$39:$B$782,J$11)+'СЕТ СН'!$F$9+СВЦЭМ!$D$10+'СЕТ СН'!$F$6-'СЕТ СН'!$F$19</f>
        <v>1210.0759746899998</v>
      </c>
      <c r="K30" s="36">
        <f>SUMIFS(СВЦЭМ!$C$39:$C$782,СВЦЭМ!$A$39:$A$782,$A30,СВЦЭМ!$B$39:$B$782,K$11)+'СЕТ СН'!$F$9+СВЦЭМ!$D$10+'СЕТ СН'!$F$6-'СЕТ СН'!$F$19</f>
        <v>1198.5149313099998</v>
      </c>
      <c r="L30" s="36">
        <f>SUMIFS(СВЦЭМ!$C$39:$C$782,СВЦЭМ!$A$39:$A$782,$A30,СВЦЭМ!$B$39:$B$782,L$11)+'СЕТ СН'!$F$9+СВЦЭМ!$D$10+'СЕТ СН'!$F$6-'СЕТ СН'!$F$19</f>
        <v>1182.5871784599999</v>
      </c>
      <c r="M30" s="36">
        <f>SUMIFS(СВЦЭМ!$C$39:$C$782,СВЦЭМ!$A$39:$A$782,$A30,СВЦЭМ!$B$39:$B$782,M$11)+'СЕТ СН'!$F$9+СВЦЭМ!$D$10+'СЕТ СН'!$F$6-'СЕТ СН'!$F$19</f>
        <v>1202.5099345799999</v>
      </c>
      <c r="N30" s="36">
        <f>SUMIFS(СВЦЭМ!$C$39:$C$782,СВЦЭМ!$A$39:$A$782,$A30,СВЦЭМ!$B$39:$B$782,N$11)+'СЕТ СН'!$F$9+СВЦЭМ!$D$10+'СЕТ СН'!$F$6-'СЕТ СН'!$F$19</f>
        <v>1213.9644555899999</v>
      </c>
      <c r="O30" s="36">
        <f>SUMIFS(СВЦЭМ!$C$39:$C$782,СВЦЭМ!$A$39:$A$782,$A30,СВЦЭМ!$B$39:$B$782,O$11)+'СЕТ СН'!$F$9+СВЦЭМ!$D$10+'СЕТ СН'!$F$6-'СЕТ СН'!$F$19</f>
        <v>1223.5031301699998</v>
      </c>
      <c r="P30" s="36">
        <f>SUMIFS(СВЦЭМ!$C$39:$C$782,СВЦЭМ!$A$39:$A$782,$A30,СВЦЭМ!$B$39:$B$782,P$11)+'СЕТ СН'!$F$9+СВЦЭМ!$D$10+'СЕТ СН'!$F$6-'СЕТ СН'!$F$19</f>
        <v>1239.1389942399999</v>
      </c>
      <c r="Q30" s="36">
        <f>SUMIFS(СВЦЭМ!$C$39:$C$782,СВЦЭМ!$A$39:$A$782,$A30,СВЦЭМ!$B$39:$B$782,Q$11)+'СЕТ СН'!$F$9+СВЦЭМ!$D$10+'СЕТ СН'!$F$6-'СЕТ СН'!$F$19</f>
        <v>1249.8719357099999</v>
      </c>
      <c r="R30" s="36">
        <f>SUMIFS(СВЦЭМ!$C$39:$C$782,СВЦЭМ!$A$39:$A$782,$A30,СВЦЭМ!$B$39:$B$782,R$11)+'СЕТ СН'!$F$9+СВЦЭМ!$D$10+'СЕТ СН'!$F$6-'СЕТ СН'!$F$19</f>
        <v>1265.2903597</v>
      </c>
      <c r="S30" s="36">
        <f>SUMIFS(СВЦЭМ!$C$39:$C$782,СВЦЭМ!$A$39:$A$782,$A30,СВЦЭМ!$B$39:$B$782,S$11)+'СЕТ СН'!$F$9+СВЦЭМ!$D$10+'СЕТ СН'!$F$6-'СЕТ СН'!$F$19</f>
        <v>1255.4068825099998</v>
      </c>
      <c r="T30" s="36">
        <f>SUMIFS(СВЦЭМ!$C$39:$C$782,СВЦЭМ!$A$39:$A$782,$A30,СВЦЭМ!$B$39:$B$782,T$11)+'СЕТ СН'!$F$9+СВЦЭМ!$D$10+'СЕТ СН'!$F$6-'СЕТ СН'!$F$19</f>
        <v>1237.18783235</v>
      </c>
      <c r="U30" s="36">
        <f>SUMIFS(СВЦЭМ!$C$39:$C$782,СВЦЭМ!$A$39:$A$782,$A30,СВЦЭМ!$B$39:$B$782,U$11)+'СЕТ СН'!$F$9+СВЦЭМ!$D$10+'СЕТ СН'!$F$6-'СЕТ СН'!$F$19</f>
        <v>1223.78917753</v>
      </c>
      <c r="V30" s="36">
        <f>SUMIFS(СВЦЭМ!$C$39:$C$782,СВЦЭМ!$A$39:$A$782,$A30,СВЦЭМ!$B$39:$B$782,V$11)+'СЕТ СН'!$F$9+СВЦЭМ!$D$10+'СЕТ СН'!$F$6-'СЕТ СН'!$F$19</f>
        <v>1236.5696495099999</v>
      </c>
      <c r="W30" s="36">
        <f>SUMIFS(СВЦЭМ!$C$39:$C$782,СВЦЭМ!$A$39:$A$782,$A30,СВЦЭМ!$B$39:$B$782,W$11)+'СЕТ СН'!$F$9+СВЦЭМ!$D$10+'СЕТ СН'!$F$6-'СЕТ СН'!$F$19</f>
        <v>1202.36299659</v>
      </c>
      <c r="X30" s="36">
        <f>SUMIFS(СВЦЭМ!$C$39:$C$782,СВЦЭМ!$A$39:$A$782,$A30,СВЦЭМ!$B$39:$B$782,X$11)+'СЕТ СН'!$F$9+СВЦЭМ!$D$10+'СЕТ СН'!$F$6-'СЕТ СН'!$F$19</f>
        <v>1221.2915381999999</v>
      </c>
      <c r="Y30" s="36">
        <f>SUMIFS(СВЦЭМ!$C$39:$C$782,СВЦЭМ!$A$39:$A$782,$A30,СВЦЭМ!$B$39:$B$782,Y$11)+'СЕТ СН'!$F$9+СВЦЭМ!$D$10+'СЕТ СН'!$F$6-'СЕТ СН'!$F$19</f>
        <v>1234.4070381099998</v>
      </c>
    </row>
    <row r="31" spans="1:25" ht="15.75" x14ac:dyDescent="0.2">
      <c r="A31" s="35">
        <f t="shared" si="0"/>
        <v>44671</v>
      </c>
      <c r="B31" s="36">
        <f>SUMIFS(СВЦЭМ!$C$39:$C$782,СВЦЭМ!$A$39:$A$782,$A31,СВЦЭМ!$B$39:$B$782,B$11)+'СЕТ СН'!$F$9+СВЦЭМ!$D$10+'СЕТ СН'!$F$6-'СЕТ СН'!$F$19</f>
        <v>1142.69766884</v>
      </c>
      <c r="C31" s="36">
        <f>SUMIFS(СВЦЭМ!$C$39:$C$782,СВЦЭМ!$A$39:$A$782,$A31,СВЦЭМ!$B$39:$B$782,C$11)+'СЕТ СН'!$F$9+СВЦЭМ!$D$10+'СЕТ СН'!$F$6-'СЕТ СН'!$F$19</f>
        <v>1188.8063166499999</v>
      </c>
      <c r="D31" s="36">
        <f>SUMIFS(СВЦЭМ!$C$39:$C$782,СВЦЭМ!$A$39:$A$782,$A31,СВЦЭМ!$B$39:$B$782,D$11)+'СЕТ СН'!$F$9+СВЦЭМ!$D$10+'СЕТ СН'!$F$6-'СЕТ СН'!$F$19</f>
        <v>1210.6778674999998</v>
      </c>
      <c r="E31" s="36">
        <f>SUMIFS(СВЦЭМ!$C$39:$C$782,СВЦЭМ!$A$39:$A$782,$A31,СВЦЭМ!$B$39:$B$782,E$11)+'СЕТ СН'!$F$9+СВЦЭМ!$D$10+'СЕТ СН'!$F$6-'СЕТ СН'!$F$19</f>
        <v>1223.72590249</v>
      </c>
      <c r="F31" s="36">
        <f>SUMIFS(СВЦЭМ!$C$39:$C$782,СВЦЭМ!$A$39:$A$782,$A31,СВЦЭМ!$B$39:$B$782,F$11)+'СЕТ СН'!$F$9+СВЦЭМ!$D$10+'СЕТ СН'!$F$6-'СЕТ СН'!$F$19</f>
        <v>1225.68103546</v>
      </c>
      <c r="G31" s="36">
        <f>SUMIFS(СВЦЭМ!$C$39:$C$782,СВЦЭМ!$A$39:$A$782,$A31,СВЦЭМ!$B$39:$B$782,G$11)+'СЕТ СН'!$F$9+СВЦЭМ!$D$10+'СЕТ СН'!$F$6-'СЕТ СН'!$F$19</f>
        <v>1199.7893991399999</v>
      </c>
      <c r="H31" s="36">
        <f>SUMIFS(СВЦЭМ!$C$39:$C$782,СВЦЭМ!$A$39:$A$782,$A31,СВЦЭМ!$B$39:$B$782,H$11)+'СЕТ СН'!$F$9+СВЦЭМ!$D$10+'СЕТ СН'!$F$6-'СЕТ СН'!$F$19</f>
        <v>1159.7310366899999</v>
      </c>
      <c r="I31" s="36">
        <f>SUMIFS(СВЦЭМ!$C$39:$C$782,СВЦЭМ!$A$39:$A$782,$A31,СВЦЭМ!$B$39:$B$782,I$11)+'СЕТ СН'!$F$9+СВЦЭМ!$D$10+'СЕТ СН'!$F$6-'СЕТ СН'!$F$19</f>
        <v>1170.0943377699998</v>
      </c>
      <c r="J31" s="36">
        <f>SUMIFS(СВЦЭМ!$C$39:$C$782,СВЦЭМ!$A$39:$A$782,$A31,СВЦЭМ!$B$39:$B$782,J$11)+'СЕТ СН'!$F$9+СВЦЭМ!$D$10+'СЕТ СН'!$F$6-'СЕТ СН'!$F$19</f>
        <v>1170.7377123899998</v>
      </c>
      <c r="K31" s="36">
        <f>SUMIFS(СВЦЭМ!$C$39:$C$782,СВЦЭМ!$A$39:$A$782,$A31,СВЦЭМ!$B$39:$B$782,K$11)+'СЕТ СН'!$F$9+СВЦЭМ!$D$10+'СЕТ СН'!$F$6-'СЕТ СН'!$F$19</f>
        <v>1161.7845514099999</v>
      </c>
      <c r="L31" s="36">
        <f>SUMIFS(СВЦЭМ!$C$39:$C$782,СВЦЭМ!$A$39:$A$782,$A31,СВЦЭМ!$B$39:$B$782,L$11)+'СЕТ СН'!$F$9+СВЦЭМ!$D$10+'СЕТ СН'!$F$6-'СЕТ СН'!$F$19</f>
        <v>1148.94260506</v>
      </c>
      <c r="M31" s="36">
        <f>SUMIFS(СВЦЭМ!$C$39:$C$782,СВЦЭМ!$A$39:$A$782,$A31,СВЦЭМ!$B$39:$B$782,M$11)+'СЕТ СН'!$F$9+СВЦЭМ!$D$10+'СЕТ СН'!$F$6-'СЕТ СН'!$F$19</f>
        <v>1151.18228714</v>
      </c>
      <c r="N31" s="36">
        <f>SUMIFS(СВЦЭМ!$C$39:$C$782,СВЦЭМ!$A$39:$A$782,$A31,СВЦЭМ!$B$39:$B$782,N$11)+'СЕТ СН'!$F$9+СВЦЭМ!$D$10+'СЕТ СН'!$F$6-'СЕТ СН'!$F$19</f>
        <v>1144.2697614699998</v>
      </c>
      <c r="O31" s="36">
        <f>SUMIFS(СВЦЭМ!$C$39:$C$782,СВЦЭМ!$A$39:$A$782,$A31,СВЦЭМ!$B$39:$B$782,O$11)+'СЕТ СН'!$F$9+СВЦЭМ!$D$10+'СЕТ СН'!$F$6-'СЕТ СН'!$F$19</f>
        <v>1134.71227451</v>
      </c>
      <c r="P31" s="36">
        <f>SUMIFS(СВЦЭМ!$C$39:$C$782,СВЦЭМ!$A$39:$A$782,$A31,СВЦЭМ!$B$39:$B$782,P$11)+'СЕТ СН'!$F$9+СВЦЭМ!$D$10+'СЕТ СН'!$F$6-'СЕТ СН'!$F$19</f>
        <v>1137.92247675</v>
      </c>
      <c r="Q31" s="36">
        <f>SUMIFS(СВЦЭМ!$C$39:$C$782,СВЦЭМ!$A$39:$A$782,$A31,СВЦЭМ!$B$39:$B$782,Q$11)+'СЕТ СН'!$F$9+СВЦЭМ!$D$10+'СЕТ СН'!$F$6-'СЕТ СН'!$F$19</f>
        <v>1136.8670002099998</v>
      </c>
      <c r="R31" s="36">
        <f>SUMIFS(СВЦЭМ!$C$39:$C$782,СВЦЭМ!$A$39:$A$782,$A31,СВЦЭМ!$B$39:$B$782,R$11)+'СЕТ СН'!$F$9+СВЦЭМ!$D$10+'СЕТ СН'!$F$6-'СЕТ СН'!$F$19</f>
        <v>1157.14685399</v>
      </c>
      <c r="S31" s="36">
        <f>SUMIFS(СВЦЭМ!$C$39:$C$782,СВЦЭМ!$A$39:$A$782,$A31,СВЦЭМ!$B$39:$B$782,S$11)+'СЕТ СН'!$F$9+СВЦЭМ!$D$10+'СЕТ СН'!$F$6-'СЕТ СН'!$F$19</f>
        <v>1146.20536236</v>
      </c>
      <c r="T31" s="36">
        <f>SUMIFS(СВЦЭМ!$C$39:$C$782,СВЦЭМ!$A$39:$A$782,$A31,СВЦЭМ!$B$39:$B$782,T$11)+'СЕТ СН'!$F$9+СВЦЭМ!$D$10+'СЕТ СН'!$F$6-'СЕТ СН'!$F$19</f>
        <v>1151.6365408099998</v>
      </c>
      <c r="U31" s="36">
        <f>SUMIFS(СВЦЭМ!$C$39:$C$782,СВЦЭМ!$A$39:$A$782,$A31,СВЦЭМ!$B$39:$B$782,U$11)+'СЕТ СН'!$F$9+СВЦЭМ!$D$10+'СЕТ СН'!$F$6-'СЕТ СН'!$F$19</f>
        <v>1157.7995180399998</v>
      </c>
      <c r="V31" s="36">
        <f>SUMIFS(СВЦЭМ!$C$39:$C$782,СВЦЭМ!$A$39:$A$782,$A31,СВЦЭМ!$B$39:$B$782,V$11)+'СЕТ СН'!$F$9+СВЦЭМ!$D$10+'СЕТ СН'!$F$6-'СЕТ СН'!$F$19</f>
        <v>1173.0899911499998</v>
      </c>
      <c r="W31" s="36">
        <f>SUMIFS(СВЦЭМ!$C$39:$C$782,СВЦЭМ!$A$39:$A$782,$A31,СВЦЭМ!$B$39:$B$782,W$11)+'СЕТ СН'!$F$9+СВЦЭМ!$D$10+'СЕТ СН'!$F$6-'СЕТ СН'!$F$19</f>
        <v>1174.2338105199999</v>
      </c>
      <c r="X31" s="36">
        <f>SUMIFS(СВЦЭМ!$C$39:$C$782,СВЦЭМ!$A$39:$A$782,$A31,СВЦЭМ!$B$39:$B$782,X$11)+'СЕТ СН'!$F$9+СВЦЭМ!$D$10+'СЕТ СН'!$F$6-'СЕТ СН'!$F$19</f>
        <v>1143.3060773899999</v>
      </c>
      <c r="Y31" s="36">
        <f>SUMIFS(СВЦЭМ!$C$39:$C$782,СВЦЭМ!$A$39:$A$782,$A31,СВЦЭМ!$B$39:$B$782,Y$11)+'СЕТ СН'!$F$9+СВЦЭМ!$D$10+'СЕТ СН'!$F$6-'СЕТ СН'!$F$19</f>
        <v>1135.0763518599999</v>
      </c>
    </row>
    <row r="32" spans="1:25" ht="15.75" x14ac:dyDescent="0.2">
      <c r="A32" s="35">
        <f t="shared" si="0"/>
        <v>44672</v>
      </c>
      <c r="B32" s="36">
        <f>SUMIFS(СВЦЭМ!$C$39:$C$782,СВЦЭМ!$A$39:$A$782,$A32,СВЦЭМ!$B$39:$B$782,B$11)+'СЕТ СН'!$F$9+СВЦЭМ!$D$10+'СЕТ СН'!$F$6-'СЕТ СН'!$F$19</f>
        <v>1304.93488469</v>
      </c>
      <c r="C32" s="36">
        <f>SUMIFS(СВЦЭМ!$C$39:$C$782,СВЦЭМ!$A$39:$A$782,$A32,СВЦЭМ!$B$39:$B$782,C$11)+'СЕТ СН'!$F$9+СВЦЭМ!$D$10+'СЕТ СН'!$F$6-'СЕТ СН'!$F$19</f>
        <v>1263.4016268399998</v>
      </c>
      <c r="D32" s="36">
        <f>SUMIFS(СВЦЭМ!$C$39:$C$782,СВЦЭМ!$A$39:$A$782,$A32,СВЦЭМ!$B$39:$B$782,D$11)+'СЕТ СН'!$F$9+СВЦЭМ!$D$10+'СЕТ СН'!$F$6-'СЕТ СН'!$F$19</f>
        <v>1274.7733598599998</v>
      </c>
      <c r="E32" s="36">
        <f>SUMIFS(СВЦЭМ!$C$39:$C$782,СВЦЭМ!$A$39:$A$782,$A32,СВЦЭМ!$B$39:$B$782,E$11)+'СЕТ СН'!$F$9+СВЦЭМ!$D$10+'СЕТ СН'!$F$6-'СЕТ СН'!$F$19</f>
        <v>1284.1003878199999</v>
      </c>
      <c r="F32" s="36">
        <f>SUMIFS(СВЦЭМ!$C$39:$C$782,СВЦЭМ!$A$39:$A$782,$A32,СВЦЭМ!$B$39:$B$782,F$11)+'СЕТ СН'!$F$9+СВЦЭМ!$D$10+'СЕТ СН'!$F$6-'СЕТ СН'!$F$19</f>
        <v>1263.8017956199999</v>
      </c>
      <c r="G32" s="36">
        <f>SUMIFS(СВЦЭМ!$C$39:$C$782,СВЦЭМ!$A$39:$A$782,$A32,СВЦЭМ!$B$39:$B$782,G$11)+'СЕТ СН'!$F$9+СВЦЭМ!$D$10+'СЕТ СН'!$F$6-'СЕТ СН'!$F$19</f>
        <v>1239.7233252199999</v>
      </c>
      <c r="H32" s="36">
        <f>SUMIFS(СВЦЭМ!$C$39:$C$782,СВЦЭМ!$A$39:$A$782,$A32,СВЦЭМ!$B$39:$B$782,H$11)+'СЕТ СН'!$F$9+СВЦЭМ!$D$10+'СЕТ СН'!$F$6-'СЕТ СН'!$F$19</f>
        <v>1193.7757078</v>
      </c>
      <c r="I32" s="36">
        <f>SUMIFS(СВЦЭМ!$C$39:$C$782,СВЦЭМ!$A$39:$A$782,$A32,СВЦЭМ!$B$39:$B$782,I$11)+'СЕТ СН'!$F$9+СВЦЭМ!$D$10+'СЕТ СН'!$F$6-'СЕТ СН'!$F$19</f>
        <v>1192.89940381</v>
      </c>
      <c r="J32" s="36">
        <f>SUMIFS(СВЦЭМ!$C$39:$C$782,СВЦЭМ!$A$39:$A$782,$A32,СВЦЭМ!$B$39:$B$782,J$11)+'СЕТ СН'!$F$9+СВЦЭМ!$D$10+'СЕТ СН'!$F$6-'СЕТ СН'!$F$19</f>
        <v>1195.1152594499999</v>
      </c>
      <c r="K32" s="36">
        <f>SUMIFS(СВЦЭМ!$C$39:$C$782,СВЦЭМ!$A$39:$A$782,$A32,СВЦЭМ!$B$39:$B$782,K$11)+'СЕТ СН'!$F$9+СВЦЭМ!$D$10+'СЕТ СН'!$F$6-'СЕТ СН'!$F$19</f>
        <v>1167.78002064</v>
      </c>
      <c r="L32" s="36">
        <f>SUMIFS(СВЦЭМ!$C$39:$C$782,СВЦЭМ!$A$39:$A$782,$A32,СВЦЭМ!$B$39:$B$782,L$11)+'СЕТ СН'!$F$9+СВЦЭМ!$D$10+'СЕТ СН'!$F$6-'СЕТ СН'!$F$19</f>
        <v>1167.62180208</v>
      </c>
      <c r="M32" s="36">
        <f>SUMIFS(СВЦЭМ!$C$39:$C$782,СВЦЭМ!$A$39:$A$782,$A32,СВЦЭМ!$B$39:$B$782,M$11)+'СЕТ СН'!$F$9+СВЦЭМ!$D$10+'СЕТ СН'!$F$6-'СЕТ СН'!$F$19</f>
        <v>1186.1892562199998</v>
      </c>
      <c r="N32" s="36">
        <f>SUMIFS(СВЦЭМ!$C$39:$C$782,СВЦЭМ!$A$39:$A$782,$A32,СВЦЭМ!$B$39:$B$782,N$11)+'СЕТ СН'!$F$9+СВЦЭМ!$D$10+'СЕТ СН'!$F$6-'СЕТ СН'!$F$19</f>
        <v>1199.0541572299999</v>
      </c>
      <c r="O32" s="36">
        <f>SUMIFS(СВЦЭМ!$C$39:$C$782,СВЦЭМ!$A$39:$A$782,$A32,СВЦЭМ!$B$39:$B$782,O$11)+'СЕТ СН'!$F$9+СВЦЭМ!$D$10+'СЕТ СН'!$F$6-'СЕТ СН'!$F$19</f>
        <v>1222.7548320399999</v>
      </c>
      <c r="P32" s="36">
        <f>SUMIFS(СВЦЭМ!$C$39:$C$782,СВЦЭМ!$A$39:$A$782,$A32,СВЦЭМ!$B$39:$B$782,P$11)+'СЕТ СН'!$F$9+СВЦЭМ!$D$10+'СЕТ СН'!$F$6-'СЕТ СН'!$F$19</f>
        <v>1231.06414853</v>
      </c>
      <c r="Q32" s="36">
        <f>SUMIFS(СВЦЭМ!$C$39:$C$782,СВЦЭМ!$A$39:$A$782,$A32,СВЦЭМ!$B$39:$B$782,Q$11)+'СЕТ СН'!$F$9+СВЦЭМ!$D$10+'СЕТ СН'!$F$6-'СЕТ СН'!$F$19</f>
        <v>1251.2399477099998</v>
      </c>
      <c r="R32" s="36">
        <f>SUMIFS(СВЦЭМ!$C$39:$C$782,СВЦЭМ!$A$39:$A$782,$A32,СВЦЭМ!$B$39:$B$782,R$11)+'СЕТ СН'!$F$9+СВЦЭМ!$D$10+'СЕТ СН'!$F$6-'СЕТ СН'!$F$19</f>
        <v>1247.4522150099999</v>
      </c>
      <c r="S32" s="36">
        <f>SUMIFS(СВЦЭМ!$C$39:$C$782,СВЦЭМ!$A$39:$A$782,$A32,СВЦЭМ!$B$39:$B$782,S$11)+'СЕТ СН'!$F$9+СВЦЭМ!$D$10+'СЕТ СН'!$F$6-'СЕТ СН'!$F$19</f>
        <v>1230.9751744399998</v>
      </c>
      <c r="T32" s="36">
        <f>SUMIFS(СВЦЭМ!$C$39:$C$782,СВЦЭМ!$A$39:$A$782,$A32,СВЦЭМ!$B$39:$B$782,T$11)+'СЕТ СН'!$F$9+СВЦЭМ!$D$10+'СЕТ СН'!$F$6-'СЕТ СН'!$F$19</f>
        <v>1212.56407083</v>
      </c>
      <c r="U32" s="36">
        <f>SUMIFS(СВЦЭМ!$C$39:$C$782,СВЦЭМ!$A$39:$A$782,$A32,СВЦЭМ!$B$39:$B$782,U$11)+'СЕТ СН'!$F$9+СВЦЭМ!$D$10+'СЕТ СН'!$F$6-'СЕТ СН'!$F$19</f>
        <v>1179.20233115</v>
      </c>
      <c r="V32" s="36">
        <f>SUMIFS(СВЦЭМ!$C$39:$C$782,СВЦЭМ!$A$39:$A$782,$A32,СВЦЭМ!$B$39:$B$782,V$11)+'СЕТ СН'!$F$9+СВЦЭМ!$D$10+'СЕТ СН'!$F$6-'СЕТ СН'!$F$19</f>
        <v>1146.2129665</v>
      </c>
      <c r="W32" s="36">
        <f>SUMIFS(СВЦЭМ!$C$39:$C$782,СВЦЭМ!$A$39:$A$782,$A32,СВЦЭМ!$B$39:$B$782,W$11)+'СЕТ СН'!$F$9+СВЦЭМ!$D$10+'СЕТ СН'!$F$6-'СЕТ СН'!$F$19</f>
        <v>1171.0864373099998</v>
      </c>
      <c r="X32" s="36">
        <f>SUMIFS(СВЦЭМ!$C$39:$C$782,СВЦЭМ!$A$39:$A$782,$A32,СВЦЭМ!$B$39:$B$782,X$11)+'СЕТ СН'!$F$9+СВЦЭМ!$D$10+'СЕТ СН'!$F$6-'СЕТ СН'!$F$19</f>
        <v>1197.7834283999998</v>
      </c>
      <c r="Y32" s="36">
        <f>SUMIFS(СВЦЭМ!$C$39:$C$782,СВЦЭМ!$A$39:$A$782,$A32,СВЦЭМ!$B$39:$B$782,Y$11)+'СЕТ СН'!$F$9+СВЦЭМ!$D$10+'СЕТ СН'!$F$6-'СЕТ СН'!$F$19</f>
        <v>1232.8051637999999</v>
      </c>
    </row>
    <row r="33" spans="1:25" ht="15.75" x14ac:dyDescent="0.2">
      <c r="A33" s="35">
        <f t="shared" si="0"/>
        <v>44673</v>
      </c>
      <c r="B33" s="36">
        <f>SUMIFS(СВЦЭМ!$C$39:$C$782,СВЦЭМ!$A$39:$A$782,$A33,СВЦЭМ!$B$39:$B$782,B$11)+'СЕТ СН'!$F$9+СВЦЭМ!$D$10+'СЕТ СН'!$F$6-'СЕТ СН'!$F$19</f>
        <v>1214.23107553</v>
      </c>
      <c r="C33" s="36">
        <f>SUMIFS(СВЦЭМ!$C$39:$C$782,СВЦЭМ!$A$39:$A$782,$A33,СВЦЭМ!$B$39:$B$782,C$11)+'СЕТ СН'!$F$9+СВЦЭМ!$D$10+'СЕТ СН'!$F$6-'СЕТ СН'!$F$19</f>
        <v>1234.57874292</v>
      </c>
      <c r="D33" s="36">
        <f>SUMIFS(СВЦЭМ!$C$39:$C$782,СВЦЭМ!$A$39:$A$782,$A33,СВЦЭМ!$B$39:$B$782,D$11)+'СЕТ СН'!$F$9+СВЦЭМ!$D$10+'СЕТ СН'!$F$6-'СЕТ СН'!$F$19</f>
        <v>1260.5114230499998</v>
      </c>
      <c r="E33" s="36">
        <f>SUMIFS(СВЦЭМ!$C$39:$C$782,СВЦЭМ!$A$39:$A$782,$A33,СВЦЭМ!$B$39:$B$782,E$11)+'СЕТ СН'!$F$9+СВЦЭМ!$D$10+'СЕТ СН'!$F$6-'СЕТ СН'!$F$19</f>
        <v>1275.8847854199998</v>
      </c>
      <c r="F33" s="36">
        <f>SUMIFS(СВЦЭМ!$C$39:$C$782,СВЦЭМ!$A$39:$A$782,$A33,СВЦЭМ!$B$39:$B$782,F$11)+'СЕТ СН'!$F$9+СВЦЭМ!$D$10+'СЕТ СН'!$F$6-'СЕТ СН'!$F$19</f>
        <v>1282.2704274399998</v>
      </c>
      <c r="G33" s="36">
        <f>SUMIFS(СВЦЭМ!$C$39:$C$782,СВЦЭМ!$A$39:$A$782,$A33,СВЦЭМ!$B$39:$B$782,G$11)+'СЕТ СН'!$F$9+СВЦЭМ!$D$10+'СЕТ СН'!$F$6-'СЕТ СН'!$F$19</f>
        <v>1290.89906047</v>
      </c>
      <c r="H33" s="36">
        <f>SUMIFS(СВЦЭМ!$C$39:$C$782,СВЦЭМ!$A$39:$A$782,$A33,СВЦЭМ!$B$39:$B$782,H$11)+'СЕТ СН'!$F$9+СВЦЭМ!$D$10+'СЕТ СН'!$F$6-'СЕТ СН'!$F$19</f>
        <v>1249.6394283699999</v>
      </c>
      <c r="I33" s="36">
        <f>SUMIFS(СВЦЭМ!$C$39:$C$782,СВЦЭМ!$A$39:$A$782,$A33,СВЦЭМ!$B$39:$B$782,I$11)+'СЕТ СН'!$F$9+СВЦЭМ!$D$10+'СЕТ СН'!$F$6-'СЕТ СН'!$F$19</f>
        <v>1209.56875167</v>
      </c>
      <c r="J33" s="36">
        <f>SUMIFS(СВЦЭМ!$C$39:$C$782,СВЦЭМ!$A$39:$A$782,$A33,СВЦЭМ!$B$39:$B$782,J$11)+'СЕТ СН'!$F$9+СВЦЭМ!$D$10+'СЕТ СН'!$F$6-'СЕТ СН'!$F$19</f>
        <v>1172.7607203499999</v>
      </c>
      <c r="K33" s="36">
        <f>SUMIFS(СВЦЭМ!$C$39:$C$782,СВЦЭМ!$A$39:$A$782,$A33,СВЦЭМ!$B$39:$B$782,K$11)+'СЕТ СН'!$F$9+СВЦЭМ!$D$10+'СЕТ СН'!$F$6-'СЕТ СН'!$F$19</f>
        <v>1151.4513036199999</v>
      </c>
      <c r="L33" s="36">
        <f>SUMIFS(СВЦЭМ!$C$39:$C$782,СВЦЭМ!$A$39:$A$782,$A33,СВЦЭМ!$B$39:$B$782,L$11)+'СЕТ СН'!$F$9+СВЦЭМ!$D$10+'СЕТ СН'!$F$6-'СЕТ СН'!$F$19</f>
        <v>1155.5755027399998</v>
      </c>
      <c r="M33" s="36">
        <f>SUMIFS(СВЦЭМ!$C$39:$C$782,СВЦЭМ!$A$39:$A$782,$A33,СВЦЭМ!$B$39:$B$782,M$11)+'СЕТ СН'!$F$9+СВЦЭМ!$D$10+'СЕТ СН'!$F$6-'СЕТ СН'!$F$19</f>
        <v>1163.9908634199999</v>
      </c>
      <c r="N33" s="36">
        <f>SUMIFS(СВЦЭМ!$C$39:$C$782,СВЦЭМ!$A$39:$A$782,$A33,СВЦЭМ!$B$39:$B$782,N$11)+'СЕТ СН'!$F$9+СВЦЭМ!$D$10+'СЕТ СН'!$F$6-'СЕТ СН'!$F$19</f>
        <v>1179.8234395899999</v>
      </c>
      <c r="O33" s="36">
        <f>SUMIFS(СВЦЭМ!$C$39:$C$782,СВЦЭМ!$A$39:$A$782,$A33,СВЦЭМ!$B$39:$B$782,O$11)+'СЕТ СН'!$F$9+СВЦЭМ!$D$10+'СЕТ СН'!$F$6-'СЕТ СН'!$F$19</f>
        <v>1186.01160048</v>
      </c>
      <c r="P33" s="36">
        <f>SUMIFS(СВЦЭМ!$C$39:$C$782,СВЦЭМ!$A$39:$A$782,$A33,СВЦЭМ!$B$39:$B$782,P$11)+'СЕТ СН'!$F$9+СВЦЭМ!$D$10+'СЕТ СН'!$F$6-'СЕТ СН'!$F$19</f>
        <v>1182.8447520699999</v>
      </c>
      <c r="Q33" s="36">
        <f>SUMIFS(СВЦЭМ!$C$39:$C$782,СВЦЭМ!$A$39:$A$782,$A33,СВЦЭМ!$B$39:$B$782,Q$11)+'СЕТ СН'!$F$9+СВЦЭМ!$D$10+'СЕТ СН'!$F$6-'СЕТ СН'!$F$19</f>
        <v>1177.91083972</v>
      </c>
      <c r="R33" s="36">
        <f>SUMIFS(СВЦЭМ!$C$39:$C$782,СВЦЭМ!$A$39:$A$782,$A33,СВЦЭМ!$B$39:$B$782,R$11)+'СЕТ СН'!$F$9+СВЦЭМ!$D$10+'СЕТ СН'!$F$6-'СЕТ СН'!$F$19</f>
        <v>1197.5603242999998</v>
      </c>
      <c r="S33" s="36">
        <f>SUMIFS(СВЦЭМ!$C$39:$C$782,СВЦЭМ!$A$39:$A$782,$A33,СВЦЭМ!$B$39:$B$782,S$11)+'СЕТ СН'!$F$9+СВЦЭМ!$D$10+'СЕТ СН'!$F$6-'СЕТ СН'!$F$19</f>
        <v>1197.1226685099998</v>
      </c>
      <c r="T33" s="36">
        <f>SUMIFS(СВЦЭМ!$C$39:$C$782,СВЦЭМ!$A$39:$A$782,$A33,СВЦЭМ!$B$39:$B$782,T$11)+'СЕТ СН'!$F$9+СВЦЭМ!$D$10+'СЕТ СН'!$F$6-'СЕТ СН'!$F$19</f>
        <v>1197.4229272599998</v>
      </c>
      <c r="U33" s="36">
        <f>SUMIFS(СВЦЭМ!$C$39:$C$782,СВЦЭМ!$A$39:$A$782,$A33,СВЦЭМ!$B$39:$B$782,U$11)+'СЕТ СН'!$F$9+СВЦЭМ!$D$10+'СЕТ СН'!$F$6-'СЕТ СН'!$F$19</f>
        <v>1173.27615565</v>
      </c>
      <c r="V33" s="36">
        <f>SUMIFS(СВЦЭМ!$C$39:$C$782,СВЦЭМ!$A$39:$A$782,$A33,СВЦЭМ!$B$39:$B$782,V$11)+'СЕТ СН'!$F$9+СВЦЭМ!$D$10+'СЕТ СН'!$F$6-'СЕТ СН'!$F$19</f>
        <v>1165.04454347</v>
      </c>
      <c r="W33" s="36">
        <f>SUMIFS(СВЦЭМ!$C$39:$C$782,СВЦЭМ!$A$39:$A$782,$A33,СВЦЭМ!$B$39:$B$782,W$11)+'СЕТ СН'!$F$9+СВЦЭМ!$D$10+'СЕТ СН'!$F$6-'СЕТ СН'!$F$19</f>
        <v>1161.7329415199999</v>
      </c>
      <c r="X33" s="36">
        <f>SUMIFS(СВЦЭМ!$C$39:$C$782,СВЦЭМ!$A$39:$A$782,$A33,СВЦЭМ!$B$39:$B$782,X$11)+'СЕТ СН'!$F$9+СВЦЭМ!$D$10+'СЕТ СН'!$F$6-'СЕТ СН'!$F$19</f>
        <v>1169.9795424399999</v>
      </c>
      <c r="Y33" s="36">
        <f>SUMIFS(СВЦЭМ!$C$39:$C$782,СВЦЭМ!$A$39:$A$782,$A33,СВЦЭМ!$B$39:$B$782,Y$11)+'СЕТ СН'!$F$9+СВЦЭМ!$D$10+'СЕТ СН'!$F$6-'СЕТ СН'!$F$19</f>
        <v>1203.71488802</v>
      </c>
    </row>
    <row r="34" spans="1:25" ht="15.75" x14ac:dyDescent="0.2">
      <c r="A34" s="35">
        <f t="shared" si="0"/>
        <v>44674</v>
      </c>
      <c r="B34" s="36">
        <f>SUMIFS(СВЦЭМ!$C$39:$C$782,СВЦЭМ!$A$39:$A$782,$A34,СВЦЭМ!$B$39:$B$782,B$11)+'СЕТ СН'!$F$9+СВЦЭМ!$D$10+'СЕТ СН'!$F$6-'СЕТ СН'!$F$19</f>
        <v>1175.27450301</v>
      </c>
      <c r="C34" s="36">
        <f>SUMIFS(СВЦЭМ!$C$39:$C$782,СВЦЭМ!$A$39:$A$782,$A34,СВЦЭМ!$B$39:$B$782,C$11)+'СЕТ СН'!$F$9+СВЦЭМ!$D$10+'СЕТ СН'!$F$6-'СЕТ СН'!$F$19</f>
        <v>1187.84580912</v>
      </c>
      <c r="D34" s="36">
        <f>SUMIFS(СВЦЭМ!$C$39:$C$782,СВЦЭМ!$A$39:$A$782,$A34,СВЦЭМ!$B$39:$B$782,D$11)+'СЕТ СН'!$F$9+СВЦЭМ!$D$10+'СЕТ СН'!$F$6-'СЕТ СН'!$F$19</f>
        <v>1214.4869213999998</v>
      </c>
      <c r="E34" s="36">
        <f>SUMIFS(СВЦЭМ!$C$39:$C$782,СВЦЭМ!$A$39:$A$782,$A34,СВЦЭМ!$B$39:$B$782,E$11)+'СЕТ СН'!$F$9+СВЦЭМ!$D$10+'СЕТ СН'!$F$6-'СЕТ СН'!$F$19</f>
        <v>1222.53187069</v>
      </c>
      <c r="F34" s="36">
        <f>SUMIFS(СВЦЭМ!$C$39:$C$782,СВЦЭМ!$A$39:$A$782,$A34,СВЦЭМ!$B$39:$B$782,F$11)+'СЕТ СН'!$F$9+СВЦЭМ!$D$10+'СЕТ СН'!$F$6-'СЕТ СН'!$F$19</f>
        <v>1229.5031366799999</v>
      </c>
      <c r="G34" s="36">
        <f>SUMIFS(СВЦЭМ!$C$39:$C$782,СВЦЭМ!$A$39:$A$782,$A34,СВЦЭМ!$B$39:$B$782,G$11)+'СЕТ СН'!$F$9+СВЦЭМ!$D$10+'СЕТ СН'!$F$6-'СЕТ СН'!$F$19</f>
        <v>1254.03033648</v>
      </c>
      <c r="H34" s="36">
        <f>SUMIFS(СВЦЭМ!$C$39:$C$782,СВЦЭМ!$A$39:$A$782,$A34,СВЦЭМ!$B$39:$B$782,H$11)+'СЕТ СН'!$F$9+СВЦЭМ!$D$10+'СЕТ СН'!$F$6-'СЕТ СН'!$F$19</f>
        <v>1228.6235303999999</v>
      </c>
      <c r="I34" s="36">
        <f>SUMIFS(СВЦЭМ!$C$39:$C$782,СВЦЭМ!$A$39:$A$782,$A34,СВЦЭМ!$B$39:$B$782,I$11)+'СЕТ СН'!$F$9+СВЦЭМ!$D$10+'СЕТ СН'!$F$6-'СЕТ СН'!$F$19</f>
        <v>1232.46390834</v>
      </c>
      <c r="J34" s="36">
        <f>SUMIFS(СВЦЭМ!$C$39:$C$782,СВЦЭМ!$A$39:$A$782,$A34,СВЦЭМ!$B$39:$B$782,J$11)+'СЕТ СН'!$F$9+СВЦЭМ!$D$10+'СЕТ СН'!$F$6-'СЕТ СН'!$F$19</f>
        <v>1191.4498895899999</v>
      </c>
      <c r="K34" s="36">
        <f>SUMIFS(СВЦЭМ!$C$39:$C$782,СВЦЭМ!$A$39:$A$782,$A34,СВЦЭМ!$B$39:$B$782,K$11)+'СЕТ СН'!$F$9+СВЦЭМ!$D$10+'СЕТ СН'!$F$6-'СЕТ СН'!$F$19</f>
        <v>1149.84032469</v>
      </c>
      <c r="L34" s="36">
        <f>SUMIFS(СВЦЭМ!$C$39:$C$782,СВЦЭМ!$A$39:$A$782,$A34,СВЦЭМ!$B$39:$B$782,L$11)+'СЕТ СН'!$F$9+СВЦЭМ!$D$10+'СЕТ СН'!$F$6-'СЕТ СН'!$F$19</f>
        <v>1140.71250375</v>
      </c>
      <c r="M34" s="36">
        <f>SUMIFS(СВЦЭМ!$C$39:$C$782,СВЦЭМ!$A$39:$A$782,$A34,СВЦЭМ!$B$39:$B$782,M$11)+'СЕТ СН'!$F$9+СВЦЭМ!$D$10+'СЕТ СН'!$F$6-'СЕТ СН'!$F$19</f>
        <v>1132.8969622199998</v>
      </c>
      <c r="N34" s="36">
        <f>SUMIFS(СВЦЭМ!$C$39:$C$782,СВЦЭМ!$A$39:$A$782,$A34,СВЦЭМ!$B$39:$B$782,N$11)+'СЕТ СН'!$F$9+СВЦЭМ!$D$10+'СЕТ СН'!$F$6-'СЕТ СН'!$F$19</f>
        <v>1148.00997493</v>
      </c>
      <c r="O34" s="36">
        <f>SUMIFS(СВЦЭМ!$C$39:$C$782,СВЦЭМ!$A$39:$A$782,$A34,СВЦЭМ!$B$39:$B$782,O$11)+'СЕТ СН'!$F$9+СВЦЭМ!$D$10+'СЕТ СН'!$F$6-'СЕТ СН'!$F$19</f>
        <v>1157.06389167</v>
      </c>
      <c r="P34" s="36">
        <f>SUMIFS(СВЦЭМ!$C$39:$C$782,СВЦЭМ!$A$39:$A$782,$A34,СВЦЭМ!$B$39:$B$782,P$11)+'СЕТ СН'!$F$9+СВЦЭМ!$D$10+'СЕТ СН'!$F$6-'СЕТ СН'!$F$19</f>
        <v>1171.5229395199999</v>
      </c>
      <c r="Q34" s="36">
        <f>SUMIFS(СВЦЭМ!$C$39:$C$782,СВЦЭМ!$A$39:$A$782,$A34,СВЦЭМ!$B$39:$B$782,Q$11)+'СЕТ СН'!$F$9+СВЦЭМ!$D$10+'СЕТ СН'!$F$6-'СЕТ СН'!$F$19</f>
        <v>1186.7560569499999</v>
      </c>
      <c r="R34" s="36">
        <f>SUMIFS(СВЦЭМ!$C$39:$C$782,СВЦЭМ!$A$39:$A$782,$A34,СВЦЭМ!$B$39:$B$782,R$11)+'СЕТ СН'!$F$9+СВЦЭМ!$D$10+'СЕТ СН'!$F$6-'СЕТ СН'!$F$19</f>
        <v>1187.5246978399998</v>
      </c>
      <c r="S34" s="36">
        <f>SUMIFS(СВЦЭМ!$C$39:$C$782,СВЦЭМ!$A$39:$A$782,$A34,СВЦЭМ!$B$39:$B$782,S$11)+'СЕТ СН'!$F$9+СВЦЭМ!$D$10+'СЕТ СН'!$F$6-'СЕТ СН'!$F$19</f>
        <v>1193.3893917099999</v>
      </c>
      <c r="T34" s="36">
        <f>SUMIFS(СВЦЭМ!$C$39:$C$782,СВЦЭМ!$A$39:$A$782,$A34,СВЦЭМ!$B$39:$B$782,T$11)+'СЕТ СН'!$F$9+СВЦЭМ!$D$10+'СЕТ СН'!$F$6-'СЕТ СН'!$F$19</f>
        <v>1165.5494044299999</v>
      </c>
      <c r="U34" s="36">
        <f>SUMIFS(СВЦЭМ!$C$39:$C$782,СВЦЭМ!$A$39:$A$782,$A34,СВЦЭМ!$B$39:$B$782,U$11)+'СЕТ СН'!$F$9+СВЦЭМ!$D$10+'СЕТ СН'!$F$6-'СЕТ СН'!$F$19</f>
        <v>1155.6470217199999</v>
      </c>
      <c r="V34" s="36">
        <f>SUMIFS(СВЦЭМ!$C$39:$C$782,СВЦЭМ!$A$39:$A$782,$A34,СВЦЭМ!$B$39:$B$782,V$11)+'СЕТ СН'!$F$9+СВЦЭМ!$D$10+'СЕТ СН'!$F$6-'СЕТ СН'!$F$19</f>
        <v>1134.42539691</v>
      </c>
      <c r="W34" s="36">
        <f>SUMIFS(СВЦЭМ!$C$39:$C$782,СВЦЭМ!$A$39:$A$782,$A34,СВЦЭМ!$B$39:$B$782,W$11)+'СЕТ СН'!$F$9+СВЦЭМ!$D$10+'СЕТ СН'!$F$6-'СЕТ СН'!$F$19</f>
        <v>1123.5294511</v>
      </c>
      <c r="X34" s="36">
        <f>SUMIFS(СВЦЭМ!$C$39:$C$782,СВЦЭМ!$A$39:$A$782,$A34,СВЦЭМ!$B$39:$B$782,X$11)+'СЕТ СН'!$F$9+СВЦЭМ!$D$10+'СЕТ СН'!$F$6-'СЕТ СН'!$F$19</f>
        <v>1151.42987748</v>
      </c>
      <c r="Y34" s="36">
        <f>SUMIFS(СВЦЭМ!$C$39:$C$782,СВЦЭМ!$A$39:$A$782,$A34,СВЦЭМ!$B$39:$B$782,Y$11)+'СЕТ СН'!$F$9+СВЦЭМ!$D$10+'СЕТ СН'!$F$6-'СЕТ СН'!$F$19</f>
        <v>1177.7054372199998</v>
      </c>
    </row>
    <row r="35" spans="1:25" ht="15.75" x14ac:dyDescent="0.2">
      <c r="A35" s="35">
        <f t="shared" si="0"/>
        <v>44675</v>
      </c>
      <c r="B35" s="36">
        <f>SUMIFS(СВЦЭМ!$C$39:$C$782,СВЦЭМ!$A$39:$A$782,$A35,СВЦЭМ!$B$39:$B$782,B$11)+'СЕТ СН'!$F$9+СВЦЭМ!$D$10+'СЕТ СН'!$F$6-'СЕТ СН'!$F$19</f>
        <v>1230.49833429</v>
      </c>
      <c r="C35" s="36">
        <f>SUMIFS(СВЦЭМ!$C$39:$C$782,СВЦЭМ!$A$39:$A$782,$A35,СВЦЭМ!$B$39:$B$782,C$11)+'СЕТ СН'!$F$9+СВЦЭМ!$D$10+'СЕТ СН'!$F$6-'СЕТ СН'!$F$19</f>
        <v>1239.2959919</v>
      </c>
      <c r="D35" s="36">
        <f>SUMIFS(СВЦЭМ!$C$39:$C$782,СВЦЭМ!$A$39:$A$782,$A35,СВЦЭМ!$B$39:$B$782,D$11)+'СЕТ СН'!$F$9+СВЦЭМ!$D$10+'СЕТ СН'!$F$6-'СЕТ СН'!$F$19</f>
        <v>1258.2194162799999</v>
      </c>
      <c r="E35" s="36">
        <f>SUMIFS(СВЦЭМ!$C$39:$C$782,СВЦЭМ!$A$39:$A$782,$A35,СВЦЭМ!$B$39:$B$782,E$11)+'СЕТ СН'!$F$9+СВЦЭМ!$D$10+'СЕТ СН'!$F$6-'СЕТ СН'!$F$19</f>
        <v>1275.8508781799999</v>
      </c>
      <c r="F35" s="36">
        <f>SUMIFS(СВЦЭМ!$C$39:$C$782,СВЦЭМ!$A$39:$A$782,$A35,СВЦЭМ!$B$39:$B$782,F$11)+'СЕТ СН'!$F$9+СВЦЭМ!$D$10+'СЕТ СН'!$F$6-'СЕТ СН'!$F$19</f>
        <v>1284.5250493499998</v>
      </c>
      <c r="G35" s="36">
        <f>SUMIFS(СВЦЭМ!$C$39:$C$782,СВЦЭМ!$A$39:$A$782,$A35,СВЦЭМ!$B$39:$B$782,G$11)+'СЕТ СН'!$F$9+СВЦЭМ!$D$10+'СЕТ СН'!$F$6-'СЕТ СН'!$F$19</f>
        <v>1292.8004492399998</v>
      </c>
      <c r="H35" s="36">
        <f>SUMIFS(СВЦЭМ!$C$39:$C$782,СВЦЭМ!$A$39:$A$782,$A35,СВЦЭМ!$B$39:$B$782,H$11)+'СЕТ СН'!$F$9+СВЦЭМ!$D$10+'СЕТ СН'!$F$6-'СЕТ СН'!$F$19</f>
        <v>1310.0636682299998</v>
      </c>
      <c r="I35" s="36">
        <f>SUMIFS(СВЦЭМ!$C$39:$C$782,СВЦЭМ!$A$39:$A$782,$A35,СВЦЭМ!$B$39:$B$782,I$11)+'СЕТ СН'!$F$9+СВЦЭМ!$D$10+'СЕТ СН'!$F$6-'СЕТ СН'!$F$19</f>
        <v>1311.6551777499999</v>
      </c>
      <c r="J35" s="36">
        <f>SUMIFS(СВЦЭМ!$C$39:$C$782,СВЦЭМ!$A$39:$A$782,$A35,СВЦЭМ!$B$39:$B$782,J$11)+'СЕТ СН'!$F$9+СВЦЭМ!$D$10+'СЕТ СН'!$F$6-'СЕТ СН'!$F$19</f>
        <v>1259.4199461799999</v>
      </c>
      <c r="K35" s="36">
        <f>SUMIFS(СВЦЭМ!$C$39:$C$782,СВЦЭМ!$A$39:$A$782,$A35,СВЦЭМ!$B$39:$B$782,K$11)+'СЕТ СН'!$F$9+СВЦЭМ!$D$10+'СЕТ СН'!$F$6-'СЕТ СН'!$F$19</f>
        <v>1215.2454896699999</v>
      </c>
      <c r="L35" s="36">
        <f>SUMIFS(СВЦЭМ!$C$39:$C$782,СВЦЭМ!$A$39:$A$782,$A35,СВЦЭМ!$B$39:$B$782,L$11)+'СЕТ СН'!$F$9+СВЦЭМ!$D$10+'СЕТ СН'!$F$6-'СЕТ СН'!$F$19</f>
        <v>1189.99862523</v>
      </c>
      <c r="M35" s="36">
        <f>SUMIFS(СВЦЭМ!$C$39:$C$782,СВЦЭМ!$A$39:$A$782,$A35,СВЦЭМ!$B$39:$B$782,M$11)+'СЕТ СН'!$F$9+СВЦЭМ!$D$10+'СЕТ СН'!$F$6-'СЕТ СН'!$F$19</f>
        <v>1184.57179606</v>
      </c>
      <c r="N35" s="36">
        <f>SUMIFS(СВЦЭМ!$C$39:$C$782,СВЦЭМ!$A$39:$A$782,$A35,СВЦЭМ!$B$39:$B$782,N$11)+'СЕТ СН'!$F$9+СВЦЭМ!$D$10+'СЕТ СН'!$F$6-'СЕТ СН'!$F$19</f>
        <v>1190.9669559399999</v>
      </c>
      <c r="O35" s="36">
        <f>SUMIFS(СВЦЭМ!$C$39:$C$782,СВЦЭМ!$A$39:$A$782,$A35,СВЦЭМ!$B$39:$B$782,O$11)+'СЕТ СН'!$F$9+СВЦЭМ!$D$10+'СЕТ СН'!$F$6-'СЕТ СН'!$F$19</f>
        <v>1195.1393796699999</v>
      </c>
      <c r="P35" s="36">
        <f>SUMIFS(СВЦЭМ!$C$39:$C$782,СВЦЭМ!$A$39:$A$782,$A35,СВЦЭМ!$B$39:$B$782,P$11)+'СЕТ СН'!$F$9+СВЦЭМ!$D$10+'СЕТ СН'!$F$6-'СЕТ СН'!$F$19</f>
        <v>1212.2362819</v>
      </c>
      <c r="Q35" s="36">
        <f>SUMIFS(СВЦЭМ!$C$39:$C$782,СВЦЭМ!$A$39:$A$782,$A35,СВЦЭМ!$B$39:$B$782,Q$11)+'СЕТ СН'!$F$9+СВЦЭМ!$D$10+'СЕТ СН'!$F$6-'СЕТ СН'!$F$19</f>
        <v>1217.2602751899999</v>
      </c>
      <c r="R35" s="36">
        <f>SUMIFS(СВЦЭМ!$C$39:$C$782,СВЦЭМ!$A$39:$A$782,$A35,СВЦЭМ!$B$39:$B$782,R$11)+'СЕТ СН'!$F$9+СВЦЭМ!$D$10+'СЕТ СН'!$F$6-'СЕТ СН'!$F$19</f>
        <v>1217.83209214</v>
      </c>
      <c r="S35" s="36">
        <f>SUMIFS(СВЦЭМ!$C$39:$C$782,СВЦЭМ!$A$39:$A$782,$A35,СВЦЭМ!$B$39:$B$782,S$11)+'СЕТ СН'!$F$9+СВЦЭМ!$D$10+'СЕТ СН'!$F$6-'СЕТ СН'!$F$19</f>
        <v>1206.10984833</v>
      </c>
      <c r="T35" s="36">
        <f>SUMIFS(СВЦЭМ!$C$39:$C$782,СВЦЭМ!$A$39:$A$782,$A35,СВЦЭМ!$B$39:$B$782,T$11)+'СЕТ СН'!$F$9+СВЦЭМ!$D$10+'СЕТ СН'!$F$6-'СЕТ СН'!$F$19</f>
        <v>1191.1347675699999</v>
      </c>
      <c r="U35" s="36">
        <f>SUMIFS(СВЦЭМ!$C$39:$C$782,СВЦЭМ!$A$39:$A$782,$A35,СВЦЭМ!$B$39:$B$782,U$11)+'СЕТ СН'!$F$9+СВЦЭМ!$D$10+'СЕТ СН'!$F$6-'СЕТ СН'!$F$19</f>
        <v>1188.9266248199999</v>
      </c>
      <c r="V35" s="36">
        <f>SUMIFS(СВЦЭМ!$C$39:$C$782,СВЦЭМ!$A$39:$A$782,$A35,СВЦЭМ!$B$39:$B$782,V$11)+'СЕТ СН'!$F$9+СВЦЭМ!$D$10+'СЕТ СН'!$F$6-'СЕТ СН'!$F$19</f>
        <v>1158.4609160099999</v>
      </c>
      <c r="W35" s="36">
        <f>SUMIFS(СВЦЭМ!$C$39:$C$782,СВЦЭМ!$A$39:$A$782,$A35,СВЦЭМ!$B$39:$B$782,W$11)+'СЕТ СН'!$F$9+СВЦЭМ!$D$10+'СЕТ СН'!$F$6-'СЕТ СН'!$F$19</f>
        <v>1157.9120205699999</v>
      </c>
      <c r="X35" s="36">
        <f>SUMIFS(СВЦЭМ!$C$39:$C$782,СВЦЭМ!$A$39:$A$782,$A35,СВЦЭМ!$B$39:$B$782,X$11)+'СЕТ СН'!$F$9+СВЦЭМ!$D$10+'СЕТ СН'!$F$6-'СЕТ СН'!$F$19</f>
        <v>1190.12263145</v>
      </c>
      <c r="Y35" s="36">
        <f>SUMIFS(СВЦЭМ!$C$39:$C$782,СВЦЭМ!$A$39:$A$782,$A35,СВЦЭМ!$B$39:$B$782,Y$11)+'СЕТ СН'!$F$9+СВЦЭМ!$D$10+'СЕТ СН'!$F$6-'СЕТ СН'!$F$19</f>
        <v>1221.9171517299999</v>
      </c>
    </row>
    <row r="36" spans="1:25" ht="15.75" x14ac:dyDescent="0.2">
      <c r="A36" s="35">
        <f t="shared" si="0"/>
        <v>44676</v>
      </c>
      <c r="B36" s="36">
        <f>SUMIFS(СВЦЭМ!$C$39:$C$782,СВЦЭМ!$A$39:$A$782,$A36,СВЦЭМ!$B$39:$B$782,B$11)+'СЕТ СН'!$F$9+СВЦЭМ!$D$10+'СЕТ СН'!$F$6-'СЕТ СН'!$F$19</f>
        <v>1337.54632281</v>
      </c>
      <c r="C36" s="36">
        <f>SUMIFS(СВЦЭМ!$C$39:$C$782,СВЦЭМ!$A$39:$A$782,$A36,СВЦЭМ!$B$39:$B$782,C$11)+'СЕТ СН'!$F$9+СВЦЭМ!$D$10+'СЕТ СН'!$F$6-'СЕТ СН'!$F$19</f>
        <v>1343.26124534</v>
      </c>
      <c r="D36" s="36">
        <f>SUMIFS(СВЦЭМ!$C$39:$C$782,СВЦЭМ!$A$39:$A$782,$A36,СВЦЭМ!$B$39:$B$782,D$11)+'СЕТ СН'!$F$9+СВЦЭМ!$D$10+'СЕТ СН'!$F$6-'СЕТ СН'!$F$19</f>
        <v>1366.6151940299999</v>
      </c>
      <c r="E36" s="36">
        <f>SUMIFS(СВЦЭМ!$C$39:$C$782,СВЦЭМ!$A$39:$A$782,$A36,СВЦЭМ!$B$39:$B$782,E$11)+'СЕТ СН'!$F$9+СВЦЭМ!$D$10+'СЕТ СН'!$F$6-'СЕТ СН'!$F$19</f>
        <v>1410.26586804</v>
      </c>
      <c r="F36" s="36">
        <f>SUMIFS(СВЦЭМ!$C$39:$C$782,СВЦЭМ!$A$39:$A$782,$A36,СВЦЭМ!$B$39:$B$782,F$11)+'СЕТ СН'!$F$9+СВЦЭМ!$D$10+'СЕТ СН'!$F$6-'СЕТ СН'!$F$19</f>
        <v>1399.7132021899999</v>
      </c>
      <c r="G36" s="36">
        <f>SUMIFS(СВЦЭМ!$C$39:$C$782,СВЦЭМ!$A$39:$A$782,$A36,СВЦЭМ!$B$39:$B$782,G$11)+'СЕТ СН'!$F$9+СВЦЭМ!$D$10+'СЕТ СН'!$F$6-'СЕТ СН'!$F$19</f>
        <v>1386.2170777599999</v>
      </c>
      <c r="H36" s="36">
        <f>SUMIFS(СВЦЭМ!$C$39:$C$782,СВЦЭМ!$A$39:$A$782,$A36,СВЦЭМ!$B$39:$B$782,H$11)+'СЕТ СН'!$F$9+СВЦЭМ!$D$10+'СЕТ СН'!$F$6-'СЕТ СН'!$F$19</f>
        <v>1322.50534999</v>
      </c>
      <c r="I36" s="36">
        <f>SUMIFS(СВЦЭМ!$C$39:$C$782,СВЦЭМ!$A$39:$A$782,$A36,СВЦЭМ!$B$39:$B$782,I$11)+'СЕТ СН'!$F$9+СВЦЭМ!$D$10+'СЕТ СН'!$F$6-'СЕТ СН'!$F$19</f>
        <v>1290.6672764399998</v>
      </c>
      <c r="J36" s="36">
        <f>SUMIFS(СВЦЭМ!$C$39:$C$782,СВЦЭМ!$A$39:$A$782,$A36,СВЦЭМ!$B$39:$B$782,J$11)+'СЕТ СН'!$F$9+СВЦЭМ!$D$10+'СЕТ СН'!$F$6-'СЕТ СН'!$F$19</f>
        <v>1256.7803599699998</v>
      </c>
      <c r="K36" s="36">
        <f>SUMIFS(СВЦЭМ!$C$39:$C$782,СВЦЭМ!$A$39:$A$782,$A36,СВЦЭМ!$B$39:$B$782,K$11)+'СЕТ СН'!$F$9+СВЦЭМ!$D$10+'СЕТ СН'!$F$6-'СЕТ СН'!$F$19</f>
        <v>1241.5050405299999</v>
      </c>
      <c r="L36" s="36">
        <f>SUMIFS(СВЦЭМ!$C$39:$C$782,СВЦЭМ!$A$39:$A$782,$A36,СВЦЭМ!$B$39:$B$782,L$11)+'СЕТ СН'!$F$9+СВЦЭМ!$D$10+'СЕТ СН'!$F$6-'СЕТ СН'!$F$19</f>
        <v>1230.56771297</v>
      </c>
      <c r="M36" s="36">
        <f>SUMIFS(СВЦЭМ!$C$39:$C$782,СВЦЭМ!$A$39:$A$782,$A36,СВЦЭМ!$B$39:$B$782,M$11)+'СЕТ СН'!$F$9+СВЦЭМ!$D$10+'СЕТ СН'!$F$6-'СЕТ СН'!$F$19</f>
        <v>1234.5716091899999</v>
      </c>
      <c r="N36" s="36">
        <f>SUMIFS(СВЦЭМ!$C$39:$C$782,СВЦЭМ!$A$39:$A$782,$A36,СВЦЭМ!$B$39:$B$782,N$11)+'СЕТ СН'!$F$9+СВЦЭМ!$D$10+'СЕТ СН'!$F$6-'СЕТ СН'!$F$19</f>
        <v>1256.02603662</v>
      </c>
      <c r="O36" s="36">
        <f>SUMIFS(СВЦЭМ!$C$39:$C$782,СВЦЭМ!$A$39:$A$782,$A36,СВЦЭМ!$B$39:$B$782,O$11)+'СЕТ СН'!$F$9+СВЦЭМ!$D$10+'СЕТ СН'!$F$6-'СЕТ СН'!$F$19</f>
        <v>1261.03939584</v>
      </c>
      <c r="P36" s="36">
        <f>SUMIFS(СВЦЭМ!$C$39:$C$782,СВЦЭМ!$A$39:$A$782,$A36,СВЦЭМ!$B$39:$B$782,P$11)+'СЕТ СН'!$F$9+СВЦЭМ!$D$10+'СЕТ СН'!$F$6-'СЕТ СН'!$F$19</f>
        <v>1273.3139908399999</v>
      </c>
      <c r="Q36" s="36">
        <f>SUMIFS(СВЦЭМ!$C$39:$C$782,СВЦЭМ!$A$39:$A$782,$A36,СВЦЭМ!$B$39:$B$782,Q$11)+'СЕТ СН'!$F$9+СВЦЭМ!$D$10+'СЕТ СН'!$F$6-'СЕТ СН'!$F$19</f>
        <v>1286.6861381299998</v>
      </c>
      <c r="R36" s="36">
        <f>SUMIFS(СВЦЭМ!$C$39:$C$782,СВЦЭМ!$A$39:$A$782,$A36,СВЦЭМ!$B$39:$B$782,R$11)+'СЕТ СН'!$F$9+СВЦЭМ!$D$10+'СЕТ СН'!$F$6-'СЕТ СН'!$F$19</f>
        <v>1286.3647335999999</v>
      </c>
      <c r="S36" s="36">
        <f>SUMIFS(СВЦЭМ!$C$39:$C$782,СВЦЭМ!$A$39:$A$782,$A36,СВЦЭМ!$B$39:$B$782,S$11)+'СЕТ СН'!$F$9+СВЦЭМ!$D$10+'СЕТ СН'!$F$6-'СЕТ СН'!$F$19</f>
        <v>1317.9915728699998</v>
      </c>
      <c r="T36" s="36">
        <f>SUMIFS(СВЦЭМ!$C$39:$C$782,СВЦЭМ!$A$39:$A$782,$A36,СВЦЭМ!$B$39:$B$782,T$11)+'СЕТ СН'!$F$9+СВЦЭМ!$D$10+'СЕТ СН'!$F$6-'СЕТ СН'!$F$19</f>
        <v>1284.8638838699999</v>
      </c>
      <c r="U36" s="36">
        <f>SUMIFS(СВЦЭМ!$C$39:$C$782,СВЦЭМ!$A$39:$A$782,$A36,СВЦЭМ!$B$39:$B$782,U$11)+'СЕТ СН'!$F$9+СВЦЭМ!$D$10+'СЕТ СН'!$F$6-'СЕТ СН'!$F$19</f>
        <v>1226.7234231699999</v>
      </c>
      <c r="V36" s="36">
        <f>SUMIFS(СВЦЭМ!$C$39:$C$782,СВЦЭМ!$A$39:$A$782,$A36,СВЦЭМ!$B$39:$B$782,V$11)+'СЕТ СН'!$F$9+СВЦЭМ!$D$10+'СЕТ СН'!$F$6-'СЕТ СН'!$F$19</f>
        <v>1221.1801116899999</v>
      </c>
      <c r="W36" s="36">
        <f>SUMIFS(СВЦЭМ!$C$39:$C$782,СВЦЭМ!$A$39:$A$782,$A36,СВЦЭМ!$B$39:$B$782,W$11)+'СЕТ СН'!$F$9+СВЦЭМ!$D$10+'СЕТ СН'!$F$6-'СЕТ СН'!$F$19</f>
        <v>1245.7350636799999</v>
      </c>
      <c r="X36" s="36">
        <f>SUMIFS(СВЦЭМ!$C$39:$C$782,СВЦЭМ!$A$39:$A$782,$A36,СВЦЭМ!$B$39:$B$782,X$11)+'СЕТ СН'!$F$9+СВЦЭМ!$D$10+'СЕТ СН'!$F$6-'СЕТ СН'!$F$19</f>
        <v>1253.5457294199998</v>
      </c>
      <c r="Y36" s="36">
        <f>SUMIFS(СВЦЭМ!$C$39:$C$782,СВЦЭМ!$A$39:$A$782,$A36,СВЦЭМ!$B$39:$B$782,Y$11)+'СЕТ СН'!$F$9+СВЦЭМ!$D$10+'СЕТ СН'!$F$6-'СЕТ СН'!$F$19</f>
        <v>1312.5214669299999</v>
      </c>
    </row>
    <row r="37" spans="1:25" ht="15.75" x14ac:dyDescent="0.2">
      <c r="A37" s="35">
        <f t="shared" si="0"/>
        <v>44677</v>
      </c>
      <c r="B37" s="36">
        <f>SUMIFS(СВЦЭМ!$C$39:$C$782,СВЦЭМ!$A$39:$A$782,$A37,СВЦЭМ!$B$39:$B$782,B$11)+'СЕТ СН'!$F$9+СВЦЭМ!$D$10+'СЕТ СН'!$F$6-'СЕТ СН'!$F$19</f>
        <v>1292.6376658499998</v>
      </c>
      <c r="C37" s="36">
        <f>SUMIFS(СВЦЭМ!$C$39:$C$782,СВЦЭМ!$A$39:$A$782,$A37,СВЦЭМ!$B$39:$B$782,C$11)+'СЕТ СН'!$F$9+СВЦЭМ!$D$10+'СЕТ СН'!$F$6-'СЕТ СН'!$F$19</f>
        <v>1314.34463798</v>
      </c>
      <c r="D37" s="36">
        <f>SUMIFS(СВЦЭМ!$C$39:$C$782,СВЦЭМ!$A$39:$A$782,$A37,СВЦЭМ!$B$39:$B$782,D$11)+'СЕТ СН'!$F$9+СВЦЭМ!$D$10+'СЕТ СН'!$F$6-'СЕТ СН'!$F$19</f>
        <v>1341.59360219</v>
      </c>
      <c r="E37" s="36">
        <f>SUMIFS(СВЦЭМ!$C$39:$C$782,СВЦЭМ!$A$39:$A$782,$A37,СВЦЭМ!$B$39:$B$782,E$11)+'СЕТ СН'!$F$9+СВЦЭМ!$D$10+'СЕТ СН'!$F$6-'СЕТ СН'!$F$19</f>
        <v>1400.9803070199998</v>
      </c>
      <c r="F37" s="36">
        <f>SUMIFS(СВЦЭМ!$C$39:$C$782,СВЦЭМ!$A$39:$A$782,$A37,СВЦЭМ!$B$39:$B$782,F$11)+'СЕТ СН'!$F$9+СВЦЭМ!$D$10+'СЕТ СН'!$F$6-'СЕТ СН'!$F$19</f>
        <v>1406.4590351499999</v>
      </c>
      <c r="G37" s="36">
        <f>SUMIFS(СВЦЭМ!$C$39:$C$782,СВЦЭМ!$A$39:$A$782,$A37,СВЦЭМ!$B$39:$B$782,G$11)+'СЕТ СН'!$F$9+СВЦЭМ!$D$10+'СЕТ СН'!$F$6-'СЕТ СН'!$F$19</f>
        <v>1420.2383778899998</v>
      </c>
      <c r="H37" s="36">
        <f>SUMIFS(СВЦЭМ!$C$39:$C$782,СВЦЭМ!$A$39:$A$782,$A37,СВЦЭМ!$B$39:$B$782,H$11)+'СЕТ СН'!$F$9+СВЦЭМ!$D$10+'СЕТ СН'!$F$6-'СЕТ СН'!$F$19</f>
        <v>1372.43845728</v>
      </c>
      <c r="I37" s="36">
        <f>SUMIFS(СВЦЭМ!$C$39:$C$782,СВЦЭМ!$A$39:$A$782,$A37,СВЦЭМ!$B$39:$B$782,I$11)+'СЕТ СН'!$F$9+СВЦЭМ!$D$10+'СЕТ СН'!$F$6-'СЕТ СН'!$F$19</f>
        <v>1329.90702455</v>
      </c>
      <c r="J37" s="36">
        <f>SUMIFS(СВЦЭМ!$C$39:$C$782,СВЦЭМ!$A$39:$A$782,$A37,СВЦЭМ!$B$39:$B$782,J$11)+'СЕТ СН'!$F$9+СВЦЭМ!$D$10+'СЕТ СН'!$F$6-'СЕТ СН'!$F$19</f>
        <v>1266.49278293</v>
      </c>
      <c r="K37" s="36">
        <f>SUMIFS(СВЦЭМ!$C$39:$C$782,СВЦЭМ!$A$39:$A$782,$A37,СВЦЭМ!$B$39:$B$782,K$11)+'СЕТ СН'!$F$9+СВЦЭМ!$D$10+'СЕТ СН'!$F$6-'СЕТ СН'!$F$19</f>
        <v>1216.7089664999999</v>
      </c>
      <c r="L37" s="36">
        <f>SUMIFS(СВЦЭМ!$C$39:$C$782,СВЦЭМ!$A$39:$A$782,$A37,СВЦЭМ!$B$39:$B$782,L$11)+'СЕТ СН'!$F$9+СВЦЭМ!$D$10+'СЕТ СН'!$F$6-'СЕТ СН'!$F$19</f>
        <v>1209.8437574</v>
      </c>
      <c r="M37" s="36">
        <f>SUMIFS(СВЦЭМ!$C$39:$C$782,СВЦЭМ!$A$39:$A$782,$A37,СВЦЭМ!$B$39:$B$782,M$11)+'СЕТ СН'!$F$9+СВЦЭМ!$D$10+'СЕТ СН'!$F$6-'СЕТ СН'!$F$19</f>
        <v>1201.3783010999998</v>
      </c>
      <c r="N37" s="36">
        <f>SUMIFS(СВЦЭМ!$C$39:$C$782,СВЦЭМ!$A$39:$A$782,$A37,СВЦЭМ!$B$39:$B$782,N$11)+'СЕТ СН'!$F$9+СВЦЭМ!$D$10+'СЕТ СН'!$F$6-'СЕТ СН'!$F$19</f>
        <v>1200.5120694499999</v>
      </c>
      <c r="O37" s="36">
        <f>SUMIFS(СВЦЭМ!$C$39:$C$782,СВЦЭМ!$A$39:$A$782,$A37,СВЦЭМ!$B$39:$B$782,O$11)+'СЕТ СН'!$F$9+СВЦЭМ!$D$10+'СЕТ СН'!$F$6-'СЕТ СН'!$F$19</f>
        <v>1219.93723054</v>
      </c>
      <c r="P37" s="36">
        <f>SUMIFS(СВЦЭМ!$C$39:$C$782,СВЦЭМ!$A$39:$A$782,$A37,СВЦЭМ!$B$39:$B$782,P$11)+'СЕТ СН'!$F$9+СВЦЭМ!$D$10+'СЕТ СН'!$F$6-'СЕТ СН'!$F$19</f>
        <v>1225.7760683299998</v>
      </c>
      <c r="Q37" s="36">
        <f>SUMIFS(СВЦЭМ!$C$39:$C$782,СВЦЭМ!$A$39:$A$782,$A37,СВЦЭМ!$B$39:$B$782,Q$11)+'СЕТ СН'!$F$9+СВЦЭМ!$D$10+'СЕТ СН'!$F$6-'СЕТ СН'!$F$19</f>
        <v>1230.1175939</v>
      </c>
      <c r="R37" s="36">
        <f>SUMIFS(СВЦЭМ!$C$39:$C$782,СВЦЭМ!$A$39:$A$782,$A37,СВЦЭМ!$B$39:$B$782,R$11)+'СЕТ СН'!$F$9+СВЦЭМ!$D$10+'СЕТ СН'!$F$6-'СЕТ СН'!$F$19</f>
        <v>1211.1033987999999</v>
      </c>
      <c r="S37" s="36">
        <f>SUMIFS(СВЦЭМ!$C$39:$C$782,СВЦЭМ!$A$39:$A$782,$A37,СВЦЭМ!$B$39:$B$782,S$11)+'СЕТ СН'!$F$9+СВЦЭМ!$D$10+'СЕТ СН'!$F$6-'СЕТ СН'!$F$19</f>
        <v>1224.87911859</v>
      </c>
      <c r="T37" s="36">
        <f>SUMIFS(СВЦЭМ!$C$39:$C$782,СВЦЭМ!$A$39:$A$782,$A37,СВЦЭМ!$B$39:$B$782,T$11)+'СЕТ СН'!$F$9+СВЦЭМ!$D$10+'СЕТ СН'!$F$6-'СЕТ СН'!$F$19</f>
        <v>1183.0354313999999</v>
      </c>
      <c r="U37" s="36">
        <f>SUMIFS(СВЦЭМ!$C$39:$C$782,СВЦЭМ!$A$39:$A$782,$A37,СВЦЭМ!$B$39:$B$782,U$11)+'СЕТ СН'!$F$9+СВЦЭМ!$D$10+'СЕТ СН'!$F$6-'СЕТ СН'!$F$19</f>
        <v>1160.6293496399999</v>
      </c>
      <c r="V37" s="36">
        <f>SUMIFS(СВЦЭМ!$C$39:$C$782,СВЦЭМ!$A$39:$A$782,$A37,СВЦЭМ!$B$39:$B$782,V$11)+'СЕТ СН'!$F$9+СВЦЭМ!$D$10+'СЕТ СН'!$F$6-'СЕТ СН'!$F$19</f>
        <v>1136.9468035</v>
      </c>
      <c r="W37" s="36">
        <f>SUMIFS(СВЦЭМ!$C$39:$C$782,СВЦЭМ!$A$39:$A$782,$A37,СВЦЭМ!$B$39:$B$782,W$11)+'СЕТ СН'!$F$9+СВЦЭМ!$D$10+'СЕТ СН'!$F$6-'СЕТ СН'!$F$19</f>
        <v>1140.8213754999999</v>
      </c>
      <c r="X37" s="36">
        <f>SUMIFS(СВЦЭМ!$C$39:$C$782,СВЦЭМ!$A$39:$A$782,$A37,СВЦЭМ!$B$39:$B$782,X$11)+'СЕТ СН'!$F$9+СВЦЭМ!$D$10+'СЕТ СН'!$F$6-'СЕТ СН'!$F$19</f>
        <v>1187.7422929299998</v>
      </c>
      <c r="Y37" s="36">
        <f>SUMIFS(СВЦЭМ!$C$39:$C$782,СВЦЭМ!$A$39:$A$782,$A37,СВЦЭМ!$B$39:$B$782,Y$11)+'СЕТ СН'!$F$9+СВЦЭМ!$D$10+'СЕТ СН'!$F$6-'СЕТ СН'!$F$19</f>
        <v>1235.1889295699998</v>
      </c>
    </row>
    <row r="38" spans="1:25" ht="15.75" x14ac:dyDescent="0.2">
      <c r="A38" s="35">
        <f t="shared" si="0"/>
        <v>44678</v>
      </c>
      <c r="B38" s="36">
        <f>SUMIFS(СВЦЭМ!$C$39:$C$782,СВЦЭМ!$A$39:$A$782,$A38,СВЦЭМ!$B$39:$B$782,B$11)+'СЕТ СН'!$F$9+СВЦЭМ!$D$10+'СЕТ СН'!$F$6-'СЕТ СН'!$F$19</f>
        <v>1314.1394274099998</v>
      </c>
      <c r="C38" s="36">
        <f>SUMIFS(СВЦЭМ!$C$39:$C$782,СВЦЭМ!$A$39:$A$782,$A38,СВЦЭМ!$B$39:$B$782,C$11)+'СЕТ СН'!$F$9+СВЦЭМ!$D$10+'СЕТ СН'!$F$6-'СЕТ СН'!$F$19</f>
        <v>1333.3400200499998</v>
      </c>
      <c r="D38" s="36">
        <f>SUMIFS(СВЦЭМ!$C$39:$C$782,СВЦЭМ!$A$39:$A$782,$A38,СВЦЭМ!$B$39:$B$782,D$11)+'СЕТ СН'!$F$9+СВЦЭМ!$D$10+'СЕТ СН'!$F$6-'СЕТ СН'!$F$19</f>
        <v>1347.5125313199999</v>
      </c>
      <c r="E38" s="36">
        <f>SUMIFS(СВЦЭМ!$C$39:$C$782,СВЦЭМ!$A$39:$A$782,$A38,СВЦЭМ!$B$39:$B$782,E$11)+'СЕТ СН'!$F$9+СВЦЭМ!$D$10+'СЕТ СН'!$F$6-'СЕТ СН'!$F$19</f>
        <v>1409.2959979</v>
      </c>
      <c r="F38" s="36">
        <f>SUMIFS(СВЦЭМ!$C$39:$C$782,СВЦЭМ!$A$39:$A$782,$A38,СВЦЭМ!$B$39:$B$782,F$11)+'СЕТ СН'!$F$9+СВЦЭМ!$D$10+'СЕТ СН'!$F$6-'СЕТ СН'!$F$19</f>
        <v>1411.6860569299999</v>
      </c>
      <c r="G38" s="36">
        <f>SUMIFS(СВЦЭМ!$C$39:$C$782,СВЦЭМ!$A$39:$A$782,$A38,СВЦЭМ!$B$39:$B$782,G$11)+'СЕТ СН'!$F$9+СВЦЭМ!$D$10+'СЕТ СН'!$F$6-'СЕТ СН'!$F$19</f>
        <v>1401.9265429699999</v>
      </c>
      <c r="H38" s="36">
        <f>SUMIFS(СВЦЭМ!$C$39:$C$782,СВЦЭМ!$A$39:$A$782,$A38,СВЦЭМ!$B$39:$B$782,H$11)+'СЕТ СН'!$F$9+СВЦЭМ!$D$10+'СЕТ СН'!$F$6-'СЕТ СН'!$F$19</f>
        <v>1353.1668968099998</v>
      </c>
      <c r="I38" s="36">
        <f>SUMIFS(СВЦЭМ!$C$39:$C$782,СВЦЭМ!$A$39:$A$782,$A38,СВЦЭМ!$B$39:$B$782,I$11)+'СЕТ СН'!$F$9+СВЦЭМ!$D$10+'СЕТ СН'!$F$6-'СЕТ СН'!$F$19</f>
        <v>1326.9288949099998</v>
      </c>
      <c r="J38" s="36">
        <f>SUMIFS(СВЦЭМ!$C$39:$C$782,СВЦЭМ!$A$39:$A$782,$A38,СВЦЭМ!$B$39:$B$782,J$11)+'СЕТ СН'!$F$9+СВЦЭМ!$D$10+'СЕТ СН'!$F$6-'СЕТ СН'!$F$19</f>
        <v>1287.7236147599999</v>
      </c>
      <c r="K38" s="36">
        <f>SUMIFS(СВЦЭМ!$C$39:$C$782,СВЦЭМ!$A$39:$A$782,$A38,СВЦЭМ!$B$39:$B$782,K$11)+'СЕТ СН'!$F$9+СВЦЭМ!$D$10+'СЕТ СН'!$F$6-'СЕТ СН'!$F$19</f>
        <v>1267.19441809</v>
      </c>
      <c r="L38" s="36">
        <f>SUMIFS(СВЦЭМ!$C$39:$C$782,СВЦЭМ!$A$39:$A$782,$A38,СВЦЭМ!$B$39:$B$782,L$11)+'СЕТ СН'!$F$9+СВЦЭМ!$D$10+'СЕТ СН'!$F$6-'СЕТ СН'!$F$19</f>
        <v>1265.60512266</v>
      </c>
      <c r="M38" s="36">
        <f>SUMIFS(СВЦЭМ!$C$39:$C$782,СВЦЭМ!$A$39:$A$782,$A38,СВЦЭМ!$B$39:$B$782,M$11)+'СЕТ СН'!$F$9+СВЦЭМ!$D$10+'СЕТ СН'!$F$6-'СЕТ СН'!$F$19</f>
        <v>1264.7781076299998</v>
      </c>
      <c r="N38" s="36">
        <f>SUMIFS(СВЦЭМ!$C$39:$C$782,СВЦЭМ!$A$39:$A$782,$A38,СВЦЭМ!$B$39:$B$782,N$11)+'СЕТ СН'!$F$9+СВЦЭМ!$D$10+'СЕТ СН'!$F$6-'СЕТ СН'!$F$19</f>
        <v>1270.8097540199999</v>
      </c>
      <c r="O38" s="36">
        <f>SUMIFS(СВЦЭМ!$C$39:$C$782,СВЦЭМ!$A$39:$A$782,$A38,СВЦЭМ!$B$39:$B$782,O$11)+'СЕТ СН'!$F$9+СВЦЭМ!$D$10+'СЕТ СН'!$F$6-'СЕТ СН'!$F$19</f>
        <v>1293.68442289</v>
      </c>
      <c r="P38" s="36">
        <f>SUMIFS(СВЦЭМ!$C$39:$C$782,СВЦЭМ!$A$39:$A$782,$A38,СВЦЭМ!$B$39:$B$782,P$11)+'СЕТ СН'!$F$9+СВЦЭМ!$D$10+'СЕТ СН'!$F$6-'СЕТ СН'!$F$19</f>
        <v>1289.6245681799999</v>
      </c>
      <c r="Q38" s="36">
        <f>SUMIFS(СВЦЭМ!$C$39:$C$782,СВЦЭМ!$A$39:$A$782,$A38,СВЦЭМ!$B$39:$B$782,Q$11)+'СЕТ СН'!$F$9+СВЦЭМ!$D$10+'СЕТ СН'!$F$6-'СЕТ СН'!$F$19</f>
        <v>1288.7982113199998</v>
      </c>
      <c r="R38" s="36">
        <f>SUMIFS(СВЦЭМ!$C$39:$C$782,СВЦЭМ!$A$39:$A$782,$A38,СВЦЭМ!$B$39:$B$782,R$11)+'СЕТ СН'!$F$9+СВЦЭМ!$D$10+'СЕТ СН'!$F$6-'СЕТ СН'!$F$19</f>
        <v>1287.6870234799999</v>
      </c>
      <c r="S38" s="36">
        <f>SUMIFS(СВЦЭМ!$C$39:$C$782,СВЦЭМ!$A$39:$A$782,$A38,СВЦЭМ!$B$39:$B$782,S$11)+'СЕТ СН'!$F$9+СВЦЭМ!$D$10+'СЕТ СН'!$F$6-'СЕТ СН'!$F$19</f>
        <v>1282.9470164099998</v>
      </c>
      <c r="T38" s="36">
        <f>SUMIFS(СВЦЭМ!$C$39:$C$782,СВЦЭМ!$A$39:$A$782,$A38,СВЦЭМ!$B$39:$B$782,T$11)+'СЕТ СН'!$F$9+СВЦЭМ!$D$10+'СЕТ СН'!$F$6-'СЕТ СН'!$F$19</f>
        <v>1275.4720983999998</v>
      </c>
      <c r="U38" s="36">
        <f>SUMIFS(СВЦЭМ!$C$39:$C$782,СВЦЭМ!$A$39:$A$782,$A38,СВЦЭМ!$B$39:$B$782,U$11)+'СЕТ СН'!$F$9+СВЦЭМ!$D$10+'СЕТ СН'!$F$6-'СЕТ СН'!$F$19</f>
        <v>1268.2563636099999</v>
      </c>
      <c r="V38" s="36">
        <f>SUMIFS(СВЦЭМ!$C$39:$C$782,СВЦЭМ!$A$39:$A$782,$A38,СВЦЭМ!$B$39:$B$782,V$11)+'СЕТ СН'!$F$9+СВЦЭМ!$D$10+'СЕТ СН'!$F$6-'СЕТ СН'!$F$19</f>
        <v>1241.80546611</v>
      </c>
      <c r="W38" s="36">
        <f>SUMIFS(СВЦЭМ!$C$39:$C$782,СВЦЭМ!$A$39:$A$782,$A38,СВЦЭМ!$B$39:$B$782,W$11)+'СЕТ СН'!$F$9+СВЦЭМ!$D$10+'СЕТ СН'!$F$6-'СЕТ СН'!$F$19</f>
        <v>1224.1661324099998</v>
      </c>
      <c r="X38" s="36">
        <f>SUMIFS(СВЦЭМ!$C$39:$C$782,СВЦЭМ!$A$39:$A$782,$A38,СВЦЭМ!$B$39:$B$782,X$11)+'СЕТ СН'!$F$9+СВЦЭМ!$D$10+'СЕТ СН'!$F$6-'СЕТ СН'!$F$19</f>
        <v>1265.4021984699998</v>
      </c>
      <c r="Y38" s="36">
        <f>SUMIFS(СВЦЭМ!$C$39:$C$782,СВЦЭМ!$A$39:$A$782,$A38,СВЦЭМ!$B$39:$B$782,Y$11)+'СЕТ СН'!$F$9+СВЦЭМ!$D$10+'СЕТ СН'!$F$6-'СЕТ СН'!$F$19</f>
        <v>1306.53873325</v>
      </c>
    </row>
    <row r="39" spans="1:25" ht="15.75" x14ac:dyDescent="0.2">
      <c r="A39" s="35">
        <f t="shared" si="0"/>
        <v>44679</v>
      </c>
      <c r="B39" s="36">
        <f>SUMIFS(СВЦЭМ!$C$39:$C$782,СВЦЭМ!$A$39:$A$782,$A39,СВЦЭМ!$B$39:$B$782,B$11)+'СЕТ СН'!$F$9+СВЦЭМ!$D$10+'СЕТ СН'!$F$6-'СЕТ СН'!$F$19</f>
        <v>1410.4921696199999</v>
      </c>
      <c r="C39" s="36">
        <f>SUMIFS(СВЦЭМ!$C$39:$C$782,СВЦЭМ!$A$39:$A$782,$A39,СВЦЭМ!$B$39:$B$782,C$11)+'СЕТ СН'!$F$9+СВЦЭМ!$D$10+'СЕТ СН'!$F$6-'СЕТ СН'!$F$19</f>
        <v>1392.39103286</v>
      </c>
      <c r="D39" s="36">
        <f>SUMIFS(СВЦЭМ!$C$39:$C$782,СВЦЭМ!$A$39:$A$782,$A39,СВЦЭМ!$B$39:$B$782,D$11)+'СЕТ СН'!$F$9+СВЦЭМ!$D$10+'СЕТ СН'!$F$6-'СЕТ СН'!$F$19</f>
        <v>1408.4017244099998</v>
      </c>
      <c r="E39" s="36">
        <f>SUMIFS(СВЦЭМ!$C$39:$C$782,СВЦЭМ!$A$39:$A$782,$A39,СВЦЭМ!$B$39:$B$782,E$11)+'СЕТ СН'!$F$9+СВЦЭМ!$D$10+'СЕТ СН'!$F$6-'СЕТ СН'!$F$19</f>
        <v>1406.9820205399999</v>
      </c>
      <c r="F39" s="36">
        <f>SUMIFS(СВЦЭМ!$C$39:$C$782,СВЦЭМ!$A$39:$A$782,$A39,СВЦЭМ!$B$39:$B$782,F$11)+'СЕТ СН'!$F$9+СВЦЭМ!$D$10+'СЕТ СН'!$F$6-'СЕТ СН'!$F$19</f>
        <v>1426.6590985799999</v>
      </c>
      <c r="G39" s="36">
        <f>SUMIFS(СВЦЭМ!$C$39:$C$782,СВЦЭМ!$A$39:$A$782,$A39,СВЦЭМ!$B$39:$B$782,G$11)+'СЕТ СН'!$F$9+СВЦЭМ!$D$10+'СЕТ СН'!$F$6-'СЕТ СН'!$F$19</f>
        <v>1409.10516246</v>
      </c>
      <c r="H39" s="36">
        <f>SUMIFS(СВЦЭМ!$C$39:$C$782,СВЦЭМ!$A$39:$A$782,$A39,СВЦЭМ!$B$39:$B$782,H$11)+'СЕТ СН'!$F$9+СВЦЭМ!$D$10+'СЕТ СН'!$F$6-'СЕТ СН'!$F$19</f>
        <v>1338.8791863899999</v>
      </c>
      <c r="I39" s="36">
        <f>SUMIFS(СВЦЭМ!$C$39:$C$782,СВЦЭМ!$A$39:$A$782,$A39,СВЦЭМ!$B$39:$B$782,I$11)+'СЕТ СН'!$F$9+СВЦЭМ!$D$10+'СЕТ СН'!$F$6-'СЕТ СН'!$F$19</f>
        <v>1270.27975208</v>
      </c>
      <c r="J39" s="36">
        <f>SUMIFS(СВЦЭМ!$C$39:$C$782,СВЦЭМ!$A$39:$A$782,$A39,СВЦЭМ!$B$39:$B$782,J$11)+'СЕТ СН'!$F$9+СВЦЭМ!$D$10+'СЕТ СН'!$F$6-'СЕТ СН'!$F$19</f>
        <v>1274.5320731199999</v>
      </c>
      <c r="K39" s="36">
        <f>SUMIFS(СВЦЭМ!$C$39:$C$782,СВЦЭМ!$A$39:$A$782,$A39,СВЦЭМ!$B$39:$B$782,K$11)+'СЕТ СН'!$F$9+СВЦЭМ!$D$10+'СЕТ СН'!$F$6-'СЕТ СН'!$F$19</f>
        <v>1290.5997385199998</v>
      </c>
      <c r="L39" s="36">
        <f>SUMIFS(СВЦЭМ!$C$39:$C$782,СВЦЭМ!$A$39:$A$782,$A39,СВЦЭМ!$B$39:$B$782,L$11)+'СЕТ СН'!$F$9+СВЦЭМ!$D$10+'СЕТ СН'!$F$6-'СЕТ СН'!$F$19</f>
        <v>1295.8576199299998</v>
      </c>
      <c r="M39" s="36">
        <f>SUMIFS(СВЦЭМ!$C$39:$C$782,СВЦЭМ!$A$39:$A$782,$A39,СВЦЭМ!$B$39:$B$782,M$11)+'СЕТ СН'!$F$9+СВЦЭМ!$D$10+'СЕТ СН'!$F$6-'СЕТ СН'!$F$19</f>
        <v>1330.8107821699998</v>
      </c>
      <c r="N39" s="36">
        <f>SUMIFS(СВЦЭМ!$C$39:$C$782,СВЦЭМ!$A$39:$A$782,$A39,СВЦЭМ!$B$39:$B$782,N$11)+'СЕТ СН'!$F$9+СВЦЭМ!$D$10+'СЕТ СН'!$F$6-'СЕТ СН'!$F$19</f>
        <v>1267.13646021</v>
      </c>
      <c r="O39" s="36">
        <f>SUMIFS(СВЦЭМ!$C$39:$C$782,СВЦЭМ!$A$39:$A$782,$A39,СВЦЭМ!$B$39:$B$782,O$11)+'СЕТ СН'!$F$9+СВЦЭМ!$D$10+'СЕТ СН'!$F$6-'СЕТ СН'!$F$19</f>
        <v>1247.56636652</v>
      </c>
      <c r="P39" s="36">
        <f>SUMIFS(СВЦЭМ!$C$39:$C$782,СВЦЭМ!$A$39:$A$782,$A39,СВЦЭМ!$B$39:$B$782,P$11)+'СЕТ СН'!$F$9+СВЦЭМ!$D$10+'СЕТ СН'!$F$6-'СЕТ СН'!$F$19</f>
        <v>1249.6170064099999</v>
      </c>
      <c r="Q39" s="36">
        <f>SUMIFS(СВЦЭМ!$C$39:$C$782,СВЦЭМ!$A$39:$A$782,$A39,СВЦЭМ!$B$39:$B$782,Q$11)+'СЕТ СН'!$F$9+СВЦЭМ!$D$10+'СЕТ СН'!$F$6-'СЕТ СН'!$F$19</f>
        <v>1265.7538399199998</v>
      </c>
      <c r="R39" s="36">
        <f>SUMIFS(СВЦЭМ!$C$39:$C$782,СВЦЭМ!$A$39:$A$782,$A39,СВЦЭМ!$B$39:$B$782,R$11)+'СЕТ СН'!$F$9+СВЦЭМ!$D$10+'СЕТ СН'!$F$6-'СЕТ СН'!$F$19</f>
        <v>1326.27742612</v>
      </c>
      <c r="S39" s="36">
        <f>SUMIFS(СВЦЭМ!$C$39:$C$782,СВЦЭМ!$A$39:$A$782,$A39,СВЦЭМ!$B$39:$B$782,S$11)+'СЕТ СН'!$F$9+СВЦЭМ!$D$10+'СЕТ СН'!$F$6-'СЕТ СН'!$F$19</f>
        <v>1385.9979216699999</v>
      </c>
      <c r="T39" s="36">
        <f>SUMIFS(СВЦЭМ!$C$39:$C$782,СВЦЭМ!$A$39:$A$782,$A39,СВЦЭМ!$B$39:$B$782,T$11)+'СЕТ СН'!$F$9+СВЦЭМ!$D$10+'СЕТ СН'!$F$6-'СЕТ СН'!$F$19</f>
        <v>1363.14105537</v>
      </c>
      <c r="U39" s="36">
        <f>SUMIFS(СВЦЭМ!$C$39:$C$782,СВЦЭМ!$A$39:$A$782,$A39,СВЦЭМ!$B$39:$B$782,U$11)+'СЕТ СН'!$F$9+СВЦЭМ!$D$10+'СЕТ СН'!$F$6-'СЕТ СН'!$F$19</f>
        <v>1303.74473023</v>
      </c>
      <c r="V39" s="36">
        <f>SUMIFS(СВЦЭМ!$C$39:$C$782,СВЦЭМ!$A$39:$A$782,$A39,СВЦЭМ!$B$39:$B$782,V$11)+'СЕТ СН'!$F$9+СВЦЭМ!$D$10+'СЕТ СН'!$F$6-'СЕТ СН'!$F$19</f>
        <v>1328.1166710499999</v>
      </c>
      <c r="W39" s="36">
        <f>SUMIFS(СВЦЭМ!$C$39:$C$782,СВЦЭМ!$A$39:$A$782,$A39,СВЦЭМ!$B$39:$B$782,W$11)+'СЕТ СН'!$F$9+СВЦЭМ!$D$10+'СЕТ СН'!$F$6-'СЕТ СН'!$F$19</f>
        <v>1325.3222707699999</v>
      </c>
      <c r="X39" s="36">
        <f>SUMIFS(СВЦЭМ!$C$39:$C$782,СВЦЭМ!$A$39:$A$782,$A39,СВЦЭМ!$B$39:$B$782,X$11)+'СЕТ СН'!$F$9+СВЦЭМ!$D$10+'СЕТ СН'!$F$6-'СЕТ СН'!$F$19</f>
        <v>1371.5665231399998</v>
      </c>
      <c r="Y39" s="36">
        <f>SUMIFS(СВЦЭМ!$C$39:$C$782,СВЦЭМ!$A$39:$A$782,$A39,СВЦЭМ!$B$39:$B$782,Y$11)+'СЕТ СН'!$F$9+СВЦЭМ!$D$10+'СЕТ СН'!$F$6-'СЕТ СН'!$F$19</f>
        <v>1416.0536776599999</v>
      </c>
    </row>
    <row r="40" spans="1:25" ht="15.75" x14ac:dyDescent="0.2">
      <c r="A40" s="35">
        <f t="shared" si="0"/>
        <v>44680</v>
      </c>
      <c r="B40" s="36">
        <f>SUMIFS(СВЦЭМ!$C$39:$C$782,СВЦЭМ!$A$39:$A$782,$A40,СВЦЭМ!$B$39:$B$782,B$11)+'СЕТ СН'!$F$9+СВЦЭМ!$D$10+'СЕТ СН'!$F$6-'СЕТ СН'!$F$19</f>
        <v>1382.64014159</v>
      </c>
      <c r="C40" s="36">
        <f>SUMIFS(СВЦЭМ!$C$39:$C$782,СВЦЭМ!$A$39:$A$782,$A40,СВЦЭМ!$B$39:$B$782,C$11)+'СЕТ СН'!$F$9+СВЦЭМ!$D$10+'СЕТ СН'!$F$6-'СЕТ СН'!$F$19</f>
        <v>1403.44994948</v>
      </c>
      <c r="D40" s="36">
        <f>SUMIFS(СВЦЭМ!$C$39:$C$782,СВЦЭМ!$A$39:$A$782,$A40,СВЦЭМ!$B$39:$B$782,D$11)+'СЕТ СН'!$F$9+СВЦЭМ!$D$10+'СЕТ СН'!$F$6-'СЕТ СН'!$F$19</f>
        <v>1406.7611793899998</v>
      </c>
      <c r="E40" s="36">
        <f>SUMIFS(СВЦЭМ!$C$39:$C$782,СВЦЭМ!$A$39:$A$782,$A40,СВЦЭМ!$B$39:$B$782,E$11)+'СЕТ СН'!$F$9+СВЦЭМ!$D$10+'СЕТ СН'!$F$6-'СЕТ СН'!$F$19</f>
        <v>1413.3797989899999</v>
      </c>
      <c r="F40" s="36">
        <f>SUMIFS(СВЦЭМ!$C$39:$C$782,СВЦЭМ!$A$39:$A$782,$A40,СВЦЭМ!$B$39:$B$782,F$11)+'СЕТ СН'!$F$9+СВЦЭМ!$D$10+'СЕТ СН'!$F$6-'СЕТ СН'!$F$19</f>
        <v>1407.4448226</v>
      </c>
      <c r="G40" s="36">
        <f>SUMIFS(СВЦЭМ!$C$39:$C$782,СВЦЭМ!$A$39:$A$782,$A40,СВЦЭМ!$B$39:$B$782,G$11)+'СЕТ СН'!$F$9+СВЦЭМ!$D$10+'СЕТ СН'!$F$6-'СЕТ СН'!$F$19</f>
        <v>1386.6572813199998</v>
      </c>
      <c r="H40" s="36">
        <f>SUMIFS(СВЦЭМ!$C$39:$C$782,СВЦЭМ!$A$39:$A$782,$A40,СВЦЭМ!$B$39:$B$782,H$11)+'СЕТ СН'!$F$9+СВЦЭМ!$D$10+'СЕТ СН'!$F$6-'СЕТ СН'!$F$19</f>
        <v>1333.5242812899999</v>
      </c>
      <c r="I40" s="36">
        <f>SUMIFS(СВЦЭМ!$C$39:$C$782,СВЦЭМ!$A$39:$A$782,$A40,СВЦЭМ!$B$39:$B$782,I$11)+'СЕТ СН'!$F$9+СВЦЭМ!$D$10+'СЕТ СН'!$F$6-'СЕТ СН'!$F$19</f>
        <v>1291.1996632799999</v>
      </c>
      <c r="J40" s="36">
        <f>SUMIFS(СВЦЭМ!$C$39:$C$782,СВЦЭМ!$A$39:$A$782,$A40,СВЦЭМ!$B$39:$B$782,J$11)+'СЕТ СН'!$F$9+СВЦЭМ!$D$10+'СЕТ СН'!$F$6-'СЕТ СН'!$F$19</f>
        <v>1260.6420994199998</v>
      </c>
      <c r="K40" s="36">
        <f>SUMIFS(СВЦЭМ!$C$39:$C$782,СВЦЭМ!$A$39:$A$782,$A40,СВЦЭМ!$B$39:$B$782,K$11)+'СЕТ СН'!$F$9+СВЦЭМ!$D$10+'СЕТ СН'!$F$6-'СЕТ СН'!$F$19</f>
        <v>1262.4487694999998</v>
      </c>
      <c r="L40" s="36">
        <f>SUMIFS(СВЦЭМ!$C$39:$C$782,СВЦЭМ!$A$39:$A$782,$A40,СВЦЭМ!$B$39:$B$782,L$11)+'СЕТ СН'!$F$9+СВЦЭМ!$D$10+'СЕТ СН'!$F$6-'СЕТ СН'!$F$19</f>
        <v>1272.2227375699999</v>
      </c>
      <c r="M40" s="36">
        <f>SUMIFS(СВЦЭМ!$C$39:$C$782,СВЦЭМ!$A$39:$A$782,$A40,СВЦЭМ!$B$39:$B$782,M$11)+'СЕТ СН'!$F$9+СВЦЭМ!$D$10+'СЕТ СН'!$F$6-'СЕТ СН'!$F$19</f>
        <v>1300.1195274899999</v>
      </c>
      <c r="N40" s="36">
        <f>SUMIFS(СВЦЭМ!$C$39:$C$782,СВЦЭМ!$A$39:$A$782,$A40,СВЦЭМ!$B$39:$B$782,N$11)+'СЕТ СН'!$F$9+СВЦЭМ!$D$10+'СЕТ СН'!$F$6-'СЕТ СН'!$F$19</f>
        <v>1319.9534053499999</v>
      </c>
      <c r="O40" s="36">
        <f>SUMIFS(СВЦЭМ!$C$39:$C$782,СВЦЭМ!$A$39:$A$782,$A40,СВЦЭМ!$B$39:$B$782,O$11)+'СЕТ СН'!$F$9+СВЦЭМ!$D$10+'СЕТ СН'!$F$6-'СЕТ СН'!$F$19</f>
        <v>1290.0884866299998</v>
      </c>
      <c r="P40" s="36">
        <f>SUMIFS(СВЦЭМ!$C$39:$C$782,СВЦЭМ!$A$39:$A$782,$A40,СВЦЭМ!$B$39:$B$782,P$11)+'СЕТ СН'!$F$9+СВЦЭМ!$D$10+'СЕТ СН'!$F$6-'СЕТ СН'!$F$19</f>
        <v>1310.2201952599999</v>
      </c>
      <c r="Q40" s="36">
        <f>SUMIFS(СВЦЭМ!$C$39:$C$782,СВЦЭМ!$A$39:$A$782,$A40,СВЦЭМ!$B$39:$B$782,Q$11)+'СЕТ СН'!$F$9+СВЦЭМ!$D$10+'СЕТ СН'!$F$6-'СЕТ СН'!$F$19</f>
        <v>1340.26030012</v>
      </c>
      <c r="R40" s="36">
        <f>SUMIFS(СВЦЭМ!$C$39:$C$782,СВЦЭМ!$A$39:$A$782,$A40,СВЦЭМ!$B$39:$B$782,R$11)+'СЕТ СН'!$F$9+СВЦЭМ!$D$10+'СЕТ СН'!$F$6-'СЕТ СН'!$F$19</f>
        <v>1319.6703539799998</v>
      </c>
      <c r="S40" s="36">
        <f>SUMIFS(СВЦЭМ!$C$39:$C$782,СВЦЭМ!$A$39:$A$782,$A40,СВЦЭМ!$B$39:$B$782,S$11)+'СЕТ СН'!$F$9+СВЦЭМ!$D$10+'СЕТ СН'!$F$6-'СЕТ СН'!$F$19</f>
        <v>1322.7738413099999</v>
      </c>
      <c r="T40" s="36">
        <f>SUMIFS(СВЦЭМ!$C$39:$C$782,СВЦЭМ!$A$39:$A$782,$A40,СВЦЭМ!$B$39:$B$782,T$11)+'СЕТ СН'!$F$9+СВЦЭМ!$D$10+'СЕТ СН'!$F$6-'СЕТ СН'!$F$19</f>
        <v>1278.64104019</v>
      </c>
      <c r="U40" s="36">
        <f>SUMIFS(СВЦЭМ!$C$39:$C$782,СВЦЭМ!$A$39:$A$782,$A40,СВЦЭМ!$B$39:$B$782,U$11)+'СЕТ СН'!$F$9+СВЦЭМ!$D$10+'СЕТ СН'!$F$6-'СЕТ СН'!$F$19</f>
        <v>1266.37417951</v>
      </c>
      <c r="V40" s="36">
        <f>SUMIFS(СВЦЭМ!$C$39:$C$782,СВЦЭМ!$A$39:$A$782,$A40,СВЦЭМ!$B$39:$B$782,V$11)+'СЕТ СН'!$F$9+СВЦЭМ!$D$10+'СЕТ СН'!$F$6-'СЕТ СН'!$F$19</f>
        <v>1246.6037587999999</v>
      </c>
      <c r="W40" s="36">
        <f>SUMIFS(СВЦЭМ!$C$39:$C$782,СВЦЭМ!$A$39:$A$782,$A40,СВЦЭМ!$B$39:$B$782,W$11)+'СЕТ СН'!$F$9+СВЦЭМ!$D$10+'СЕТ СН'!$F$6-'СЕТ СН'!$F$19</f>
        <v>1280.75481466</v>
      </c>
      <c r="X40" s="36">
        <f>SUMIFS(СВЦЭМ!$C$39:$C$782,СВЦЭМ!$A$39:$A$782,$A40,СВЦЭМ!$B$39:$B$782,X$11)+'СЕТ СН'!$F$9+СВЦЭМ!$D$10+'СЕТ СН'!$F$6-'СЕТ СН'!$F$19</f>
        <v>1309.3324965299998</v>
      </c>
      <c r="Y40" s="36">
        <f>SUMIFS(СВЦЭМ!$C$39:$C$782,СВЦЭМ!$A$39:$A$782,$A40,СВЦЭМ!$B$39:$B$782,Y$11)+'СЕТ СН'!$F$9+СВЦЭМ!$D$10+'СЕТ СН'!$F$6-'СЕТ СН'!$F$19</f>
        <v>1346.5421020499998</v>
      </c>
    </row>
    <row r="41" spans="1:25" ht="15.75" x14ac:dyDescent="0.2">
      <c r="A41" s="35">
        <f t="shared" si="0"/>
        <v>44681</v>
      </c>
      <c r="B41" s="36">
        <f>SUMIFS(СВЦЭМ!$C$39:$C$782,СВЦЭМ!$A$39:$A$782,$A41,СВЦЭМ!$B$39:$B$782,B$11)+'СЕТ СН'!$F$9+СВЦЭМ!$D$10+'СЕТ СН'!$F$6-'СЕТ СН'!$F$19</f>
        <v>1389.3326855999999</v>
      </c>
      <c r="C41" s="36">
        <f>SUMIFS(СВЦЭМ!$C$39:$C$782,СВЦЭМ!$A$39:$A$782,$A41,СВЦЭМ!$B$39:$B$782,C$11)+'СЕТ СН'!$F$9+СВЦЭМ!$D$10+'СЕТ СН'!$F$6-'СЕТ СН'!$F$19</f>
        <v>1329.77241138</v>
      </c>
      <c r="D41" s="36">
        <f>SUMIFS(СВЦЭМ!$C$39:$C$782,СВЦЭМ!$A$39:$A$782,$A41,СВЦЭМ!$B$39:$B$782,D$11)+'СЕТ СН'!$F$9+СВЦЭМ!$D$10+'СЕТ СН'!$F$6-'СЕТ СН'!$F$19</f>
        <v>1377.0289473599998</v>
      </c>
      <c r="E41" s="36">
        <f>SUMIFS(СВЦЭМ!$C$39:$C$782,СВЦЭМ!$A$39:$A$782,$A41,СВЦЭМ!$B$39:$B$782,E$11)+'СЕТ СН'!$F$9+СВЦЭМ!$D$10+'СЕТ СН'!$F$6-'СЕТ СН'!$F$19</f>
        <v>1399.06031876</v>
      </c>
      <c r="F41" s="36">
        <f>SUMIFS(СВЦЭМ!$C$39:$C$782,СВЦЭМ!$A$39:$A$782,$A41,СВЦЭМ!$B$39:$B$782,F$11)+'СЕТ СН'!$F$9+СВЦЭМ!$D$10+'СЕТ СН'!$F$6-'СЕТ СН'!$F$19</f>
        <v>1413.0519750899998</v>
      </c>
      <c r="G41" s="36">
        <f>SUMIFS(СВЦЭМ!$C$39:$C$782,СВЦЭМ!$A$39:$A$782,$A41,СВЦЭМ!$B$39:$B$782,G$11)+'СЕТ СН'!$F$9+СВЦЭМ!$D$10+'СЕТ СН'!$F$6-'СЕТ СН'!$F$19</f>
        <v>1415.24551851</v>
      </c>
      <c r="H41" s="36">
        <f>SUMIFS(СВЦЭМ!$C$39:$C$782,СВЦЭМ!$A$39:$A$782,$A41,СВЦЭМ!$B$39:$B$782,H$11)+'СЕТ СН'!$F$9+СВЦЭМ!$D$10+'СЕТ СН'!$F$6-'СЕТ СН'!$F$19</f>
        <v>1398.8039078099998</v>
      </c>
      <c r="I41" s="36">
        <f>SUMIFS(СВЦЭМ!$C$39:$C$782,СВЦЭМ!$A$39:$A$782,$A41,СВЦЭМ!$B$39:$B$782,I$11)+'СЕТ СН'!$F$9+СВЦЭМ!$D$10+'СЕТ СН'!$F$6-'СЕТ СН'!$F$19</f>
        <v>1367.75624094</v>
      </c>
      <c r="J41" s="36">
        <f>SUMIFS(СВЦЭМ!$C$39:$C$782,СВЦЭМ!$A$39:$A$782,$A41,СВЦЭМ!$B$39:$B$782,J$11)+'СЕТ СН'!$F$9+СВЦЭМ!$D$10+'СЕТ СН'!$F$6-'СЕТ СН'!$F$19</f>
        <v>1319.52146408</v>
      </c>
      <c r="K41" s="36">
        <f>SUMIFS(СВЦЭМ!$C$39:$C$782,СВЦЭМ!$A$39:$A$782,$A41,СВЦЭМ!$B$39:$B$782,K$11)+'СЕТ СН'!$F$9+СВЦЭМ!$D$10+'СЕТ СН'!$F$6-'СЕТ СН'!$F$19</f>
        <v>1283.9581928199998</v>
      </c>
      <c r="L41" s="36">
        <f>SUMIFS(СВЦЭМ!$C$39:$C$782,СВЦЭМ!$A$39:$A$782,$A41,СВЦЭМ!$B$39:$B$782,L$11)+'СЕТ СН'!$F$9+СВЦЭМ!$D$10+'СЕТ СН'!$F$6-'СЕТ СН'!$F$19</f>
        <v>1260.0605975199999</v>
      </c>
      <c r="M41" s="36">
        <f>SUMIFS(СВЦЭМ!$C$39:$C$782,СВЦЭМ!$A$39:$A$782,$A41,СВЦЭМ!$B$39:$B$782,M$11)+'СЕТ СН'!$F$9+СВЦЭМ!$D$10+'СЕТ СН'!$F$6-'СЕТ СН'!$F$19</f>
        <v>1274.8073360999999</v>
      </c>
      <c r="N41" s="36">
        <f>SUMIFS(СВЦЭМ!$C$39:$C$782,СВЦЭМ!$A$39:$A$782,$A41,СВЦЭМ!$B$39:$B$782,N$11)+'СЕТ СН'!$F$9+СВЦЭМ!$D$10+'СЕТ СН'!$F$6-'СЕТ СН'!$F$19</f>
        <v>1279.9715383799999</v>
      </c>
      <c r="O41" s="36">
        <f>SUMIFS(СВЦЭМ!$C$39:$C$782,СВЦЭМ!$A$39:$A$782,$A41,СВЦЭМ!$B$39:$B$782,O$11)+'СЕТ СН'!$F$9+СВЦЭМ!$D$10+'СЕТ СН'!$F$6-'СЕТ СН'!$F$19</f>
        <v>1276.15355067</v>
      </c>
      <c r="P41" s="36">
        <f>SUMIFS(СВЦЭМ!$C$39:$C$782,СВЦЭМ!$A$39:$A$782,$A41,СВЦЭМ!$B$39:$B$782,P$11)+'СЕТ СН'!$F$9+СВЦЭМ!$D$10+'СЕТ СН'!$F$6-'СЕТ СН'!$F$19</f>
        <v>1277.1249861299998</v>
      </c>
      <c r="Q41" s="36">
        <f>SUMIFS(СВЦЭМ!$C$39:$C$782,СВЦЭМ!$A$39:$A$782,$A41,СВЦЭМ!$B$39:$B$782,Q$11)+'СЕТ СН'!$F$9+СВЦЭМ!$D$10+'СЕТ СН'!$F$6-'СЕТ СН'!$F$19</f>
        <v>1297.2340456999998</v>
      </c>
      <c r="R41" s="36">
        <f>SUMIFS(СВЦЭМ!$C$39:$C$782,СВЦЭМ!$A$39:$A$782,$A41,СВЦЭМ!$B$39:$B$782,R$11)+'СЕТ СН'!$F$9+СВЦЭМ!$D$10+'СЕТ СН'!$F$6-'СЕТ СН'!$F$19</f>
        <v>1299.6910367199998</v>
      </c>
      <c r="S41" s="36">
        <f>SUMIFS(СВЦЭМ!$C$39:$C$782,СВЦЭМ!$A$39:$A$782,$A41,СВЦЭМ!$B$39:$B$782,S$11)+'СЕТ СН'!$F$9+СВЦЭМ!$D$10+'СЕТ СН'!$F$6-'СЕТ СН'!$F$19</f>
        <v>1280.25129225</v>
      </c>
      <c r="T41" s="36">
        <f>SUMIFS(СВЦЭМ!$C$39:$C$782,СВЦЭМ!$A$39:$A$782,$A41,СВЦЭМ!$B$39:$B$782,T$11)+'СЕТ СН'!$F$9+СВЦЭМ!$D$10+'СЕТ СН'!$F$6-'СЕТ СН'!$F$19</f>
        <v>1271.5806867499998</v>
      </c>
      <c r="U41" s="36">
        <f>SUMIFS(СВЦЭМ!$C$39:$C$782,СВЦЭМ!$A$39:$A$782,$A41,СВЦЭМ!$B$39:$B$782,U$11)+'СЕТ СН'!$F$9+СВЦЭМ!$D$10+'СЕТ СН'!$F$6-'СЕТ СН'!$F$19</f>
        <v>1274.8034443899999</v>
      </c>
      <c r="V41" s="36">
        <f>SUMIFS(СВЦЭМ!$C$39:$C$782,СВЦЭМ!$A$39:$A$782,$A41,СВЦЭМ!$B$39:$B$782,V$11)+'СЕТ СН'!$F$9+СВЦЭМ!$D$10+'СЕТ СН'!$F$6-'СЕТ СН'!$F$19</f>
        <v>1280.67621665</v>
      </c>
      <c r="W41" s="36">
        <f>SUMIFS(СВЦЭМ!$C$39:$C$782,СВЦЭМ!$A$39:$A$782,$A41,СВЦЭМ!$B$39:$B$782,W$11)+'СЕТ СН'!$F$9+СВЦЭМ!$D$10+'СЕТ СН'!$F$6-'СЕТ СН'!$F$19</f>
        <v>1263.2433569599998</v>
      </c>
      <c r="X41" s="36">
        <f>SUMIFS(СВЦЭМ!$C$39:$C$782,СВЦЭМ!$A$39:$A$782,$A41,СВЦЭМ!$B$39:$B$782,X$11)+'СЕТ СН'!$F$9+СВЦЭМ!$D$10+'СЕТ СН'!$F$6-'СЕТ СН'!$F$19</f>
        <v>1292.55314084</v>
      </c>
      <c r="Y41" s="36">
        <f>SUMIFS(СВЦЭМ!$C$39:$C$782,СВЦЭМ!$A$39:$A$782,$A41,СВЦЭМ!$B$39:$B$782,Y$11)+'СЕТ СН'!$F$9+СВЦЭМ!$D$10+'СЕТ СН'!$F$6-'СЕТ СН'!$F$19</f>
        <v>1301.8419960499998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01.04.2022</v>
      </c>
      <c r="B48" s="36">
        <f>SUMIFS(СВЦЭМ!$C$39:$C$782,СВЦЭМ!$A$39:$A$782,$A48,СВЦЭМ!$B$39:$B$782,B$47)+'СЕТ СН'!$G$9+СВЦЭМ!$D$10+'СЕТ СН'!$G$6-'СЕТ СН'!$G$19</f>
        <v>1374.4890531099998</v>
      </c>
      <c r="C48" s="36">
        <f>SUMIFS(СВЦЭМ!$C$39:$C$782,СВЦЭМ!$A$39:$A$782,$A48,СВЦЭМ!$B$39:$B$782,C$47)+'СЕТ СН'!$G$9+СВЦЭМ!$D$10+'СЕТ СН'!$G$6-'СЕТ СН'!$G$19</f>
        <v>1379.48332476</v>
      </c>
      <c r="D48" s="36">
        <f>SUMIFS(СВЦЭМ!$C$39:$C$782,СВЦЭМ!$A$39:$A$782,$A48,СВЦЭМ!$B$39:$B$782,D$47)+'СЕТ СН'!$G$9+СВЦЭМ!$D$10+'СЕТ СН'!$G$6-'СЕТ СН'!$G$19</f>
        <v>1406.5757750799999</v>
      </c>
      <c r="E48" s="36">
        <f>SUMIFS(СВЦЭМ!$C$39:$C$782,СВЦЭМ!$A$39:$A$782,$A48,СВЦЭМ!$B$39:$B$782,E$47)+'СЕТ СН'!$G$9+СВЦЭМ!$D$10+'СЕТ СН'!$G$6-'СЕТ СН'!$G$19</f>
        <v>1422.9223140999998</v>
      </c>
      <c r="F48" s="36">
        <f>SUMIFS(СВЦЭМ!$C$39:$C$782,СВЦЭМ!$A$39:$A$782,$A48,СВЦЭМ!$B$39:$B$782,F$47)+'СЕТ СН'!$G$9+СВЦЭМ!$D$10+'СЕТ СН'!$G$6-'СЕТ СН'!$G$19</f>
        <v>1418.0979072999999</v>
      </c>
      <c r="G48" s="36">
        <f>SUMIFS(СВЦЭМ!$C$39:$C$782,СВЦЭМ!$A$39:$A$782,$A48,СВЦЭМ!$B$39:$B$782,G$47)+'СЕТ СН'!$G$9+СВЦЭМ!$D$10+'СЕТ СН'!$G$6-'СЕТ СН'!$G$19</f>
        <v>1382.1973915699998</v>
      </c>
      <c r="H48" s="36">
        <f>SUMIFS(СВЦЭМ!$C$39:$C$782,СВЦЭМ!$A$39:$A$782,$A48,СВЦЭМ!$B$39:$B$782,H$47)+'СЕТ СН'!$G$9+СВЦЭМ!$D$10+'СЕТ СН'!$G$6-'СЕТ СН'!$G$19</f>
        <v>1327.7147708699999</v>
      </c>
      <c r="I48" s="36">
        <f>SUMIFS(СВЦЭМ!$C$39:$C$782,СВЦЭМ!$A$39:$A$782,$A48,СВЦЭМ!$B$39:$B$782,I$47)+'СЕТ СН'!$G$9+СВЦЭМ!$D$10+'СЕТ СН'!$G$6-'СЕТ СН'!$G$19</f>
        <v>1317.8217078799998</v>
      </c>
      <c r="J48" s="36">
        <f>SUMIFS(СВЦЭМ!$C$39:$C$782,СВЦЭМ!$A$39:$A$782,$A48,СВЦЭМ!$B$39:$B$782,J$47)+'СЕТ СН'!$G$9+СВЦЭМ!$D$10+'СЕТ СН'!$G$6-'СЕТ СН'!$G$19</f>
        <v>1296.2854975299999</v>
      </c>
      <c r="K48" s="36">
        <f>SUMIFS(СВЦЭМ!$C$39:$C$782,СВЦЭМ!$A$39:$A$782,$A48,СВЦЭМ!$B$39:$B$782,K$47)+'СЕТ СН'!$G$9+СВЦЭМ!$D$10+'СЕТ СН'!$G$6-'СЕТ СН'!$G$19</f>
        <v>1328.8821587799998</v>
      </c>
      <c r="L48" s="36">
        <f>SUMIFS(СВЦЭМ!$C$39:$C$782,СВЦЭМ!$A$39:$A$782,$A48,СВЦЭМ!$B$39:$B$782,L$47)+'СЕТ СН'!$G$9+СВЦЭМ!$D$10+'СЕТ СН'!$G$6-'СЕТ СН'!$G$19</f>
        <v>1363.0606347599999</v>
      </c>
      <c r="M48" s="36">
        <f>SUMIFS(СВЦЭМ!$C$39:$C$782,СВЦЭМ!$A$39:$A$782,$A48,СВЦЭМ!$B$39:$B$782,M$47)+'СЕТ СН'!$G$9+СВЦЭМ!$D$10+'СЕТ СН'!$G$6-'СЕТ СН'!$G$19</f>
        <v>1379.7631389599999</v>
      </c>
      <c r="N48" s="36">
        <f>SUMIFS(СВЦЭМ!$C$39:$C$782,СВЦЭМ!$A$39:$A$782,$A48,СВЦЭМ!$B$39:$B$782,N$47)+'СЕТ СН'!$G$9+СВЦЭМ!$D$10+'СЕТ СН'!$G$6-'СЕТ СН'!$G$19</f>
        <v>1348.8406365699998</v>
      </c>
      <c r="O48" s="36">
        <f>SUMIFS(СВЦЭМ!$C$39:$C$782,СВЦЭМ!$A$39:$A$782,$A48,СВЦЭМ!$B$39:$B$782,O$47)+'СЕТ СН'!$G$9+СВЦЭМ!$D$10+'СЕТ СН'!$G$6-'СЕТ СН'!$G$19</f>
        <v>1364.5287989599999</v>
      </c>
      <c r="P48" s="36">
        <f>SUMIFS(СВЦЭМ!$C$39:$C$782,СВЦЭМ!$A$39:$A$782,$A48,СВЦЭМ!$B$39:$B$782,P$47)+'СЕТ СН'!$G$9+СВЦЭМ!$D$10+'СЕТ СН'!$G$6-'СЕТ СН'!$G$19</f>
        <v>1396.7081038999997</v>
      </c>
      <c r="Q48" s="36">
        <f>SUMIFS(СВЦЭМ!$C$39:$C$782,СВЦЭМ!$A$39:$A$782,$A48,СВЦЭМ!$B$39:$B$782,Q$47)+'СЕТ СН'!$G$9+СВЦЭМ!$D$10+'СЕТ СН'!$G$6-'СЕТ СН'!$G$19</f>
        <v>1401.2749074799999</v>
      </c>
      <c r="R48" s="36">
        <f>SUMIFS(СВЦЭМ!$C$39:$C$782,СВЦЭМ!$A$39:$A$782,$A48,СВЦЭМ!$B$39:$B$782,R$47)+'СЕТ СН'!$G$9+СВЦЭМ!$D$10+'СЕТ СН'!$G$6-'СЕТ СН'!$G$19</f>
        <v>1427.5104087999998</v>
      </c>
      <c r="S48" s="36">
        <f>SUMIFS(СВЦЭМ!$C$39:$C$782,СВЦЭМ!$A$39:$A$782,$A48,СВЦЭМ!$B$39:$B$782,S$47)+'СЕТ СН'!$G$9+СВЦЭМ!$D$10+'СЕТ СН'!$G$6-'СЕТ СН'!$G$19</f>
        <v>1432.3259308799998</v>
      </c>
      <c r="T48" s="36">
        <f>SUMIFS(СВЦЭМ!$C$39:$C$782,СВЦЭМ!$A$39:$A$782,$A48,СВЦЭМ!$B$39:$B$782,T$47)+'СЕТ СН'!$G$9+СВЦЭМ!$D$10+'СЕТ СН'!$G$6-'СЕТ СН'!$G$19</f>
        <v>1397.8879076299997</v>
      </c>
      <c r="U48" s="36">
        <f>SUMIFS(СВЦЭМ!$C$39:$C$782,СВЦЭМ!$A$39:$A$782,$A48,СВЦЭМ!$B$39:$B$782,U$47)+'СЕТ СН'!$G$9+СВЦЭМ!$D$10+'СЕТ СН'!$G$6-'СЕТ СН'!$G$19</f>
        <v>1376.0467338199999</v>
      </c>
      <c r="V48" s="36">
        <f>SUMIFS(СВЦЭМ!$C$39:$C$782,СВЦЭМ!$A$39:$A$782,$A48,СВЦЭМ!$B$39:$B$782,V$47)+'СЕТ СН'!$G$9+СВЦЭМ!$D$10+'СЕТ СН'!$G$6-'СЕТ СН'!$G$19</f>
        <v>1377.8687864599999</v>
      </c>
      <c r="W48" s="36">
        <f>SUMIFS(СВЦЭМ!$C$39:$C$782,СВЦЭМ!$A$39:$A$782,$A48,СВЦЭМ!$B$39:$B$782,W$47)+'СЕТ СН'!$G$9+СВЦЭМ!$D$10+'СЕТ СН'!$G$6-'СЕТ СН'!$G$19</f>
        <v>1385.8817079199998</v>
      </c>
      <c r="X48" s="36">
        <f>SUMIFS(СВЦЭМ!$C$39:$C$782,СВЦЭМ!$A$39:$A$782,$A48,СВЦЭМ!$B$39:$B$782,X$47)+'СЕТ СН'!$G$9+СВЦЭМ!$D$10+'СЕТ СН'!$G$6-'СЕТ СН'!$G$19</f>
        <v>1392.7619556399998</v>
      </c>
      <c r="Y48" s="36">
        <f>SUMIFS(СВЦЭМ!$C$39:$C$782,СВЦЭМ!$A$39:$A$782,$A48,СВЦЭМ!$B$39:$B$782,Y$47)+'СЕТ СН'!$G$9+СВЦЭМ!$D$10+'СЕТ СН'!$G$6-'СЕТ СН'!$G$19</f>
        <v>1396.0901786899999</v>
      </c>
    </row>
    <row r="49" spans="1:25" ht="15.75" x14ac:dyDescent="0.2">
      <c r="A49" s="35">
        <f>A48+1</f>
        <v>44653</v>
      </c>
      <c r="B49" s="36">
        <f>SUMIFS(СВЦЭМ!$C$39:$C$782,СВЦЭМ!$A$39:$A$782,$A49,СВЦЭМ!$B$39:$B$782,B$47)+'СЕТ СН'!$G$9+СВЦЭМ!$D$10+'СЕТ СН'!$G$6-'СЕТ СН'!$G$19</f>
        <v>1480.3778782099998</v>
      </c>
      <c r="C49" s="36">
        <f>SUMIFS(СВЦЭМ!$C$39:$C$782,СВЦЭМ!$A$39:$A$782,$A49,СВЦЭМ!$B$39:$B$782,C$47)+'СЕТ СН'!$G$9+СВЦЭМ!$D$10+'СЕТ СН'!$G$6-'СЕТ СН'!$G$19</f>
        <v>1458.6429607199998</v>
      </c>
      <c r="D49" s="36">
        <f>SUMIFS(СВЦЭМ!$C$39:$C$782,СВЦЭМ!$A$39:$A$782,$A49,СВЦЭМ!$B$39:$B$782,D$47)+'СЕТ СН'!$G$9+СВЦЭМ!$D$10+'СЕТ СН'!$G$6-'СЕТ СН'!$G$19</f>
        <v>1488.0262191899999</v>
      </c>
      <c r="E49" s="36">
        <f>SUMIFS(СВЦЭМ!$C$39:$C$782,СВЦЭМ!$A$39:$A$782,$A49,СВЦЭМ!$B$39:$B$782,E$47)+'СЕТ СН'!$G$9+СВЦЭМ!$D$10+'СЕТ СН'!$G$6-'СЕТ СН'!$G$19</f>
        <v>1505.7194958299999</v>
      </c>
      <c r="F49" s="36">
        <f>SUMIFS(СВЦЭМ!$C$39:$C$782,СВЦЭМ!$A$39:$A$782,$A49,СВЦЭМ!$B$39:$B$782,F$47)+'СЕТ СН'!$G$9+СВЦЭМ!$D$10+'СЕТ СН'!$G$6-'СЕТ СН'!$G$19</f>
        <v>1505.5337158199998</v>
      </c>
      <c r="G49" s="36">
        <f>SUMIFS(СВЦЭМ!$C$39:$C$782,СВЦЭМ!$A$39:$A$782,$A49,СВЦЭМ!$B$39:$B$782,G$47)+'СЕТ СН'!$G$9+СВЦЭМ!$D$10+'СЕТ СН'!$G$6-'СЕТ СН'!$G$19</f>
        <v>1517.4298098599998</v>
      </c>
      <c r="H49" s="36">
        <f>SUMIFS(СВЦЭМ!$C$39:$C$782,СВЦЭМ!$A$39:$A$782,$A49,СВЦЭМ!$B$39:$B$782,H$47)+'СЕТ СН'!$G$9+СВЦЭМ!$D$10+'СЕТ СН'!$G$6-'СЕТ СН'!$G$19</f>
        <v>1482.4874385099999</v>
      </c>
      <c r="I49" s="36">
        <f>SUMIFS(СВЦЭМ!$C$39:$C$782,СВЦЭМ!$A$39:$A$782,$A49,СВЦЭМ!$B$39:$B$782,I$47)+'СЕТ СН'!$G$9+СВЦЭМ!$D$10+'СЕТ СН'!$G$6-'СЕТ СН'!$G$19</f>
        <v>1439.6347270099998</v>
      </c>
      <c r="J49" s="36">
        <f>SUMIFS(СВЦЭМ!$C$39:$C$782,СВЦЭМ!$A$39:$A$782,$A49,СВЦЭМ!$B$39:$B$782,J$47)+'СЕТ СН'!$G$9+СВЦЭМ!$D$10+'СЕТ СН'!$G$6-'СЕТ СН'!$G$19</f>
        <v>1391.6143092199998</v>
      </c>
      <c r="K49" s="36">
        <f>SUMIFS(СВЦЭМ!$C$39:$C$782,СВЦЭМ!$A$39:$A$782,$A49,СВЦЭМ!$B$39:$B$782,K$47)+'СЕТ СН'!$G$9+СВЦЭМ!$D$10+'СЕТ СН'!$G$6-'СЕТ СН'!$G$19</f>
        <v>1362.5130950799999</v>
      </c>
      <c r="L49" s="36">
        <f>SUMIFS(СВЦЭМ!$C$39:$C$782,СВЦЭМ!$A$39:$A$782,$A49,СВЦЭМ!$B$39:$B$782,L$47)+'СЕТ СН'!$G$9+СВЦЭМ!$D$10+'СЕТ СН'!$G$6-'СЕТ СН'!$G$19</f>
        <v>1374.4354805099999</v>
      </c>
      <c r="M49" s="36">
        <f>SUMIFS(СВЦЭМ!$C$39:$C$782,СВЦЭМ!$A$39:$A$782,$A49,СВЦЭМ!$B$39:$B$782,M$47)+'СЕТ СН'!$G$9+СВЦЭМ!$D$10+'СЕТ СН'!$G$6-'СЕТ СН'!$G$19</f>
        <v>1383.0520108499998</v>
      </c>
      <c r="N49" s="36">
        <f>SUMIFS(СВЦЭМ!$C$39:$C$782,СВЦЭМ!$A$39:$A$782,$A49,СВЦЭМ!$B$39:$B$782,N$47)+'СЕТ СН'!$G$9+СВЦЭМ!$D$10+'СЕТ СН'!$G$6-'СЕТ СН'!$G$19</f>
        <v>1375.1103697399999</v>
      </c>
      <c r="O49" s="36">
        <f>SUMIFS(СВЦЭМ!$C$39:$C$782,СВЦЭМ!$A$39:$A$782,$A49,СВЦЭМ!$B$39:$B$782,O$47)+'СЕТ СН'!$G$9+СВЦЭМ!$D$10+'СЕТ СН'!$G$6-'СЕТ СН'!$G$19</f>
        <v>1408.9725159299999</v>
      </c>
      <c r="P49" s="36">
        <f>SUMIFS(СВЦЭМ!$C$39:$C$782,СВЦЭМ!$A$39:$A$782,$A49,СВЦЭМ!$B$39:$B$782,P$47)+'СЕТ СН'!$G$9+СВЦЭМ!$D$10+'СЕТ СН'!$G$6-'СЕТ СН'!$G$19</f>
        <v>1443.1783193699998</v>
      </c>
      <c r="Q49" s="36">
        <f>SUMIFS(СВЦЭМ!$C$39:$C$782,СВЦЭМ!$A$39:$A$782,$A49,СВЦЭМ!$B$39:$B$782,Q$47)+'СЕТ СН'!$G$9+СВЦЭМ!$D$10+'СЕТ СН'!$G$6-'СЕТ СН'!$G$19</f>
        <v>1429.0613986699998</v>
      </c>
      <c r="R49" s="36">
        <f>SUMIFS(СВЦЭМ!$C$39:$C$782,СВЦЭМ!$A$39:$A$782,$A49,СВЦЭМ!$B$39:$B$782,R$47)+'СЕТ СН'!$G$9+СВЦЭМ!$D$10+'СЕТ СН'!$G$6-'СЕТ СН'!$G$19</f>
        <v>1427.4444304499998</v>
      </c>
      <c r="S49" s="36">
        <f>SUMIFS(СВЦЭМ!$C$39:$C$782,СВЦЭМ!$A$39:$A$782,$A49,СВЦЭМ!$B$39:$B$782,S$47)+'СЕТ СН'!$G$9+СВЦЭМ!$D$10+'СЕТ СН'!$G$6-'СЕТ СН'!$G$19</f>
        <v>1429.9611888099998</v>
      </c>
      <c r="T49" s="36">
        <f>SUMIFS(СВЦЭМ!$C$39:$C$782,СВЦЭМ!$A$39:$A$782,$A49,СВЦЭМ!$B$39:$B$782,T$47)+'СЕТ СН'!$G$9+СВЦЭМ!$D$10+'СЕТ СН'!$G$6-'СЕТ СН'!$G$19</f>
        <v>1413.9457114699999</v>
      </c>
      <c r="U49" s="36">
        <f>SUMIFS(СВЦЭМ!$C$39:$C$782,СВЦЭМ!$A$39:$A$782,$A49,СВЦЭМ!$B$39:$B$782,U$47)+'СЕТ СН'!$G$9+СВЦЭМ!$D$10+'СЕТ СН'!$G$6-'СЕТ СН'!$G$19</f>
        <v>1366.7885535699997</v>
      </c>
      <c r="V49" s="36">
        <f>SUMIFS(СВЦЭМ!$C$39:$C$782,СВЦЭМ!$A$39:$A$782,$A49,СВЦЭМ!$B$39:$B$782,V$47)+'СЕТ СН'!$G$9+СВЦЭМ!$D$10+'СЕТ СН'!$G$6-'СЕТ СН'!$G$19</f>
        <v>1368.7374986399998</v>
      </c>
      <c r="W49" s="36">
        <f>SUMIFS(СВЦЭМ!$C$39:$C$782,СВЦЭМ!$A$39:$A$782,$A49,СВЦЭМ!$B$39:$B$782,W$47)+'СЕТ СН'!$G$9+СВЦЭМ!$D$10+'СЕТ СН'!$G$6-'СЕТ СН'!$G$19</f>
        <v>1352.3846024799998</v>
      </c>
      <c r="X49" s="36">
        <f>SUMIFS(СВЦЭМ!$C$39:$C$782,СВЦЭМ!$A$39:$A$782,$A49,СВЦЭМ!$B$39:$B$782,X$47)+'СЕТ СН'!$G$9+СВЦЭМ!$D$10+'СЕТ СН'!$G$6-'СЕТ СН'!$G$19</f>
        <v>1379.4052596399999</v>
      </c>
      <c r="Y49" s="36">
        <f>SUMIFS(СВЦЭМ!$C$39:$C$782,СВЦЭМ!$A$39:$A$782,$A49,СВЦЭМ!$B$39:$B$782,Y$47)+'СЕТ СН'!$G$9+СВЦЭМ!$D$10+'СЕТ СН'!$G$6-'СЕТ СН'!$G$19</f>
        <v>1405.5627411299999</v>
      </c>
    </row>
    <row r="50" spans="1:25" ht="15.75" x14ac:dyDescent="0.2">
      <c r="A50" s="35">
        <f t="shared" ref="A50:A77" si="1">A49+1</f>
        <v>44654</v>
      </c>
      <c r="B50" s="36">
        <f>SUMIFS(СВЦЭМ!$C$39:$C$782,СВЦЭМ!$A$39:$A$782,$A50,СВЦЭМ!$B$39:$B$782,B$47)+'СЕТ СН'!$G$9+СВЦЭМ!$D$10+'СЕТ СН'!$G$6-'СЕТ СН'!$G$19</f>
        <v>1398.7799589699998</v>
      </c>
      <c r="C50" s="36">
        <f>SUMIFS(СВЦЭМ!$C$39:$C$782,СВЦЭМ!$A$39:$A$782,$A50,СВЦЭМ!$B$39:$B$782,C$47)+'СЕТ СН'!$G$9+СВЦЭМ!$D$10+'СЕТ СН'!$G$6-'СЕТ СН'!$G$19</f>
        <v>1385.2717682399998</v>
      </c>
      <c r="D50" s="36">
        <f>SUMIFS(СВЦЭМ!$C$39:$C$782,СВЦЭМ!$A$39:$A$782,$A50,СВЦЭМ!$B$39:$B$782,D$47)+'СЕТ СН'!$G$9+СВЦЭМ!$D$10+'СЕТ СН'!$G$6-'СЕТ СН'!$G$19</f>
        <v>1410.7041728999998</v>
      </c>
      <c r="E50" s="36">
        <f>SUMIFS(СВЦЭМ!$C$39:$C$782,СВЦЭМ!$A$39:$A$782,$A50,СВЦЭМ!$B$39:$B$782,E$47)+'СЕТ СН'!$G$9+СВЦЭМ!$D$10+'СЕТ СН'!$G$6-'СЕТ СН'!$G$19</f>
        <v>1440.5666130299999</v>
      </c>
      <c r="F50" s="36">
        <f>SUMIFS(СВЦЭМ!$C$39:$C$782,СВЦЭМ!$A$39:$A$782,$A50,СВЦЭМ!$B$39:$B$782,F$47)+'СЕТ СН'!$G$9+СВЦЭМ!$D$10+'СЕТ СН'!$G$6-'СЕТ СН'!$G$19</f>
        <v>1425.7938486699998</v>
      </c>
      <c r="G50" s="36">
        <f>SUMIFS(СВЦЭМ!$C$39:$C$782,СВЦЭМ!$A$39:$A$782,$A50,СВЦЭМ!$B$39:$B$782,G$47)+'СЕТ СН'!$G$9+СВЦЭМ!$D$10+'СЕТ СН'!$G$6-'СЕТ СН'!$G$19</f>
        <v>1415.8434575299998</v>
      </c>
      <c r="H50" s="36">
        <f>SUMIFS(СВЦЭМ!$C$39:$C$782,СВЦЭМ!$A$39:$A$782,$A50,СВЦЭМ!$B$39:$B$782,H$47)+'СЕТ СН'!$G$9+СВЦЭМ!$D$10+'СЕТ СН'!$G$6-'СЕТ СН'!$G$19</f>
        <v>1397.1428139499999</v>
      </c>
      <c r="I50" s="36">
        <f>SUMIFS(СВЦЭМ!$C$39:$C$782,СВЦЭМ!$A$39:$A$782,$A50,СВЦЭМ!$B$39:$B$782,I$47)+'СЕТ СН'!$G$9+СВЦЭМ!$D$10+'СЕТ СН'!$G$6-'СЕТ СН'!$G$19</f>
        <v>1353.10639062</v>
      </c>
      <c r="J50" s="36">
        <f>SUMIFS(СВЦЭМ!$C$39:$C$782,СВЦЭМ!$A$39:$A$782,$A50,СВЦЭМ!$B$39:$B$782,J$47)+'СЕТ СН'!$G$9+СВЦЭМ!$D$10+'СЕТ СН'!$G$6-'СЕТ СН'!$G$19</f>
        <v>1304.6207218</v>
      </c>
      <c r="K50" s="36">
        <f>SUMIFS(СВЦЭМ!$C$39:$C$782,СВЦЭМ!$A$39:$A$782,$A50,СВЦЭМ!$B$39:$B$782,K$47)+'СЕТ СН'!$G$9+СВЦЭМ!$D$10+'СЕТ СН'!$G$6-'СЕТ СН'!$G$19</f>
        <v>1279.5433672199999</v>
      </c>
      <c r="L50" s="36">
        <f>SUMIFS(СВЦЭМ!$C$39:$C$782,СВЦЭМ!$A$39:$A$782,$A50,СВЦЭМ!$B$39:$B$782,L$47)+'СЕТ СН'!$G$9+СВЦЭМ!$D$10+'СЕТ СН'!$G$6-'СЕТ СН'!$G$19</f>
        <v>1306.6110737999998</v>
      </c>
      <c r="M50" s="36">
        <f>SUMIFS(СВЦЭМ!$C$39:$C$782,СВЦЭМ!$A$39:$A$782,$A50,СВЦЭМ!$B$39:$B$782,M$47)+'СЕТ СН'!$G$9+СВЦЭМ!$D$10+'СЕТ СН'!$G$6-'СЕТ СН'!$G$19</f>
        <v>1319.6171724699998</v>
      </c>
      <c r="N50" s="36">
        <f>SUMIFS(СВЦЭМ!$C$39:$C$782,СВЦЭМ!$A$39:$A$782,$A50,СВЦЭМ!$B$39:$B$782,N$47)+'СЕТ СН'!$G$9+СВЦЭМ!$D$10+'СЕТ СН'!$G$6-'СЕТ СН'!$G$19</f>
        <v>1322.0494054599999</v>
      </c>
      <c r="O50" s="36">
        <f>SUMIFS(СВЦЭМ!$C$39:$C$782,СВЦЭМ!$A$39:$A$782,$A50,СВЦЭМ!$B$39:$B$782,O$47)+'СЕТ СН'!$G$9+СВЦЭМ!$D$10+'СЕТ СН'!$G$6-'СЕТ СН'!$G$19</f>
        <v>1357.7704980399999</v>
      </c>
      <c r="P50" s="36">
        <f>SUMIFS(СВЦЭМ!$C$39:$C$782,СВЦЭМ!$A$39:$A$782,$A50,СВЦЭМ!$B$39:$B$782,P$47)+'СЕТ СН'!$G$9+СВЦЭМ!$D$10+'СЕТ СН'!$G$6-'СЕТ СН'!$G$19</f>
        <v>1369.1251018599999</v>
      </c>
      <c r="Q50" s="36">
        <f>SUMIFS(СВЦЭМ!$C$39:$C$782,СВЦЭМ!$A$39:$A$782,$A50,СВЦЭМ!$B$39:$B$782,Q$47)+'СЕТ СН'!$G$9+СВЦЭМ!$D$10+'СЕТ СН'!$G$6-'СЕТ СН'!$G$19</f>
        <v>1371.8833335599998</v>
      </c>
      <c r="R50" s="36">
        <f>SUMIFS(СВЦЭМ!$C$39:$C$782,СВЦЭМ!$A$39:$A$782,$A50,СВЦЭМ!$B$39:$B$782,R$47)+'СЕТ СН'!$G$9+СВЦЭМ!$D$10+'СЕТ СН'!$G$6-'СЕТ СН'!$G$19</f>
        <v>1359.3392384799999</v>
      </c>
      <c r="S50" s="36">
        <f>SUMIFS(СВЦЭМ!$C$39:$C$782,СВЦЭМ!$A$39:$A$782,$A50,СВЦЭМ!$B$39:$B$782,S$47)+'СЕТ СН'!$G$9+СВЦЭМ!$D$10+'СЕТ СН'!$G$6-'СЕТ СН'!$G$19</f>
        <v>1347.5589242199999</v>
      </c>
      <c r="T50" s="36">
        <f>SUMIFS(СВЦЭМ!$C$39:$C$782,СВЦЭМ!$A$39:$A$782,$A50,СВЦЭМ!$B$39:$B$782,T$47)+'СЕТ СН'!$G$9+СВЦЭМ!$D$10+'СЕТ СН'!$G$6-'СЕТ СН'!$G$19</f>
        <v>1315.9899629199999</v>
      </c>
      <c r="U50" s="36">
        <f>SUMIFS(СВЦЭМ!$C$39:$C$782,СВЦЭМ!$A$39:$A$782,$A50,СВЦЭМ!$B$39:$B$782,U$47)+'СЕТ СН'!$G$9+СВЦЭМ!$D$10+'СЕТ СН'!$G$6-'СЕТ СН'!$G$19</f>
        <v>1272.5492629699997</v>
      </c>
      <c r="V50" s="36">
        <f>SUMIFS(СВЦЭМ!$C$39:$C$782,СВЦЭМ!$A$39:$A$782,$A50,СВЦЭМ!$B$39:$B$782,V$47)+'СЕТ СН'!$G$9+СВЦЭМ!$D$10+'СЕТ СН'!$G$6-'СЕТ СН'!$G$19</f>
        <v>1289.80104188</v>
      </c>
      <c r="W50" s="36">
        <f>SUMIFS(СВЦЭМ!$C$39:$C$782,СВЦЭМ!$A$39:$A$782,$A50,СВЦЭМ!$B$39:$B$782,W$47)+'СЕТ СН'!$G$9+СВЦЭМ!$D$10+'СЕТ СН'!$G$6-'СЕТ СН'!$G$19</f>
        <v>1306.7460162699999</v>
      </c>
      <c r="X50" s="36">
        <f>SUMIFS(СВЦЭМ!$C$39:$C$782,СВЦЭМ!$A$39:$A$782,$A50,СВЦЭМ!$B$39:$B$782,X$47)+'СЕТ СН'!$G$9+СВЦЭМ!$D$10+'СЕТ СН'!$G$6-'СЕТ СН'!$G$19</f>
        <v>1328.1740509999997</v>
      </c>
      <c r="Y50" s="36">
        <f>SUMIFS(СВЦЭМ!$C$39:$C$782,СВЦЭМ!$A$39:$A$782,$A50,СВЦЭМ!$B$39:$B$782,Y$47)+'СЕТ СН'!$G$9+СВЦЭМ!$D$10+'СЕТ СН'!$G$6-'СЕТ СН'!$G$19</f>
        <v>1351.9510359299998</v>
      </c>
    </row>
    <row r="51" spans="1:25" ht="15.75" x14ac:dyDescent="0.2">
      <c r="A51" s="35">
        <f t="shared" si="1"/>
        <v>44655</v>
      </c>
      <c r="B51" s="36">
        <f>SUMIFS(СВЦЭМ!$C$39:$C$782,СВЦЭМ!$A$39:$A$782,$A51,СВЦЭМ!$B$39:$B$782,B$47)+'СЕТ СН'!$G$9+СВЦЭМ!$D$10+'СЕТ СН'!$G$6-'СЕТ СН'!$G$19</f>
        <v>1350.1549040199998</v>
      </c>
      <c r="C51" s="36">
        <f>SUMIFS(СВЦЭМ!$C$39:$C$782,СВЦЭМ!$A$39:$A$782,$A51,СВЦЭМ!$B$39:$B$782,C$47)+'СЕТ СН'!$G$9+СВЦЭМ!$D$10+'СЕТ СН'!$G$6-'СЕТ СН'!$G$19</f>
        <v>1351.3694876899999</v>
      </c>
      <c r="D51" s="36">
        <f>SUMIFS(СВЦЭМ!$C$39:$C$782,СВЦЭМ!$A$39:$A$782,$A51,СВЦЭМ!$B$39:$B$782,D$47)+'СЕТ СН'!$G$9+СВЦЭМ!$D$10+'СЕТ СН'!$G$6-'СЕТ СН'!$G$19</f>
        <v>1390.0952725899999</v>
      </c>
      <c r="E51" s="36">
        <f>SUMIFS(СВЦЭМ!$C$39:$C$782,СВЦЭМ!$A$39:$A$782,$A51,СВЦЭМ!$B$39:$B$782,E$47)+'СЕТ СН'!$G$9+СВЦЭМ!$D$10+'СЕТ СН'!$G$6-'СЕТ СН'!$G$19</f>
        <v>1402.2317756499999</v>
      </c>
      <c r="F51" s="36">
        <f>SUMIFS(СВЦЭМ!$C$39:$C$782,СВЦЭМ!$A$39:$A$782,$A51,СВЦЭМ!$B$39:$B$782,F$47)+'СЕТ СН'!$G$9+СВЦЭМ!$D$10+'СЕТ СН'!$G$6-'СЕТ СН'!$G$19</f>
        <v>1406.4562635599998</v>
      </c>
      <c r="G51" s="36">
        <f>SUMIFS(СВЦЭМ!$C$39:$C$782,СВЦЭМ!$A$39:$A$782,$A51,СВЦЭМ!$B$39:$B$782,G$47)+'СЕТ СН'!$G$9+СВЦЭМ!$D$10+'СЕТ СН'!$G$6-'СЕТ СН'!$G$19</f>
        <v>1404.7562299199999</v>
      </c>
      <c r="H51" s="36">
        <f>SUMIFS(СВЦЭМ!$C$39:$C$782,СВЦЭМ!$A$39:$A$782,$A51,СВЦЭМ!$B$39:$B$782,H$47)+'СЕТ СН'!$G$9+СВЦЭМ!$D$10+'СЕТ СН'!$G$6-'СЕТ СН'!$G$19</f>
        <v>1351.76696563</v>
      </c>
      <c r="I51" s="36">
        <f>SUMIFS(СВЦЭМ!$C$39:$C$782,СВЦЭМ!$A$39:$A$782,$A51,СВЦЭМ!$B$39:$B$782,I$47)+'СЕТ СН'!$G$9+СВЦЭМ!$D$10+'СЕТ СН'!$G$6-'СЕТ СН'!$G$19</f>
        <v>1321.6649143599998</v>
      </c>
      <c r="J51" s="36">
        <f>SUMIFS(СВЦЭМ!$C$39:$C$782,СВЦЭМ!$A$39:$A$782,$A51,СВЦЭМ!$B$39:$B$782,J$47)+'СЕТ СН'!$G$9+СВЦЭМ!$D$10+'СЕТ СН'!$G$6-'СЕТ СН'!$G$19</f>
        <v>1293.6227047899999</v>
      </c>
      <c r="K51" s="36">
        <f>SUMIFS(СВЦЭМ!$C$39:$C$782,СВЦЭМ!$A$39:$A$782,$A51,СВЦЭМ!$B$39:$B$782,K$47)+'СЕТ СН'!$G$9+СВЦЭМ!$D$10+'СЕТ СН'!$G$6-'СЕТ СН'!$G$19</f>
        <v>1304.2537093299998</v>
      </c>
      <c r="L51" s="36">
        <f>SUMIFS(СВЦЭМ!$C$39:$C$782,СВЦЭМ!$A$39:$A$782,$A51,СВЦЭМ!$B$39:$B$782,L$47)+'СЕТ СН'!$G$9+СВЦЭМ!$D$10+'СЕТ СН'!$G$6-'СЕТ СН'!$G$19</f>
        <v>1326.3879592599999</v>
      </c>
      <c r="M51" s="36">
        <f>SUMIFS(СВЦЭМ!$C$39:$C$782,СВЦЭМ!$A$39:$A$782,$A51,СВЦЭМ!$B$39:$B$782,M$47)+'СЕТ СН'!$G$9+СВЦЭМ!$D$10+'СЕТ СН'!$G$6-'СЕТ СН'!$G$19</f>
        <v>1304.1365569</v>
      </c>
      <c r="N51" s="36">
        <f>SUMIFS(СВЦЭМ!$C$39:$C$782,СВЦЭМ!$A$39:$A$782,$A51,СВЦЭМ!$B$39:$B$782,N$47)+'СЕТ СН'!$G$9+СВЦЭМ!$D$10+'СЕТ СН'!$G$6-'СЕТ СН'!$G$19</f>
        <v>1296.4578792799998</v>
      </c>
      <c r="O51" s="36">
        <f>SUMIFS(СВЦЭМ!$C$39:$C$782,СВЦЭМ!$A$39:$A$782,$A51,СВЦЭМ!$B$39:$B$782,O$47)+'СЕТ СН'!$G$9+СВЦЭМ!$D$10+'СЕТ СН'!$G$6-'СЕТ СН'!$G$19</f>
        <v>1316.85453659</v>
      </c>
      <c r="P51" s="36">
        <f>SUMIFS(СВЦЭМ!$C$39:$C$782,СВЦЭМ!$A$39:$A$782,$A51,СВЦЭМ!$B$39:$B$782,P$47)+'СЕТ СН'!$G$9+СВЦЭМ!$D$10+'СЕТ СН'!$G$6-'СЕТ СН'!$G$19</f>
        <v>1337.2585093999999</v>
      </c>
      <c r="Q51" s="36">
        <f>SUMIFS(СВЦЭМ!$C$39:$C$782,СВЦЭМ!$A$39:$A$782,$A51,СВЦЭМ!$B$39:$B$782,Q$47)+'СЕТ СН'!$G$9+СВЦЭМ!$D$10+'СЕТ СН'!$G$6-'СЕТ СН'!$G$19</f>
        <v>1362.8139821899999</v>
      </c>
      <c r="R51" s="36">
        <f>SUMIFS(СВЦЭМ!$C$39:$C$782,СВЦЭМ!$A$39:$A$782,$A51,СВЦЭМ!$B$39:$B$782,R$47)+'СЕТ СН'!$G$9+СВЦЭМ!$D$10+'СЕТ СН'!$G$6-'СЕТ СН'!$G$19</f>
        <v>1347.3893889999999</v>
      </c>
      <c r="S51" s="36">
        <f>SUMIFS(СВЦЭМ!$C$39:$C$782,СВЦЭМ!$A$39:$A$782,$A51,СВЦЭМ!$B$39:$B$782,S$47)+'СЕТ СН'!$G$9+СВЦЭМ!$D$10+'СЕТ СН'!$G$6-'СЕТ СН'!$G$19</f>
        <v>1323.6115675399999</v>
      </c>
      <c r="T51" s="36">
        <f>SUMIFS(СВЦЭМ!$C$39:$C$782,СВЦЭМ!$A$39:$A$782,$A51,СВЦЭМ!$B$39:$B$782,T$47)+'СЕТ СН'!$G$9+СВЦЭМ!$D$10+'СЕТ СН'!$G$6-'СЕТ СН'!$G$19</f>
        <v>1283.3523520599999</v>
      </c>
      <c r="U51" s="36">
        <f>SUMIFS(СВЦЭМ!$C$39:$C$782,СВЦЭМ!$A$39:$A$782,$A51,СВЦЭМ!$B$39:$B$782,U$47)+'СЕТ СН'!$G$9+СВЦЭМ!$D$10+'СЕТ СН'!$G$6-'СЕТ СН'!$G$19</f>
        <v>1272.7308437499998</v>
      </c>
      <c r="V51" s="36">
        <f>SUMIFS(СВЦЭМ!$C$39:$C$782,СВЦЭМ!$A$39:$A$782,$A51,СВЦЭМ!$B$39:$B$782,V$47)+'СЕТ СН'!$G$9+СВЦЭМ!$D$10+'СЕТ СН'!$G$6-'СЕТ СН'!$G$19</f>
        <v>1284.9367146499999</v>
      </c>
      <c r="W51" s="36">
        <f>SUMIFS(СВЦЭМ!$C$39:$C$782,СВЦЭМ!$A$39:$A$782,$A51,СВЦЭМ!$B$39:$B$782,W$47)+'СЕТ СН'!$G$9+СВЦЭМ!$D$10+'СЕТ СН'!$G$6-'СЕТ СН'!$G$19</f>
        <v>1279.8635349299998</v>
      </c>
      <c r="X51" s="36">
        <f>SUMIFS(СВЦЭМ!$C$39:$C$782,СВЦЭМ!$A$39:$A$782,$A51,СВЦЭМ!$B$39:$B$782,X$47)+'СЕТ СН'!$G$9+СВЦЭМ!$D$10+'СЕТ СН'!$G$6-'СЕТ СН'!$G$19</f>
        <v>1292.3405442599999</v>
      </c>
      <c r="Y51" s="36">
        <f>SUMIFS(СВЦЭМ!$C$39:$C$782,СВЦЭМ!$A$39:$A$782,$A51,СВЦЭМ!$B$39:$B$782,Y$47)+'СЕТ СН'!$G$9+СВЦЭМ!$D$10+'СЕТ СН'!$G$6-'СЕТ СН'!$G$19</f>
        <v>1315.3017045099998</v>
      </c>
    </row>
    <row r="52" spans="1:25" ht="15.75" x14ac:dyDescent="0.2">
      <c r="A52" s="35">
        <f t="shared" si="1"/>
        <v>44656</v>
      </c>
      <c r="B52" s="36">
        <f>SUMIFS(СВЦЭМ!$C$39:$C$782,СВЦЭМ!$A$39:$A$782,$A52,СВЦЭМ!$B$39:$B$782,B$47)+'СЕТ СН'!$G$9+СВЦЭМ!$D$10+'СЕТ СН'!$G$6-'СЕТ СН'!$G$19</f>
        <v>1486.9028168399998</v>
      </c>
      <c r="C52" s="36">
        <f>SUMIFS(СВЦЭМ!$C$39:$C$782,СВЦЭМ!$A$39:$A$782,$A52,СВЦЭМ!$B$39:$B$782,C$47)+'СЕТ СН'!$G$9+СВЦЭМ!$D$10+'СЕТ СН'!$G$6-'СЕТ СН'!$G$19</f>
        <v>1480.9918401699999</v>
      </c>
      <c r="D52" s="36">
        <f>SUMIFS(СВЦЭМ!$C$39:$C$782,СВЦЭМ!$A$39:$A$782,$A52,СВЦЭМ!$B$39:$B$782,D$47)+'СЕТ СН'!$G$9+СВЦЭМ!$D$10+'СЕТ СН'!$G$6-'СЕТ СН'!$G$19</f>
        <v>1460.17399151</v>
      </c>
      <c r="E52" s="36">
        <f>SUMIFS(СВЦЭМ!$C$39:$C$782,СВЦЭМ!$A$39:$A$782,$A52,СВЦЭМ!$B$39:$B$782,E$47)+'СЕТ СН'!$G$9+СВЦЭМ!$D$10+'СЕТ СН'!$G$6-'СЕТ СН'!$G$19</f>
        <v>1442.72816868</v>
      </c>
      <c r="F52" s="36">
        <f>SUMIFS(СВЦЭМ!$C$39:$C$782,СВЦЭМ!$A$39:$A$782,$A52,СВЦЭМ!$B$39:$B$782,F$47)+'СЕТ СН'!$G$9+СВЦЭМ!$D$10+'СЕТ СН'!$G$6-'СЕТ СН'!$G$19</f>
        <v>1408.0898315599998</v>
      </c>
      <c r="G52" s="36">
        <f>SUMIFS(СВЦЭМ!$C$39:$C$782,СВЦЭМ!$A$39:$A$782,$A52,СВЦЭМ!$B$39:$B$782,G$47)+'СЕТ СН'!$G$9+СВЦЭМ!$D$10+'СЕТ СН'!$G$6-'СЕТ СН'!$G$19</f>
        <v>1424.3140688199999</v>
      </c>
      <c r="H52" s="36">
        <f>SUMIFS(СВЦЭМ!$C$39:$C$782,СВЦЭМ!$A$39:$A$782,$A52,СВЦЭМ!$B$39:$B$782,H$47)+'СЕТ СН'!$G$9+СВЦЭМ!$D$10+'СЕТ СН'!$G$6-'СЕТ СН'!$G$19</f>
        <v>1388.9733159599998</v>
      </c>
      <c r="I52" s="36">
        <f>SUMIFS(СВЦЭМ!$C$39:$C$782,СВЦЭМ!$A$39:$A$782,$A52,СВЦЭМ!$B$39:$B$782,I$47)+'СЕТ СН'!$G$9+СВЦЭМ!$D$10+'СЕТ СН'!$G$6-'СЕТ СН'!$G$19</f>
        <v>1254.8595472899999</v>
      </c>
      <c r="J52" s="36">
        <f>SUMIFS(СВЦЭМ!$C$39:$C$782,СВЦЭМ!$A$39:$A$782,$A52,СВЦЭМ!$B$39:$B$782,J$47)+'СЕТ СН'!$G$9+СВЦЭМ!$D$10+'СЕТ СН'!$G$6-'СЕТ СН'!$G$19</f>
        <v>1172.1682293399999</v>
      </c>
      <c r="K52" s="36">
        <f>SUMIFS(СВЦЭМ!$C$39:$C$782,СВЦЭМ!$A$39:$A$782,$A52,СВЦЭМ!$B$39:$B$782,K$47)+'СЕТ СН'!$G$9+СВЦЭМ!$D$10+'СЕТ СН'!$G$6-'СЕТ СН'!$G$19</f>
        <v>1179.9230172399998</v>
      </c>
      <c r="L52" s="36">
        <f>SUMIFS(СВЦЭМ!$C$39:$C$782,СВЦЭМ!$A$39:$A$782,$A52,СВЦЭМ!$B$39:$B$782,L$47)+'СЕТ СН'!$G$9+СВЦЭМ!$D$10+'СЕТ СН'!$G$6-'СЕТ СН'!$G$19</f>
        <v>1209.5916359099999</v>
      </c>
      <c r="M52" s="36">
        <f>SUMIFS(СВЦЭМ!$C$39:$C$782,СВЦЭМ!$A$39:$A$782,$A52,СВЦЭМ!$B$39:$B$782,M$47)+'СЕТ СН'!$G$9+СВЦЭМ!$D$10+'СЕТ СН'!$G$6-'СЕТ СН'!$G$19</f>
        <v>1289.9010996399998</v>
      </c>
      <c r="N52" s="36">
        <f>SUMIFS(СВЦЭМ!$C$39:$C$782,СВЦЭМ!$A$39:$A$782,$A52,СВЦЭМ!$B$39:$B$782,N$47)+'СЕТ СН'!$G$9+СВЦЭМ!$D$10+'СЕТ СН'!$G$6-'СЕТ СН'!$G$19</f>
        <v>1372.40429015</v>
      </c>
      <c r="O52" s="36">
        <f>SUMIFS(СВЦЭМ!$C$39:$C$782,СВЦЭМ!$A$39:$A$782,$A52,СВЦЭМ!$B$39:$B$782,O$47)+'СЕТ СН'!$G$9+СВЦЭМ!$D$10+'СЕТ СН'!$G$6-'СЕТ СН'!$G$19</f>
        <v>1446.4125172999998</v>
      </c>
      <c r="P52" s="36">
        <f>SUMIFS(СВЦЭМ!$C$39:$C$782,СВЦЭМ!$A$39:$A$782,$A52,СВЦЭМ!$B$39:$B$782,P$47)+'СЕТ СН'!$G$9+СВЦЭМ!$D$10+'СЕТ СН'!$G$6-'СЕТ СН'!$G$19</f>
        <v>1453.7230096499998</v>
      </c>
      <c r="Q52" s="36">
        <f>SUMIFS(СВЦЭМ!$C$39:$C$782,СВЦЭМ!$A$39:$A$782,$A52,СВЦЭМ!$B$39:$B$782,Q$47)+'СЕТ СН'!$G$9+СВЦЭМ!$D$10+'СЕТ СН'!$G$6-'СЕТ СН'!$G$19</f>
        <v>1419.9060261099999</v>
      </c>
      <c r="R52" s="36">
        <f>SUMIFS(СВЦЭМ!$C$39:$C$782,СВЦЭМ!$A$39:$A$782,$A52,СВЦЭМ!$B$39:$B$782,R$47)+'СЕТ СН'!$G$9+СВЦЭМ!$D$10+'СЕТ СН'!$G$6-'СЕТ СН'!$G$19</f>
        <v>1295.3817790199998</v>
      </c>
      <c r="S52" s="36">
        <f>SUMIFS(СВЦЭМ!$C$39:$C$782,СВЦЭМ!$A$39:$A$782,$A52,СВЦЭМ!$B$39:$B$782,S$47)+'СЕТ СН'!$G$9+СВЦЭМ!$D$10+'СЕТ СН'!$G$6-'СЕТ СН'!$G$19</f>
        <v>1209.1888895499999</v>
      </c>
      <c r="T52" s="36">
        <f>SUMIFS(СВЦЭМ!$C$39:$C$782,СВЦЭМ!$A$39:$A$782,$A52,СВЦЭМ!$B$39:$B$782,T$47)+'СЕТ СН'!$G$9+СВЦЭМ!$D$10+'СЕТ СН'!$G$6-'СЕТ СН'!$G$19</f>
        <v>1124.2874386000001</v>
      </c>
      <c r="U52" s="36">
        <f>SUMIFS(СВЦЭМ!$C$39:$C$782,СВЦЭМ!$A$39:$A$782,$A52,СВЦЭМ!$B$39:$B$782,U$47)+'СЕТ СН'!$G$9+СВЦЭМ!$D$10+'СЕТ СН'!$G$6-'СЕТ СН'!$G$19</f>
        <v>1102.3652717800001</v>
      </c>
      <c r="V52" s="36">
        <f>SUMIFS(СВЦЭМ!$C$39:$C$782,СВЦЭМ!$A$39:$A$782,$A52,СВЦЭМ!$B$39:$B$782,V$47)+'СЕТ СН'!$G$9+СВЦЭМ!$D$10+'СЕТ СН'!$G$6-'СЕТ СН'!$G$19</f>
        <v>1100.3196712700001</v>
      </c>
      <c r="W52" s="36">
        <f>SUMIFS(СВЦЭМ!$C$39:$C$782,СВЦЭМ!$A$39:$A$782,$A52,СВЦЭМ!$B$39:$B$782,W$47)+'СЕТ СН'!$G$9+СВЦЭМ!$D$10+'СЕТ СН'!$G$6-'СЕТ СН'!$G$19</f>
        <v>1098.7492050000001</v>
      </c>
      <c r="X52" s="36">
        <f>SUMIFS(СВЦЭМ!$C$39:$C$782,СВЦЭМ!$A$39:$A$782,$A52,СВЦЭМ!$B$39:$B$782,X$47)+'СЕТ СН'!$G$9+СВЦЭМ!$D$10+'СЕТ СН'!$G$6-'СЕТ СН'!$G$19</f>
        <v>1110.26798715</v>
      </c>
      <c r="Y52" s="36">
        <f>SUMIFS(СВЦЭМ!$C$39:$C$782,СВЦЭМ!$A$39:$A$782,$A52,СВЦЭМ!$B$39:$B$782,Y$47)+'СЕТ СН'!$G$9+СВЦЭМ!$D$10+'СЕТ СН'!$G$6-'СЕТ СН'!$G$19</f>
        <v>1140.122357</v>
      </c>
    </row>
    <row r="53" spans="1:25" ht="15.75" x14ac:dyDescent="0.2">
      <c r="A53" s="35">
        <f t="shared" si="1"/>
        <v>44657</v>
      </c>
      <c r="B53" s="36">
        <f>SUMIFS(СВЦЭМ!$C$39:$C$782,СВЦЭМ!$A$39:$A$782,$A53,СВЦЭМ!$B$39:$B$782,B$47)+'СЕТ СН'!$G$9+СВЦЭМ!$D$10+'СЕТ СН'!$G$6-'СЕТ СН'!$G$19</f>
        <v>1463.55921109</v>
      </c>
      <c r="C53" s="36">
        <f>SUMIFS(СВЦЭМ!$C$39:$C$782,СВЦЭМ!$A$39:$A$782,$A53,СВЦЭМ!$B$39:$B$782,C$47)+'СЕТ СН'!$G$9+СВЦЭМ!$D$10+'СЕТ СН'!$G$6-'СЕТ СН'!$G$19</f>
        <v>1446.6961359399997</v>
      </c>
      <c r="D53" s="36">
        <f>SUMIFS(СВЦЭМ!$C$39:$C$782,СВЦЭМ!$A$39:$A$782,$A53,СВЦЭМ!$B$39:$B$782,D$47)+'СЕТ СН'!$G$9+СВЦЭМ!$D$10+'СЕТ СН'!$G$6-'СЕТ СН'!$G$19</f>
        <v>1459.1134821199998</v>
      </c>
      <c r="E53" s="36">
        <f>SUMIFS(СВЦЭМ!$C$39:$C$782,СВЦЭМ!$A$39:$A$782,$A53,СВЦЭМ!$B$39:$B$782,E$47)+'СЕТ СН'!$G$9+СВЦЭМ!$D$10+'СЕТ СН'!$G$6-'СЕТ СН'!$G$19</f>
        <v>1455.40507809</v>
      </c>
      <c r="F53" s="36">
        <f>SUMIFS(СВЦЭМ!$C$39:$C$782,СВЦЭМ!$A$39:$A$782,$A53,СВЦЭМ!$B$39:$B$782,F$47)+'СЕТ СН'!$G$9+СВЦЭМ!$D$10+'СЕТ СН'!$G$6-'СЕТ СН'!$G$19</f>
        <v>1446.0280072199998</v>
      </c>
      <c r="G53" s="36">
        <f>SUMIFS(СВЦЭМ!$C$39:$C$782,СВЦЭМ!$A$39:$A$782,$A53,СВЦЭМ!$B$39:$B$782,G$47)+'СЕТ СН'!$G$9+СВЦЭМ!$D$10+'СЕТ СН'!$G$6-'СЕТ СН'!$G$19</f>
        <v>1432.9241411499997</v>
      </c>
      <c r="H53" s="36">
        <f>SUMIFS(СВЦЭМ!$C$39:$C$782,СВЦЭМ!$A$39:$A$782,$A53,СВЦЭМ!$B$39:$B$782,H$47)+'СЕТ СН'!$G$9+СВЦЭМ!$D$10+'СЕТ СН'!$G$6-'СЕТ СН'!$G$19</f>
        <v>1374.2395596499998</v>
      </c>
      <c r="I53" s="36">
        <f>SUMIFS(СВЦЭМ!$C$39:$C$782,СВЦЭМ!$A$39:$A$782,$A53,СВЦЭМ!$B$39:$B$782,I$47)+'СЕТ СН'!$G$9+СВЦЭМ!$D$10+'СЕТ СН'!$G$6-'СЕТ СН'!$G$19</f>
        <v>1337.2281666099998</v>
      </c>
      <c r="J53" s="36">
        <f>SUMIFS(СВЦЭМ!$C$39:$C$782,СВЦЭМ!$A$39:$A$782,$A53,СВЦЭМ!$B$39:$B$782,J$47)+'СЕТ СН'!$G$9+СВЦЭМ!$D$10+'СЕТ СН'!$G$6-'СЕТ СН'!$G$19</f>
        <v>1363.5282256499997</v>
      </c>
      <c r="K53" s="36">
        <f>SUMIFS(СВЦЭМ!$C$39:$C$782,СВЦЭМ!$A$39:$A$782,$A53,СВЦЭМ!$B$39:$B$782,K$47)+'СЕТ СН'!$G$9+СВЦЭМ!$D$10+'СЕТ СН'!$G$6-'СЕТ СН'!$G$19</f>
        <v>1374.4741757599998</v>
      </c>
      <c r="L53" s="36">
        <f>SUMIFS(СВЦЭМ!$C$39:$C$782,СВЦЭМ!$A$39:$A$782,$A53,СВЦЭМ!$B$39:$B$782,L$47)+'СЕТ СН'!$G$9+СВЦЭМ!$D$10+'СЕТ СН'!$G$6-'СЕТ СН'!$G$19</f>
        <v>1401.4980509999998</v>
      </c>
      <c r="M53" s="36">
        <f>SUMIFS(СВЦЭМ!$C$39:$C$782,СВЦЭМ!$A$39:$A$782,$A53,СВЦЭМ!$B$39:$B$782,M$47)+'СЕТ СН'!$G$9+СВЦЭМ!$D$10+'СЕТ СН'!$G$6-'СЕТ СН'!$G$19</f>
        <v>1391.9637373999999</v>
      </c>
      <c r="N53" s="36">
        <f>SUMIFS(СВЦЭМ!$C$39:$C$782,СВЦЭМ!$A$39:$A$782,$A53,СВЦЭМ!$B$39:$B$782,N$47)+'СЕТ СН'!$G$9+СВЦЭМ!$D$10+'СЕТ СН'!$G$6-'СЕТ СН'!$G$19</f>
        <v>1368.1159918499998</v>
      </c>
      <c r="O53" s="36">
        <f>SUMIFS(СВЦЭМ!$C$39:$C$782,СВЦЭМ!$A$39:$A$782,$A53,СВЦЭМ!$B$39:$B$782,O$47)+'СЕТ СН'!$G$9+СВЦЭМ!$D$10+'СЕТ СН'!$G$6-'СЕТ СН'!$G$19</f>
        <v>1443.3357090499999</v>
      </c>
      <c r="P53" s="36">
        <f>SUMIFS(СВЦЭМ!$C$39:$C$782,СВЦЭМ!$A$39:$A$782,$A53,СВЦЭМ!$B$39:$B$782,P$47)+'СЕТ СН'!$G$9+СВЦЭМ!$D$10+'СЕТ СН'!$G$6-'СЕТ СН'!$G$19</f>
        <v>1447.4587040499998</v>
      </c>
      <c r="Q53" s="36">
        <f>SUMIFS(СВЦЭМ!$C$39:$C$782,СВЦЭМ!$A$39:$A$782,$A53,СВЦЭМ!$B$39:$B$782,Q$47)+'СЕТ СН'!$G$9+СВЦЭМ!$D$10+'СЕТ СН'!$G$6-'СЕТ СН'!$G$19</f>
        <v>1434.4359551499999</v>
      </c>
      <c r="R53" s="36">
        <f>SUMIFS(СВЦЭМ!$C$39:$C$782,СВЦЭМ!$A$39:$A$782,$A53,СВЦЭМ!$B$39:$B$782,R$47)+'СЕТ СН'!$G$9+СВЦЭМ!$D$10+'СЕТ СН'!$G$6-'СЕТ СН'!$G$19</f>
        <v>1404.6017658999999</v>
      </c>
      <c r="S53" s="36">
        <f>SUMIFS(СВЦЭМ!$C$39:$C$782,СВЦЭМ!$A$39:$A$782,$A53,СВЦЭМ!$B$39:$B$782,S$47)+'СЕТ СН'!$G$9+СВЦЭМ!$D$10+'СЕТ СН'!$G$6-'СЕТ СН'!$G$19</f>
        <v>1400.3936803499998</v>
      </c>
      <c r="T53" s="36">
        <f>SUMIFS(СВЦЭМ!$C$39:$C$782,СВЦЭМ!$A$39:$A$782,$A53,СВЦЭМ!$B$39:$B$782,T$47)+'СЕТ СН'!$G$9+СВЦЭМ!$D$10+'СЕТ СН'!$G$6-'СЕТ СН'!$G$19</f>
        <v>1432.6419947899999</v>
      </c>
      <c r="U53" s="36">
        <f>SUMIFS(СВЦЭМ!$C$39:$C$782,СВЦЭМ!$A$39:$A$782,$A53,СВЦЭМ!$B$39:$B$782,U$47)+'СЕТ СН'!$G$9+СВЦЭМ!$D$10+'СЕТ СН'!$G$6-'СЕТ СН'!$G$19</f>
        <v>1370.5026960399998</v>
      </c>
      <c r="V53" s="36">
        <f>SUMIFS(СВЦЭМ!$C$39:$C$782,СВЦЭМ!$A$39:$A$782,$A53,СВЦЭМ!$B$39:$B$782,V$47)+'СЕТ СН'!$G$9+СВЦЭМ!$D$10+'СЕТ СН'!$G$6-'СЕТ СН'!$G$19</f>
        <v>1336.2066366799997</v>
      </c>
      <c r="W53" s="36">
        <f>SUMIFS(СВЦЭМ!$C$39:$C$782,СВЦЭМ!$A$39:$A$782,$A53,СВЦЭМ!$B$39:$B$782,W$47)+'СЕТ СН'!$G$9+СВЦЭМ!$D$10+'СЕТ СН'!$G$6-'СЕТ СН'!$G$19</f>
        <v>1311.2034885799999</v>
      </c>
      <c r="X53" s="36">
        <f>SUMIFS(СВЦЭМ!$C$39:$C$782,СВЦЭМ!$A$39:$A$782,$A53,СВЦЭМ!$B$39:$B$782,X$47)+'СЕТ СН'!$G$9+СВЦЭМ!$D$10+'СЕТ СН'!$G$6-'СЕТ СН'!$G$19</f>
        <v>1345.9813784199998</v>
      </c>
      <c r="Y53" s="36">
        <f>SUMIFS(СВЦЭМ!$C$39:$C$782,СВЦЭМ!$A$39:$A$782,$A53,СВЦЭМ!$B$39:$B$782,Y$47)+'СЕТ СН'!$G$9+СВЦЭМ!$D$10+'СЕТ СН'!$G$6-'СЕТ СН'!$G$19</f>
        <v>1407.3035959599999</v>
      </c>
    </row>
    <row r="54" spans="1:25" ht="15.75" x14ac:dyDescent="0.2">
      <c r="A54" s="35">
        <f t="shared" si="1"/>
        <v>44658</v>
      </c>
      <c r="B54" s="36">
        <f>SUMIFS(СВЦЭМ!$C$39:$C$782,СВЦЭМ!$A$39:$A$782,$A54,СВЦЭМ!$B$39:$B$782,B$47)+'СЕТ СН'!$G$9+СВЦЭМ!$D$10+'СЕТ СН'!$G$6-'СЕТ СН'!$G$19</f>
        <v>1439.9164115099998</v>
      </c>
      <c r="C54" s="36">
        <f>SUMIFS(СВЦЭМ!$C$39:$C$782,СВЦЭМ!$A$39:$A$782,$A54,СВЦЭМ!$B$39:$B$782,C$47)+'СЕТ СН'!$G$9+СВЦЭМ!$D$10+'СЕТ СН'!$G$6-'СЕТ СН'!$G$19</f>
        <v>1433.3920749999997</v>
      </c>
      <c r="D54" s="36">
        <f>SUMIFS(СВЦЭМ!$C$39:$C$782,СВЦЭМ!$A$39:$A$782,$A54,СВЦЭМ!$B$39:$B$782,D$47)+'СЕТ СН'!$G$9+СВЦЭМ!$D$10+'СЕТ СН'!$G$6-'СЕТ СН'!$G$19</f>
        <v>1375.9258212699999</v>
      </c>
      <c r="E54" s="36">
        <f>SUMIFS(СВЦЭМ!$C$39:$C$782,СВЦЭМ!$A$39:$A$782,$A54,СВЦЭМ!$B$39:$B$782,E$47)+'СЕТ СН'!$G$9+СВЦЭМ!$D$10+'СЕТ СН'!$G$6-'СЕТ СН'!$G$19</f>
        <v>1341.7956639299998</v>
      </c>
      <c r="F54" s="36">
        <f>SUMIFS(СВЦЭМ!$C$39:$C$782,СВЦЭМ!$A$39:$A$782,$A54,СВЦЭМ!$B$39:$B$782,F$47)+'СЕТ СН'!$G$9+СВЦЭМ!$D$10+'СЕТ СН'!$G$6-'СЕТ СН'!$G$19</f>
        <v>1350.1885217699999</v>
      </c>
      <c r="G54" s="36">
        <f>SUMIFS(СВЦЭМ!$C$39:$C$782,СВЦЭМ!$A$39:$A$782,$A54,СВЦЭМ!$B$39:$B$782,G$47)+'СЕТ СН'!$G$9+СВЦЭМ!$D$10+'СЕТ СН'!$G$6-'СЕТ СН'!$G$19</f>
        <v>1361.6789984699999</v>
      </c>
      <c r="H54" s="36">
        <f>SUMIFS(СВЦЭМ!$C$39:$C$782,СВЦЭМ!$A$39:$A$782,$A54,СВЦЭМ!$B$39:$B$782,H$47)+'СЕТ СН'!$G$9+СВЦЭМ!$D$10+'СЕТ СН'!$G$6-'СЕТ СН'!$G$19</f>
        <v>1350.4063975199999</v>
      </c>
      <c r="I54" s="36">
        <f>SUMIFS(СВЦЭМ!$C$39:$C$782,СВЦЭМ!$A$39:$A$782,$A54,СВЦЭМ!$B$39:$B$782,I$47)+'СЕТ СН'!$G$9+СВЦЭМ!$D$10+'СЕТ СН'!$G$6-'СЕТ СН'!$G$19</f>
        <v>1340.3151980199998</v>
      </c>
      <c r="J54" s="36">
        <f>SUMIFS(СВЦЭМ!$C$39:$C$782,СВЦЭМ!$A$39:$A$782,$A54,СВЦЭМ!$B$39:$B$782,J$47)+'СЕТ СН'!$G$9+СВЦЭМ!$D$10+'СЕТ СН'!$G$6-'СЕТ СН'!$G$19</f>
        <v>1348.2118575099998</v>
      </c>
      <c r="K54" s="36">
        <f>SUMIFS(СВЦЭМ!$C$39:$C$782,СВЦЭМ!$A$39:$A$782,$A54,СВЦЭМ!$B$39:$B$782,K$47)+'СЕТ СН'!$G$9+СВЦЭМ!$D$10+'СЕТ СН'!$G$6-'СЕТ СН'!$G$19</f>
        <v>1355.8012230099998</v>
      </c>
      <c r="L54" s="36">
        <f>SUMIFS(СВЦЭМ!$C$39:$C$782,СВЦЭМ!$A$39:$A$782,$A54,СВЦЭМ!$B$39:$B$782,L$47)+'СЕТ СН'!$G$9+СВЦЭМ!$D$10+'СЕТ СН'!$G$6-'СЕТ СН'!$G$19</f>
        <v>1327.8793467099999</v>
      </c>
      <c r="M54" s="36">
        <f>SUMIFS(СВЦЭМ!$C$39:$C$782,СВЦЭМ!$A$39:$A$782,$A54,СВЦЭМ!$B$39:$B$782,M$47)+'СЕТ СН'!$G$9+СВЦЭМ!$D$10+'СЕТ СН'!$G$6-'СЕТ СН'!$G$19</f>
        <v>1342.8468156199999</v>
      </c>
      <c r="N54" s="36">
        <f>SUMIFS(СВЦЭМ!$C$39:$C$782,СВЦЭМ!$A$39:$A$782,$A54,СВЦЭМ!$B$39:$B$782,N$47)+'СЕТ СН'!$G$9+СВЦЭМ!$D$10+'СЕТ СН'!$G$6-'СЕТ СН'!$G$19</f>
        <v>1299.1468137399997</v>
      </c>
      <c r="O54" s="36">
        <f>SUMIFS(СВЦЭМ!$C$39:$C$782,СВЦЭМ!$A$39:$A$782,$A54,СВЦЭМ!$B$39:$B$782,O$47)+'СЕТ СН'!$G$9+СВЦЭМ!$D$10+'СЕТ СН'!$G$6-'СЕТ СН'!$G$19</f>
        <v>1272.9272968099999</v>
      </c>
      <c r="P54" s="36">
        <f>SUMIFS(СВЦЭМ!$C$39:$C$782,СВЦЭМ!$A$39:$A$782,$A54,СВЦЭМ!$B$39:$B$782,P$47)+'СЕТ СН'!$G$9+СВЦЭМ!$D$10+'СЕТ СН'!$G$6-'СЕТ СН'!$G$19</f>
        <v>1249.8944017099998</v>
      </c>
      <c r="Q54" s="36">
        <f>SUMIFS(СВЦЭМ!$C$39:$C$782,СВЦЭМ!$A$39:$A$782,$A54,СВЦЭМ!$B$39:$B$782,Q$47)+'СЕТ СН'!$G$9+СВЦЭМ!$D$10+'СЕТ СН'!$G$6-'СЕТ СН'!$G$19</f>
        <v>1265.6730274299998</v>
      </c>
      <c r="R54" s="36">
        <f>SUMIFS(СВЦЭМ!$C$39:$C$782,СВЦЭМ!$A$39:$A$782,$A54,СВЦЭМ!$B$39:$B$782,R$47)+'СЕТ СН'!$G$9+СВЦЭМ!$D$10+'СЕТ СН'!$G$6-'СЕТ СН'!$G$19</f>
        <v>1325.9125164399998</v>
      </c>
      <c r="S54" s="36">
        <f>SUMIFS(СВЦЭМ!$C$39:$C$782,СВЦЭМ!$A$39:$A$782,$A54,СВЦЭМ!$B$39:$B$782,S$47)+'СЕТ СН'!$G$9+СВЦЭМ!$D$10+'СЕТ СН'!$G$6-'СЕТ СН'!$G$19</f>
        <v>1311.2349591399998</v>
      </c>
      <c r="T54" s="36">
        <f>SUMIFS(СВЦЭМ!$C$39:$C$782,СВЦЭМ!$A$39:$A$782,$A54,СВЦЭМ!$B$39:$B$782,T$47)+'СЕТ СН'!$G$9+СВЦЭМ!$D$10+'СЕТ СН'!$G$6-'СЕТ СН'!$G$19</f>
        <v>1293.6589683099999</v>
      </c>
      <c r="U54" s="36">
        <f>SUMIFS(СВЦЭМ!$C$39:$C$782,СВЦЭМ!$A$39:$A$782,$A54,СВЦЭМ!$B$39:$B$782,U$47)+'СЕТ СН'!$G$9+СВЦЭМ!$D$10+'СЕТ СН'!$G$6-'СЕТ СН'!$G$19</f>
        <v>1291.50939275</v>
      </c>
      <c r="V54" s="36">
        <f>SUMIFS(СВЦЭМ!$C$39:$C$782,СВЦЭМ!$A$39:$A$782,$A54,СВЦЭМ!$B$39:$B$782,V$47)+'СЕТ СН'!$G$9+СВЦЭМ!$D$10+'СЕТ СН'!$G$6-'СЕТ СН'!$G$19</f>
        <v>1283.3207904199999</v>
      </c>
      <c r="W54" s="36">
        <f>SUMIFS(СВЦЭМ!$C$39:$C$782,СВЦЭМ!$A$39:$A$782,$A54,СВЦЭМ!$B$39:$B$782,W$47)+'СЕТ СН'!$G$9+СВЦЭМ!$D$10+'СЕТ СН'!$G$6-'СЕТ СН'!$G$19</f>
        <v>1276.5192425399998</v>
      </c>
      <c r="X54" s="36">
        <f>SUMIFS(СВЦЭМ!$C$39:$C$782,СВЦЭМ!$A$39:$A$782,$A54,СВЦЭМ!$B$39:$B$782,X$47)+'СЕТ СН'!$G$9+СВЦЭМ!$D$10+'СЕТ СН'!$G$6-'СЕТ СН'!$G$19</f>
        <v>1347.5921992299998</v>
      </c>
      <c r="Y54" s="36">
        <f>SUMIFS(СВЦЭМ!$C$39:$C$782,СВЦЭМ!$A$39:$A$782,$A54,СВЦЭМ!$B$39:$B$782,Y$47)+'СЕТ СН'!$G$9+СВЦЭМ!$D$10+'СЕТ СН'!$G$6-'СЕТ СН'!$G$19</f>
        <v>1377.1710130999998</v>
      </c>
    </row>
    <row r="55" spans="1:25" ht="15.75" x14ac:dyDescent="0.2">
      <c r="A55" s="35">
        <f t="shared" si="1"/>
        <v>44659</v>
      </c>
      <c r="B55" s="36">
        <f>SUMIFS(СВЦЭМ!$C$39:$C$782,СВЦЭМ!$A$39:$A$782,$A55,СВЦЭМ!$B$39:$B$782,B$47)+'СЕТ СН'!$G$9+СВЦЭМ!$D$10+'СЕТ СН'!$G$6-'СЕТ СН'!$G$19</f>
        <v>1273.0117101999999</v>
      </c>
      <c r="C55" s="36">
        <f>SUMIFS(СВЦЭМ!$C$39:$C$782,СВЦЭМ!$A$39:$A$782,$A55,СВЦЭМ!$B$39:$B$782,C$47)+'СЕТ СН'!$G$9+СВЦЭМ!$D$10+'СЕТ СН'!$G$6-'СЕТ СН'!$G$19</f>
        <v>1260.9066619599998</v>
      </c>
      <c r="D55" s="36">
        <f>SUMIFS(СВЦЭМ!$C$39:$C$782,СВЦЭМ!$A$39:$A$782,$A55,СВЦЭМ!$B$39:$B$782,D$47)+'СЕТ СН'!$G$9+СВЦЭМ!$D$10+'СЕТ СН'!$G$6-'СЕТ СН'!$G$19</f>
        <v>1286.0146734799998</v>
      </c>
      <c r="E55" s="36">
        <f>SUMIFS(СВЦЭМ!$C$39:$C$782,СВЦЭМ!$A$39:$A$782,$A55,СВЦЭМ!$B$39:$B$782,E$47)+'СЕТ СН'!$G$9+СВЦЭМ!$D$10+'СЕТ СН'!$G$6-'СЕТ СН'!$G$19</f>
        <v>1324.1160476399998</v>
      </c>
      <c r="F55" s="36">
        <f>SUMIFS(СВЦЭМ!$C$39:$C$782,СВЦЭМ!$A$39:$A$782,$A55,СВЦЭМ!$B$39:$B$782,F$47)+'СЕТ СН'!$G$9+СВЦЭМ!$D$10+'СЕТ СН'!$G$6-'СЕТ СН'!$G$19</f>
        <v>1320.4118935899999</v>
      </c>
      <c r="G55" s="36">
        <f>SUMIFS(СВЦЭМ!$C$39:$C$782,СВЦЭМ!$A$39:$A$782,$A55,СВЦЭМ!$B$39:$B$782,G$47)+'СЕТ СН'!$G$9+СВЦЭМ!$D$10+'СЕТ СН'!$G$6-'СЕТ СН'!$G$19</f>
        <v>1303.1377553499999</v>
      </c>
      <c r="H55" s="36">
        <f>SUMIFS(СВЦЭМ!$C$39:$C$782,СВЦЭМ!$A$39:$A$782,$A55,СВЦЭМ!$B$39:$B$782,H$47)+'СЕТ СН'!$G$9+СВЦЭМ!$D$10+'СЕТ СН'!$G$6-'СЕТ СН'!$G$19</f>
        <v>1249.6209117699998</v>
      </c>
      <c r="I55" s="36">
        <f>SUMIFS(СВЦЭМ!$C$39:$C$782,СВЦЭМ!$A$39:$A$782,$A55,СВЦЭМ!$B$39:$B$782,I$47)+'СЕТ СН'!$G$9+СВЦЭМ!$D$10+'СЕТ СН'!$G$6-'СЕТ СН'!$G$19</f>
        <v>1218.1930080999998</v>
      </c>
      <c r="J55" s="36">
        <f>SUMIFS(СВЦЭМ!$C$39:$C$782,СВЦЭМ!$A$39:$A$782,$A55,СВЦЭМ!$B$39:$B$782,J$47)+'СЕТ СН'!$G$9+СВЦЭМ!$D$10+'СЕТ СН'!$G$6-'СЕТ СН'!$G$19</f>
        <v>1226.6361179999999</v>
      </c>
      <c r="K55" s="36">
        <f>SUMIFS(СВЦЭМ!$C$39:$C$782,СВЦЭМ!$A$39:$A$782,$A55,СВЦЭМ!$B$39:$B$782,K$47)+'СЕТ СН'!$G$9+СВЦЭМ!$D$10+'СЕТ СН'!$G$6-'СЕТ СН'!$G$19</f>
        <v>1225.4359161199998</v>
      </c>
      <c r="L55" s="36">
        <f>SUMIFS(СВЦЭМ!$C$39:$C$782,СВЦЭМ!$A$39:$A$782,$A55,СВЦЭМ!$B$39:$B$782,L$47)+'СЕТ СН'!$G$9+СВЦЭМ!$D$10+'СЕТ СН'!$G$6-'СЕТ СН'!$G$19</f>
        <v>1229.7962253399999</v>
      </c>
      <c r="M55" s="36">
        <f>SUMIFS(СВЦЭМ!$C$39:$C$782,СВЦЭМ!$A$39:$A$782,$A55,СВЦЭМ!$B$39:$B$782,M$47)+'СЕТ СН'!$G$9+СВЦЭМ!$D$10+'СЕТ СН'!$G$6-'СЕТ СН'!$G$19</f>
        <v>1225.10434126</v>
      </c>
      <c r="N55" s="36">
        <f>SUMIFS(СВЦЭМ!$C$39:$C$782,СВЦЭМ!$A$39:$A$782,$A55,СВЦЭМ!$B$39:$B$782,N$47)+'СЕТ СН'!$G$9+СВЦЭМ!$D$10+'СЕТ СН'!$G$6-'СЕТ СН'!$G$19</f>
        <v>1221.56195822</v>
      </c>
      <c r="O55" s="36">
        <f>SUMIFS(СВЦЭМ!$C$39:$C$782,СВЦЭМ!$A$39:$A$782,$A55,СВЦЭМ!$B$39:$B$782,O$47)+'СЕТ СН'!$G$9+СВЦЭМ!$D$10+'СЕТ СН'!$G$6-'СЕТ СН'!$G$19</f>
        <v>1275.5649754699998</v>
      </c>
      <c r="P55" s="36">
        <f>SUMIFS(СВЦЭМ!$C$39:$C$782,СВЦЭМ!$A$39:$A$782,$A55,СВЦЭМ!$B$39:$B$782,P$47)+'СЕТ СН'!$G$9+СВЦЭМ!$D$10+'СЕТ СН'!$G$6-'СЕТ СН'!$G$19</f>
        <v>1294.7872389999998</v>
      </c>
      <c r="Q55" s="36">
        <f>SUMIFS(СВЦЭМ!$C$39:$C$782,СВЦЭМ!$A$39:$A$782,$A55,СВЦЭМ!$B$39:$B$782,Q$47)+'СЕТ СН'!$G$9+СВЦЭМ!$D$10+'СЕТ СН'!$G$6-'СЕТ СН'!$G$19</f>
        <v>1296.5231064199997</v>
      </c>
      <c r="R55" s="36">
        <f>SUMIFS(СВЦЭМ!$C$39:$C$782,СВЦЭМ!$A$39:$A$782,$A55,СВЦЭМ!$B$39:$B$782,R$47)+'СЕТ СН'!$G$9+СВЦЭМ!$D$10+'СЕТ СН'!$G$6-'СЕТ СН'!$G$19</f>
        <v>1292.4834050699999</v>
      </c>
      <c r="S55" s="36">
        <f>SUMIFS(СВЦЭМ!$C$39:$C$782,СВЦЭМ!$A$39:$A$782,$A55,СВЦЭМ!$B$39:$B$782,S$47)+'СЕТ СН'!$G$9+СВЦЭМ!$D$10+'СЕТ СН'!$G$6-'СЕТ СН'!$G$19</f>
        <v>1288.8336118999998</v>
      </c>
      <c r="T55" s="36">
        <f>SUMIFS(СВЦЭМ!$C$39:$C$782,СВЦЭМ!$A$39:$A$782,$A55,СВЦЭМ!$B$39:$B$782,T$47)+'СЕТ СН'!$G$9+СВЦЭМ!$D$10+'СЕТ СН'!$G$6-'СЕТ СН'!$G$19</f>
        <v>1269.3569285999999</v>
      </c>
      <c r="U55" s="36">
        <f>SUMIFS(СВЦЭМ!$C$39:$C$782,СВЦЭМ!$A$39:$A$782,$A55,СВЦЭМ!$B$39:$B$782,U$47)+'СЕТ СН'!$G$9+СВЦЭМ!$D$10+'СЕТ СН'!$G$6-'СЕТ СН'!$G$19</f>
        <v>1234.9485044099999</v>
      </c>
      <c r="V55" s="36">
        <f>SUMIFS(СВЦЭМ!$C$39:$C$782,СВЦЭМ!$A$39:$A$782,$A55,СВЦЭМ!$B$39:$B$782,V$47)+'СЕТ СН'!$G$9+СВЦЭМ!$D$10+'СЕТ СН'!$G$6-'СЕТ СН'!$G$19</f>
        <v>1244.1781704599998</v>
      </c>
      <c r="W55" s="36">
        <f>SUMIFS(СВЦЭМ!$C$39:$C$782,СВЦЭМ!$A$39:$A$782,$A55,СВЦЭМ!$B$39:$B$782,W$47)+'СЕТ СН'!$G$9+СВЦЭМ!$D$10+'СЕТ СН'!$G$6-'СЕТ СН'!$G$19</f>
        <v>1233.0160673199998</v>
      </c>
      <c r="X55" s="36">
        <f>SUMIFS(СВЦЭМ!$C$39:$C$782,СВЦЭМ!$A$39:$A$782,$A55,СВЦЭМ!$B$39:$B$782,X$47)+'СЕТ СН'!$G$9+СВЦЭМ!$D$10+'СЕТ СН'!$G$6-'СЕТ СН'!$G$19</f>
        <v>1266.3923666199998</v>
      </c>
      <c r="Y55" s="36">
        <f>SUMIFS(СВЦЭМ!$C$39:$C$782,СВЦЭМ!$A$39:$A$782,$A55,СВЦЭМ!$B$39:$B$782,Y$47)+'СЕТ СН'!$G$9+СВЦЭМ!$D$10+'СЕТ СН'!$G$6-'СЕТ СН'!$G$19</f>
        <v>1297.1808156799998</v>
      </c>
    </row>
    <row r="56" spans="1:25" ht="15.75" x14ac:dyDescent="0.2">
      <c r="A56" s="35">
        <f t="shared" si="1"/>
        <v>44660</v>
      </c>
      <c r="B56" s="36">
        <f>SUMIFS(СВЦЭМ!$C$39:$C$782,СВЦЭМ!$A$39:$A$782,$A56,СВЦЭМ!$B$39:$B$782,B$47)+'СЕТ СН'!$G$9+СВЦЭМ!$D$10+'СЕТ СН'!$G$6-'СЕТ СН'!$G$19</f>
        <v>1354.5153735299998</v>
      </c>
      <c r="C56" s="36">
        <f>SUMIFS(СВЦЭМ!$C$39:$C$782,СВЦЭМ!$A$39:$A$782,$A56,СВЦЭМ!$B$39:$B$782,C$47)+'СЕТ СН'!$G$9+СВЦЭМ!$D$10+'СЕТ СН'!$G$6-'СЕТ СН'!$G$19</f>
        <v>1343.3222357099999</v>
      </c>
      <c r="D56" s="36">
        <f>SUMIFS(СВЦЭМ!$C$39:$C$782,СВЦЭМ!$A$39:$A$782,$A56,СВЦЭМ!$B$39:$B$782,D$47)+'СЕТ СН'!$G$9+СВЦЭМ!$D$10+'СЕТ СН'!$G$6-'СЕТ СН'!$G$19</f>
        <v>1374.4503476999998</v>
      </c>
      <c r="E56" s="36">
        <f>SUMIFS(СВЦЭМ!$C$39:$C$782,СВЦЭМ!$A$39:$A$782,$A56,СВЦЭМ!$B$39:$B$782,E$47)+'СЕТ СН'!$G$9+СВЦЭМ!$D$10+'СЕТ СН'!$G$6-'СЕТ СН'!$G$19</f>
        <v>1398.22207521</v>
      </c>
      <c r="F56" s="36">
        <f>SUMIFS(СВЦЭМ!$C$39:$C$782,СВЦЭМ!$A$39:$A$782,$A56,СВЦЭМ!$B$39:$B$782,F$47)+'СЕТ СН'!$G$9+СВЦЭМ!$D$10+'СЕТ СН'!$G$6-'СЕТ СН'!$G$19</f>
        <v>1387.8006457099998</v>
      </c>
      <c r="G56" s="36">
        <f>SUMIFS(СВЦЭМ!$C$39:$C$782,СВЦЭМ!$A$39:$A$782,$A56,СВЦЭМ!$B$39:$B$782,G$47)+'СЕТ СН'!$G$9+СВЦЭМ!$D$10+'СЕТ СН'!$G$6-'СЕТ СН'!$G$19</f>
        <v>1389.7503968999999</v>
      </c>
      <c r="H56" s="36">
        <f>SUMIFS(СВЦЭМ!$C$39:$C$782,СВЦЭМ!$A$39:$A$782,$A56,СВЦЭМ!$B$39:$B$782,H$47)+'СЕТ СН'!$G$9+СВЦЭМ!$D$10+'СЕТ СН'!$G$6-'СЕТ СН'!$G$19</f>
        <v>1343.1984395599998</v>
      </c>
      <c r="I56" s="36">
        <f>SUMIFS(СВЦЭМ!$C$39:$C$782,СВЦЭМ!$A$39:$A$782,$A56,СВЦЭМ!$B$39:$B$782,I$47)+'СЕТ СН'!$G$9+СВЦЭМ!$D$10+'СЕТ СН'!$G$6-'СЕТ СН'!$G$19</f>
        <v>1263.39430892</v>
      </c>
      <c r="J56" s="36">
        <f>SUMIFS(СВЦЭМ!$C$39:$C$782,СВЦЭМ!$A$39:$A$782,$A56,СВЦЭМ!$B$39:$B$782,J$47)+'СЕТ СН'!$G$9+СВЦЭМ!$D$10+'СЕТ СН'!$G$6-'СЕТ СН'!$G$19</f>
        <v>1231.3429472799999</v>
      </c>
      <c r="K56" s="36">
        <f>SUMIFS(СВЦЭМ!$C$39:$C$782,СВЦЭМ!$A$39:$A$782,$A56,СВЦЭМ!$B$39:$B$782,K$47)+'СЕТ СН'!$G$9+СВЦЭМ!$D$10+'СЕТ СН'!$G$6-'СЕТ СН'!$G$19</f>
        <v>1209.3514111499999</v>
      </c>
      <c r="L56" s="36">
        <f>SUMIFS(СВЦЭМ!$C$39:$C$782,СВЦЭМ!$A$39:$A$782,$A56,СВЦЭМ!$B$39:$B$782,L$47)+'СЕТ СН'!$G$9+СВЦЭМ!$D$10+'СЕТ СН'!$G$6-'СЕТ СН'!$G$19</f>
        <v>1207.6969032099998</v>
      </c>
      <c r="M56" s="36">
        <f>SUMIFS(СВЦЭМ!$C$39:$C$782,СВЦЭМ!$A$39:$A$782,$A56,СВЦЭМ!$B$39:$B$782,M$47)+'СЕТ СН'!$G$9+СВЦЭМ!$D$10+'СЕТ СН'!$G$6-'СЕТ СН'!$G$19</f>
        <v>1215.6268929599999</v>
      </c>
      <c r="N56" s="36">
        <f>SUMIFS(СВЦЭМ!$C$39:$C$782,СВЦЭМ!$A$39:$A$782,$A56,СВЦЭМ!$B$39:$B$782,N$47)+'СЕТ СН'!$G$9+СВЦЭМ!$D$10+'СЕТ СН'!$G$6-'СЕТ СН'!$G$19</f>
        <v>1245.2988912199999</v>
      </c>
      <c r="O56" s="36">
        <f>SUMIFS(СВЦЭМ!$C$39:$C$782,СВЦЭМ!$A$39:$A$782,$A56,СВЦЭМ!$B$39:$B$782,O$47)+'СЕТ СН'!$G$9+СВЦЭМ!$D$10+'СЕТ СН'!$G$6-'СЕТ СН'!$G$19</f>
        <v>1294.5477005799999</v>
      </c>
      <c r="P56" s="36">
        <f>SUMIFS(СВЦЭМ!$C$39:$C$782,СВЦЭМ!$A$39:$A$782,$A56,СВЦЭМ!$B$39:$B$782,P$47)+'СЕТ СН'!$G$9+СВЦЭМ!$D$10+'СЕТ СН'!$G$6-'СЕТ СН'!$G$19</f>
        <v>1337.3488249799998</v>
      </c>
      <c r="Q56" s="36">
        <f>SUMIFS(СВЦЭМ!$C$39:$C$782,СВЦЭМ!$A$39:$A$782,$A56,СВЦЭМ!$B$39:$B$782,Q$47)+'СЕТ СН'!$G$9+СВЦЭМ!$D$10+'СЕТ СН'!$G$6-'СЕТ СН'!$G$19</f>
        <v>1314.6425386099997</v>
      </c>
      <c r="R56" s="36">
        <f>SUMIFS(СВЦЭМ!$C$39:$C$782,СВЦЭМ!$A$39:$A$782,$A56,СВЦЭМ!$B$39:$B$782,R$47)+'СЕТ СН'!$G$9+СВЦЭМ!$D$10+'СЕТ СН'!$G$6-'СЕТ СН'!$G$19</f>
        <v>1311.2788759599998</v>
      </c>
      <c r="S56" s="36">
        <f>SUMIFS(СВЦЭМ!$C$39:$C$782,СВЦЭМ!$A$39:$A$782,$A56,СВЦЭМ!$B$39:$B$782,S$47)+'СЕТ СН'!$G$9+СВЦЭМ!$D$10+'СЕТ СН'!$G$6-'СЕТ СН'!$G$19</f>
        <v>1293.2654269799998</v>
      </c>
      <c r="T56" s="36">
        <f>SUMIFS(СВЦЭМ!$C$39:$C$782,СВЦЭМ!$A$39:$A$782,$A56,СВЦЭМ!$B$39:$B$782,T$47)+'СЕТ СН'!$G$9+СВЦЭМ!$D$10+'СЕТ СН'!$G$6-'СЕТ СН'!$G$19</f>
        <v>1280.7630382299999</v>
      </c>
      <c r="U56" s="36">
        <f>SUMIFS(СВЦЭМ!$C$39:$C$782,СВЦЭМ!$A$39:$A$782,$A56,СВЦЭМ!$B$39:$B$782,U$47)+'СЕТ СН'!$G$9+СВЦЭМ!$D$10+'СЕТ СН'!$G$6-'СЕТ СН'!$G$19</f>
        <v>1257.5416210399999</v>
      </c>
      <c r="V56" s="36">
        <f>SUMIFS(СВЦЭМ!$C$39:$C$782,СВЦЭМ!$A$39:$A$782,$A56,СВЦЭМ!$B$39:$B$782,V$47)+'СЕТ СН'!$G$9+СВЦЭМ!$D$10+'СЕТ СН'!$G$6-'СЕТ СН'!$G$19</f>
        <v>1249.1407536699999</v>
      </c>
      <c r="W56" s="36">
        <f>SUMIFS(СВЦЭМ!$C$39:$C$782,СВЦЭМ!$A$39:$A$782,$A56,СВЦЭМ!$B$39:$B$782,W$47)+'СЕТ СН'!$G$9+СВЦЭМ!$D$10+'СЕТ СН'!$G$6-'СЕТ СН'!$G$19</f>
        <v>1262.3027766399998</v>
      </c>
      <c r="X56" s="36">
        <f>SUMIFS(СВЦЭМ!$C$39:$C$782,СВЦЭМ!$A$39:$A$782,$A56,СВЦЭМ!$B$39:$B$782,X$47)+'СЕТ СН'!$G$9+СВЦЭМ!$D$10+'СЕТ СН'!$G$6-'СЕТ СН'!$G$19</f>
        <v>1277.9333916799999</v>
      </c>
      <c r="Y56" s="36">
        <f>SUMIFS(СВЦЭМ!$C$39:$C$782,СВЦЭМ!$A$39:$A$782,$A56,СВЦЭМ!$B$39:$B$782,Y$47)+'СЕТ СН'!$G$9+СВЦЭМ!$D$10+'СЕТ СН'!$G$6-'СЕТ СН'!$G$19</f>
        <v>1323.3040715599998</v>
      </c>
    </row>
    <row r="57" spans="1:25" ht="15.75" x14ac:dyDescent="0.2">
      <c r="A57" s="35">
        <f t="shared" si="1"/>
        <v>44661</v>
      </c>
      <c r="B57" s="36">
        <f>SUMIFS(СВЦЭМ!$C$39:$C$782,СВЦЭМ!$A$39:$A$782,$A57,СВЦЭМ!$B$39:$B$782,B$47)+'СЕТ СН'!$G$9+СВЦЭМ!$D$10+'СЕТ СН'!$G$6-'СЕТ СН'!$G$19</f>
        <v>1347.50978184</v>
      </c>
      <c r="C57" s="36">
        <f>SUMIFS(СВЦЭМ!$C$39:$C$782,СВЦЭМ!$A$39:$A$782,$A57,СВЦЭМ!$B$39:$B$782,C$47)+'СЕТ СН'!$G$9+СВЦЭМ!$D$10+'СЕТ СН'!$G$6-'СЕТ СН'!$G$19</f>
        <v>1319.0766258099998</v>
      </c>
      <c r="D57" s="36">
        <f>SUMIFS(СВЦЭМ!$C$39:$C$782,СВЦЭМ!$A$39:$A$782,$A57,СВЦЭМ!$B$39:$B$782,D$47)+'СЕТ СН'!$G$9+СВЦЭМ!$D$10+'СЕТ СН'!$G$6-'СЕТ СН'!$G$19</f>
        <v>1334.3273328399998</v>
      </c>
      <c r="E57" s="36">
        <f>SUMIFS(СВЦЭМ!$C$39:$C$782,СВЦЭМ!$A$39:$A$782,$A57,СВЦЭМ!$B$39:$B$782,E$47)+'СЕТ СН'!$G$9+СВЦЭМ!$D$10+'СЕТ СН'!$G$6-'СЕТ СН'!$G$19</f>
        <v>1366.1583320899999</v>
      </c>
      <c r="F57" s="36">
        <f>SUMIFS(СВЦЭМ!$C$39:$C$782,СВЦЭМ!$A$39:$A$782,$A57,СВЦЭМ!$B$39:$B$782,F$47)+'СЕТ СН'!$G$9+СВЦЭМ!$D$10+'СЕТ СН'!$G$6-'СЕТ СН'!$G$19</f>
        <v>1383.9969083399999</v>
      </c>
      <c r="G57" s="36">
        <f>SUMIFS(СВЦЭМ!$C$39:$C$782,СВЦЭМ!$A$39:$A$782,$A57,СВЦЭМ!$B$39:$B$782,G$47)+'СЕТ СН'!$G$9+СВЦЭМ!$D$10+'СЕТ СН'!$G$6-'СЕТ СН'!$G$19</f>
        <v>1406.01254359</v>
      </c>
      <c r="H57" s="36">
        <f>SUMIFS(СВЦЭМ!$C$39:$C$782,СВЦЭМ!$A$39:$A$782,$A57,СВЦЭМ!$B$39:$B$782,H$47)+'СЕТ СН'!$G$9+СВЦЭМ!$D$10+'СЕТ СН'!$G$6-'СЕТ СН'!$G$19</f>
        <v>1397.5359299599997</v>
      </c>
      <c r="I57" s="36">
        <f>SUMIFS(СВЦЭМ!$C$39:$C$782,СВЦЭМ!$A$39:$A$782,$A57,СВЦЭМ!$B$39:$B$782,I$47)+'СЕТ СН'!$G$9+СВЦЭМ!$D$10+'СЕТ СН'!$G$6-'СЕТ СН'!$G$19</f>
        <v>1352.2569568099998</v>
      </c>
      <c r="J57" s="36">
        <f>SUMIFS(СВЦЭМ!$C$39:$C$782,СВЦЭМ!$A$39:$A$782,$A57,СВЦЭМ!$B$39:$B$782,J$47)+'СЕТ СН'!$G$9+СВЦЭМ!$D$10+'СЕТ СН'!$G$6-'СЕТ СН'!$G$19</f>
        <v>1315.3248065299999</v>
      </c>
      <c r="K57" s="36">
        <f>SUMIFS(СВЦЭМ!$C$39:$C$782,СВЦЭМ!$A$39:$A$782,$A57,СВЦЭМ!$B$39:$B$782,K$47)+'СЕТ СН'!$G$9+СВЦЭМ!$D$10+'СЕТ СН'!$G$6-'СЕТ СН'!$G$19</f>
        <v>1286.61421344</v>
      </c>
      <c r="L57" s="36">
        <f>SUMIFS(СВЦЭМ!$C$39:$C$782,СВЦЭМ!$A$39:$A$782,$A57,СВЦЭМ!$B$39:$B$782,L$47)+'СЕТ СН'!$G$9+СВЦЭМ!$D$10+'СЕТ СН'!$G$6-'СЕТ СН'!$G$19</f>
        <v>1289.6123061699998</v>
      </c>
      <c r="M57" s="36">
        <f>SUMIFS(СВЦЭМ!$C$39:$C$782,СВЦЭМ!$A$39:$A$782,$A57,СВЦЭМ!$B$39:$B$782,M$47)+'СЕТ СН'!$G$9+СВЦЭМ!$D$10+'СЕТ СН'!$G$6-'СЕТ СН'!$G$19</f>
        <v>1300.68206799</v>
      </c>
      <c r="N57" s="36">
        <f>SUMIFS(СВЦЭМ!$C$39:$C$782,СВЦЭМ!$A$39:$A$782,$A57,СВЦЭМ!$B$39:$B$782,N$47)+'СЕТ СН'!$G$9+СВЦЭМ!$D$10+'СЕТ СН'!$G$6-'СЕТ СН'!$G$19</f>
        <v>1323.0837513299998</v>
      </c>
      <c r="O57" s="36">
        <f>SUMIFS(СВЦЭМ!$C$39:$C$782,СВЦЭМ!$A$39:$A$782,$A57,СВЦЭМ!$B$39:$B$782,O$47)+'СЕТ СН'!$G$9+СВЦЭМ!$D$10+'СЕТ СН'!$G$6-'СЕТ СН'!$G$19</f>
        <v>1346.2934975699998</v>
      </c>
      <c r="P57" s="36">
        <f>SUMIFS(СВЦЭМ!$C$39:$C$782,СВЦЭМ!$A$39:$A$782,$A57,СВЦЭМ!$B$39:$B$782,P$47)+'СЕТ СН'!$G$9+СВЦЭМ!$D$10+'СЕТ СН'!$G$6-'СЕТ СН'!$G$19</f>
        <v>1362.2818874</v>
      </c>
      <c r="Q57" s="36">
        <f>SUMIFS(СВЦЭМ!$C$39:$C$782,СВЦЭМ!$A$39:$A$782,$A57,СВЦЭМ!$B$39:$B$782,Q$47)+'СЕТ СН'!$G$9+СВЦЭМ!$D$10+'СЕТ СН'!$G$6-'СЕТ СН'!$G$19</f>
        <v>1360.2742972699998</v>
      </c>
      <c r="R57" s="36">
        <f>SUMIFS(СВЦЭМ!$C$39:$C$782,СВЦЭМ!$A$39:$A$782,$A57,СВЦЭМ!$B$39:$B$782,R$47)+'СЕТ СН'!$G$9+СВЦЭМ!$D$10+'СЕТ СН'!$G$6-'СЕТ СН'!$G$19</f>
        <v>1345.4679503399998</v>
      </c>
      <c r="S57" s="36">
        <f>SUMIFS(СВЦЭМ!$C$39:$C$782,СВЦЭМ!$A$39:$A$782,$A57,СВЦЭМ!$B$39:$B$782,S$47)+'СЕТ СН'!$G$9+СВЦЭМ!$D$10+'СЕТ СН'!$G$6-'СЕТ СН'!$G$19</f>
        <v>1341.9366778199999</v>
      </c>
      <c r="T57" s="36">
        <f>SUMIFS(СВЦЭМ!$C$39:$C$782,СВЦЭМ!$A$39:$A$782,$A57,СВЦЭМ!$B$39:$B$782,T$47)+'СЕТ СН'!$G$9+СВЦЭМ!$D$10+'СЕТ СН'!$G$6-'СЕТ СН'!$G$19</f>
        <v>1308.5595420599998</v>
      </c>
      <c r="U57" s="36">
        <f>SUMIFS(СВЦЭМ!$C$39:$C$782,СВЦЭМ!$A$39:$A$782,$A57,СВЦЭМ!$B$39:$B$782,U$47)+'СЕТ СН'!$G$9+СВЦЭМ!$D$10+'СЕТ СН'!$G$6-'СЕТ СН'!$G$19</f>
        <v>1261.03948479</v>
      </c>
      <c r="V57" s="36">
        <f>SUMIFS(СВЦЭМ!$C$39:$C$782,СВЦЭМ!$A$39:$A$782,$A57,СВЦЭМ!$B$39:$B$782,V$47)+'СЕТ СН'!$G$9+СВЦЭМ!$D$10+'СЕТ СН'!$G$6-'СЕТ СН'!$G$19</f>
        <v>1246.5754873199999</v>
      </c>
      <c r="W57" s="36">
        <f>SUMIFS(СВЦЭМ!$C$39:$C$782,СВЦЭМ!$A$39:$A$782,$A57,СВЦЭМ!$B$39:$B$782,W$47)+'СЕТ СН'!$G$9+СВЦЭМ!$D$10+'СЕТ СН'!$G$6-'СЕТ СН'!$G$19</f>
        <v>1276.3648442199999</v>
      </c>
      <c r="X57" s="36">
        <f>SUMIFS(СВЦЭМ!$C$39:$C$782,СВЦЭМ!$A$39:$A$782,$A57,СВЦЭМ!$B$39:$B$782,X$47)+'СЕТ СН'!$G$9+СВЦЭМ!$D$10+'СЕТ СН'!$G$6-'СЕТ СН'!$G$19</f>
        <v>1313.8711399499998</v>
      </c>
      <c r="Y57" s="36">
        <f>SUMIFS(СВЦЭМ!$C$39:$C$782,СВЦЭМ!$A$39:$A$782,$A57,СВЦЭМ!$B$39:$B$782,Y$47)+'СЕТ СН'!$G$9+СВЦЭМ!$D$10+'СЕТ СН'!$G$6-'СЕТ СН'!$G$19</f>
        <v>1351.8750996899998</v>
      </c>
    </row>
    <row r="58" spans="1:25" ht="15.75" x14ac:dyDescent="0.2">
      <c r="A58" s="35">
        <f t="shared" si="1"/>
        <v>44662</v>
      </c>
      <c r="B58" s="36">
        <f>SUMIFS(СВЦЭМ!$C$39:$C$782,СВЦЭМ!$A$39:$A$782,$A58,СВЦЭМ!$B$39:$B$782,B$47)+'СЕТ СН'!$G$9+СВЦЭМ!$D$10+'СЕТ СН'!$G$6-'СЕТ СН'!$G$19</f>
        <v>1401.3550877399998</v>
      </c>
      <c r="C58" s="36">
        <f>SUMIFS(СВЦЭМ!$C$39:$C$782,СВЦЭМ!$A$39:$A$782,$A58,СВЦЭМ!$B$39:$B$782,C$47)+'СЕТ СН'!$G$9+СВЦЭМ!$D$10+'СЕТ СН'!$G$6-'СЕТ СН'!$G$19</f>
        <v>1410.6397293299999</v>
      </c>
      <c r="D58" s="36">
        <f>SUMIFS(СВЦЭМ!$C$39:$C$782,СВЦЭМ!$A$39:$A$782,$A58,СВЦЭМ!$B$39:$B$782,D$47)+'СЕТ СН'!$G$9+СВЦЭМ!$D$10+'СЕТ СН'!$G$6-'СЕТ СН'!$G$19</f>
        <v>1436.8070368199999</v>
      </c>
      <c r="E58" s="36">
        <f>SUMIFS(СВЦЭМ!$C$39:$C$782,СВЦЭМ!$A$39:$A$782,$A58,СВЦЭМ!$B$39:$B$782,E$47)+'СЕТ СН'!$G$9+СВЦЭМ!$D$10+'СЕТ СН'!$G$6-'СЕТ СН'!$G$19</f>
        <v>1466.5593100199999</v>
      </c>
      <c r="F58" s="36">
        <f>SUMIFS(СВЦЭМ!$C$39:$C$782,СВЦЭМ!$A$39:$A$782,$A58,СВЦЭМ!$B$39:$B$782,F$47)+'СЕТ СН'!$G$9+СВЦЭМ!$D$10+'СЕТ СН'!$G$6-'СЕТ СН'!$G$19</f>
        <v>1465.1653072199999</v>
      </c>
      <c r="G58" s="36">
        <f>SUMIFS(СВЦЭМ!$C$39:$C$782,СВЦЭМ!$A$39:$A$782,$A58,СВЦЭМ!$B$39:$B$782,G$47)+'СЕТ СН'!$G$9+СВЦЭМ!$D$10+'СЕТ СН'!$G$6-'СЕТ СН'!$G$19</f>
        <v>1442.3440053899999</v>
      </c>
      <c r="H58" s="36">
        <f>SUMIFS(СВЦЭМ!$C$39:$C$782,СВЦЭМ!$A$39:$A$782,$A58,СВЦЭМ!$B$39:$B$782,H$47)+'СЕТ СН'!$G$9+СВЦЭМ!$D$10+'СЕТ СН'!$G$6-'СЕТ СН'!$G$19</f>
        <v>1406.0497484399998</v>
      </c>
      <c r="I58" s="36">
        <f>SUMIFS(СВЦЭМ!$C$39:$C$782,СВЦЭМ!$A$39:$A$782,$A58,СВЦЭМ!$B$39:$B$782,I$47)+'СЕТ СН'!$G$9+СВЦЭМ!$D$10+'СЕТ СН'!$G$6-'СЕТ СН'!$G$19</f>
        <v>1377.0460824399997</v>
      </c>
      <c r="J58" s="36">
        <f>SUMIFS(СВЦЭМ!$C$39:$C$782,СВЦЭМ!$A$39:$A$782,$A58,СВЦЭМ!$B$39:$B$782,J$47)+'СЕТ СН'!$G$9+СВЦЭМ!$D$10+'СЕТ СН'!$G$6-'СЕТ СН'!$G$19</f>
        <v>1371.9644614499998</v>
      </c>
      <c r="K58" s="36">
        <f>SUMIFS(СВЦЭМ!$C$39:$C$782,СВЦЭМ!$A$39:$A$782,$A58,СВЦЭМ!$B$39:$B$782,K$47)+'СЕТ СН'!$G$9+СВЦЭМ!$D$10+'СЕТ СН'!$G$6-'СЕТ СН'!$G$19</f>
        <v>1364.5229978199998</v>
      </c>
      <c r="L58" s="36">
        <f>SUMIFS(СВЦЭМ!$C$39:$C$782,СВЦЭМ!$A$39:$A$782,$A58,СВЦЭМ!$B$39:$B$782,L$47)+'СЕТ СН'!$G$9+СВЦЭМ!$D$10+'СЕТ СН'!$G$6-'СЕТ СН'!$G$19</f>
        <v>1368.1030346999999</v>
      </c>
      <c r="M58" s="36">
        <f>SUMIFS(СВЦЭМ!$C$39:$C$782,СВЦЭМ!$A$39:$A$782,$A58,СВЦЭМ!$B$39:$B$782,M$47)+'СЕТ СН'!$G$9+СВЦЭМ!$D$10+'СЕТ СН'!$G$6-'СЕТ СН'!$G$19</f>
        <v>1372.9257135399998</v>
      </c>
      <c r="N58" s="36">
        <f>SUMIFS(СВЦЭМ!$C$39:$C$782,СВЦЭМ!$A$39:$A$782,$A58,СВЦЭМ!$B$39:$B$782,N$47)+'СЕТ СН'!$G$9+СВЦЭМ!$D$10+'СЕТ СН'!$G$6-'СЕТ СН'!$G$19</f>
        <v>1371.8630962899999</v>
      </c>
      <c r="O58" s="36">
        <f>SUMIFS(СВЦЭМ!$C$39:$C$782,СВЦЭМ!$A$39:$A$782,$A58,СВЦЭМ!$B$39:$B$782,O$47)+'СЕТ СН'!$G$9+СВЦЭМ!$D$10+'СЕТ СН'!$G$6-'СЕТ СН'!$G$19</f>
        <v>1394.1166163899998</v>
      </c>
      <c r="P58" s="36">
        <f>SUMIFS(СВЦЭМ!$C$39:$C$782,СВЦЭМ!$A$39:$A$782,$A58,СВЦЭМ!$B$39:$B$782,P$47)+'СЕТ СН'!$G$9+СВЦЭМ!$D$10+'СЕТ СН'!$G$6-'СЕТ СН'!$G$19</f>
        <v>1397.3185959799998</v>
      </c>
      <c r="Q58" s="36">
        <f>SUMIFS(СВЦЭМ!$C$39:$C$782,СВЦЭМ!$A$39:$A$782,$A58,СВЦЭМ!$B$39:$B$782,Q$47)+'СЕТ СН'!$G$9+СВЦЭМ!$D$10+'СЕТ СН'!$G$6-'СЕТ СН'!$G$19</f>
        <v>1383.3564167799998</v>
      </c>
      <c r="R58" s="36">
        <f>SUMIFS(СВЦЭМ!$C$39:$C$782,СВЦЭМ!$A$39:$A$782,$A58,СВЦЭМ!$B$39:$B$782,R$47)+'СЕТ СН'!$G$9+СВЦЭМ!$D$10+'СЕТ СН'!$G$6-'СЕТ СН'!$G$19</f>
        <v>1382.8308598799999</v>
      </c>
      <c r="S58" s="36">
        <f>SUMIFS(СВЦЭМ!$C$39:$C$782,СВЦЭМ!$A$39:$A$782,$A58,СВЦЭМ!$B$39:$B$782,S$47)+'СЕТ СН'!$G$9+СВЦЭМ!$D$10+'СЕТ СН'!$G$6-'СЕТ СН'!$G$19</f>
        <v>1369.9554538699999</v>
      </c>
      <c r="T58" s="36">
        <f>SUMIFS(СВЦЭМ!$C$39:$C$782,СВЦЭМ!$A$39:$A$782,$A58,СВЦЭМ!$B$39:$B$782,T$47)+'СЕТ СН'!$G$9+СВЦЭМ!$D$10+'СЕТ СН'!$G$6-'СЕТ СН'!$G$19</f>
        <v>1330.1210732699999</v>
      </c>
      <c r="U58" s="36">
        <f>SUMIFS(СВЦЭМ!$C$39:$C$782,СВЦЭМ!$A$39:$A$782,$A58,СВЦЭМ!$B$39:$B$782,U$47)+'СЕТ СН'!$G$9+СВЦЭМ!$D$10+'СЕТ СН'!$G$6-'СЕТ СН'!$G$19</f>
        <v>1295.5472022399999</v>
      </c>
      <c r="V58" s="36">
        <f>SUMIFS(СВЦЭМ!$C$39:$C$782,СВЦЭМ!$A$39:$A$782,$A58,СВЦЭМ!$B$39:$B$782,V$47)+'СЕТ СН'!$G$9+СВЦЭМ!$D$10+'СЕТ СН'!$G$6-'СЕТ СН'!$G$19</f>
        <v>1324.2999353899997</v>
      </c>
      <c r="W58" s="36">
        <f>SUMIFS(СВЦЭМ!$C$39:$C$782,СВЦЭМ!$A$39:$A$782,$A58,СВЦЭМ!$B$39:$B$782,W$47)+'СЕТ СН'!$G$9+СВЦЭМ!$D$10+'СЕТ СН'!$G$6-'СЕТ СН'!$G$19</f>
        <v>1343.6747545899998</v>
      </c>
      <c r="X58" s="36">
        <f>SUMIFS(СВЦЭМ!$C$39:$C$782,СВЦЭМ!$A$39:$A$782,$A58,СВЦЭМ!$B$39:$B$782,X$47)+'СЕТ СН'!$G$9+СВЦЭМ!$D$10+'СЕТ СН'!$G$6-'СЕТ СН'!$G$19</f>
        <v>1366.79584654</v>
      </c>
      <c r="Y58" s="36">
        <f>SUMIFS(СВЦЭМ!$C$39:$C$782,СВЦЭМ!$A$39:$A$782,$A58,СВЦЭМ!$B$39:$B$782,Y$47)+'СЕТ СН'!$G$9+СВЦЭМ!$D$10+'СЕТ СН'!$G$6-'СЕТ СН'!$G$19</f>
        <v>1367.2307529899999</v>
      </c>
    </row>
    <row r="59" spans="1:25" ht="15.75" x14ac:dyDescent="0.2">
      <c r="A59" s="35">
        <f t="shared" si="1"/>
        <v>44663</v>
      </c>
      <c r="B59" s="36">
        <f>SUMIFS(СВЦЭМ!$C$39:$C$782,СВЦЭМ!$A$39:$A$782,$A59,СВЦЭМ!$B$39:$B$782,B$47)+'СЕТ СН'!$G$9+СВЦЭМ!$D$10+'СЕТ СН'!$G$6-'СЕТ СН'!$G$19</f>
        <v>1477.5818328199998</v>
      </c>
      <c r="C59" s="36">
        <f>SUMIFS(СВЦЭМ!$C$39:$C$782,СВЦЭМ!$A$39:$A$782,$A59,СВЦЭМ!$B$39:$B$782,C$47)+'СЕТ СН'!$G$9+СВЦЭМ!$D$10+'СЕТ СН'!$G$6-'СЕТ СН'!$G$19</f>
        <v>1481.1123530199998</v>
      </c>
      <c r="D59" s="36">
        <f>SUMIFS(СВЦЭМ!$C$39:$C$782,СВЦЭМ!$A$39:$A$782,$A59,СВЦЭМ!$B$39:$B$782,D$47)+'СЕТ СН'!$G$9+СВЦЭМ!$D$10+'СЕТ СН'!$G$6-'СЕТ СН'!$G$19</f>
        <v>1495.4657208899998</v>
      </c>
      <c r="E59" s="36">
        <f>SUMIFS(СВЦЭМ!$C$39:$C$782,СВЦЭМ!$A$39:$A$782,$A59,СВЦЭМ!$B$39:$B$782,E$47)+'СЕТ СН'!$G$9+СВЦЭМ!$D$10+'СЕТ СН'!$G$6-'СЕТ СН'!$G$19</f>
        <v>1490.2021715399999</v>
      </c>
      <c r="F59" s="36">
        <f>SUMIFS(СВЦЭМ!$C$39:$C$782,СВЦЭМ!$A$39:$A$782,$A59,СВЦЭМ!$B$39:$B$782,F$47)+'СЕТ СН'!$G$9+СВЦЭМ!$D$10+'СЕТ СН'!$G$6-'СЕТ СН'!$G$19</f>
        <v>1506.5865714899999</v>
      </c>
      <c r="G59" s="36">
        <f>SUMIFS(СВЦЭМ!$C$39:$C$782,СВЦЭМ!$A$39:$A$782,$A59,СВЦЭМ!$B$39:$B$782,G$47)+'СЕТ СН'!$G$9+СВЦЭМ!$D$10+'СЕТ СН'!$G$6-'СЕТ СН'!$G$19</f>
        <v>1500.3675644399998</v>
      </c>
      <c r="H59" s="36">
        <f>SUMIFS(СВЦЭМ!$C$39:$C$782,СВЦЭМ!$A$39:$A$782,$A59,СВЦЭМ!$B$39:$B$782,H$47)+'СЕТ СН'!$G$9+СВЦЭМ!$D$10+'СЕТ СН'!$G$6-'СЕТ СН'!$G$19</f>
        <v>1433.5188620499998</v>
      </c>
      <c r="I59" s="36">
        <f>SUMIFS(СВЦЭМ!$C$39:$C$782,СВЦЭМ!$A$39:$A$782,$A59,СВЦЭМ!$B$39:$B$782,I$47)+'СЕТ СН'!$G$9+СВЦЭМ!$D$10+'СЕТ СН'!$G$6-'СЕТ СН'!$G$19</f>
        <v>1390.7304887499999</v>
      </c>
      <c r="J59" s="36">
        <f>SUMIFS(СВЦЭМ!$C$39:$C$782,СВЦЭМ!$A$39:$A$782,$A59,СВЦЭМ!$B$39:$B$782,J$47)+'СЕТ СН'!$G$9+СВЦЭМ!$D$10+'СЕТ СН'!$G$6-'СЕТ СН'!$G$19</f>
        <v>1335.6252756599999</v>
      </c>
      <c r="K59" s="36">
        <f>SUMIFS(СВЦЭМ!$C$39:$C$782,СВЦЭМ!$A$39:$A$782,$A59,СВЦЭМ!$B$39:$B$782,K$47)+'СЕТ СН'!$G$9+СВЦЭМ!$D$10+'СЕТ СН'!$G$6-'СЕТ СН'!$G$19</f>
        <v>1362.1958038899998</v>
      </c>
      <c r="L59" s="36">
        <f>SUMIFS(СВЦЭМ!$C$39:$C$782,СВЦЭМ!$A$39:$A$782,$A59,СВЦЭМ!$B$39:$B$782,L$47)+'СЕТ СН'!$G$9+СВЦЭМ!$D$10+'СЕТ СН'!$G$6-'СЕТ СН'!$G$19</f>
        <v>1346.1283964599997</v>
      </c>
      <c r="M59" s="36">
        <f>SUMIFS(СВЦЭМ!$C$39:$C$782,СВЦЭМ!$A$39:$A$782,$A59,СВЦЭМ!$B$39:$B$782,M$47)+'СЕТ СН'!$G$9+СВЦЭМ!$D$10+'СЕТ СН'!$G$6-'СЕТ СН'!$G$19</f>
        <v>1342.8089029799999</v>
      </c>
      <c r="N59" s="36">
        <f>SUMIFS(СВЦЭМ!$C$39:$C$782,СВЦЭМ!$A$39:$A$782,$A59,СВЦЭМ!$B$39:$B$782,N$47)+'СЕТ СН'!$G$9+СВЦЭМ!$D$10+'СЕТ СН'!$G$6-'СЕТ СН'!$G$19</f>
        <v>1366.4254932199999</v>
      </c>
      <c r="O59" s="36">
        <f>SUMIFS(СВЦЭМ!$C$39:$C$782,СВЦЭМ!$A$39:$A$782,$A59,СВЦЭМ!$B$39:$B$782,O$47)+'СЕТ СН'!$G$9+СВЦЭМ!$D$10+'СЕТ СН'!$G$6-'СЕТ СН'!$G$19</f>
        <v>1408.8012172199999</v>
      </c>
      <c r="P59" s="36">
        <f>SUMIFS(СВЦЭМ!$C$39:$C$782,СВЦЭМ!$A$39:$A$782,$A59,СВЦЭМ!$B$39:$B$782,P$47)+'СЕТ СН'!$G$9+СВЦЭМ!$D$10+'СЕТ СН'!$G$6-'СЕТ СН'!$G$19</f>
        <v>1421.3892566899999</v>
      </c>
      <c r="Q59" s="36">
        <f>SUMIFS(СВЦЭМ!$C$39:$C$782,СВЦЭМ!$A$39:$A$782,$A59,СВЦЭМ!$B$39:$B$782,Q$47)+'СЕТ СН'!$G$9+СВЦЭМ!$D$10+'СЕТ СН'!$G$6-'СЕТ СН'!$G$19</f>
        <v>1404.77345092</v>
      </c>
      <c r="R59" s="36">
        <f>SUMIFS(СВЦЭМ!$C$39:$C$782,СВЦЭМ!$A$39:$A$782,$A59,СВЦЭМ!$B$39:$B$782,R$47)+'СЕТ СН'!$G$9+СВЦЭМ!$D$10+'СЕТ СН'!$G$6-'СЕТ СН'!$G$19</f>
        <v>1398.7956317999999</v>
      </c>
      <c r="S59" s="36">
        <f>SUMIFS(СВЦЭМ!$C$39:$C$782,СВЦЭМ!$A$39:$A$782,$A59,СВЦЭМ!$B$39:$B$782,S$47)+'СЕТ СН'!$G$9+СВЦЭМ!$D$10+'СЕТ СН'!$G$6-'СЕТ СН'!$G$19</f>
        <v>1369.0470290599999</v>
      </c>
      <c r="T59" s="36">
        <f>SUMIFS(СВЦЭМ!$C$39:$C$782,СВЦЭМ!$A$39:$A$782,$A59,СВЦЭМ!$B$39:$B$782,T$47)+'СЕТ СН'!$G$9+СВЦЭМ!$D$10+'СЕТ СН'!$G$6-'СЕТ СН'!$G$19</f>
        <v>1341.9499596299997</v>
      </c>
      <c r="U59" s="36">
        <f>SUMIFS(СВЦЭМ!$C$39:$C$782,СВЦЭМ!$A$39:$A$782,$A59,СВЦЭМ!$B$39:$B$782,U$47)+'СЕТ СН'!$G$9+СВЦЭМ!$D$10+'СЕТ СН'!$G$6-'СЕТ СН'!$G$19</f>
        <v>1333.5489893899999</v>
      </c>
      <c r="V59" s="36">
        <f>SUMIFS(СВЦЭМ!$C$39:$C$782,СВЦЭМ!$A$39:$A$782,$A59,СВЦЭМ!$B$39:$B$782,V$47)+'СЕТ СН'!$G$9+СВЦЭМ!$D$10+'СЕТ СН'!$G$6-'СЕТ СН'!$G$19</f>
        <v>1352.9149892099999</v>
      </c>
      <c r="W59" s="36">
        <f>SUMIFS(СВЦЭМ!$C$39:$C$782,СВЦЭМ!$A$39:$A$782,$A59,СВЦЭМ!$B$39:$B$782,W$47)+'СЕТ СН'!$G$9+СВЦЭМ!$D$10+'СЕТ СН'!$G$6-'СЕТ СН'!$G$19</f>
        <v>1367.5550987999998</v>
      </c>
      <c r="X59" s="36">
        <f>SUMIFS(СВЦЭМ!$C$39:$C$782,СВЦЭМ!$A$39:$A$782,$A59,СВЦЭМ!$B$39:$B$782,X$47)+'СЕТ СН'!$G$9+СВЦЭМ!$D$10+'СЕТ СН'!$G$6-'СЕТ СН'!$G$19</f>
        <v>1398.5518563599999</v>
      </c>
      <c r="Y59" s="36">
        <f>SUMIFS(СВЦЭМ!$C$39:$C$782,СВЦЭМ!$A$39:$A$782,$A59,СВЦЭМ!$B$39:$B$782,Y$47)+'СЕТ СН'!$G$9+СВЦЭМ!$D$10+'СЕТ СН'!$G$6-'СЕТ СН'!$G$19</f>
        <v>1456.6245399299999</v>
      </c>
    </row>
    <row r="60" spans="1:25" ht="15.75" x14ac:dyDescent="0.2">
      <c r="A60" s="35">
        <f t="shared" si="1"/>
        <v>44664</v>
      </c>
      <c r="B60" s="36">
        <f>SUMIFS(СВЦЭМ!$C$39:$C$782,СВЦЭМ!$A$39:$A$782,$A60,СВЦЭМ!$B$39:$B$782,B$47)+'СЕТ СН'!$G$9+СВЦЭМ!$D$10+'СЕТ СН'!$G$6-'СЕТ СН'!$G$19</f>
        <v>1446.09248809</v>
      </c>
      <c r="C60" s="36">
        <f>SUMIFS(СВЦЭМ!$C$39:$C$782,СВЦЭМ!$A$39:$A$782,$A60,СВЦЭМ!$B$39:$B$782,C$47)+'СЕТ СН'!$G$9+СВЦЭМ!$D$10+'СЕТ СН'!$G$6-'СЕТ СН'!$G$19</f>
        <v>1439.0384187199998</v>
      </c>
      <c r="D60" s="36">
        <f>SUMIFS(СВЦЭМ!$C$39:$C$782,СВЦЭМ!$A$39:$A$782,$A60,СВЦЭМ!$B$39:$B$782,D$47)+'СЕТ СН'!$G$9+СВЦЭМ!$D$10+'СЕТ СН'!$G$6-'СЕТ СН'!$G$19</f>
        <v>1458.00200316</v>
      </c>
      <c r="E60" s="36">
        <f>SUMIFS(СВЦЭМ!$C$39:$C$782,СВЦЭМ!$A$39:$A$782,$A60,СВЦЭМ!$B$39:$B$782,E$47)+'СЕТ СН'!$G$9+СВЦЭМ!$D$10+'СЕТ СН'!$G$6-'СЕТ СН'!$G$19</f>
        <v>1496.4352940099998</v>
      </c>
      <c r="F60" s="36">
        <f>SUMIFS(СВЦЭМ!$C$39:$C$782,СВЦЭМ!$A$39:$A$782,$A60,СВЦЭМ!$B$39:$B$782,F$47)+'СЕТ СН'!$G$9+СВЦЭМ!$D$10+'СЕТ СН'!$G$6-'СЕТ СН'!$G$19</f>
        <v>1492.0523228699999</v>
      </c>
      <c r="G60" s="36">
        <f>SUMIFS(СВЦЭМ!$C$39:$C$782,СВЦЭМ!$A$39:$A$782,$A60,СВЦЭМ!$B$39:$B$782,G$47)+'СЕТ СН'!$G$9+СВЦЭМ!$D$10+'СЕТ СН'!$G$6-'СЕТ СН'!$G$19</f>
        <v>1493.4495002299998</v>
      </c>
      <c r="H60" s="36">
        <f>SUMIFS(СВЦЭМ!$C$39:$C$782,СВЦЭМ!$A$39:$A$782,$A60,СВЦЭМ!$B$39:$B$782,H$47)+'СЕТ СН'!$G$9+СВЦЭМ!$D$10+'СЕТ СН'!$G$6-'СЕТ СН'!$G$19</f>
        <v>1451.4213866099999</v>
      </c>
      <c r="I60" s="36">
        <f>SUMIFS(СВЦЭМ!$C$39:$C$782,СВЦЭМ!$A$39:$A$782,$A60,СВЦЭМ!$B$39:$B$782,I$47)+'СЕТ СН'!$G$9+СВЦЭМ!$D$10+'СЕТ СН'!$G$6-'СЕТ СН'!$G$19</f>
        <v>1438.1102052799999</v>
      </c>
      <c r="J60" s="36">
        <f>SUMIFS(СВЦЭМ!$C$39:$C$782,СВЦЭМ!$A$39:$A$782,$A60,СВЦЭМ!$B$39:$B$782,J$47)+'СЕТ СН'!$G$9+СВЦЭМ!$D$10+'СЕТ СН'!$G$6-'СЕТ СН'!$G$19</f>
        <v>1435.3806826999999</v>
      </c>
      <c r="K60" s="36">
        <f>SUMIFS(СВЦЭМ!$C$39:$C$782,СВЦЭМ!$A$39:$A$782,$A60,СВЦЭМ!$B$39:$B$782,K$47)+'СЕТ СН'!$G$9+СВЦЭМ!$D$10+'СЕТ СН'!$G$6-'СЕТ СН'!$G$19</f>
        <v>1407.7419348499998</v>
      </c>
      <c r="L60" s="36">
        <f>SUMIFS(СВЦЭМ!$C$39:$C$782,СВЦЭМ!$A$39:$A$782,$A60,СВЦЭМ!$B$39:$B$782,L$47)+'СЕТ СН'!$G$9+СВЦЭМ!$D$10+'СЕТ СН'!$G$6-'СЕТ СН'!$G$19</f>
        <v>1344.9141361499999</v>
      </c>
      <c r="M60" s="36">
        <f>SUMIFS(СВЦЭМ!$C$39:$C$782,СВЦЭМ!$A$39:$A$782,$A60,СВЦЭМ!$B$39:$B$782,M$47)+'СЕТ СН'!$G$9+СВЦЭМ!$D$10+'СЕТ СН'!$G$6-'СЕТ СН'!$G$19</f>
        <v>1343.8035830299998</v>
      </c>
      <c r="N60" s="36">
        <f>SUMIFS(СВЦЭМ!$C$39:$C$782,СВЦЭМ!$A$39:$A$782,$A60,СВЦЭМ!$B$39:$B$782,N$47)+'СЕТ СН'!$G$9+СВЦЭМ!$D$10+'СЕТ СН'!$G$6-'СЕТ СН'!$G$19</f>
        <v>1401.8804565799999</v>
      </c>
      <c r="O60" s="36">
        <f>SUMIFS(СВЦЭМ!$C$39:$C$782,СВЦЭМ!$A$39:$A$782,$A60,СВЦЭМ!$B$39:$B$782,O$47)+'СЕТ СН'!$G$9+СВЦЭМ!$D$10+'СЕТ СН'!$G$6-'СЕТ СН'!$G$19</f>
        <v>1424.0973079399998</v>
      </c>
      <c r="P60" s="36">
        <f>SUMIFS(СВЦЭМ!$C$39:$C$782,СВЦЭМ!$A$39:$A$782,$A60,СВЦЭМ!$B$39:$B$782,P$47)+'СЕТ СН'!$G$9+СВЦЭМ!$D$10+'СЕТ СН'!$G$6-'СЕТ СН'!$G$19</f>
        <v>1429.4510388499998</v>
      </c>
      <c r="Q60" s="36">
        <f>SUMIFS(СВЦЭМ!$C$39:$C$782,СВЦЭМ!$A$39:$A$782,$A60,СВЦЭМ!$B$39:$B$782,Q$47)+'СЕТ СН'!$G$9+СВЦЭМ!$D$10+'СЕТ СН'!$G$6-'СЕТ СН'!$G$19</f>
        <v>1427.1476792599999</v>
      </c>
      <c r="R60" s="36">
        <f>SUMIFS(СВЦЭМ!$C$39:$C$782,СВЦЭМ!$A$39:$A$782,$A60,СВЦЭМ!$B$39:$B$782,R$47)+'СЕТ СН'!$G$9+СВЦЭМ!$D$10+'СЕТ СН'!$G$6-'СЕТ СН'!$G$19</f>
        <v>1427.6574210799999</v>
      </c>
      <c r="S60" s="36">
        <f>SUMIFS(СВЦЭМ!$C$39:$C$782,СВЦЭМ!$A$39:$A$782,$A60,СВЦЭМ!$B$39:$B$782,S$47)+'СЕТ СН'!$G$9+СВЦЭМ!$D$10+'СЕТ СН'!$G$6-'СЕТ СН'!$G$19</f>
        <v>1428.1057535399998</v>
      </c>
      <c r="T60" s="36">
        <f>SUMIFS(СВЦЭМ!$C$39:$C$782,СВЦЭМ!$A$39:$A$782,$A60,СВЦЭМ!$B$39:$B$782,T$47)+'СЕТ СН'!$G$9+СВЦЭМ!$D$10+'СЕТ СН'!$G$6-'СЕТ СН'!$G$19</f>
        <v>1399.5429569399998</v>
      </c>
      <c r="U60" s="36">
        <f>SUMIFS(СВЦЭМ!$C$39:$C$782,СВЦЭМ!$A$39:$A$782,$A60,СВЦЭМ!$B$39:$B$782,U$47)+'СЕТ СН'!$G$9+СВЦЭМ!$D$10+'СЕТ СН'!$G$6-'СЕТ СН'!$G$19</f>
        <v>1331.4363513199999</v>
      </c>
      <c r="V60" s="36">
        <f>SUMIFS(СВЦЭМ!$C$39:$C$782,СВЦЭМ!$A$39:$A$782,$A60,СВЦЭМ!$B$39:$B$782,V$47)+'СЕТ СН'!$G$9+СВЦЭМ!$D$10+'СЕТ СН'!$G$6-'СЕТ СН'!$G$19</f>
        <v>1335.9104332999998</v>
      </c>
      <c r="W60" s="36">
        <f>SUMIFS(СВЦЭМ!$C$39:$C$782,СВЦЭМ!$A$39:$A$782,$A60,СВЦЭМ!$B$39:$B$782,W$47)+'СЕТ СН'!$G$9+СВЦЭМ!$D$10+'СЕТ СН'!$G$6-'СЕТ СН'!$G$19</f>
        <v>1360.2665748299999</v>
      </c>
      <c r="X60" s="36">
        <f>SUMIFS(СВЦЭМ!$C$39:$C$782,СВЦЭМ!$A$39:$A$782,$A60,СВЦЭМ!$B$39:$B$782,X$47)+'СЕТ СН'!$G$9+СВЦЭМ!$D$10+'СЕТ СН'!$G$6-'СЕТ СН'!$G$19</f>
        <v>1375.9310955099997</v>
      </c>
      <c r="Y60" s="36">
        <f>SUMIFS(СВЦЭМ!$C$39:$C$782,СВЦЭМ!$A$39:$A$782,$A60,СВЦЭМ!$B$39:$B$782,Y$47)+'СЕТ СН'!$G$9+СВЦЭМ!$D$10+'СЕТ СН'!$G$6-'СЕТ СН'!$G$19</f>
        <v>1446.6915449799999</v>
      </c>
    </row>
    <row r="61" spans="1:25" ht="15.75" x14ac:dyDescent="0.2">
      <c r="A61" s="35">
        <f t="shared" si="1"/>
        <v>44665</v>
      </c>
      <c r="B61" s="36">
        <f>SUMIFS(СВЦЭМ!$C$39:$C$782,СВЦЭМ!$A$39:$A$782,$A61,СВЦЭМ!$B$39:$B$782,B$47)+'СЕТ СН'!$G$9+СВЦЭМ!$D$10+'СЕТ СН'!$G$6-'СЕТ СН'!$G$19</f>
        <v>1475.6681214999999</v>
      </c>
      <c r="C61" s="36">
        <f>SUMIFS(СВЦЭМ!$C$39:$C$782,СВЦЭМ!$A$39:$A$782,$A61,СВЦЭМ!$B$39:$B$782,C$47)+'СЕТ СН'!$G$9+СВЦЭМ!$D$10+'СЕТ СН'!$G$6-'СЕТ СН'!$G$19</f>
        <v>1479.1584660099998</v>
      </c>
      <c r="D61" s="36">
        <f>SUMIFS(СВЦЭМ!$C$39:$C$782,СВЦЭМ!$A$39:$A$782,$A61,СВЦЭМ!$B$39:$B$782,D$47)+'СЕТ СН'!$G$9+СВЦЭМ!$D$10+'СЕТ СН'!$G$6-'СЕТ СН'!$G$19</f>
        <v>1490.0095968699998</v>
      </c>
      <c r="E61" s="36">
        <f>SUMIFS(СВЦЭМ!$C$39:$C$782,СВЦЭМ!$A$39:$A$782,$A61,СВЦЭМ!$B$39:$B$782,E$47)+'СЕТ СН'!$G$9+СВЦЭМ!$D$10+'СЕТ СН'!$G$6-'СЕТ СН'!$G$19</f>
        <v>1516.8417510499999</v>
      </c>
      <c r="F61" s="36">
        <f>SUMIFS(СВЦЭМ!$C$39:$C$782,СВЦЭМ!$A$39:$A$782,$A61,СВЦЭМ!$B$39:$B$782,F$47)+'СЕТ СН'!$G$9+СВЦЭМ!$D$10+'СЕТ СН'!$G$6-'СЕТ СН'!$G$19</f>
        <v>1505.0162911199998</v>
      </c>
      <c r="G61" s="36">
        <f>SUMIFS(СВЦЭМ!$C$39:$C$782,СВЦЭМ!$A$39:$A$782,$A61,СВЦЭМ!$B$39:$B$782,G$47)+'СЕТ СН'!$G$9+СВЦЭМ!$D$10+'СЕТ СН'!$G$6-'СЕТ СН'!$G$19</f>
        <v>1488.0998565099999</v>
      </c>
      <c r="H61" s="36">
        <f>SUMIFS(СВЦЭМ!$C$39:$C$782,СВЦЭМ!$A$39:$A$782,$A61,СВЦЭМ!$B$39:$B$782,H$47)+'СЕТ СН'!$G$9+СВЦЭМ!$D$10+'СЕТ СН'!$G$6-'СЕТ СН'!$G$19</f>
        <v>1439.1057984199999</v>
      </c>
      <c r="I61" s="36">
        <f>SUMIFS(СВЦЭМ!$C$39:$C$782,СВЦЭМ!$A$39:$A$782,$A61,СВЦЭМ!$B$39:$B$782,I$47)+'СЕТ СН'!$G$9+СВЦЭМ!$D$10+'СЕТ СН'!$G$6-'СЕТ СН'!$G$19</f>
        <v>1394.5182275299999</v>
      </c>
      <c r="J61" s="36">
        <f>SUMIFS(СВЦЭМ!$C$39:$C$782,СВЦЭМ!$A$39:$A$782,$A61,СВЦЭМ!$B$39:$B$782,J$47)+'СЕТ СН'!$G$9+СВЦЭМ!$D$10+'СЕТ СН'!$G$6-'СЕТ СН'!$G$19</f>
        <v>1372.6281172299998</v>
      </c>
      <c r="K61" s="36">
        <f>SUMIFS(СВЦЭМ!$C$39:$C$782,СВЦЭМ!$A$39:$A$782,$A61,СВЦЭМ!$B$39:$B$782,K$47)+'СЕТ СН'!$G$9+СВЦЭМ!$D$10+'СЕТ СН'!$G$6-'СЕТ СН'!$G$19</f>
        <v>1378.5350713099999</v>
      </c>
      <c r="L61" s="36">
        <f>SUMIFS(СВЦЭМ!$C$39:$C$782,СВЦЭМ!$A$39:$A$782,$A61,СВЦЭМ!$B$39:$B$782,L$47)+'СЕТ СН'!$G$9+СВЦЭМ!$D$10+'СЕТ СН'!$G$6-'СЕТ СН'!$G$19</f>
        <v>1402.3896073099997</v>
      </c>
      <c r="M61" s="36">
        <f>SUMIFS(СВЦЭМ!$C$39:$C$782,СВЦЭМ!$A$39:$A$782,$A61,СВЦЭМ!$B$39:$B$782,M$47)+'СЕТ СН'!$G$9+СВЦЭМ!$D$10+'СЕТ СН'!$G$6-'СЕТ СН'!$G$19</f>
        <v>1393.9779579999999</v>
      </c>
      <c r="N61" s="36">
        <f>SUMIFS(СВЦЭМ!$C$39:$C$782,СВЦЭМ!$A$39:$A$782,$A61,СВЦЭМ!$B$39:$B$782,N$47)+'СЕТ СН'!$G$9+СВЦЭМ!$D$10+'СЕТ СН'!$G$6-'СЕТ СН'!$G$19</f>
        <v>1399.1037759099997</v>
      </c>
      <c r="O61" s="36">
        <f>SUMIFS(СВЦЭМ!$C$39:$C$782,СВЦЭМ!$A$39:$A$782,$A61,СВЦЭМ!$B$39:$B$782,O$47)+'СЕТ СН'!$G$9+СВЦЭМ!$D$10+'СЕТ СН'!$G$6-'СЕТ СН'!$G$19</f>
        <v>1417.1885831299999</v>
      </c>
      <c r="P61" s="36">
        <f>SUMIFS(СВЦЭМ!$C$39:$C$782,СВЦЭМ!$A$39:$A$782,$A61,СВЦЭМ!$B$39:$B$782,P$47)+'СЕТ СН'!$G$9+СВЦЭМ!$D$10+'СЕТ СН'!$G$6-'СЕТ СН'!$G$19</f>
        <v>1422.2016907199998</v>
      </c>
      <c r="Q61" s="36">
        <f>SUMIFS(СВЦЭМ!$C$39:$C$782,СВЦЭМ!$A$39:$A$782,$A61,СВЦЭМ!$B$39:$B$782,Q$47)+'СЕТ СН'!$G$9+СВЦЭМ!$D$10+'СЕТ СН'!$G$6-'СЕТ СН'!$G$19</f>
        <v>1424.7241301899999</v>
      </c>
      <c r="R61" s="36">
        <f>SUMIFS(СВЦЭМ!$C$39:$C$782,СВЦЭМ!$A$39:$A$782,$A61,СВЦЭМ!$B$39:$B$782,R$47)+'СЕТ СН'!$G$9+СВЦЭМ!$D$10+'СЕТ СН'!$G$6-'СЕТ СН'!$G$19</f>
        <v>1427.1309903199999</v>
      </c>
      <c r="S61" s="36">
        <f>SUMIFS(СВЦЭМ!$C$39:$C$782,СВЦЭМ!$A$39:$A$782,$A61,СВЦЭМ!$B$39:$B$782,S$47)+'СЕТ СН'!$G$9+СВЦЭМ!$D$10+'СЕТ СН'!$G$6-'СЕТ СН'!$G$19</f>
        <v>1428.4269149999998</v>
      </c>
      <c r="T61" s="36">
        <f>SUMIFS(СВЦЭМ!$C$39:$C$782,СВЦЭМ!$A$39:$A$782,$A61,СВЦЭМ!$B$39:$B$782,T$47)+'СЕТ СН'!$G$9+СВЦЭМ!$D$10+'СЕТ СН'!$G$6-'СЕТ СН'!$G$19</f>
        <v>1408.8983015299998</v>
      </c>
      <c r="U61" s="36">
        <f>SUMIFS(СВЦЭМ!$C$39:$C$782,СВЦЭМ!$A$39:$A$782,$A61,СВЦЭМ!$B$39:$B$782,U$47)+'СЕТ СН'!$G$9+СВЦЭМ!$D$10+'СЕТ СН'!$G$6-'СЕТ СН'!$G$19</f>
        <v>1363.3200020499999</v>
      </c>
      <c r="V61" s="36">
        <f>SUMIFS(СВЦЭМ!$C$39:$C$782,СВЦЭМ!$A$39:$A$782,$A61,СВЦЭМ!$B$39:$B$782,V$47)+'СЕТ СН'!$G$9+СВЦЭМ!$D$10+'СЕТ СН'!$G$6-'СЕТ СН'!$G$19</f>
        <v>1342.5807607899999</v>
      </c>
      <c r="W61" s="36">
        <f>SUMIFS(СВЦЭМ!$C$39:$C$782,СВЦЭМ!$A$39:$A$782,$A61,СВЦЭМ!$B$39:$B$782,W$47)+'СЕТ СН'!$G$9+СВЦЭМ!$D$10+'СЕТ СН'!$G$6-'СЕТ СН'!$G$19</f>
        <v>1355.9813359299999</v>
      </c>
      <c r="X61" s="36">
        <f>SUMIFS(СВЦЭМ!$C$39:$C$782,СВЦЭМ!$A$39:$A$782,$A61,СВЦЭМ!$B$39:$B$782,X$47)+'СЕТ СН'!$G$9+СВЦЭМ!$D$10+'СЕТ СН'!$G$6-'СЕТ СН'!$G$19</f>
        <v>1357.7787628599999</v>
      </c>
      <c r="Y61" s="36">
        <f>SUMIFS(СВЦЭМ!$C$39:$C$782,СВЦЭМ!$A$39:$A$782,$A61,СВЦЭМ!$B$39:$B$782,Y$47)+'СЕТ СН'!$G$9+СВЦЭМ!$D$10+'СЕТ СН'!$G$6-'СЕТ СН'!$G$19</f>
        <v>1378.2466914799998</v>
      </c>
    </row>
    <row r="62" spans="1:25" ht="15.75" x14ac:dyDescent="0.2">
      <c r="A62" s="35">
        <f t="shared" si="1"/>
        <v>44666</v>
      </c>
      <c r="B62" s="36">
        <f>SUMIFS(СВЦЭМ!$C$39:$C$782,СВЦЭМ!$A$39:$A$782,$A62,СВЦЭМ!$B$39:$B$782,B$47)+'СЕТ СН'!$G$9+СВЦЭМ!$D$10+'СЕТ СН'!$G$6-'СЕТ СН'!$G$19</f>
        <v>1397.1682291999998</v>
      </c>
      <c r="C62" s="36">
        <f>SUMIFS(СВЦЭМ!$C$39:$C$782,СВЦЭМ!$A$39:$A$782,$A62,СВЦЭМ!$B$39:$B$782,C$47)+'СЕТ СН'!$G$9+СВЦЭМ!$D$10+'СЕТ СН'!$G$6-'СЕТ СН'!$G$19</f>
        <v>1385.6442536299999</v>
      </c>
      <c r="D62" s="36">
        <f>SUMIFS(СВЦЭМ!$C$39:$C$782,СВЦЭМ!$A$39:$A$782,$A62,СВЦЭМ!$B$39:$B$782,D$47)+'СЕТ СН'!$G$9+СВЦЭМ!$D$10+'СЕТ СН'!$G$6-'СЕТ СН'!$G$19</f>
        <v>1391.1782854899998</v>
      </c>
      <c r="E62" s="36">
        <f>SUMIFS(СВЦЭМ!$C$39:$C$782,СВЦЭМ!$A$39:$A$782,$A62,СВЦЭМ!$B$39:$B$782,E$47)+'СЕТ СН'!$G$9+СВЦЭМ!$D$10+'СЕТ СН'!$G$6-'СЕТ СН'!$G$19</f>
        <v>1413.0703451999998</v>
      </c>
      <c r="F62" s="36">
        <f>SUMIFS(СВЦЭМ!$C$39:$C$782,СВЦЭМ!$A$39:$A$782,$A62,СВЦЭМ!$B$39:$B$782,F$47)+'СЕТ СН'!$G$9+СВЦЭМ!$D$10+'СЕТ СН'!$G$6-'СЕТ СН'!$G$19</f>
        <v>1406.6096048099998</v>
      </c>
      <c r="G62" s="36">
        <f>SUMIFS(СВЦЭМ!$C$39:$C$782,СВЦЭМ!$A$39:$A$782,$A62,СВЦЭМ!$B$39:$B$782,G$47)+'СЕТ СН'!$G$9+СВЦЭМ!$D$10+'СЕТ СН'!$G$6-'СЕТ СН'!$G$19</f>
        <v>1408.9857495799999</v>
      </c>
      <c r="H62" s="36">
        <f>SUMIFS(СВЦЭМ!$C$39:$C$782,СВЦЭМ!$A$39:$A$782,$A62,СВЦЭМ!$B$39:$B$782,H$47)+'СЕТ СН'!$G$9+СВЦЭМ!$D$10+'СЕТ СН'!$G$6-'СЕТ СН'!$G$19</f>
        <v>1364.4291308899999</v>
      </c>
      <c r="I62" s="36">
        <f>SUMIFS(СВЦЭМ!$C$39:$C$782,СВЦЭМ!$A$39:$A$782,$A62,СВЦЭМ!$B$39:$B$782,I$47)+'СЕТ СН'!$G$9+СВЦЭМ!$D$10+'СЕТ СН'!$G$6-'СЕТ СН'!$G$19</f>
        <v>1358.7745433099999</v>
      </c>
      <c r="J62" s="36">
        <f>SUMIFS(СВЦЭМ!$C$39:$C$782,СВЦЭМ!$A$39:$A$782,$A62,СВЦЭМ!$B$39:$B$782,J$47)+'СЕТ СН'!$G$9+СВЦЭМ!$D$10+'СЕТ СН'!$G$6-'СЕТ СН'!$G$19</f>
        <v>1386.9140200099998</v>
      </c>
      <c r="K62" s="36">
        <f>SUMIFS(СВЦЭМ!$C$39:$C$782,СВЦЭМ!$A$39:$A$782,$A62,СВЦЭМ!$B$39:$B$782,K$47)+'СЕТ СН'!$G$9+СВЦЭМ!$D$10+'СЕТ СН'!$G$6-'СЕТ СН'!$G$19</f>
        <v>1393.8357247899999</v>
      </c>
      <c r="L62" s="36">
        <f>SUMIFS(СВЦЭМ!$C$39:$C$782,СВЦЭМ!$A$39:$A$782,$A62,СВЦЭМ!$B$39:$B$782,L$47)+'СЕТ СН'!$G$9+СВЦЭМ!$D$10+'СЕТ СН'!$G$6-'СЕТ СН'!$G$19</f>
        <v>1399.7414778999998</v>
      </c>
      <c r="M62" s="36">
        <f>SUMIFS(СВЦЭМ!$C$39:$C$782,СВЦЭМ!$A$39:$A$782,$A62,СВЦЭМ!$B$39:$B$782,M$47)+'СЕТ СН'!$G$9+СВЦЭМ!$D$10+'СЕТ СН'!$G$6-'СЕТ СН'!$G$19</f>
        <v>1403.1822422299999</v>
      </c>
      <c r="N62" s="36">
        <f>SUMIFS(СВЦЭМ!$C$39:$C$782,СВЦЭМ!$A$39:$A$782,$A62,СВЦЭМ!$B$39:$B$782,N$47)+'СЕТ СН'!$G$9+СВЦЭМ!$D$10+'СЕТ СН'!$G$6-'СЕТ СН'!$G$19</f>
        <v>1425.5239011499998</v>
      </c>
      <c r="O62" s="36">
        <f>SUMIFS(СВЦЭМ!$C$39:$C$782,СВЦЭМ!$A$39:$A$782,$A62,СВЦЭМ!$B$39:$B$782,O$47)+'СЕТ СН'!$G$9+СВЦЭМ!$D$10+'СЕТ СН'!$G$6-'СЕТ СН'!$G$19</f>
        <v>1448.3337385099999</v>
      </c>
      <c r="P62" s="36">
        <f>SUMIFS(СВЦЭМ!$C$39:$C$782,СВЦЭМ!$A$39:$A$782,$A62,СВЦЭМ!$B$39:$B$782,P$47)+'СЕТ СН'!$G$9+СВЦЭМ!$D$10+'СЕТ СН'!$G$6-'СЕТ СН'!$G$19</f>
        <v>1476.3084292599999</v>
      </c>
      <c r="Q62" s="36">
        <f>SUMIFS(СВЦЭМ!$C$39:$C$782,СВЦЭМ!$A$39:$A$782,$A62,СВЦЭМ!$B$39:$B$782,Q$47)+'СЕТ СН'!$G$9+СВЦЭМ!$D$10+'СЕТ СН'!$G$6-'СЕТ СН'!$G$19</f>
        <v>1489.80065522</v>
      </c>
      <c r="R62" s="36">
        <f>SUMIFS(СВЦЭМ!$C$39:$C$782,СВЦЭМ!$A$39:$A$782,$A62,СВЦЭМ!$B$39:$B$782,R$47)+'СЕТ СН'!$G$9+СВЦЭМ!$D$10+'СЕТ СН'!$G$6-'СЕТ СН'!$G$19</f>
        <v>1481.4097191999999</v>
      </c>
      <c r="S62" s="36">
        <f>SUMIFS(СВЦЭМ!$C$39:$C$782,СВЦЭМ!$A$39:$A$782,$A62,СВЦЭМ!$B$39:$B$782,S$47)+'СЕТ СН'!$G$9+СВЦЭМ!$D$10+'СЕТ СН'!$G$6-'СЕТ СН'!$G$19</f>
        <v>1458.8755415899998</v>
      </c>
      <c r="T62" s="36">
        <f>SUMIFS(СВЦЭМ!$C$39:$C$782,СВЦЭМ!$A$39:$A$782,$A62,СВЦЭМ!$B$39:$B$782,T$47)+'СЕТ СН'!$G$9+СВЦЭМ!$D$10+'СЕТ СН'!$G$6-'СЕТ СН'!$G$19</f>
        <v>1423.0349011699998</v>
      </c>
      <c r="U62" s="36">
        <f>SUMIFS(СВЦЭМ!$C$39:$C$782,СВЦЭМ!$A$39:$A$782,$A62,СВЦЭМ!$B$39:$B$782,U$47)+'СЕТ СН'!$G$9+СВЦЭМ!$D$10+'СЕТ СН'!$G$6-'СЕТ СН'!$G$19</f>
        <v>1367.3118363099998</v>
      </c>
      <c r="V62" s="36">
        <f>SUMIFS(СВЦЭМ!$C$39:$C$782,СВЦЭМ!$A$39:$A$782,$A62,СВЦЭМ!$B$39:$B$782,V$47)+'СЕТ СН'!$G$9+СВЦЭМ!$D$10+'СЕТ СН'!$G$6-'СЕТ СН'!$G$19</f>
        <v>1352.38947687</v>
      </c>
      <c r="W62" s="36">
        <f>SUMIFS(СВЦЭМ!$C$39:$C$782,СВЦЭМ!$A$39:$A$782,$A62,СВЦЭМ!$B$39:$B$782,W$47)+'СЕТ СН'!$G$9+СВЦЭМ!$D$10+'СЕТ СН'!$G$6-'СЕТ СН'!$G$19</f>
        <v>1377.2371563099998</v>
      </c>
      <c r="X62" s="36">
        <f>SUMIFS(СВЦЭМ!$C$39:$C$782,СВЦЭМ!$A$39:$A$782,$A62,СВЦЭМ!$B$39:$B$782,X$47)+'СЕТ СН'!$G$9+СВЦЭМ!$D$10+'СЕТ СН'!$G$6-'СЕТ СН'!$G$19</f>
        <v>1405.1004303099999</v>
      </c>
      <c r="Y62" s="36">
        <f>SUMIFS(СВЦЭМ!$C$39:$C$782,СВЦЭМ!$A$39:$A$782,$A62,СВЦЭМ!$B$39:$B$782,Y$47)+'СЕТ СН'!$G$9+СВЦЭМ!$D$10+'СЕТ СН'!$G$6-'СЕТ СН'!$G$19</f>
        <v>1444.7391272299999</v>
      </c>
    </row>
    <row r="63" spans="1:25" ht="15.75" x14ac:dyDescent="0.2">
      <c r="A63" s="35">
        <f t="shared" si="1"/>
        <v>44667</v>
      </c>
      <c r="B63" s="36">
        <f>SUMIFS(СВЦЭМ!$C$39:$C$782,СВЦЭМ!$A$39:$A$782,$A63,СВЦЭМ!$B$39:$B$782,B$47)+'СЕТ СН'!$G$9+СВЦЭМ!$D$10+'СЕТ СН'!$G$6-'СЕТ СН'!$G$19</f>
        <v>1416.8449470899998</v>
      </c>
      <c r="C63" s="36">
        <f>SUMIFS(СВЦЭМ!$C$39:$C$782,СВЦЭМ!$A$39:$A$782,$A63,СВЦЭМ!$B$39:$B$782,C$47)+'СЕТ СН'!$G$9+СВЦЭМ!$D$10+'СЕТ СН'!$G$6-'СЕТ СН'!$G$19</f>
        <v>1414.1743305999998</v>
      </c>
      <c r="D63" s="36">
        <f>SUMIFS(СВЦЭМ!$C$39:$C$782,СВЦЭМ!$A$39:$A$782,$A63,СВЦЭМ!$B$39:$B$782,D$47)+'СЕТ СН'!$G$9+СВЦЭМ!$D$10+'СЕТ СН'!$G$6-'СЕТ СН'!$G$19</f>
        <v>1442.8541273799999</v>
      </c>
      <c r="E63" s="36">
        <f>SUMIFS(СВЦЭМ!$C$39:$C$782,СВЦЭМ!$A$39:$A$782,$A63,СВЦЭМ!$B$39:$B$782,E$47)+'СЕТ СН'!$G$9+СВЦЭМ!$D$10+'СЕТ СН'!$G$6-'СЕТ СН'!$G$19</f>
        <v>1468.5163764699998</v>
      </c>
      <c r="F63" s="36">
        <f>SUMIFS(СВЦЭМ!$C$39:$C$782,СВЦЭМ!$A$39:$A$782,$A63,СВЦЭМ!$B$39:$B$782,F$47)+'СЕТ СН'!$G$9+СВЦЭМ!$D$10+'СЕТ СН'!$G$6-'СЕТ СН'!$G$19</f>
        <v>1473.8512055099998</v>
      </c>
      <c r="G63" s="36">
        <f>SUMIFS(СВЦЭМ!$C$39:$C$782,СВЦЭМ!$A$39:$A$782,$A63,СВЦЭМ!$B$39:$B$782,G$47)+'СЕТ СН'!$G$9+СВЦЭМ!$D$10+'СЕТ СН'!$G$6-'СЕТ СН'!$G$19</f>
        <v>1481.0008308199999</v>
      </c>
      <c r="H63" s="36">
        <f>SUMIFS(СВЦЭМ!$C$39:$C$782,СВЦЭМ!$A$39:$A$782,$A63,СВЦЭМ!$B$39:$B$782,H$47)+'СЕТ СН'!$G$9+СВЦЭМ!$D$10+'СЕТ СН'!$G$6-'СЕТ СН'!$G$19</f>
        <v>1465.4224252399999</v>
      </c>
      <c r="I63" s="36">
        <f>SUMIFS(СВЦЭМ!$C$39:$C$782,СВЦЭМ!$A$39:$A$782,$A63,СВЦЭМ!$B$39:$B$782,I$47)+'СЕТ СН'!$G$9+СВЦЭМ!$D$10+'СЕТ СН'!$G$6-'СЕТ СН'!$G$19</f>
        <v>1451.3935813199998</v>
      </c>
      <c r="J63" s="36">
        <f>SUMIFS(СВЦЭМ!$C$39:$C$782,СВЦЭМ!$A$39:$A$782,$A63,СВЦЭМ!$B$39:$B$782,J$47)+'СЕТ СН'!$G$9+СВЦЭМ!$D$10+'СЕТ СН'!$G$6-'СЕТ СН'!$G$19</f>
        <v>1400.8796283799998</v>
      </c>
      <c r="K63" s="36">
        <f>SUMIFS(СВЦЭМ!$C$39:$C$782,СВЦЭМ!$A$39:$A$782,$A63,СВЦЭМ!$B$39:$B$782,K$47)+'СЕТ СН'!$G$9+СВЦЭМ!$D$10+'СЕТ СН'!$G$6-'СЕТ СН'!$G$19</f>
        <v>1372.7647403499998</v>
      </c>
      <c r="L63" s="36">
        <f>SUMIFS(СВЦЭМ!$C$39:$C$782,СВЦЭМ!$A$39:$A$782,$A63,СВЦЭМ!$B$39:$B$782,L$47)+'СЕТ СН'!$G$9+СВЦЭМ!$D$10+'СЕТ СН'!$G$6-'СЕТ СН'!$G$19</f>
        <v>1336.1153601199999</v>
      </c>
      <c r="M63" s="36">
        <f>SUMIFS(СВЦЭМ!$C$39:$C$782,СВЦЭМ!$A$39:$A$782,$A63,СВЦЭМ!$B$39:$B$782,M$47)+'СЕТ СН'!$G$9+СВЦЭМ!$D$10+'СЕТ СН'!$G$6-'СЕТ СН'!$G$19</f>
        <v>1331.1175890899999</v>
      </c>
      <c r="N63" s="36">
        <f>SUMIFS(СВЦЭМ!$C$39:$C$782,СВЦЭМ!$A$39:$A$782,$A63,СВЦЭМ!$B$39:$B$782,N$47)+'СЕТ СН'!$G$9+СВЦЭМ!$D$10+'СЕТ СН'!$G$6-'СЕТ СН'!$G$19</f>
        <v>1367.77712658</v>
      </c>
      <c r="O63" s="36">
        <f>SUMIFS(СВЦЭМ!$C$39:$C$782,СВЦЭМ!$A$39:$A$782,$A63,СВЦЭМ!$B$39:$B$782,O$47)+'СЕТ СН'!$G$9+СВЦЭМ!$D$10+'СЕТ СН'!$G$6-'СЕТ СН'!$G$19</f>
        <v>1382.30849653</v>
      </c>
      <c r="P63" s="36">
        <f>SUMIFS(СВЦЭМ!$C$39:$C$782,СВЦЭМ!$A$39:$A$782,$A63,СВЦЭМ!$B$39:$B$782,P$47)+'СЕТ СН'!$G$9+СВЦЭМ!$D$10+'СЕТ СН'!$G$6-'СЕТ СН'!$G$19</f>
        <v>1390.8854708699998</v>
      </c>
      <c r="Q63" s="36">
        <f>SUMIFS(СВЦЭМ!$C$39:$C$782,СВЦЭМ!$A$39:$A$782,$A63,СВЦЭМ!$B$39:$B$782,Q$47)+'СЕТ СН'!$G$9+СВЦЭМ!$D$10+'СЕТ СН'!$G$6-'СЕТ СН'!$G$19</f>
        <v>1402.7371645599999</v>
      </c>
      <c r="R63" s="36">
        <f>SUMIFS(СВЦЭМ!$C$39:$C$782,СВЦЭМ!$A$39:$A$782,$A63,СВЦЭМ!$B$39:$B$782,R$47)+'СЕТ СН'!$G$9+СВЦЭМ!$D$10+'СЕТ СН'!$G$6-'СЕТ СН'!$G$19</f>
        <v>1417.9258932199998</v>
      </c>
      <c r="S63" s="36">
        <f>SUMIFS(СВЦЭМ!$C$39:$C$782,СВЦЭМ!$A$39:$A$782,$A63,СВЦЭМ!$B$39:$B$782,S$47)+'СЕТ СН'!$G$9+СВЦЭМ!$D$10+'СЕТ СН'!$G$6-'СЕТ СН'!$G$19</f>
        <v>1403.6866238899997</v>
      </c>
      <c r="T63" s="36">
        <f>SUMIFS(СВЦЭМ!$C$39:$C$782,СВЦЭМ!$A$39:$A$782,$A63,СВЦЭМ!$B$39:$B$782,T$47)+'СЕТ СН'!$G$9+СВЦЭМ!$D$10+'СЕТ СН'!$G$6-'СЕТ СН'!$G$19</f>
        <v>1379.1487058999999</v>
      </c>
      <c r="U63" s="36">
        <f>SUMIFS(СВЦЭМ!$C$39:$C$782,СВЦЭМ!$A$39:$A$782,$A63,СВЦЭМ!$B$39:$B$782,U$47)+'СЕТ СН'!$G$9+СВЦЭМ!$D$10+'СЕТ СН'!$G$6-'СЕТ СН'!$G$19</f>
        <v>1368.3624401299999</v>
      </c>
      <c r="V63" s="36">
        <f>SUMIFS(СВЦЭМ!$C$39:$C$782,СВЦЭМ!$A$39:$A$782,$A63,СВЦЭМ!$B$39:$B$782,V$47)+'СЕТ СН'!$G$9+СВЦЭМ!$D$10+'СЕТ СН'!$G$6-'СЕТ СН'!$G$19</f>
        <v>1327.9742287299998</v>
      </c>
      <c r="W63" s="36">
        <f>SUMIFS(СВЦЭМ!$C$39:$C$782,СВЦЭМ!$A$39:$A$782,$A63,СВЦЭМ!$B$39:$B$782,W$47)+'СЕТ СН'!$G$9+СВЦЭМ!$D$10+'СЕТ СН'!$G$6-'СЕТ СН'!$G$19</f>
        <v>1323.7110669199999</v>
      </c>
      <c r="X63" s="36">
        <f>SUMIFS(СВЦЭМ!$C$39:$C$782,СВЦЭМ!$A$39:$A$782,$A63,СВЦЭМ!$B$39:$B$782,X$47)+'СЕТ СН'!$G$9+СВЦЭМ!$D$10+'СЕТ СН'!$G$6-'СЕТ СН'!$G$19</f>
        <v>1375.5508041599999</v>
      </c>
      <c r="Y63" s="36">
        <f>SUMIFS(СВЦЭМ!$C$39:$C$782,СВЦЭМ!$A$39:$A$782,$A63,СВЦЭМ!$B$39:$B$782,Y$47)+'СЕТ СН'!$G$9+СВЦЭМ!$D$10+'СЕТ СН'!$G$6-'СЕТ СН'!$G$19</f>
        <v>1374.5599950299998</v>
      </c>
    </row>
    <row r="64" spans="1:25" ht="15.75" x14ac:dyDescent="0.2">
      <c r="A64" s="35">
        <f t="shared" si="1"/>
        <v>44668</v>
      </c>
      <c r="B64" s="36">
        <f>SUMIFS(СВЦЭМ!$C$39:$C$782,СВЦЭМ!$A$39:$A$782,$A64,СВЦЭМ!$B$39:$B$782,B$47)+'СЕТ СН'!$G$9+СВЦЭМ!$D$10+'СЕТ СН'!$G$6-'СЕТ СН'!$G$19</f>
        <v>1495.5524555399998</v>
      </c>
      <c r="C64" s="36">
        <f>SUMIFS(СВЦЭМ!$C$39:$C$782,СВЦЭМ!$A$39:$A$782,$A64,СВЦЭМ!$B$39:$B$782,C$47)+'СЕТ СН'!$G$9+СВЦЭМ!$D$10+'СЕТ СН'!$G$6-'СЕТ СН'!$G$19</f>
        <v>1502.5768688299997</v>
      </c>
      <c r="D64" s="36">
        <f>SUMIFS(СВЦЭМ!$C$39:$C$782,СВЦЭМ!$A$39:$A$782,$A64,СВЦЭМ!$B$39:$B$782,D$47)+'СЕТ СН'!$G$9+СВЦЭМ!$D$10+'СЕТ СН'!$G$6-'СЕТ СН'!$G$19</f>
        <v>1518.6438488599999</v>
      </c>
      <c r="E64" s="36">
        <f>SUMIFS(СВЦЭМ!$C$39:$C$782,СВЦЭМ!$A$39:$A$782,$A64,СВЦЭМ!$B$39:$B$782,E$47)+'СЕТ СН'!$G$9+СВЦЭМ!$D$10+'СЕТ СН'!$G$6-'СЕТ СН'!$G$19</f>
        <v>1591.9627318799999</v>
      </c>
      <c r="F64" s="36">
        <f>SUMIFS(СВЦЭМ!$C$39:$C$782,СВЦЭМ!$A$39:$A$782,$A64,СВЦЭМ!$B$39:$B$782,F$47)+'СЕТ СН'!$G$9+СВЦЭМ!$D$10+'СЕТ СН'!$G$6-'СЕТ СН'!$G$19</f>
        <v>1594.5382306499998</v>
      </c>
      <c r="G64" s="36">
        <f>SUMIFS(СВЦЭМ!$C$39:$C$782,СВЦЭМ!$A$39:$A$782,$A64,СВЦЭМ!$B$39:$B$782,G$47)+'СЕТ СН'!$G$9+СВЦЭМ!$D$10+'СЕТ СН'!$G$6-'СЕТ СН'!$G$19</f>
        <v>1585.4734750599998</v>
      </c>
      <c r="H64" s="36">
        <f>SUMIFS(СВЦЭМ!$C$39:$C$782,СВЦЭМ!$A$39:$A$782,$A64,СВЦЭМ!$B$39:$B$782,H$47)+'СЕТ СН'!$G$9+СВЦЭМ!$D$10+'СЕТ СН'!$G$6-'СЕТ СН'!$G$19</f>
        <v>1541.2105725399999</v>
      </c>
      <c r="I64" s="36">
        <f>SUMIFS(СВЦЭМ!$C$39:$C$782,СВЦЭМ!$A$39:$A$782,$A64,СВЦЭМ!$B$39:$B$782,I$47)+'СЕТ СН'!$G$9+СВЦЭМ!$D$10+'СЕТ СН'!$G$6-'СЕТ СН'!$G$19</f>
        <v>1498.5565375899998</v>
      </c>
      <c r="J64" s="36">
        <f>SUMIFS(СВЦЭМ!$C$39:$C$782,СВЦЭМ!$A$39:$A$782,$A64,СВЦЭМ!$B$39:$B$782,J$47)+'СЕТ СН'!$G$9+СВЦЭМ!$D$10+'СЕТ СН'!$G$6-'СЕТ СН'!$G$19</f>
        <v>1442.6725194399999</v>
      </c>
      <c r="K64" s="36">
        <f>SUMIFS(СВЦЭМ!$C$39:$C$782,СВЦЭМ!$A$39:$A$782,$A64,СВЦЭМ!$B$39:$B$782,K$47)+'СЕТ СН'!$G$9+СВЦЭМ!$D$10+'СЕТ СН'!$G$6-'СЕТ СН'!$G$19</f>
        <v>1427.5073728499999</v>
      </c>
      <c r="L64" s="36">
        <f>SUMIFS(СВЦЭМ!$C$39:$C$782,СВЦЭМ!$A$39:$A$782,$A64,СВЦЭМ!$B$39:$B$782,L$47)+'СЕТ СН'!$G$9+СВЦЭМ!$D$10+'СЕТ СН'!$G$6-'СЕТ СН'!$G$19</f>
        <v>1406.2780960099999</v>
      </c>
      <c r="M64" s="36">
        <f>SUMIFS(СВЦЭМ!$C$39:$C$782,СВЦЭМ!$A$39:$A$782,$A64,СВЦЭМ!$B$39:$B$782,M$47)+'СЕТ СН'!$G$9+СВЦЭМ!$D$10+'СЕТ СН'!$G$6-'СЕТ СН'!$G$19</f>
        <v>1419.04078764</v>
      </c>
      <c r="N64" s="36">
        <f>SUMIFS(СВЦЭМ!$C$39:$C$782,СВЦЭМ!$A$39:$A$782,$A64,СВЦЭМ!$B$39:$B$782,N$47)+'СЕТ СН'!$G$9+СВЦЭМ!$D$10+'СЕТ СН'!$G$6-'СЕТ СН'!$G$19</f>
        <v>1444.7077861899998</v>
      </c>
      <c r="O64" s="36">
        <f>SUMIFS(СВЦЭМ!$C$39:$C$782,СВЦЭМ!$A$39:$A$782,$A64,СВЦЭМ!$B$39:$B$782,O$47)+'СЕТ СН'!$G$9+СВЦЭМ!$D$10+'СЕТ СН'!$G$6-'СЕТ СН'!$G$19</f>
        <v>1482.4466657999999</v>
      </c>
      <c r="P64" s="36">
        <f>SUMIFS(СВЦЭМ!$C$39:$C$782,СВЦЭМ!$A$39:$A$782,$A64,СВЦЭМ!$B$39:$B$782,P$47)+'СЕТ СН'!$G$9+СВЦЭМ!$D$10+'СЕТ СН'!$G$6-'СЕТ СН'!$G$19</f>
        <v>1498.0924383099998</v>
      </c>
      <c r="Q64" s="36">
        <f>SUMIFS(СВЦЭМ!$C$39:$C$782,СВЦЭМ!$A$39:$A$782,$A64,СВЦЭМ!$B$39:$B$782,Q$47)+'СЕТ СН'!$G$9+СВЦЭМ!$D$10+'СЕТ СН'!$G$6-'СЕТ СН'!$G$19</f>
        <v>1504.7664436099999</v>
      </c>
      <c r="R64" s="36">
        <f>SUMIFS(СВЦЭМ!$C$39:$C$782,СВЦЭМ!$A$39:$A$782,$A64,СВЦЭМ!$B$39:$B$782,R$47)+'СЕТ СН'!$G$9+СВЦЭМ!$D$10+'СЕТ СН'!$G$6-'СЕТ СН'!$G$19</f>
        <v>1486.9213391199999</v>
      </c>
      <c r="S64" s="36">
        <f>SUMIFS(СВЦЭМ!$C$39:$C$782,СВЦЭМ!$A$39:$A$782,$A64,СВЦЭМ!$B$39:$B$782,S$47)+'СЕТ СН'!$G$9+СВЦЭМ!$D$10+'СЕТ СН'!$G$6-'СЕТ СН'!$G$19</f>
        <v>1403.3588765099998</v>
      </c>
      <c r="T64" s="36">
        <f>SUMIFS(СВЦЭМ!$C$39:$C$782,СВЦЭМ!$A$39:$A$782,$A64,СВЦЭМ!$B$39:$B$782,T$47)+'СЕТ СН'!$G$9+СВЦЭМ!$D$10+'СЕТ СН'!$G$6-'СЕТ СН'!$G$19</f>
        <v>1364.4060252999998</v>
      </c>
      <c r="U64" s="36">
        <f>SUMIFS(СВЦЭМ!$C$39:$C$782,СВЦЭМ!$A$39:$A$782,$A64,СВЦЭМ!$B$39:$B$782,U$47)+'СЕТ СН'!$G$9+СВЦЭМ!$D$10+'СЕТ СН'!$G$6-'СЕТ СН'!$G$19</f>
        <v>1350.9506044999998</v>
      </c>
      <c r="V64" s="36">
        <f>SUMIFS(СВЦЭМ!$C$39:$C$782,СВЦЭМ!$A$39:$A$782,$A64,СВЦЭМ!$B$39:$B$782,V$47)+'СЕТ СН'!$G$9+СВЦЭМ!$D$10+'СЕТ СН'!$G$6-'СЕТ СН'!$G$19</f>
        <v>1369.6796598599999</v>
      </c>
      <c r="W64" s="36">
        <f>SUMIFS(СВЦЭМ!$C$39:$C$782,СВЦЭМ!$A$39:$A$782,$A64,СВЦЭМ!$B$39:$B$782,W$47)+'СЕТ СН'!$G$9+СВЦЭМ!$D$10+'СЕТ СН'!$G$6-'СЕТ СН'!$G$19</f>
        <v>1402.0243279099998</v>
      </c>
      <c r="X64" s="36">
        <f>SUMIFS(СВЦЭМ!$C$39:$C$782,СВЦЭМ!$A$39:$A$782,$A64,СВЦЭМ!$B$39:$B$782,X$47)+'СЕТ СН'!$G$9+СВЦЭМ!$D$10+'СЕТ СН'!$G$6-'СЕТ СН'!$G$19</f>
        <v>1395.5314952299998</v>
      </c>
      <c r="Y64" s="36">
        <f>SUMIFS(СВЦЭМ!$C$39:$C$782,СВЦЭМ!$A$39:$A$782,$A64,СВЦЭМ!$B$39:$B$782,Y$47)+'СЕТ СН'!$G$9+СВЦЭМ!$D$10+'СЕТ СН'!$G$6-'СЕТ СН'!$G$19</f>
        <v>1439.4922325199998</v>
      </c>
    </row>
    <row r="65" spans="1:27" ht="15.75" x14ac:dyDescent="0.2">
      <c r="A65" s="35">
        <f t="shared" si="1"/>
        <v>44669</v>
      </c>
      <c r="B65" s="36">
        <f>SUMIFS(СВЦЭМ!$C$39:$C$782,СВЦЭМ!$A$39:$A$782,$A65,СВЦЭМ!$B$39:$B$782,B$47)+'СЕТ СН'!$G$9+СВЦЭМ!$D$10+'СЕТ СН'!$G$6-'СЕТ СН'!$G$19</f>
        <v>1413.2234704399998</v>
      </c>
      <c r="C65" s="36">
        <f>SUMIFS(СВЦЭМ!$C$39:$C$782,СВЦЭМ!$A$39:$A$782,$A65,СВЦЭМ!$B$39:$B$782,C$47)+'СЕТ СН'!$G$9+СВЦЭМ!$D$10+'СЕТ СН'!$G$6-'СЕТ СН'!$G$19</f>
        <v>1451.4060724299998</v>
      </c>
      <c r="D65" s="36">
        <f>SUMIFS(СВЦЭМ!$C$39:$C$782,СВЦЭМ!$A$39:$A$782,$A65,СВЦЭМ!$B$39:$B$782,D$47)+'СЕТ СН'!$G$9+СВЦЭМ!$D$10+'СЕТ СН'!$G$6-'СЕТ СН'!$G$19</f>
        <v>1500.2412765199999</v>
      </c>
      <c r="E65" s="36">
        <f>SUMIFS(СВЦЭМ!$C$39:$C$782,СВЦЭМ!$A$39:$A$782,$A65,СВЦЭМ!$B$39:$B$782,E$47)+'СЕТ СН'!$G$9+СВЦЭМ!$D$10+'СЕТ СН'!$G$6-'СЕТ СН'!$G$19</f>
        <v>1526.0736982799999</v>
      </c>
      <c r="F65" s="36">
        <f>SUMIFS(СВЦЭМ!$C$39:$C$782,СВЦЭМ!$A$39:$A$782,$A65,СВЦЭМ!$B$39:$B$782,F$47)+'СЕТ СН'!$G$9+СВЦЭМ!$D$10+'СЕТ СН'!$G$6-'СЕТ СН'!$G$19</f>
        <v>1546.2908583299998</v>
      </c>
      <c r="G65" s="36">
        <f>SUMIFS(СВЦЭМ!$C$39:$C$782,СВЦЭМ!$A$39:$A$782,$A65,СВЦЭМ!$B$39:$B$782,G$47)+'СЕТ СН'!$G$9+СВЦЭМ!$D$10+'СЕТ СН'!$G$6-'СЕТ СН'!$G$19</f>
        <v>1566.5634737999999</v>
      </c>
      <c r="H65" s="36">
        <f>SUMIFS(СВЦЭМ!$C$39:$C$782,СВЦЭМ!$A$39:$A$782,$A65,СВЦЭМ!$B$39:$B$782,H$47)+'СЕТ СН'!$G$9+СВЦЭМ!$D$10+'СЕТ СН'!$G$6-'СЕТ СН'!$G$19</f>
        <v>1500.5521164099998</v>
      </c>
      <c r="I65" s="36">
        <f>SUMIFS(СВЦЭМ!$C$39:$C$782,СВЦЭМ!$A$39:$A$782,$A65,СВЦЭМ!$B$39:$B$782,I$47)+'СЕТ СН'!$G$9+СВЦЭМ!$D$10+'СЕТ СН'!$G$6-'СЕТ СН'!$G$19</f>
        <v>1448.3485345999998</v>
      </c>
      <c r="J65" s="36">
        <f>SUMIFS(СВЦЭМ!$C$39:$C$782,СВЦЭМ!$A$39:$A$782,$A65,СВЦЭМ!$B$39:$B$782,J$47)+'СЕТ СН'!$G$9+СВЦЭМ!$D$10+'СЕТ СН'!$G$6-'СЕТ СН'!$G$19</f>
        <v>1410.4660934999999</v>
      </c>
      <c r="K65" s="36">
        <f>SUMIFS(СВЦЭМ!$C$39:$C$782,СВЦЭМ!$A$39:$A$782,$A65,СВЦЭМ!$B$39:$B$782,K$47)+'СЕТ СН'!$G$9+СВЦЭМ!$D$10+'СЕТ СН'!$G$6-'СЕТ СН'!$G$19</f>
        <v>1394.9072190099998</v>
      </c>
      <c r="L65" s="36">
        <f>SUMIFS(СВЦЭМ!$C$39:$C$782,СВЦЭМ!$A$39:$A$782,$A65,СВЦЭМ!$B$39:$B$782,L$47)+'СЕТ СН'!$G$9+СВЦЭМ!$D$10+'СЕТ СН'!$G$6-'СЕТ СН'!$G$19</f>
        <v>1390.4007472099997</v>
      </c>
      <c r="M65" s="36">
        <f>SUMIFS(СВЦЭМ!$C$39:$C$782,СВЦЭМ!$A$39:$A$782,$A65,СВЦЭМ!$B$39:$B$782,M$47)+'СЕТ СН'!$G$9+СВЦЭМ!$D$10+'СЕТ СН'!$G$6-'СЕТ СН'!$G$19</f>
        <v>1399.9663633099999</v>
      </c>
      <c r="N65" s="36">
        <f>SUMIFS(СВЦЭМ!$C$39:$C$782,СВЦЭМ!$A$39:$A$782,$A65,СВЦЭМ!$B$39:$B$782,N$47)+'СЕТ СН'!$G$9+СВЦЭМ!$D$10+'СЕТ СН'!$G$6-'СЕТ СН'!$G$19</f>
        <v>1438.0286903599999</v>
      </c>
      <c r="O65" s="36">
        <f>SUMIFS(СВЦЭМ!$C$39:$C$782,СВЦЭМ!$A$39:$A$782,$A65,СВЦЭМ!$B$39:$B$782,O$47)+'СЕТ СН'!$G$9+СВЦЭМ!$D$10+'СЕТ СН'!$G$6-'СЕТ СН'!$G$19</f>
        <v>1465.2588524899998</v>
      </c>
      <c r="P65" s="36">
        <f>SUMIFS(СВЦЭМ!$C$39:$C$782,СВЦЭМ!$A$39:$A$782,$A65,СВЦЭМ!$B$39:$B$782,P$47)+'СЕТ СН'!$G$9+СВЦЭМ!$D$10+'СЕТ СН'!$G$6-'СЕТ СН'!$G$19</f>
        <v>1489.5191115299999</v>
      </c>
      <c r="Q65" s="36">
        <f>SUMIFS(СВЦЭМ!$C$39:$C$782,СВЦЭМ!$A$39:$A$782,$A65,СВЦЭМ!$B$39:$B$782,Q$47)+'СЕТ СН'!$G$9+СВЦЭМ!$D$10+'СЕТ СН'!$G$6-'СЕТ СН'!$G$19</f>
        <v>1496.44476973</v>
      </c>
      <c r="R65" s="36">
        <f>SUMIFS(СВЦЭМ!$C$39:$C$782,СВЦЭМ!$A$39:$A$782,$A65,СВЦЭМ!$B$39:$B$782,R$47)+'СЕТ СН'!$G$9+СВЦЭМ!$D$10+'СЕТ СН'!$G$6-'СЕТ СН'!$G$19</f>
        <v>1481.0056992799998</v>
      </c>
      <c r="S65" s="36">
        <f>SUMIFS(СВЦЭМ!$C$39:$C$782,СВЦЭМ!$A$39:$A$782,$A65,СВЦЭМ!$B$39:$B$782,S$47)+'СЕТ СН'!$G$9+СВЦЭМ!$D$10+'СЕТ СН'!$G$6-'СЕТ СН'!$G$19</f>
        <v>1413.5109520899998</v>
      </c>
      <c r="T65" s="36">
        <f>SUMIFS(СВЦЭМ!$C$39:$C$782,СВЦЭМ!$A$39:$A$782,$A65,СВЦЭМ!$B$39:$B$782,T$47)+'СЕТ СН'!$G$9+СВЦЭМ!$D$10+'СЕТ СН'!$G$6-'СЕТ СН'!$G$19</f>
        <v>1374.7230118199998</v>
      </c>
      <c r="U65" s="36">
        <f>SUMIFS(СВЦЭМ!$C$39:$C$782,СВЦЭМ!$A$39:$A$782,$A65,СВЦЭМ!$B$39:$B$782,U$47)+'СЕТ СН'!$G$9+СВЦЭМ!$D$10+'СЕТ СН'!$G$6-'СЕТ СН'!$G$19</f>
        <v>1380.8265819999999</v>
      </c>
      <c r="V65" s="36">
        <f>SUMIFS(СВЦЭМ!$C$39:$C$782,СВЦЭМ!$A$39:$A$782,$A65,СВЦЭМ!$B$39:$B$782,V$47)+'СЕТ СН'!$G$9+СВЦЭМ!$D$10+'СЕТ СН'!$G$6-'СЕТ СН'!$G$19</f>
        <v>1373.2950242299999</v>
      </c>
      <c r="W65" s="36">
        <f>SUMIFS(СВЦЭМ!$C$39:$C$782,СВЦЭМ!$A$39:$A$782,$A65,СВЦЭМ!$B$39:$B$782,W$47)+'СЕТ СН'!$G$9+СВЦЭМ!$D$10+'СЕТ СН'!$G$6-'СЕТ СН'!$G$19</f>
        <v>1407.4839182199999</v>
      </c>
      <c r="X65" s="36">
        <f>SUMIFS(СВЦЭМ!$C$39:$C$782,СВЦЭМ!$A$39:$A$782,$A65,СВЦЭМ!$B$39:$B$782,X$47)+'СЕТ СН'!$G$9+СВЦЭМ!$D$10+'СЕТ СН'!$G$6-'СЕТ СН'!$G$19</f>
        <v>1436.57448153</v>
      </c>
      <c r="Y65" s="36">
        <f>SUMIFS(СВЦЭМ!$C$39:$C$782,СВЦЭМ!$A$39:$A$782,$A65,СВЦЭМ!$B$39:$B$782,Y$47)+'СЕТ СН'!$G$9+СВЦЭМ!$D$10+'СЕТ СН'!$G$6-'СЕТ СН'!$G$19</f>
        <v>1439.1274965599998</v>
      </c>
    </row>
    <row r="66" spans="1:27" ht="15.75" x14ac:dyDescent="0.2">
      <c r="A66" s="35">
        <f t="shared" si="1"/>
        <v>44670</v>
      </c>
      <c r="B66" s="36">
        <f>SUMIFS(СВЦЭМ!$C$39:$C$782,СВЦЭМ!$A$39:$A$782,$A66,СВЦЭМ!$B$39:$B$782,B$47)+'СЕТ СН'!$G$9+СВЦЭМ!$D$10+'СЕТ СН'!$G$6-'СЕТ СН'!$G$19</f>
        <v>1274.5352611499998</v>
      </c>
      <c r="C66" s="36">
        <f>SUMIFS(СВЦЭМ!$C$39:$C$782,СВЦЭМ!$A$39:$A$782,$A66,СВЦЭМ!$B$39:$B$782,C$47)+'СЕТ СН'!$G$9+СВЦЭМ!$D$10+'СЕТ СН'!$G$6-'СЕТ СН'!$G$19</f>
        <v>1305.6374587299999</v>
      </c>
      <c r="D66" s="36">
        <f>SUMIFS(СВЦЭМ!$C$39:$C$782,СВЦЭМ!$A$39:$A$782,$A66,СВЦЭМ!$B$39:$B$782,D$47)+'СЕТ СН'!$G$9+СВЦЭМ!$D$10+'СЕТ СН'!$G$6-'СЕТ СН'!$G$19</f>
        <v>1358.3513437899999</v>
      </c>
      <c r="E66" s="36">
        <f>SUMIFS(СВЦЭМ!$C$39:$C$782,СВЦЭМ!$A$39:$A$782,$A66,СВЦЭМ!$B$39:$B$782,E$47)+'СЕТ СН'!$G$9+СВЦЭМ!$D$10+'СЕТ СН'!$G$6-'СЕТ СН'!$G$19</f>
        <v>1372.1603338599998</v>
      </c>
      <c r="F66" s="36">
        <f>SUMIFS(СВЦЭМ!$C$39:$C$782,СВЦЭМ!$A$39:$A$782,$A66,СВЦЭМ!$B$39:$B$782,F$47)+'СЕТ СН'!$G$9+СВЦЭМ!$D$10+'СЕТ СН'!$G$6-'СЕТ СН'!$G$19</f>
        <v>1382.3039660099998</v>
      </c>
      <c r="G66" s="36">
        <f>SUMIFS(СВЦЭМ!$C$39:$C$782,СВЦЭМ!$A$39:$A$782,$A66,СВЦЭМ!$B$39:$B$782,G$47)+'СЕТ СН'!$G$9+СВЦЭМ!$D$10+'СЕТ СН'!$G$6-'СЕТ СН'!$G$19</f>
        <v>1355.8448983899998</v>
      </c>
      <c r="H66" s="36">
        <f>SUMIFS(СВЦЭМ!$C$39:$C$782,СВЦЭМ!$A$39:$A$782,$A66,СВЦЭМ!$B$39:$B$782,H$47)+'СЕТ СН'!$G$9+СВЦЭМ!$D$10+'СЕТ СН'!$G$6-'СЕТ СН'!$G$19</f>
        <v>1349.7852356899998</v>
      </c>
      <c r="I66" s="36">
        <f>SUMIFS(СВЦЭМ!$C$39:$C$782,СВЦЭМ!$A$39:$A$782,$A66,СВЦЭМ!$B$39:$B$782,I$47)+'СЕТ СН'!$G$9+СВЦЭМ!$D$10+'СЕТ СН'!$G$6-'СЕТ СН'!$G$19</f>
        <v>1310.1408419999998</v>
      </c>
      <c r="J66" s="36">
        <f>SUMIFS(СВЦЭМ!$C$39:$C$782,СВЦЭМ!$A$39:$A$782,$A66,СВЦЭМ!$B$39:$B$782,J$47)+'СЕТ СН'!$G$9+СВЦЭМ!$D$10+'СЕТ СН'!$G$6-'СЕТ СН'!$G$19</f>
        <v>1274.6359746899998</v>
      </c>
      <c r="K66" s="36">
        <f>SUMIFS(СВЦЭМ!$C$39:$C$782,СВЦЭМ!$A$39:$A$782,$A66,СВЦЭМ!$B$39:$B$782,K$47)+'СЕТ СН'!$G$9+СВЦЭМ!$D$10+'СЕТ СН'!$G$6-'СЕТ СН'!$G$19</f>
        <v>1263.0749313099998</v>
      </c>
      <c r="L66" s="36">
        <f>SUMIFS(СВЦЭМ!$C$39:$C$782,СВЦЭМ!$A$39:$A$782,$A66,СВЦЭМ!$B$39:$B$782,L$47)+'СЕТ СН'!$G$9+СВЦЭМ!$D$10+'СЕТ СН'!$G$6-'СЕТ СН'!$G$19</f>
        <v>1247.1471784599999</v>
      </c>
      <c r="M66" s="36">
        <f>SUMIFS(СВЦЭМ!$C$39:$C$782,СВЦЭМ!$A$39:$A$782,$A66,СВЦЭМ!$B$39:$B$782,M$47)+'СЕТ СН'!$G$9+СВЦЭМ!$D$10+'СЕТ СН'!$G$6-'СЕТ СН'!$G$19</f>
        <v>1267.0699345799999</v>
      </c>
      <c r="N66" s="36">
        <f>SUMIFS(СВЦЭМ!$C$39:$C$782,СВЦЭМ!$A$39:$A$782,$A66,СВЦЭМ!$B$39:$B$782,N$47)+'СЕТ СН'!$G$9+СВЦЭМ!$D$10+'СЕТ СН'!$G$6-'СЕТ СН'!$G$19</f>
        <v>1278.5244555899999</v>
      </c>
      <c r="O66" s="36">
        <f>SUMIFS(СВЦЭМ!$C$39:$C$782,СВЦЭМ!$A$39:$A$782,$A66,СВЦЭМ!$B$39:$B$782,O$47)+'СЕТ СН'!$G$9+СВЦЭМ!$D$10+'СЕТ СН'!$G$6-'СЕТ СН'!$G$19</f>
        <v>1288.0631301699998</v>
      </c>
      <c r="P66" s="36">
        <f>SUMIFS(СВЦЭМ!$C$39:$C$782,СВЦЭМ!$A$39:$A$782,$A66,СВЦЭМ!$B$39:$B$782,P$47)+'СЕТ СН'!$G$9+СВЦЭМ!$D$10+'СЕТ СН'!$G$6-'СЕТ СН'!$G$19</f>
        <v>1303.6989942399998</v>
      </c>
      <c r="Q66" s="36">
        <f>SUMIFS(СВЦЭМ!$C$39:$C$782,СВЦЭМ!$A$39:$A$782,$A66,СВЦЭМ!$B$39:$B$782,Q$47)+'СЕТ СН'!$G$9+СВЦЭМ!$D$10+'СЕТ СН'!$G$6-'СЕТ СН'!$G$19</f>
        <v>1314.4319357099998</v>
      </c>
      <c r="R66" s="36">
        <f>SUMIFS(СВЦЭМ!$C$39:$C$782,СВЦЭМ!$A$39:$A$782,$A66,СВЦЭМ!$B$39:$B$782,R$47)+'СЕТ СН'!$G$9+СВЦЭМ!$D$10+'СЕТ СН'!$G$6-'СЕТ СН'!$G$19</f>
        <v>1329.8503596999999</v>
      </c>
      <c r="S66" s="36">
        <f>SUMIFS(СВЦЭМ!$C$39:$C$782,СВЦЭМ!$A$39:$A$782,$A66,СВЦЭМ!$B$39:$B$782,S$47)+'СЕТ СН'!$G$9+СВЦЭМ!$D$10+'СЕТ СН'!$G$6-'СЕТ СН'!$G$19</f>
        <v>1319.9668825099998</v>
      </c>
      <c r="T66" s="36">
        <f>SUMIFS(СВЦЭМ!$C$39:$C$782,СВЦЭМ!$A$39:$A$782,$A66,СВЦЭМ!$B$39:$B$782,T$47)+'СЕТ СН'!$G$9+СВЦЭМ!$D$10+'СЕТ СН'!$G$6-'СЕТ СН'!$G$19</f>
        <v>1301.74783235</v>
      </c>
      <c r="U66" s="36">
        <f>SUMIFS(СВЦЭМ!$C$39:$C$782,СВЦЭМ!$A$39:$A$782,$A66,СВЦЭМ!$B$39:$B$782,U$47)+'СЕТ СН'!$G$9+СВЦЭМ!$D$10+'СЕТ СН'!$G$6-'СЕТ СН'!$G$19</f>
        <v>1288.3491775299999</v>
      </c>
      <c r="V66" s="36">
        <f>SUMIFS(СВЦЭМ!$C$39:$C$782,СВЦЭМ!$A$39:$A$782,$A66,СВЦЭМ!$B$39:$B$782,V$47)+'СЕТ СН'!$G$9+СВЦЭМ!$D$10+'СЕТ СН'!$G$6-'СЕТ СН'!$G$19</f>
        <v>1301.1296495099998</v>
      </c>
      <c r="W66" s="36">
        <f>SUMIFS(СВЦЭМ!$C$39:$C$782,СВЦЭМ!$A$39:$A$782,$A66,СВЦЭМ!$B$39:$B$782,W$47)+'СЕТ СН'!$G$9+СВЦЭМ!$D$10+'СЕТ СН'!$G$6-'СЕТ СН'!$G$19</f>
        <v>1266.9229965899999</v>
      </c>
      <c r="X66" s="36">
        <f>SUMIFS(СВЦЭМ!$C$39:$C$782,СВЦЭМ!$A$39:$A$782,$A66,СВЦЭМ!$B$39:$B$782,X$47)+'СЕТ СН'!$G$9+СВЦЭМ!$D$10+'СЕТ СН'!$G$6-'СЕТ СН'!$G$19</f>
        <v>1285.8515381999998</v>
      </c>
      <c r="Y66" s="36">
        <f>SUMIFS(СВЦЭМ!$C$39:$C$782,СВЦЭМ!$A$39:$A$782,$A66,СВЦЭМ!$B$39:$B$782,Y$47)+'СЕТ СН'!$G$9+СВЦЭМ!$D$10+'СЕТ СН'!$G$6-'СЕТ СН'!$G$19</f>
        <v>1298.9670381099997</v>
      </c>
    </row>
    <row r="67" spans="1:27" ht="15.75" x14ac:dyDescent="0.2">
      <c r="A67" s="35">
        <f t="shared" si="1"/>
        <v>44671</v>
      </c>
      <c r="B67" s="36">
        <f>SUMIFS(СВЦЭМ!$C$39:$C$782,СВЦЭМ!$A$39:$A$782,$A67,СВЦЭМ!$B$39:$B$782,B$47)+'СЕТ СН'!$G$9+СВЦЭМ!$D$10+'СЕТ СН'!$G$6-'СЕТ СН'!$G$19</f>
        <v>1207.25766884</v>
      </c>
      <c r="C67" s="36">
        <f>SUMIFS(СВЦЭМ!$C$39:$C$782,СВЦЭМ!$A$39:$A$782,$A67,СВЦЭМ!$B$39:$B$782,C$47)+'СЕТ СН'!$G$9+СВЦЭМ!$D$10+'СЕТ СН'!$G$6-'СЕТ СН'!$G$19</f>
        <v>1253.3663166499998</v>
      </c>
      <c r="D67" s="36">
        <f>SUMIFS(СВЦЭМ!$C$39:$C$782,СВЦЭМ!$A$39:$A$782,$A67,СВЦЭМ!$B$39:$B$782,D$47)+'СЕТ СН'!$G$9+СВЦЭМ!$D$10+'СЕТ СН'!$G$6-'СЕТ СН'!$G$19</f>
        <v>1275.2378674999998</v>
      </c>
      <c r="E67" s="36">
        <f>SUMIFS(СВЦЭМ!$C$39:$C$782,СВЦЭМ!$A$39:$A$782,$A67,СВЦЭМ!$B$39:$B$782,E$47)+'СЕТ СН'!$G$9+СВЦЭМ!$D$10+'СЕТ СН'!$G$6-'СЕТ СН'!$G$19</f>
        <v>1288.2859024899999</v>
      </c>
      <c r="F67" s="36">
        <f>SUMIFS(СВЦЭМ!$C$39:$C$782,СВЦЭМ!$A$39:$A$782,$A67,СВЦЭМ!$B$39:$B$782,F$47)+'СЕТ СН'!$G$9+СВЦЭМ!$D$10+'СЕТ СН'!$G$6-'СЕТ СН'!$G$19</f>
        <v>1290.2410354599999</v>
      </c>
      <c r="G67" s="36">
        <f>SUMIFS(СВЦЭМ!$C$39:$C$782,СВЦЭМ!$A$39:$A$782,$A67,СВЦЭМ!$B$39:$B$782,G$47)+'СЕТ СН'!$G$9+СВЦЭМ!$D$10+'СЕТ СН'!$G$6-'СЕТ СН'!$G$19</f>
        <v>1264.3493991399998</v>
      </c>
      <c r="H67" s="36">
        <f>SUMIFS(СВЦЭМ!$C$39:$C$782,СВЦЭМ!$A$39:$A$782,$A67,СВЦЭМ!$B$39:$B$782,H$47)+'СЕТ СН'!$G$9+СВЦЭМ!$D$10+'СЕТ СН'!$G$6-'СЕТ СН'!$G$19</f>
        <v>1224.2910366899998</v>
      </c>
      <c r="I67" s="36">
        <f>SUMIFS(СВЦЭМ!$C$39:$C$782,СВЦЭМ!$A$39:$A$782,$A67,СВЦЭМ!$B$39:$B$782,I$47)+'СЕТ СН'!$G$9+СВЦЭМ!$D$10+'СЕТ СН'!$G$6-'СЕТ СН'!$G$19</f>
        <v>1234.6543377699998</v>
      </c>
      <c r="J67" s="36">
        <f>SUMIFS(СВЦЭМ!$C$39:$C$782,СВЦЭМ!$A$39:$A$782,$A67,СВЦЭМ!$B$39:$B$782,J$47)+'СЕТ СН'!$G$9+СВЦЭМ!$D$10+'СЕТ СН'!$G$6-'СЕТ СН'!$G$19</f>
        <v>1235.2977123899998</v>
      </c>
      <c r="K67" s="36">
        <f>SUMIFS(СВЦЭМ!$C$39:$C$782,СВЦЭМ!$A$39:$A$782,$A67,СВЦЭМ!$B$39:$B$782,K$47)+'СЕТ СН'!$G$9+СВЦЭМ!$D$10+'СЕТ СН'!$G$6-'СЕТ СН'!$G$19</f>
        <v>1226.3445514099999</v>
      </c>
      <c r="L67" s="36">
        <f>SUMIFS(СВЦЭМ!$C$39:$C$782,СВЦЭМ!$A$39:$A$782,$A67,СВЦЭМ!$B$39:$B$782,L$47)+'СЕТ СН'!$G$9+СВЦЭМ!$D$10+'СЕТ СН'!$G$6-'СЕТ СН'!$G$19</f>
        <v>1213.50260506</v>
      </c>
      <c r="M67" s="36">
        <f>SUMIFS(СВЦЭМ!$C$39:$C$782,СВЦЭМ!$A$39:$A$782,$A67,СВЦЭМ!$B$39:$B$782,M$47)+'СЕТ СН'!$G$9+СВЦЭМ!$D$10+'СЕТ СН'!$G$6-'СЕТ СН'!$G$19</f>
        <v>1215.7422871399999</v>
      </c>
      <c r="N67" s="36">
        <f>SUMIFS(СВЦЭМ!$C$39:$C$782,СВЦЭМ!$A$39:$A$782,$A67,СВЦЭМ!$B$39:$B$782,N$47)+'СЕТ СН'!$G$9+СВЦЭМ!$D$10+'СЕТ СН'!$G$6-'СЕТ СН'!$G$19</f>
        <v>1208.8297614699998</v>
      </c>
      <c r="O67" s="36">
        <f>SUMIFS(СВЦЭМ!$C$39:$C$782,СВЦЭМ!$A$39:$A$782,$A67,СВЦЭМ!$B$39:$B$782,O$47)+'СЕТ СН'!$G$9+СВЦЭМ!$D$10+'СЕТ СН'!$G$6-'СЕТ СН'!$G$19</f>
        <v>1199.27227451</v>
      </c>
      <c r="P67" s="36">
        <f>SUMIFS(СВЦЭМ!$C$39:$C$782,СВЦЭМ!$A$39:$A$782,$A67,СВЦЭМ!$B$39:$B$782,P$47)+'СЕТ СН'!$G$9+СВЦЭМ!$D$10+'СЕТ СН'!$G$6-'СЕТ СН'!$G$19</f>
        <v>1202.4824767499999</v>
      </c>
      <c r="Q67" s="36">
        <f>SUMIFS(СВЦЭМ!$C$39:$C$782,СВЦЭМ!$A$39:$A$782,$A67,СВЦЭМ!$B$39:$B$782,Q$47)+'СЕТ СН'!$G$9+СВЦЭМ!$D$10+'СЕТ СН'!$G$6-'СЕТ СН'!$G$19</f>
        <v>1201.4270002099997</v>
      </c>
      <c r="R67" s="36">
        <f>SUMIFS(СВЦЭМ!$C$39:$C$782,СВЦЭМ!$A$39:$A$782,$A67,СВЦЭМ!$B$39:$B$782,R$47)+'СЕТ СН'!$G$9+СВЦЭМ!$D$10+'СЕТ СН'!$G$6-'СЕТ СН'!$G$19</f>
        <v>1221.7068539899999</v>
      </c>
      <c r="S67" s="36">
        <f>SUMIFS(СВЦЭМ!$C$39:$C$782,СВЦЭМ!$A$39:$A$782,$A67,СВЦЭМ!$B$39:$B$782,S$47)+'СЕТ СН'!$G$9+СВЦЭМ!$D$10+'СЕТ СН'!$G$6-'СЕТ СН'!$G$19</f>
        <v>1210.7653623599999</v>
      </c>
      <c r="T67" s="36">
        <f>SUMIFS(СВЦЭМ!$C$39:$C$782,СВЦЭМ!$A$39:$A$782,$A67,СВЦЭМ!$B$39:$B$782,T$47)+'СЕТ СН'!$G$9+СВЦЭМ!$D$10+'СЕТ СН'!$G$6-'СЕТ СН'!$G$19</f>
        <v>1216.1965408099998</v>
      </c>
      <c r="U67" s="36">
        <f>SUMIFS(СВЦЭМ!$C$39:$C$782,СВЦЭМ!$A$39:$A$782,$A67,СВЦЭМ!$B$39:$B$782,U$47)+'СЕТ СН'!$G$9+СВЦЭМ!$D$10+'СЕТ СН'!$G$6-'СЕТ СН'!$G$19</f>
        <v>1222.3595180399998</v>
      </c>
      <c r="V67" s="36">
        <f>SUMIFS(СВЦЭМ!$C$39:$C$782,СВЦЭМ!$A$39:$A$782,$A67,СВЦЭМ!$B$39:$B$782,V$47)+'СЕТ СН'!$G$9+СВЦЭМ!$D$10+'СЕТ СН'!$G$6-'СЕТ СН'!$G$19</f>
        <v>1237.6499911499998</v>
      </c>
      <c r="W67" s="36">
        <f>SUMIFS(СВЦЭМ!$C$39:$C$782,СВЦЭМ!$A$39:$A$782,$A67,СВЦЭМ!$B$39:$B$782,W$47)+'СЕТ СН'!$G$9+СВЦЭМ!$D$10+'СЕТ СН'!$G$6-'СЕТ СН'!$G$19</f>
        <v>1238.7938105199999</v>
      </c>
      <c r="X67" s="36">
        <f>SUMIFS(СВЦЭМ!$C$39:$C$782,СВЦЭМ!$A$39:$A$782,$A67,СВЦЭМ!$B$39:$B$782,X$47)+'СЕТ СН'!$G$9+СВЦЭМ!$D$10+'СЕТ СН'!$G$6-'СЕТ СН'!$G$19</f>
        <v>1207.8660773899999</v>
      </c>
      <c r="Y67" s="36">
        <f>SUMIFS(СВЦЭМ!$C$39:$C$782,СВЦЭМ!$A$39:$A$782,$A67,СВЦЭМ!$B$39:$B$782,Y$47)+'СЕТ СН'!$G$9+СВЦЭМ!$D$10+'СЕТ СН'!$G$6-'СЕТ СН'!$G$19</f>
        <v>1199.6363518599999</v>
      </c>
    </row>
    <row r="68" spans="1:27" ht="15.75" x14ac:dyDescent="0.2">
      <c r="A68" s="35">
        <f t="shared" si="1"/>
        <v>44672</v>
      </c>
      <c r="B68" s="36">
        <f>SUMIFS(СВЦЭМ!$C$39:$C$782,СВЦЭМ!$A$39:$A$782,$A68,СВЦЭМ!$B$39:$B$782,B$47)+'СЕТ СН'!$G$9+СВЦЭМ!$D$10+'СЕТ СН'!$G$6-'СЕТ СН'!$G$19</f>
        <v>1369.4948846899999</v>
      </c>
      <c r="C68" s="36">
        <f>SUMIFS(СВЦЭМ!$C$39:$C$782,СВЦЭМ!$A$39:$A$782,$A68,СВЦЭМ!$B$39:$B$782,C$47)+'СЕТ СН'!$G$9+СВЦЭМ!$D$10+'СЕТ СН'!$G$6-'СЕТ СН'!$G$19</f>
        <v>1327.9616268399998</v>
      </c>
      <c r="D68" s="36">
        <f>SUMIFS(СВЦЭМ!$C$39:$C$782,СВЦЭМ!$A$39:$A$782,$A68,СВЦЭМ!$B$39:$B$782,D$47)+'СЕТ СН'!$G$9+СВЦЭМ!$D$10+'СЕТ СН'!$G$6-'СЕТ СН'!$G$19</f>
        <v>1339.3333598599997</v>
      </c>
      <c r="E68" s="36">
        <f>SUMIFS(СВЦЭМ!$C$39:$C$782,СВЦЭМ!$A$39:$A$782,$A68,СВЦЭМ!$B$39:$B$782,E$47)+'СЕТ СН'!$G$9+СВЦЭМ!$D$10+'СЕТ СН'!$G$6-'СЕТ СН'!$G$19</f>
        <v>1348.6603878199999</v>
      </c>
      <c r="F68" s="36">
        <f>SUMIFS(СВЦЭМ!$C$39:$C$782,СВЦЭМ!$A$39:$A$782,$A68,СВЦЭМ!$B$39:$B$782,F$47)+'СЕТ СН'!$G$9+СВЦЭМ!$D$10+'СЕТ СН'!$G$6-'СЕТ СН'!$G$19</f>
        <v>1328.3617956199998</v>
      </c>
      <c r="G68" s="36">
        <f>SUMIFS(СВЦЭМ!$C$39:$C$782,СВЦЭМ!$A$39:$A$782,$A68,СВЦЭМ!$B$39:$B$782,G$47)+'СЕТ СН'!$G$9+СВЦЭМ!$D$10+'СЕТ СН'!$G$6-'СЕТ СН'!$G$19</f>
        <v>1304.2833252199998</v>
      </c>
      <c r="H68" s="36">
        <f>SUMIFS(СВЦЭМ!$C$39:$C$782,СВЦЭМ!$A$39:$A$782,$A68,СВЦЭМ!$B$39:$B$782,H$47)+'СЕТ СН'!$G$9+СВЦЭМ!$D$10+'СЕТ СН'!$G$6-'СЕТ СН'!$G$19</f>
        <v>1258.3357077999999</v>
      </c>
      <c r="I68" s="36">
        <f>SUMIFS(СВЦЭМ!$C$39:$C$782,СВЦЭМ!$A$39:$A$782,$A68,СВЦЭМ!$B$39:$B$782,I$47)+'СЕТ СН'!$G$9+СВЦЭМ!$D$10+'СЕТ СН'!$G$6-'СЕТ СН'!$G$19</f>
        <v>1257.4594038099999</v>
      </c>
      <c r="J68" s="36">
        <f>SUMIFS(СВЦЭМ!$C$39:$C$782,СВЦЭМ!$A$39:$A$782,$A68,СВЦЭМ!$B$39:$B$782,J$47)+'СЕТ СН'!$G$9+СВЦЭМ!$D$10+'СЕТ СН'!$G$6-'СЕТ СН'!$G$19</f>
        <v>1259.6752594499999</v>
      </c>
      <c r="K68" s="36">
        <f>SUMIFS(СВЦЭМ!$C$39:$C$782,СВЦЭМ!$A$39:$A$782,$A68,СВЦЭМ!$B$39:$B$782,K$47)+'СЕТ СН'!$G$9+СВЦЭМ!$D$10+'СЕТ СН'!$G$6-'СЕТ СН'!$G$19</f>
        <v>1232.3400206399999</v>
      </c>
      <c r="L68" s="36">
        <f>SUMIFS(СВЦЭМ!$C$39:$C$782,СВЦЭМ!$A$39:$A$782,$A68,СВЦЭМ!$B$39:$B$782,L$47)+'СЕТ СН'!$G$9+СВЦЭМ!$D$10+'СЕТ СН'!$G$6-'СЕТ СН'!$G$19</f>
        <v>1232.1818020799999</v>
      </c>
      <c r="M68" s="36">
        <f>SUMIFS(СВЦЭМ!$C$39:$C$782,СВЦЭМ!$A$39:$A$782,$A68,СВЦЭМ!$B$39:$B$782,M$47)+'СЕТ СН'!$G$9+СВЦЭМ!$D$10+'СЕТ СН'!$G$6-'СЕТ СН'!$G$19</f>
        <v>1250.7492562199998</v>
      </c>
      <c r="N68" s="36">
        <f>SUMIFS(СВЦЭМ!$C$39:$C$782,СВЦЭМ!$A$39:$A$782,$A68,СВЦЭМ!$B$39:$B$782,N$47)+'СЕТ СН'!$G$9+СВЦЭМ!$D$10+'СЕТ СН'!$G$6-'СЕТ СН'!$G$19</f>
        <v>1263.6141572299998</v>
      </c>
      <c r="O68" s="36">
        <f>SUMIFS(СВЦЭМ!$C$39:$C$782,СВЦЭМ!$A$39:$A$782,$A68,СВЦЭМ!$B$39:$B$782,O$47)+'СЕТ СН'!$G$9+СВЦЭМ!$D$10+'СЕТ СН'!$G$6-'СЕТ СН'!$G$19</f>
        <v>1287.3148320399998</v>
      </c>
      <c r="P68" s="36">
        <f>SUMIFS(СВЦЭМ!$C$39:$C$782,СВЦЭМ!$A$39:$A$782,$A68,СВЦЭМ!$B$39:$B$782,P$47)+'СЕТ СН'!$G$9+СВЦЭМ!$D$10+'СЕТ СН'!$G$6-'СЕТ СН'!$G$19</f>
        <v>1295.62414853</v>
      </c>
      <c r="Q68" s="36">
        <f>SUMIFS(СВЦЭМ!$C$39:$C$782,СВЦЭМ!$A$39:$A$782,$A68,СВЦЭМ!$B$39:$B$782,Q$47)+'СЕТ СН'!$G$9+СВЦЭМ!$D$10+'СЕТ СН'!$G$6-'СЕТ СН'!$G$19</f>
        <v>1315.7999477099997</v>
      </c>
      <c r="R68" s="36">
        <f>SUMIFS(СВЦЭМ!$C$39:$C$782,СВЦЭМ!$A$39:$A$782,$A68,СВЦЭМ!$B$39:$B$782,R$47)+'СЕТ СН'!$G$9+СВЦЭМ!$D$10+'СЕТ СН'!$G$6-'СЕТ СН'!$G$19</f>
        <v>1312.0122150099999</v>
      </c>
      <c r="S68" s="36">
        <f>SUMIFS(СВЦЭМ!$C$39:$C$782,СВЦЭМ!$A$39:$A$782,$A68,СВЦЭМ!$B$39:$B$782,S$47)+'СЕТ СН'!$G$9+СВЦЭМ!$D$10+'СЕТ СН'!$G$6-'СЕТ СН'!$G$19</f>
        <v>1295.5351744399998</v>
      </c>
      <c r="T68" s="36">
        <f>SUMIFS(СВЦЭМ!$C$39:$C$782,СВЦЭМ!$A$39:$A$782,$A68,СВЦЭМ!$B$39:$B$782,T$47)+'СЕТ СН'!$G$9+СВЦЭМ!$D$10+'СЕТ СН'!$G$6-'СЕТ СН'!$G$19</f>
        <v>1277.1240708299999</v>
      </c>
      <c r="U68" s="36">
        <f>SUMIFS(СВЦЭМ!$C$39:$C$782,СВЦЭМ!$A$39:$A$782,$A68,СВЦЭМ!$B$39:$B$782,U$47)+'СЕТ СН'!$G$9+СВЦЭМ!$D$10+'СЕТ СН'!$G$6-'СЕТ СН'!$G$19</f>
        <v>1243.7623311499999</v>
      </c>
      <c r="V68" s="36">
        <f>SUMIFS(СВЦЭМ!$C$39:$C$782,СВЦЭМ!$A$39:$A$782,$A68,СВЦЭМ!$B$39:$B$782,V$47)+'СЕТ СН'!$G$9+СВЦЭМ!$D$10+'СЕТ СН'!$G$6-'СЕТ СН'!$G$19</f>
        <v>1210.7729664999999</v>
      </c>
      <c r="W68" s="36">
        <f>SUMIFS(СВЦЭМ!$C$39:$C$782,СВЦЭМ!$A$39:$A$782,$A68,СВЦЭМ!$B$39:$B$782,W$47)+'СЕТ СН'!$G$9+СВЦЭМ!$D$10+'СЕТ СН'!$G$6-'СЕТ СН'!$G$19</f>
        <v>1235.6464373099998</v>
      </c>
      <c r="X68" s="36">
        <f>SUMIFS(СВЦЭМ!$C$39:$C$782,СВЦЭМ!$A$39:$A$782,$A68,СВЦЭМ!$B$39:$B$782,X$47)+'СЕТ СН'!$G$9+СВЦЭМ!$D$10+'СЕТ СН'!$G$6-'СЕТ СН'!$G$19</f>
        <v>1262.3434283999998</v>
      </c>
      <c r="Y68" s="36">
        <f>SUMIFS(СВЦЭМ!$C$39:$C$782,СВЦЭМ!$A$39:$A$782,$A68,СВЦЭМ!$B$39:$B$782,Y$47)+'СЕТ СН'!$G$9+СВЦЭМ!$D$10+'СЕТ СН'!$G$6-'СЕТ СН'!$G$19</f>
        <v>1297.3651637999999</v>
      </c>
    </row>
    <row r="69" spans="1:27" ht="15.75" x14ac:dyDescent="0.2">
      <c r="A69" s="35">
        <f t="shared" si="1"/>
        <v>44673</v>
      </c>
      <c r="B69" s="36">
        <f>SUMIFS(СВЦЭМ!$C$39:$C$782,СВЦЭМ!$A$39:$A$782,$A69,СВЦЭМ!$B$39:$B$782,B$47)+'СЕТ СН'!$G$9+СВЦЭМ!$D$10+'СЕТ СН'!$G$6-'СЕТ СН'!$G$19</f>
        <v>1278.7910755299999</v>
      </c>
      <c r="C69" s="36">
        <f>SUMIFS(СВЦЭМ!$C$39:$C$782,СВЦЭМ!$A$39:$A$782,$A69,СВЦЭМ!$B$39:$B$782,C$47)+'СЕТ СН'!$G$9+СВЦЭМ!$D$10+'СЕТ СН'!$G$6-'СЕТ СН'!$G$19</f>
        <v>1299.1387429199999</v>
      </c>
      <c r="D69" s="36">
        <f>SUMIFS(СВЦЭМ!$C$39:$C$782,СВЦЭМ!$A$39:$A$782,$A69,СВЦЭМ!$B$39:$B$782,D$47)+'СЕТ СН'!$G$9+СВЦЭМ!$D$10+'СЕТ СН'!$G$6-'СЕТ СН'!$G$19</f>
        <v>1325.0714230499998</v>
      </c>
      <c r="E69" s="36">
        <f>SUMIFS(СВЦЭМ!$C$39:$C$782,СВЦЭМ!$A$39:$A$782,$A69,СВЦЭМ!$B$39:$B$782,E$47)+'СЕТ СН'!$G$9+СВЦЭМ!$D$10+'СЕТ СН'!$G$6-'СЕТ СН'!$G$19</f>
        <v>1340.4447854199998</v>
      </c>
      <c r="F69" s="36">
        <f>SUMIFS(СВЦЭМ!$C$39:$C$782,СВЦЭМ!$A$39:$A$782,$A69,СВЦЭМ!$B$39:$B$782,F$47)+'СЕТ СН'!$G$9+СВЦЭМ!$D$10+'СЕТ СН'!$G$6-'СЕТ СН'!$G$19</f>
        <v>1346.8304274399998</v>
      </c>
      <c r="G69" s="36">
        <f>SUMIFS(СВЦЭМ!$C$39:$C$782,СВЦЭМ!$A$39:$A$782,$A69,СВЦЭМ!$B$39:$B$782,G$47)+'СЕТ СН'!$G$9+СВЦЭМ!$D$10+'СЕТ СН'!$G$6-'СЕТ СН'!$G$19</f>
        <v>1355.4590604699999</v>
      </c>
      <c r="H69" s="36">
        <f>SUMIFS(СВЦЭМ!$C$39:$C$782,СВЦЭМ!$A$39:$A$782,$A69,СВЦЭМ!$B$39:$B$782,H$47)+'СЕТ СН'!$G$9+СВЦЭМ!$D$10+'СЕТ СН'!$G$6-'СЕТ СН'!$G$19</f>
        <v>1314.1994283699999</v>
      </c>
      <c r="I69" s="36">
        <f>SUMIFS(СВЦЭМ!$C$39:$C$782,СВЦЭМ!$A$39:$A$782,$A69,СВЦЭМ!$B$39:$B$782,I$47)+'СЕТ СН'!$G$9+СВЦЭМ!$D$10+'СЕТ СН'!$G$6-'СЕТ СН'!$G$19</f>
        <v>1274.1287516699999</v>
      </c>
      <c r="J69" s="36">
        <f>SUMIFS(СВЦЭМ!$C$39:$C$782,СВЦЭМ!$A$39:$A$782,$A69,СВЦЭМ!$B$39:$B$782,J$47)+'СЕТ СН'!$G$9+СВЦЭМ!$D$10+'СЕТ СН'!$G$6-'СЕТ СН'!$G$19</f>
        <v>1237.3207203499999</v>
      </c>
      <c r="K69" s="36">
        <f>SUMIFS(СВЦЭМ!$C$39:$C$782,СВЦЭМ!$A$39:$A$782,$A69,СВЦЭМ!$B$39:$B$782,K$47)+'СЕТ СН'!$G$9+СВЦЭМ!$D$10+'СЕТ СН'!$G$6-'СЕТ СН'!$G$19</f>
        <v>1216.0113036199998</v>
      </c>
      <c r="L69" s="36">
        <f>SUMIFS(СВЦЭМ!$C$39:$C$782,СВЦЭМ!$A$39:$A$782,$A69,СВЦЭМ!$B$39:$B$782,L$47)+'СЕТ СН'!$G$9+СВЦЭМ!$D$10+'СЕТ СН'!$G$6-'СЕТ СН'!$G$19</f>
        <v>1220.1355027399998</v>
      </c>
      <c r="M69" s="36">
        <f>SUMIFS(СВЦЭМ!$C$39:$C$782,СВЦЭМ!$A$39:$A$782,$A69,СВЦЭМ!$B$39:$B$782,M$47)+'СЕТ СН'!$G$9+СВЦЭМ!$D$10+'СЕТ СН'!$G$6-'СЕТ СН'!$G$19</f>
        <v>1228.5508634199998</v>
      </c>
      <c r="N69" s="36">
        <f>SUMIFS(СВЦЭМ!$C$39:$C$782,СВЦЭМ!$A$39:$A$782,$A69,СВЦЭМ!$B$39:$B$782,N$47)+'СЕТ СН'!$G$9+СВЦЭМ!$D$10+'СЕТ СН'!$G$6-'СЕТ СН'!$G$19</f>
        <v>1244.3834395899999</v>
      </c>
      <c r="O69" s="36">
        <f>SUMIFS(СВЦЭМ!$C$39:$C$782,СВЦЭМ!$A$39:$A$782,$A69,СВЦЭМ!$B$39:$B$782,O$47)+'СЕТ СН'!$G$9+СВЦЭМ!$D$10+'СЕТ СН'!$G$6-'СЕТ СН'!$G$19</f>
        <v>1250.5716004799999</v>
      </c>
      <c r="P69" s="36">
        <f>SUMIFS(СВЦЭМ!$C$39:$C$782,СВЦЭМ!$A$39:$A$782,$A69,СВЦЭМ!$B$39:$B$782,P$47)+'СЕТ СН'!$G$9+СВЦЭМ!$D$10+'СЕТ СН'!$G$6-'СЕТ СН'!$G$19</f>
        <v>1247.4047520699999</v>
      </c>
      <c r="Q69" s="36">
        <f>SUMIFS(СВЦЭМ!$C$39:$C$782,СВЦЭМ!$A$39:$A$782,$A69,СВЦЭМ!$B$39:$B$782,Q$47)+'СЕТ СН'!$G$9+СВЦЭМ!$D$10+'СЕТ СН'!$G$6-'СЕТ СН'!$G$19</f>
        <v>1242.47083972</v>
      </c>
      <c r="R69" s="36">
        <f>SUMIFS(СВЦЭМ!$C$39:$C$782,СВЦЭМ!$A$39:$A$782,$A69,СВЦЭМ!$B$39:$B$782,R$47)+'СЕТ СН'!$G$9+СВЦЭМ!$D$10+'СЕТ СН'!$G$6-'СЕТ СН'!$G$19</f>
        <v>1262.1203242999998</v>
      </c>
      <c r="S69" s="36">
        <f>SUMIFS(СВЦЭМ!$C$39:$C$782,СВЦЭМ!$A$39:$A$782,$A69,СВЦЭМ!$B$39:$B$782,S$47)+'СЕТ СН'!$G$9+СВЦЭМ!$D$10+'СЕТ СН'!$G$6-'СЕТ СН'!$G$19</f>
        <v>1261.6826685099998</v>
      </c>
      <c r="T69" s="36">
        <f>SUMIFS(СВЦЭМ!$C$39:$C$782,СВЦЭМ!$A$39:$A$782,$A69,СВЦЭМ!$B$39:$B$782,T$47)+'СЕТ СН'!$G$9+СВЦЭМ!$D$10+'СЕТ СН'!$G$6-'СЕТ СН'!$G$19</f>
        <v>1261.9829272599998</v>
      </c>
      <c r="U69" s="36">
        <f>SUMIFS(СВЦЭМ!$C$39:$C$782,СВЦЭМ!$A$39:$A$782,$A69,СВЦЭМ!$B$39:$B$782,U$47)+'СЕТ СН'!$G$9+СВЦЭМ!$D$10+'СЕТ СН'!$G$6-'СЕТ СН'!$G$19</f>
        <v>1237.8361556499999</v>
      </c>
      <c r="V69" s="36">
        <f>SUMIFS(СВЦЭМ!$C$39:$C$782,СВЦЭМ!$A$39:$A$782,$A69,СВЦЭМ!$B$39:$B$782,V$47)+'СЕТ СН'!$G$9+СВЦЭМ!$D$10+'СЕТ СН'!$G$6-'СЕТ СН'!$G$19</f>
        <v>1229.60454347</v>
      </c>
      <c r="W69" s="36">
        <f>SUMIFS(СВЦЭМ!$C$39:$C$782,СВЦЭМ!$A$39:$A$782,$A69,СВЦЭМ!$B$39:$B$782,W$47)+'СЕТ СН'!$G$9+СВЦЭМ!$D$10+'СЕТ СН'!$G$6-'СЕТ СН'!$G$19</f>
        <v>1226.2929415199999</v>
      </c>
      <c r="X69" s="36">
        <f>SUMIFS(СВЦЭМ!$C$39:$C$782,СВЦЭМ!$A$39:$A$782,$A69,СВЦЭМ!$B$39:$B$782,X$47)+'СЕТ СН'!$G$9+СВЦЭМ!$D$10+'СЕТ СН'!$G$6-'СЕТ СН'!$G$19</f>
        <v>1234.5395424399999</v>
      </c>
      <c r="Y69" s="36">
        <f>SUMIFS(СВЦЭМ!$C$39:$C$782,СВЦЭМ!$A$39:$A$782,$A69,СВЦЭМ!$B$39:$B$782,Y$47)+'СЕТ СН'!$G$9+СВЦЭМ!$D$10+'СЕТ СН'!$G$6-'СЕТ СН'!$G$19</f>
        <v>1268.2748880199999</v>
      </c>
    </row>
    <row r="70" spans="1:27" ht="15.75" x14ac:dyDescent="0.2">
      <c r="A70" s="35">
        <f t="shared" si="1"/>
        <v>44674</v>
      </c>
      <c r="B70" s="36">
        <f>SUMIFS(СВЦЭМ!$C$39:$C$782,СВЦЭМ!$A$39:$A$782,$A70,СВЦЭМ!$B$39:$B$782,B$47)+'СЕТ СН'!$G$9+СВЦЭМ!$D$10+'СЕТ СН'!$G$6-'СЕТ СН'!$G$19</f>
        <v>1239.8345030099999</v>
      </c>
      <c r="C70" s="36">
        <f>SUMIFS(СВЦЭМ!$C$39:$C$782,СВЦЭМ!$A$39:$A$782,$A70,СВЦЭМ!$B$39:$B$782,C$47)+'СЕТ СН'!$G$9+СВЦЭМ!$D$10+'СЕТ СН'!$G$6-'СЕТ СН'!$G$19</f>
        <v>1252.40580912</v>
      </c>
      <c r="D70" s="36">
        <f>SUMIFS(СВЦЭМ!$C$39:$C$782,СВЦЭМ!$A$39:$A$782,$A70,СВЦЭМ!$B$39:$B$782,D$47)+'СЕТ СН'!$G$9+СВЦЭМ!$D$10+'СЕТ СН'!$G$6-'СЕТ СН'!$G$19</f>
        <v>1279.0469213999997</v>
      </c>
      <c r="E70" s="36">
        <f>SUMIFS(СВЦЭМ!$C$39:$C$782,СВЦЭМ!$A$39:$A$782,$A70,СВЦЭМ!$B$39:$B$782,E$47)+'СЕТ СН'!$G$9+СВЦЭМ!$D$10+'СЕТ СН'!$G$6-'СЕТ СН'!$G$19</f>
        <v>1287.09187069</v>
      </c>
      <c r="F70" s="36">
        <f>SUMIFS(СВЦЭМ!$C$39:$C$782,СВЦЭМ!$A$39:$A$782,$A70,СВЦЭМ!$B$39:$B$782,F$47)+'СЕТ СН'!$G$9+СВЦЭМ!$D$10+'СЕТ СН'!$G$6-'СЕТ СН'!$G$19</f>
        <v>1294.0631366799998</v>
      </c>
      <c r="G70" s="36">
        <f>SUMIFS(СВЦЭМ!$C$39:$C$782,СВЦЭМ!$A$39:$A$782,$A70,СВЦЭМ!$B$39:$B$782,G$47)+'СЕТ СН'!$G$9+СВЦЭМ!$D$10+'СЕТ СН'!$G$6-'СЕТ СН'!$G$19</f>
        <v>1318.5903364799999</v>
      </c>
      <c r="H70" s="36">
        <f>SUMIFS(СВЦЭМ!$C$39:$C$782,СВЦЭМ!$A$39:$A$782,$A70,СВЦЭМ!$B$39:$B$782,H$47)+'СЕТ СН'!$G$9+СВЦЭМ!$D$10+'СЕТ СН'!$G$6-'СЕТ СН'!$G$19</f>
        <v>1293.1835303999999</v>
      </c>
      <c r="I70" s="36">
        <f>SUMIFS(СВЦЭМ!$C$39:$C$782,СВЦЭМ!$A$39:$A$782,$A70,СВЦЭМ!$B$39:$B$782,I$47)+'СЕТ СН'!$G$9+СВЦЭМ!$D$10+'СЕТ СН'!$G$6-'СЕТ СН'!$G$19</f>
        <v>1297.0239083399999</v>
      </c>
      <c r="J70" s="36">
        <f>SUMIFS(СВЦЭМ!$C$39:$C$782,СВЦЭМ!$A$39:$A$782,$A70,СВЦЭМ!$B$39:$B$782,J$47)+'СЕТ СН'!$G$9+СВЦЭМ!$D$10+'СЕТ СН'!$G$6-'СЕТ СН'!$G$19</f>
        <v>1256.0098895899998</v>
      </c>
      <c r="K70" s="36">
        <f>SUMIFS(СВЦЭМ!$C$39:$C$782,СВЦЭМ!$A$39:$A$782,$A70,СВЦЭМ!$B$39:$B$782,K$47)+'СЕТ СН'!$G$9+СВЦЭМ!$D$10+'СЕТ СН'!$G$6-'СЕТ СН'!$G$19</f>
        <v>1214.4003246899999</v>
      </c>
      <c r="L70" s="36">
        <f>SUMIFS(СВЦЭМ!$C$39:$C$782,СВЦЭМ!$A$39:$A$782,$A70,СВЦЭМ!$B$39:$B$782,L$47)+'СЕТ СН'!$G$9+СВЦЭМ!$D$10+'СЕТ СН'!$G$6-'СЕТ СН'!$G$19</f>
        <v>1205.2725037499999</v>
      </c>
      <c r="M70" s="36">
        <f>SUMIFS(СВЦЭМ!$C$39:$C$782,СВЦЭМ!$A$39:$A$782,$A70,СВЦЭМ!$B$39:$B$782,M$47)+'СЕТ СН'!$G$9+СВЦЭМ!$D$10+'СЕТ СН'!$G$6-'СЕТ СН'!$G$19</f>
        <v>1197.4569622199997</v>
      </c>
      <c r="N70" s="36">
        <f>SUMIFS(СВЦЭМ!$C$39:$C$782,СВЦЭМ!$A$39:$A$782,$A70,СВЦЭМ!$B$39:$B$782,N$47)+'СЕТ СН'!$G$9+СВЦЭМ!$D$10+'СЕТ СН'!$G$6-'СЕТ СН'!$G$19</f>
        <v>1212.5699749299999</v>
      </c>
      <c r="O70" s="36">
        <f>SUMIFS(СВЦЭМ!$C$39:$C$782,СВЦЭМ!$A$39:$A$782,$A70,СВЦЭМ!$B$39:$B$782,O$47)+'СЕТ СН'!$G$9+СВЦЭМ!$D$10+'СЕТ СН'!$G$6-'СЕТ СН'!$G$19</f>
        <v>1221.6238916699999</v>
      </c>
      <c r="P70" s="36">
        <f>SUMIFS(СВЦЭМ!$C$39:$C$782,СВЦЭМ!$A$39:$A$782,$A70,СВЦЭМ!$B$39:$B$782,P$47)+'СЕТ СН'!$G$9+СВЦЭМ!$D$10+'СЕТ СН'!$G$6-'СЕТ СН'!$G$19</f>
        <v>1236.0829395199999</v>
      </c>
      <c r="Q70" s="36">
        <f>SUMIFS(СВЦЭМ!$C$39:$C$782,СВЦЭМ!$A$39:$A$782,$A70,СВЦЭМ!$B$39:$B$782,Q$47)+'СЕТ СН'!$G$9+СВЦЭМ!$D$10+'СЕТ СН'!$G$6-'СЕТ СН'!$G$19</f>
        <v>1251.3160569499998</v>
      </c>
      <c r="R70" s="36">
        <f>SUMIFS(СВЦЭМ!$C$39:$C$782,СВЦЭМ!$A$39:$A$782,$A70,СВЦЭМ!$B$39:$B$782,R$47)+'СЕТ СН'!$G$9+СВЦЭМ!$D$10+'СЕТ СН'!$G$6-'СЕТ СН'!$G$19</f>
        <v>1252.0846978399998</v>
      </c>
      <c r="S70" s="36">
        <f>SUMIFS(СВЦЭМ!$C$39:$C$782,СВЦЭМ!$A$39:$A$782,$A70,СВЦЭМ!$B$39:$B$782,S$47)+'СЕТ СН'!$G$9+СВЦЭМ!$D$10+'СЕТ СН'!$G$6-'СЕТ СН'!$G$19</f>
        <v>1257.9493917099999</v>
      </c>
      <c r="T70" s="36">
        <f>SUMIFS(СВЦЭМ!$C$39:$C$782,СВЦЭМ!$A$39:$A$782,$A70,СВЦЭМ!$B$39:$B$782,T$47)+'СЕТ СН'!$G$9+СВЦЭМ!$D$10+'СЕТ СН'!$G$6-'СЕТ СН'!$G$19</f>
        <v>1230.1094044299998</v>
      </c>
      <c r="U70" s="36">
        <f>SUMIFS(СВЦЭМ!$C$39:$C$782,СВЦЭМ!$A$39:$A$782,$A70,СВЦЭМ!$B$39:$B$782,U$47)+'СЕТ СН'!$G$9+СВЦЭМ!$D$10+'СЕТ СН'!$G$6-'СЕТ СН'!$G$19</f>
        <v>1220.2070217199998</v>
      </c>
      <c r="V70" s="36">
        <f>SUMIFS(СВЦЭМ!$C$39:$C$782,СВЦЭМ!$A$39:$A$782,$A70,СВЦЭМ!$B$39:$B$782,V$47)+'СЕТ СН'!$G$9+СВЦЭМ!$D$10+'СЕТ СН'!$G$6-'СЕТ СН'!$G$19</f>
        <v>1198.98539691</v>
      </c>
      <c r="W70" s="36">
        <f>SUMIFS(СВЦЭМ!$C$39:$C$782,СВЦЭМ!$A$39:$A$782,$A70,СВЦЭМ!$B$39:$B$782,W$47)+'СЕТ СН'!$G$9+СВЦЭМ!$D$10+'СЕТ СН'!$G$6-'СЕТ СН'!$G$19</f>
        <v>1188.0894510999999</v>
      </c>
      <c r="X70" s="36">
        <f>SUMIFS(СВЦЭМ!$C$39:$C$782,СВЦЭМ!$A$39:$A$782,$A70,СВЦЭМ!$B$39:$B$782,X$47)+'СЕТ СН'!$G$9+СВЦЭМ!$D$10+'СЕТ СН'!$G$6-'СЕТ СН'!$G$19</f>
        <v>1215.9898774799999</v>
      </c>
      <c r="Y70" s="36">
        <f>SUMIFS(СВЦЭМ!$C$39:$C$782,СВЦЭМ!$A$39:$A$782,$A70,СВЦЭМ!$B$39:$B$782,Y$47)+'СЕТ СН'!$G$9+СВЦЭМ!$D$10+'СЕТ СН'!$G$6-'СЕТ СН'!$G$19</f>
        <v>1242.2654372199997</v>
      </c>
    </row>
    <row r="71" spans="1:27" ht="15.75" x14ac:dyDescent="0.2">
      <c r="A71" s="35">
        <f t="shared" si="1"/>
        <v>44675</v>
      </c>
      <c r="B71" s="36">
        <f>SUMIFS(СВЦЭМ!$C$39:$C$782,СВЦЭМ!$A$39:$A$782,$A71,СВЦЭМ!$B$39:$B$782,B$47)+'СЕТ СН'!$G$9+СВЦЭМ!$D$10+'СЕТ СН'!$G$6-'СЕТ СН'!$G$19</f>
        <v>1295.0583342899999</v>
      </c>
      <c r="C71" s="36">
        <f>SUMIFS(СВЦЭМ!$C$39:$C$782,СВЦЭМ!$A$39:$A$782,$A71,СВЦЭМ!$B$39:$B$782,C$47)+'СЕТ СН'!$G$9+СВЦЭМ!$D$10+'СЕТ СН'!$G$6-'СЕТ СН'!$G$19</f>
        <v>1303.8559918999999</v>
      </c>
      <c r="D71" s="36">
        <f>SUMIFS(СВЦЭМ!$C$39:$C$782,СВЦЭМ!$A$39:$A$782,$A71,СВЦЭМ!$B$39:$B$782,D$47)+'СЕТ СН'!$G$9+СВЦЭМ!$D$10+'СЕТ СН'!$G$6-'СЕТ СН'!$G$19</f>
        <v>1322.7794162799999</v>
      </c>
      <c r="E71" s="36">
        <f>SUMIFS(СВЦЭМ!$C$39:$C$782,СВЦЭМ!$A$39:$A$782,$A71,СВЦЭМ!$B$39:$B$782,E$47)+'СЕТ СН'!$G$9+СВЦЭМ!$D$10+'СЕТ СН'!$G$6-'СЕТ СН'!$G$19</f>
        <v>1340.4108781799998</v>
      </c>
      <c r="F71" s="36">
        <f>SUMIFS(СВЦЭМ!$C$39:$C$782,СВЦЭМ!$A$39:$A$782,$A71,СВЦЭМ!$B$39:$B$782,F$47)+'СЕТ СН'!$G$9+СВЦЭМ!$D$10+'СЕТ СН'!$G$6-'СЕТ СН'!$G$19</f>
        <v>1349.0850493499997</v>
      </c>
      <c r="G71" s="36">
        <f>SUMIFS(СВЦЭМ!$C$39:$C$782,СВЦЭМ!$A$39:$A$782,$A71,СВЦЭМ!$B$39:$B$782,G$47)+'СЕТ СН'!$G$9+СВЦЭМ!$D$10+'СЕТ СН'!$G$6-'СЕТ СН'!$G$19</f>
        <v>1357.3604492399998</v>
      </c>
      <c r="H71" s="36">
        <f>SUMIFS(СВЦЭМ!$C$39:$C$782,СВЦЭМ!$A$39:$A$782,$A71,СВЦЭМ!$B$39:$B$782,H$47)+'СЕТ СН'!$G$9+СВЦЭМ!$D$10+'СЕТ СН'!$G$6-'СЕТ СН'!$G$19</f>
        <v>1374.6236682299998</v>
      </c>
      <c r="I71" s="36">
        <f>SUMIFS(СВЦЭМ!$C$39:$C$782,СВЦЭМ!$A$39:$A$782,$A71,СВЦЭМ!$B$39:$B$782,I$47)+'СЕТ СН'!$G$9+СВЦЭМ!$D$10+'СЕТ СН'!$G$6-'СЕТ СН'!$G$19</f>
        <v>1376.2151777499998</v>
      </c>
      <c r="J71" s="36">
        <f>SUMIFS(СВЦЭМ!$C$39:$C$782,СВЦЭМ!$A$39:$A$782,$A71,СВЦЭМ!$B$39:$B$782,J$47)+'СЕТ СН'!$G$9+СВЦЭМ!$D$10+'СЕТ СН'!$G$6-'СЕТ СН'!$G$19</f>
        <v>1323.9799461799998</v>
      </c>
      <c r="K71" s="36">
        <f>SUMIFS(СВЦЭМ!$C$39:$C$782,СВЦЭМ!$A$39:$A$782,$A71,СВЦЭМ!$B$39:$B$782,K$47)+'СЕТ СН'!$G$9+СВЦЭМ!$D$10+'СЕТ СН'!$G$6-'СЕТ СН'!$G$19</f>
        <v>1279.8054896699998</v>
      </c>
      <c r="L71" s="36">
        <f>SUMIFS(СВЦЭМ!$C$39:$C$782,СВЦЭМ!$A$39:$A$782,$A71,СВЦЭМ!$B$39:$B$782,L$47)+'СЕТ СН'!$G$9+СВЦЭМ!$D$10+'СЕТ СН'!$G$6-'СЕТ СН'!$G$19</f>
        <v>1254.55862523</v>
      </c>
      <c r="M71" s="36">
        <f>SUMIFS(СВЦЭМ!$C$39:$C$782,СВЦЭМ!$A$39:$A$782,$A71,СВЦЭМ!$B$39:$B$782,M$47)+'СЕТ СН'!$G$9+СВЦЭМ!$D$10+'СЕТ СН'!$G$6-'СЕТ СН'!$G$19</f>
        <v>1249.1317960599999</v>
      </c>
      <c r="N71" s="36">
        <f>SUMIFS(СВЦЭМ!$C$39:$C$782,СВЦЭМ!$A$39:$A$782,$A71,СВЦЭМ!$B$39:$B$782,N$47)+'СЕТ СН'!$G$9+СВЦЭМ!$D$10+'СЕТ СН'!$G$6-'СЕТ СН'!$G$19</f>
        <v>1255.5269559399999</v>
      </c>
      <c r="O71" s="36">
        <f>SUMIFS(СВЦЭМ!$C$39:$C$782,СВЦЭМ!$A$39:$A$782,$A71,СВЦЭМ!$B$39:$B$782,O$47)+'СЕТ СН'!$G$9+СВЦЭМ!$D$10+'СЕТ СН'!$G$6-'СЕТ СН'!$G$19</f>
        <v>1259.6993796699999</v>
      </c>
      <c r="P71" s="36">
        <f>SUMIFS(СВЦЭМ!$C$39:$C$782,СВЦЭМ!$A$39:$A$782,$A71,СВЦЭМ!$B$39:$B$782,P$47)+'СЕТ СН'!$G$9+СВЦЭМ!$D$10+'СЕТ СН'!$G$6-'СЕТ СН'!$G$19</f>
        <v>1276.7962818999999</v>
      </c>
      <c r="Q71" s="36">
        <f>SUMIFS(СВЦЭМ!$C$39:$C$782,СВЦЭМ!$A$39:$A$782,$A71,СВЦЭМ!$B$39:$B$782,Q$47)+'СЕТ СН'!$G$9+СВЦЭМ!$D$10+'СЕТ СН'!$G$6-'СЕТ СН'!$G$19</f>
        <v>1281.8202751899998</v>
      </c>
      <c r="R71" s="36">
        <f>SUMIFS(СВЦЭМ!$C$39:$C$782,СВЦЭМ!$A$39:$A$782,$A71,СВЦЭМ!$B$39:$B$782,R$47)+'СЕТ СН'!$G$9+СВЦЭМ!$D$10+'СЕТ СН'!$G$6-'СЕТ СН'!$G$19</f>
        <v>1282.3920921399999</v>
      </c>
      <c r="S71" s="36">
        <f>SUMIFS(СВЦЭМ!$C$39:$C$782,СВЦЭМ!$A$39:$A$782,$A71,СВЦЭМ!$B$39:$B$782,S$47)+'СЕТ СН'!$G$9+СВЦЭМ!$D$10+'СЕТ СН'!$G$6-'СЕТ СН'!$G$19</f>
        <v>1270.6698483299999</v>
      </c>
      <c r="T71" s="36">
        <f>SUMIFS(СВЦЭМ!$C$39:$C$782,СВЦЭМ!$A$39:$A$782,$A71,СВЦЭМ!$B$39:$B$782,T$47)+'СЕТ СН'!$G$9+СВЦЭМ!$D$10+'СЕТ СН'!$G$6-'СЕТ СН'!$G$19</f>
        <v>1255.6947675699998</v>
      </c>
      <c r="U71" s="36">
        <f>SUMIFS(СВЦЭМ!$C$39:$C$782,СВЦЭМ!$A$39:$A$782,$A71,СВЦЭМ!$B$39:$B$782,U$47)+'СЕТ СН'!$G$9+СВЦЭМ!$D$10+'СЕТ СН'!$G$6-'СЕТ СН'!$G$19</f>
        <v>1253.4866248199999</v>
      </c>
      <c r="V71" s="36">
        <f>SUMIFS(СВЦЭМ!$C$39:$C$782,СВЦЭМ!$A$39:$A$782,$A71,СВЦЭМ!$B$39:$B$782,V$47)+'СЕТ СН'!$G$9+СВЦЭМ!$D$10+'СЕТ СН'!$G$6-'СЕТ СН'!$G$19</f>
        <v>1223.0209160099998</v>
      </c>
      <c r="W71" s="36">
        <f>SUMIFS(СВЦЭМ!$C$39:$C$782,СВЦЭМ!$A$39:$A$782,$A71,СВЦЭМ!$B$39:$B$782,W$47)+'СЕТ СН'!$G$9+СВЦЭМ!$D$10+'СЕТ СН'!$G$6-'СЕТ СН'!$G$19</f>
        <v>1222.4720205699998</v>
      </c>
      <c r="X71" s="36">
        <f>SUMIFS(СВЦЭМ!$C$39:$C$782,СВЦЭМ!$A$39:$A$782,$A71,СВЦЭМ!$B$39:$B$782,X$47)+'СЕТ СН'!$G$9+СВЦЭМ!$D$10+'СЕТ СН'!$G$6-'СЕТ СН'!$G$19</f>
        <v>1254.6826314499999</v>
      </c>
      <c r="Y71" s="36">
        <f>SUMIFS(СВЦЭМ!$C$39:$C$782,СВЦЭМ!$A$39:$A$782,$A71,СВЦЭМ!$B$39:$B$782,Y$47)+'СЕТ СН'!$G$9+СВЦЭМ!$D$10+'СЕТ СН'!$G$6-'СЕТ СН'!$G$19</f>
        <v>1286.4771517299998</v>
      </c>
    </row>
    <row r="72" spans="1:27" ht="15.75" x14ac:dyDescent="0.2">
      <c r="A72" s="35">
        <f t="shared" si="1"/>
        <v>44676</v>
      </c>
      <c r="B72" s="36">
        <f>SUMIFS(СВЦЭМ!$C$39:$C$782,СВЦЭМ!$A$39:$A$782,$A72,СВЦЭМ!$B$39:$B$782,B$47)+'СЕТ СН'!$G$9+СВЦЭМ!$D$10+'СЕТ СН'!$G$6-'СЕТ СН'!$G$19</f>
        <v>1402.1063228099999</v>
      </c>
      <c r="C72" s="36">
        <f>SUMIFS(СВЦЭМ!$C$39:$C$782,СВЦЭМ!$A$39:$A$782,$A72,СВЦЭМ!$B$39:$B$782,C$47)+'СЕТ СН'!$G$9+СВЦЭМ!$D$10+'СЕТ СН'!$G$6-'СЕТ СН'!$G$19</f>
        <v>1407.8212453399999</v>
      </c>
      <c r="D72" s="36">
        <f>SUMIFS(СВЦЭМ!$C$39:$C$782,СВЦЭМ!$A$39:$A$782,$A72,СВЦЭМ!$B$39:$B$782,D$47)+'СЕТ СН'!$G$9+СВЦЭМ!$D$10+'СЕТ СН'!$G$6-'СЕТ СН'!$G$19</f>
        <v>1431.1751940299998</v>
      </c>
      <c r="E72" s="36">
        <f>SUMIFS(СВЦЭМ!$C$39:$C$782,СВЦЭМ!$A$39:$A$782,$A72,СВЦЭМ!$B$39:$B$782,E$47)+'СЕТ СН'!$G$9+СВЦЭМ!$D$10+'СЕТ СН'!$G$6-'СЕТ СН'!$G$19</f>
        <v>1474.8258680399999</v>
      </c>
      <c r="F72" s="36">
        <f>SUMIFS(СВЦЭМ!$C$39:$C$782,СВЦЭМ!$A$39:$A$782,$A72,СВЦЭМ!$B$39:$B$782,F$47)+'СЕТ СН'!$G$9+СВЦЭМ!$D$10+'СЕТ СН'!$G$6-'СЕТ СН'!$G$19</f>
        <v>1464.2732021899999</v>
      </c>
      <c r="G72" s="36">
        <f>SUMIFS(СВЦЭМ!$C$39:$C$782,СВЦЭМ!$A$39:$A$782,$A72,СВЦЭМ!$B$39:$B$782,G$47)+'СЕТ СН'!$G$9+СВЦЭМ!$D$10+'СЕТ СН'!$G$6-'СЕТ СН'!$G$19</f>
        <v>1450.7770777599999</v>
      </c>
      <c r="H72" s="36">
        <f>SUMIFS(СВЦЭМ!$C$39:$C$782,СВЦЭМ!$A$39:$A$782,$A72,СВЦЭМ!$B$39:$B$782,H$47)+'СЕТ СН'!$G$9+СВЦЭМ!$D$10+'СЕТ СН'!$G$6-'СЕТ СН'!$G$19</f>
        <v>1387.06534999</v>
      </c>
      <c r="I72" s="36">
        <f>SUMIFS(СВЦЭМ!$C$39:$C$782,СВЦЭМ!$A$39:$A$782,$A72,СВЦЭМ!$B$39:$B$782,I$47)+'СЕТ СН'!$G$9+СВЦЭМ!$D$10+'СЕТ СН'!$G$6-'СЕТ СН'!$G$19</f>
        <v>1355.2272764399997</v>
      </c>
      <c r="J72" s="36">
        <f>SUMIFS(СВЦЭМ!$C$39:$C$782,СВЦЭМ!$A$39:$A$782,$A72,СВЦЭМ!$B$39:$B$782,J$47)+'СЕТ СН'!$G$9+СВЦЭМ!$D$10+'СЕТ СН'!$G$6-'СЕТ СН'!$G$19</f>
        <v>1321.3403599699998</v>
      </c>
      <c r="K72" s="36">
        <f>SUMIFS(СВЦЭМ!$C$39:$C$782,СВЦЭМ!$A$39:$A$782,$A72,СВЦЭМ!$B$39:$B$782,K$47)+'СЕТ СН'!$G$9+СВЦЭМ!$D$10+'СЕТ СН'!$G$6-'СЕТ СН'!$G$19</f>
        <v>1306.0650405299998</v>
      </c>
      <c r="L72" s="36">
        <f>SUMIFS(СВЦЭМ!$C$39:$C$782,СВЦЭМ!$A$39:$A$782,$A72,СВЦЭМ!$B$39:$B$782,L$47)+'СЕТ СН'!$G$9+СВЦЭМ!$D$10+'СЕТ СН'!$G$6-'СЕТ СН'!$G$19</f>
        <v>1295.1277129699999</v>
      </c>
      <c r="M72" s="36">
        <f>SUMIFS(СВЦЭМ!$C$39:$C$782,СВЦЭМ!$A$39:$A$782,$A72,СВЦЭМ!$B$39:$B$782,M$47)+'СЕТ СН'!$G$9+СВЦЭМ!$D$10+'СЕТ СН'!$G$6-'СЕТ СН'!$G$19</f>
        <v>1299.1316091899998</v>
      </c>
      <c r="N72" s="36">
        <f>SUMIFS(СВЦЭМ!$C$39:$C$782,СВЦЭМ!$A$39:$A$782,$A72,СВЦЭМ!$B$39:$B$782,N$47)+'СЕТ СН'!$G$9+СВЦЭМ!$D$10+'СЕТ СН'!$G$6-'СЕТ СН'!$G$19</f>
        <v>1320.58603662</v>
      </c>
      <c r="O72" s="36">
        <f>SUMIFS(СВЦЭМ!$C$39:$C$782,СВЦЭМ!$A$39:$A$782,$A72,СВЦЭМ!$B$39:$B$782,O$47)+'СЕТ СН'!$G$9+СВЦЭМ!$D$10+'СЕТ СН'!$G$6-'СЕТ СН'!$G$19</f>
        <v>1325.5993958399999</v>
      </c>
      <c r="P72" s="36">
        <f>SUMIFS(СВЦЭМ!$C$39:$C$782,СВЦЭМ!$A$39:$A$782,$A72,СВЦЭМ!$B$39:$B$782,P$47)+'СЕТ СН'!$G$9+СВЦЭМ!$D$10+'СЕТ СН'!$G$6-'СЕТ СН'!$G$19</f>
        <v>1337.8739908399998</v>
      </c>
      <c r="Q72" s="36">
        <f>SUMIFS(СВЦЭМ!$C$39:$C$782,СВЦЭМ!$A$39:$A$782,$A72,СВЦЭМ!$B$39:$B$782,Q$47)+'СЕТ СН'!$G$9+СВЦЭМ!$D$10+'СЕТ СН'!$G$6-'СЕТ СН'!$G$19</f>
        <v>1351.2461381299997</v>
      </c>
      <c r="R72" s="36">
        <f>SUMIFS(СВЦЭМ!$C$39:$C$782,СВЦЭМ!$A$39:$A$782,$A72,СВЦЭМ!$B$39:$B$782,R$47)+'СЕТ СН'!$G$9+СВЦЭМ!$D$10+'СЕТ СН'!$G$6-'СЕТ СН'!$G$19</f>
        <v>1350.9247335999999</v>
      </c>
      <c r="S72" s="36">
        <f>SUMIFS(СВЦЭМ!$C$39:$C$782,СВЦЭМ!$A$39:$A$782,$A72,СВЦЭМ!$B$39:$B$782,S$47)+'СЕТ СН'!$G$9+СВЦЭМ!$D$10+'СЕТ СН'!$G$6-'СЕТ СН'!$G$19</f>
        <v>1382.5515728699997</v>
      </c>
      <c r="T72" s="36">
        <f>SUMIFS(СВЦЭМ!$C$39:$C$782,СВЦЭМ!$A$39:$A$782,$A72,СВЦЭМ!$B$39:$B$782,T$47)+'СЕТ СН'!$G$9+СВЦЭМ!$D$10+'СЕТ СН'!$G$6-'СЕТ СН'!$G$19</f>
        <v>1349.4238838699998</v>
      </c>
      <c r="U72" s="36">
        <f>SUMIFS(СВЦЭМ!$C$39:$C$782,СВЦЭМ!$A$39:$A$782,$A72,СВЦЭМ!$B$39:$B$782,U$47)+'СЕТ СН'!$G$9+СВЦЭМ!$D$10+'СЕТ СН'!$G$6-'СЕТ СН'!$G$19</f>
        <v>1291.2834231699999</v>
      </c>
      <c r="V72" s="36">
        <f>SUMIFS(СВЦЭМ!$C$39:$C$782,СВЦЭМ!$A$39:$A$782,$A72,СВЦЭМ!$B$39:$B$782,V$47)+'СЕТ СН'!$G$9+СВЦЭМ!$D$10+'СЕТ СН'!$G$6-'СЕТ СН'!$G$19</f>
        <v>1285.7401116899998</v>
      </c>
      <c r="W72" s="36">
        <f>SUMIFS(СВЦЭМ!$C$39:$C$782,СВЦЭМ!$A$39:$A$782,$A72,СВЦЭМ!$B$39:$B$782,W$47)+'СЕТ СН'!$G$9+СВЦЭМ!$D$10+'СЕТ СН'!$G$6-'СЕТ СН'!$G$19</f>
        <v>1310.2950636799999</v>
      </c>
      <c r="X72" s="36">
        <f>SUMIFS(СВЦЭМ!$C$39:$C$782,СВЦЭМ!$A$39:$A$782,$A72,СВЦЭМ!$B$39:$B$782,X$47)+'СЕТ СН'!$G$9+СВЦЭМ!$D$10+'СЕТ СН'!$G$6-'СЕТ СН'!$G$19</f>
        <v>1318.1057294199998</v>
      </c>
      <c r="Y72" s="36">
        <f>SUMIFS(СВЦЭМ!$C$39:$C$782,СВЦЭМ!$A$39:$A$782,$A72,СВЦЭМ!$B$39:$B$782,Y$47)+'СЕТ СН'!$G$9+СВЦЭМ!$D$10+'СЕТ СН'!$G$6-'СЕТ СН'!$G$19</f>
        <v>1377.0814669299998</v>
      </c>
    </row>
    <row r="73" spans="1:27" ht="15.75" x14ac:dyDescent="0.2">
      <c r="A73" s="35">
        <f t="shared" si="1"/>
        <v>44677</v>
      </c>
      <c r="B73" s="36">
        <f>SUMIFS(СВЦЭМ!$C$39:$C$782,СВЦЭМ!$A$39:$A$782,$A73,СВЦЭМ!$B$39:$B$782,B$47)+'СЕТ СН'!$G$9+СВЦЭМ!$D$10+'СЕТ СН'!$G$6-'СЕТ СН'!$G$19</f>
        <v>1357.1976658499998</v>
      </c>
      <c r="C73" s="36">
        <f>SUMIFS(СВЦЭМ!$C$39:$C$782,СВЦЭМ!$A$39:$A$782,$A73,СВЦЭМ!$B$39:$B$782,C$47)+'СЕТ СН'!$G$9+СВЦЭМ!$D$10+'СЕТ СН'!$G$6-'СЕТ СН'!$G$19</f>
        <v>1378.90463798</v>
      </c>
      <c r="D73" s="36">
        <f>SUMIFS(СВЦЭМ!$C$39:$C$782,СВЦЭМ!$A$39:$A$782,$A73,СВЦЭМ!$B$39:$B$782,D$47)+'СЕТ СН'!$G$9+СВЦЭМ!$D$10+'СЕТ СН'!$G$6-'СЕТ СН'!$G$19</f>
        <v>1406.1536021899999</v>
      </c>
      <c r="E73" s="36">
        <f>SUMIFS(СВЦЭМ!$C$39:$C$782,СВЦЭМ!$A$39:$A$782,$A73,СВЦЭМ!$B$39:$B$782,E$47)+'СЕТ СН'!$G$9+СВЦЭМ!$D$10+'СЕТ СН'!$G$6-'СЕТ СН'!$G$19</f>
        <v>1465.5403070199998</v>
      </c>
      <c r="F73" s="36">
        <f>SUMIFS(СВЦЭМ!$C$39:$C$782,СВЦЭМ!$A$39:$A$782,$A73,СВЦЭМ!$B$39:$B$782,F$47)+'СЕТ СН'!$G$9+СВЦЭМ!$D$10+'СЕТ СН'!$G$6-'СЕТ СН'!$G$19</f>
        <v>1471.0190351499998</v>
      </c>
      <c r="G73" s="36">
        <f>SUMIFS(СВЦЭМ!$C$39:$C$782,СВЦЭМ!$A$39:$A$782,$A73,СВЦЭМ!$B$39:$B$782,G$47)+'СЕТ СН'!$G$9+СВЦЭМ!$D$10+'СЕТ СН'!$G$6-'СЕТ СН'!$G$19</f>
        <v>1484.7983778899998</v>
      </c>
      <c r="H73" s="36">
        <f>SUMIFS(СВЦЭМ!$C$39:$C$782,СВЦЭМ!$A$39:$A$782,$A73,СВЦЭМ!$B$39:$B$782,H$47)+'СЕТ СН'!$G$9+СВЦЭМ!$D$10+'СЕТ СН'!$G$6-'СЕТ СН'!$G$19</f>
        <v>1436.9984572799999</v>
      </c>
      <c r="I73" s="36">
        <f>SUMIFS(СВЦЭМ!$C$39:$C$782,СВЦЭМ!$A$39:$A$782,$A73,СВЦЭМ!$B$39:$B$782,I$47)+'СЕТ СН'!$G$9+СВЦЭМ!$D$10+'СЕТ СН'!$G$6-'СЕТ СН'!$G$19</f>
        <v>1394.4670245499999</v>
      </c>
      <c r="J73" s="36">
        <f>SUMIFS(СВЦЭМ!$C$39:$C$782,СВЦЭМ!$A$39:$A$782,$A73,СВЦЭМ!$B$39:$B$782,J$47)+'СЕТ СН'!$G$9+СВЦЭМ!$D$10+'СЕТ СН'!$G$6-'СЕТ СН'!$G$19</f>
        <v>1331.0527829299999</v>
      </c>
      <c r="K73" s="36">
        <f>SUMIFS(СВЦЭМ!$C$39:$C$782,СВЦЭМ!$A$39:$A$782,$A73,СВЦЭМ!$B$39:$B$782,K$47)+'СЕТ СН'!$G$9+СВЦЭМ!$D$10+'СЕТ СН'!$G$6-'СЕТ СН'!$G$19</f>
        <v>1281.2689664999998</v>
      </c>
      <c r="L73" s="36">
        <f>SUMIFS(СВЦЭМ!$C$39:$C$782,СВЦЭМ!$A$39:$A$782,$A73,СВЦЭМ!$B$39:$B$782,L$47)+'СЕТ СН'!$G$9+СВЦЭМ!$D$10+'СЕТ СН'!$G$6-'СЕТ СН'!$G$19</f>
        <v>1274.4037573999999</v>
      </c>
      <c r="M73" s="36">
        <f>SUMIFS(СВЦЭМ!$C$39:$C$782,СВЦЭМ!$A$39:$A$782,$A73,СВЦЭМ!$B$39:$B$782,M$47)+'СЕТ СН'!$G$9+СВЦЭМ!$D$10+'СЕТ СН'!$G$6-'СЕТ СН'!$G$19</f>
        <v>1265.9383010999998</v>
      </c>
      <c r="N73" s="36">
        <f>SUMIFS(СВЦЭМ!$C$39:$C$782,СВЦЭМ!$A$39:$A$782,$A73,СВЦЭМ!$B$39:$B$782,N$47)+'СЕТ СН'!$G$9+СВЦЭМ!$D$10+'СЕТ СН'!$G$6-'СЕТ СН'!$G$19</f>
        <v>1265.0720694499998</v>
      </c>
      <c r="O73" s="36">
        <f>SUMIFS(СВЦЭМ!$C$39:$C$782,СВЦЭМ!$A$39:$A$782,$A73,СВЦЭМ!$B$39:$B$782,O$47)+'СЕТ СН'!$G$9+СВЦЭМ!$D$10+'СЕТ СН'!$G$6-'СЕТ СН'!$G$19</f>
        <v>1284.4972305399999</v>
      </c>
      <c r="P73" s="36">
        <f>SUMIFS(СВЦЭМ!$C$39:$C$782,СВЦЭМ!$A$39:$A$782,$A73,СВЦЭМ!$B$39:$B$782,P$47)+'СЕТ СН'!$G$9+СВЦЭМ!$D$10+'СЕТ СН'!$G$6-'СЕТ СН'!$G$19</f>
        <v>1290.3360683299998</v>
      </c>
      <c r="Q73" s="36">
        <f>SUMIFS(СВЦЭМ!$C$39:$C$782,СВЦЭМ!$A$39:$A$782,$A73,СВЦЭМ!$B$39:$B$782,Q$47)+'СЕТ СН'!$G$9+СВЦЭМ!$D$10+'СЕТ СН'!$G$6-'СЕТ СН'!$G$19</f>
        <v>1294.6775938999999</v>
      </c>
      <c r="R73" s="36">
        <f>SUMIFS(СВЦЭМ!$C$39:$C$782,СВЦЭМ!$A$39:$A$782,$A73,СВЦЭМ!$B$39:$B$782,R$47)+'СЕТ СН'!$G$9+СВЦЭМ!$D$10+'СЕТ СН'!$G$6-'СЕТ СН'!$G$19</f>
        <v>1275.6633987999999</v>
      </c>
      <c r="S73" s="36">
        <f>SUMIFS(СВЦЭМ!$C$39:$C$782,СВЦЭМ!$A$39:$A$782,$A73,СВЦЭМ!$B$39:$B$782,S$47)+'СЕТ СН'!$G$9+СВЦЭМ!$D$10+'СЕТ СН'!$G$6-'СЕТ СН'!$G$19</f>
        <v>1289.4391185899999</v>
      </c>
      <c r="T73" s="36">
        <f>SUMIFS(СВЦЭМ!$C$39:$C$782,СВЦЭМ!$A$39:$A$782,$A73,СВЦЭМ!$B$39:$B$782,T$47)+'СЕТ СН'!$G$9+СВЦЭМ!$D$10+'СЕТ СН'!$G$6-'СЕТ СН'!$G$19</f>
        <v>1247.5954313999998</v>
      </c>
      <c r="U73" s="36">
        <f>SUMIFS(СВЦЭМ!$C$39:$C$782,СВЦЭМ!$A$39:$A$782,$A73,СВЦЭМ!$B$39:$B$782,U$47)+'СЕТ СН'!$G$9+СВЦЭМ!$D$10+'СЕТ СН'!$G$6-'СЕТ СН'!$G$19</f>
        <v>1225.1893496399998</v>
      </c>
      <c r="V73" s="36">
        <f>SUMIFS(СВЦЭМ!$C$39:$C$782,СВЦЭМ!$A$39:$A$782,$A73,СВЦЭМ!$B$39:$B$782,V$47)+'СЕТ СН'!$G$9+СВЦЭМ!$D$10+'СЕТ СН'!$G$6-'СЕТ СН'!$G$19</f>
        <v>1201.5068034999999</v>
      </c>
      <c r="W73" s="36">
        <f>SUMIFS(СВЦЭМ!$C$39:$C$782,СВЦЭМ!$A$39:$A$782,$A73,СВЦЭМ!$B$39:$B$782,W$47)+'СЕТ СН'!$G$9+СВЦЭМ!$D$10+'СЕТ СН'!$G$6-'СЕТ СН'!$G$19</f>
        <v>1205.3813754999999</v>
      </c>
      <c r="X73" s="36">
        <f>SUMIFS(СВЦЭМ!$C$39:$C$782,СВЦЭМ!$A$39:$A$782,$A73,СВЦЭМ!$B$39:$B$782,X$47)+'СЕТ СН'!$G$9+СВЦЭМ!$D$10+'СЕТ СН'!$G$6-'СЕТ СН'!$G$19</f>
        <v>1252.3022929299998</v>
      </c>
      <c r="Y73" s="36">
        <f>SUMIFS(СВЦЭМ!$C$39:$C$782,СВЦЭМ!$A$39:$A$782,$A73,СВЦЭМ!$B$39:$B$782,Y$47)+'СЕТ СН'!$G$9+СВЦЭМ!$D$10+'СЕТ СН'!$G$6-'СЕТ СН'!$G$19</f>
        <v>1299.7489295699997</v>
      </c>
    </row>
    <row r="74" spans="1:27" ht="15.75" x14ac:dyDescent="0.2">
      <c r="A74" s="35">
        <f t="shared" si="1"/>
        <v>44678</v>
      </c>
      <c r="B74" s="36">
        <f>SUMIFS(СВЦЭМ!$C$39:$C$782,СВЦЭМ!$A$39:$A$782,$A74,СВЦЭМ!$B$39:$B$782,B$47)+'СЕТ СН'!$G$9+СВЦЭМ!$D$10+'СЕТ СН'!$G$6-'СЕТ СН'!$G$19</f>
        <v>1378.6994274099998</v>
      </c>
      <c r="C74" s="36">
        <f>SUMIFS(СВЦЭМ!$C$39:$C$782,СВЦЭМ!$A$39:$A$782,$A74,СВЦЭМ!$B$39:$B$782,C$47)+'СЕТ СН'!$G$9+СВЦЭМ!$D$10+'СЕТ СН'!$G$6-'СЕТ СН'!$G$19</f>
        <v>1397.9000200499997</v>
      </c>
      <c r="D74" s="36">
        <f>SUMIFS(СВЦЭМ!$C$39:$C$782,СВЦЭМ!$A$39:$A$782,$A74,СВЦЭМ!$B$39:$B$782,D$47)+'СЕТ СН'!$G$9+СВЦЭМ!$D$10+'СЕТ СН'!$G$6-'СЕТ СН'!$G$19</f>
        <v>1412.0725313199998</v>
      </c>
      <c r="E74" s="36">
        <f>SUMIFS(СВЦЭМ!$C$39:$C$782,СВЦЭМ!$A$39:$A$782,$A74,СВЦЭМ!$B$39:$B$782,E$47)+'СЕТ СН'!$G$9+СВЦЭМ!$D$10+'СЕТ СН'!$G$6-'СЕТ СН'!$G$19</f>
        <v>1473.8559978999999</v>
      </c>
      <c r="F74" s="36">
        <f>SUMIFS(СВЦЭМ!$C$39:$C$782,СВЦЭМ!$A$39:$A$782,$A74,СВЦЭМ!$B$39:$B$782,F$47)+'СЕТ СН'!$G$9+СВЦЭМ!$D$10+'СЕТ СН'!$G$6-'СЕТ СН'!$G$19</f>
        <v>1476.2460569299999</v>
      </c>
      <c r="G74" s="36">
        <f>SUMIFS(СВЦЭМ!$C$39:$C$782,СВЦЭМ!$A$39:$A$782,$A74,СВЦЭМ!$B$39:$B$782,G$47)+'СЕТ СН'!$G$9+СВЦЭМ!$D$10+'СЕТ СН'!$G$6-'СЕТ СН'!$G$19</f>
        <v>1466.4865429699998</v>
      </c>
      <c r="H74" s="36">
        <f>SUMIFS(СВЦЭМ!$C$39:$C$782,СВЦЭМ!$A$39:$A$782,$A74,СВЦЭМ!$B$39:$B$782,H$47)+'СЕТ СН'!$G$9+СВЦЭМ!$D$10+'СЕТ СН'!$G$6-'СЕТ СН'!$G$19</f>
        <v>1417.7268968099997</v>
      </c>
      <c r="I74" s="36">
        <f>SUMIFS(СВЦЭМ!$C$39:$C$782,СВЦЭМ!$A$39:$A$782,$A74,СВЦЭМ!$B$39:$B$782,I$47)+'СЕТ СН'!$G$9+СВЦЭМ!$D$10+'СЕТ СН'!$G$6-'СЕТ СН'!$G$19</f>
        <v>1391.4888949099998</v>
      </c>
      <c r="J74" s="36">
        <f>SUMIFS(СВЦЭМ!$C$39:$C$782,СВЦЭМ!$A$39:$A$782,$A74,СВЦЭМ!$B$39:$B$782,J$47)+'СЕТ СН'!$G$9+СВЦЭМ!$D$10+'СЕТ СН'!$G$6-'СЕТ СН'!$G$19</f>
        <v>1352.2836147599999</v>
      </c>
      <c r="K74" s="36">
        <f>SUMIFS(СВЦЭМ!$C$39:$C$782,СВЦЭМ!$A$39:$A$782,$A74,СВЦЭМ!$B$39:$B$782,K$47)+'СЕТ СН'!$G$9+СВЦЭМ!$D$10+'СЕТ СН'!$G$6-'СЕТ СН'!$G$19</f>
        <v>1331.7544180899999</v>
      </c>
      <c r="L74" s="36">
        <f>SUMIFS(СВЦЭМ!$C$39:$C$782,СВЦЭМ!$A$39:$A$782,$A74,СВЦЭМ!$B$39:$B$782,L$47)+'СЕТ СН'!$G$9+СВЦЭМ!$D$10+'СЕТ СН'!$G$6-'СЕТ СН'!$G$19</f>
        <v>1330.16512266</v>
      </c>
      <c r="M74" s="36">
        <f>SUMIFS(СВЦЭМ!$C$39:$C$782,СВЦЭМ!$A$39:$A$782,$A74,СВЦЭМ!$B$39:$B$782,M$47)+'СЕТ СН'!$G$9+СВЦЭМ!$D$10+'СЕТ СН'!$G$6-'СЕТ СН'!$G$19</f>
        <v>1329.3381076299997</v>
      </c>
      <c r="N74" s="36">
        <f>SUMIFS(СВЦЭМ!$C$39:$C$782,СВЦЭМ!$A$39:$A$782,$A74,СВЦЭМ!$B$39:$B$782,N$47)+'СЕТ СН'!$G$9+СВЦЭМ!$D$10+'СЕТ СН'!$G$6-'СЕТ СН'!$G$19</f>
        <v>1335.3697540199998</v>
      </c>
      <c r="O74" s="36">
        <f>SUMIFS(СВЦЭМ!$C$39:$C$782,СВЦЭМ!$A$39:$A$782,$A74,СВЦЭМ!$B$39:$B$782,O$47)+'СЕТ СН'!$G$9+СВЦЭМ!$D$10+'СЕТ СН'!$G$6-'СЕТ СН'!$G$19</f>
        <v>1358.2444228899999</v>
      </c>
      <c r="P74" s="36">
        <f>SUMIFS(СВЦЭМ!$C$39:$C$782,СВЦЭМ!$A$39:$A$782,$A74,СВЦЭМ!$B$39:$B$782,P$47)+'СЕТ СН'!$G$9+СВЦЭМ!$D$10+'СЕТ СН'!$G$6-'СЕТ СН'!$G$19</f>
        <v>1354.1845681799998</v>
      </c>
      <c r="Q74" s="36">
        <f>SUMIFS(СВЦЭМ!$C$39:$C$782,СВЦЭМ!$A$39:$A$782,$A74,СВЦЭМ!$B$39:$B$782,Q$47)+'СЕТ СН'!$G$9+СВЦЭМ!$D$10+'СЕТ СН'!$G$6-'СЕТ СН'!$G$19</f>
        <v>1353.3582113199998</v>
      </c>
      <c r="R74" s="36">
        <f>SUMIFS(СВЦЭМ!$C$39:$C$782,СВЦЭМ!$A$39:$A$782,$A74,СВЦЭМ!$B$39:$B$782,R$47)+'СЕТ СН'!$G$9+СВЦЭМ!$D$10+'СЕТ СН'!$G$6-'СЕТ СН'!$G$19</f>
        <v>1352.2470234799998</v>
      </c>
      <c r="S74" s="36">
        <f>SUMIFS(СВЦЭМ!$C$39:$C$782,СВЦЭМ!$A$39:$A$782,$A74,СВЦЭМ!$B$39:$B$782,S$47)+'СЕТ СН'!$G$9+СВЦЭМ!$D$10+'СЕТ СН'!$G$6-'СЕТ СН'!$G$19</f>
        <v>1347.5070164099998</v>
      </c>
      <c r="T74" s="36">
        <f>SUMIFS(СВЦЭМ!$C$39:$C$782,СВЦЭМ!$A$39:$A$782,$A74,СВЦЭМ!$B$39:$B$782,T$47)+'СЕТ СН'!$G$9+СВЦЭМ!$D$10+'СЕТ СН'!$G$6-'СЕТ СН'!$G$19</f>
        <v>1340.0320983999998</v>
      </c>
      <c r="U74" s="36">
        <f>SUMIFS(СВЦЭМ!$C$39:$C$782,СВЦЭМ!$A$39:$A$782,$A74,СВЦЭМ!$B$39:$B$782,U$47)+'СЕТ СН'!$G$9+СВЦЭМ!$D$10+'СЕТ СН'!$G$6-'СЕТ СН'!$G$19</f>
        <v>1332.8163636099998</v>
      </c>
      <c r="V74" s="36">
        <f>SUMIFS(СВЦЭМ!$C$39:$C$782,СВЦЭМ!$A$39:$A$782,$A74,СВЦЭМ!$B$39:$B$782,V$47)+'СЕТ СН'!$G$9+СВЦЭМ!$D$10+'СЕТ СН'!$G$6-'СЕТ СН'!$G$19</f>
        <v>1306.3654661099999</v>
      </c>
      <c r="W74" s="36">
        <f>SUMIFS(СВЦЭМ!$C$39:$C$782,СВЦЭМ!$A$39:$A$782,$A74,СВЦЭМ!$B$39:$B$782,W$47)+'СЕТ СН'!$G$9+СВЦЭМ!$D$10+'СЕТ СН'!$G$6-'СЕТ СН'!$G$19</f>
        <v>1288.7261324099998</v>
      </c>
      <c r="X74" s="36">
        <f>SUMIFS(СВЦЭМ!$C$39:$C$782,СВЦЭМ!$A$39:$A$782,$A74,СВЦЭМ!$B$39:$B$782,X$47)+'СЕТ СН'!$G$9+СВЦЭМ!$D$10+'СЕТ СН'!$G$6-'СЕТ СН'!$G$19</f>
        <v>1329.9621984699997</v>
      </c>
      <c r="Y74" s="36">
        <f>SUMIFS(СВЦЭМ!$C$39:$C$782,СВЦЭМ!$A$39:$A$782,$A74,СВЦЭМ!$B$39:$B$782,Y$47)+'СЕТ СН'!$G$9+СВЦЭМ!$D$10+'СЕТ СН'!$G$6-'СЕТ СН'!$G$19</f>
        <v>1371.0987332499999</v>
      </c>
    </row>
    <row r="75" spans="1:27" ht="15.75" x14ac:dyDescent="0.2">
      <c r="A75" s="35">
        <f t="shared" si="1"/>
        <v>44679</v>
      </c>
      <c r="B75" s="36">
        <f>SUMIFS(СВЦЭМ!$C$39:$C$782,СВЦЭМ!$A$39:$A$782,$A75,СВЦЭМ!$B$39:$B$782,B$47)+'СЕТ СН'!$G$9+СВЦЭМ!$D$10+'СЕТ СН'!$G$6-'СЕТ СН'!$G$19</f>
        <v>1475.0521696199999</v>
      </c>
      <c r="C75" s="36">
        <f>SUMIFS(СВЦЭМ!$C$39:$C$782,СВЦЭМ!$A$39:$A$782,$A75,СВЦЭМ!$B$39:$B$782,C$47)+'СЕТ СН'!$G$9+СВЦЭМ!$D$10+'СЕТ СН'!$G$6-'СЕТ СН'!$G$19</f>
        <v>1456.9510328599999</v>
      </c>
      <c r="D75" s="36">
        <f>SUMIFS(СВЦЭМ!$C$39:$C$782,СВЦЭМ!$A$39:$A$782,$A75,СВЦЭМ!$B$39:$B$782,D$47)+'СЕТ СН'!$G$9+СВЦЭМ!$D$10+'СЕТ СН'!$G$6-'СЕТ СН'!$G$19</f>
        <v>1472.9617244099998</v>
      </c>
      <c r="E75" s="36">
        <f>SUMIFS(СВЦЭМ!$C$39:$C$782,СВЦЭМ!$A$39:$A$782,$A75,СВЦЭМ!$B$39:$B$782,E$47)+'СЕТ СН'!$G$9+СВЦЭМ!$D$10+'СЕТ СН'!$G$6-'СЕТ СН'!$G$19</f>
        <v>1471.5420205399998</v>
      </c>
      <c r="F75" s="36">
        <f>SUMIFS(СВЦЭМ!$C$39:$C$782,СВЦЭМ!$A$39:$A$782,$A75,СВЦЭМ!$B$39:$B$782,F$47)+'СЕТ СН'!$G$9+СВЦЭМ!$D$10+'СЕТ СН'!$G$6-'СЕТ СН'!$G$19</f>
        <v>1491.2190985799998</v>
      </c>
      <c r="G75" s="36">
        <f>SUMIFS(СВЦЭМ!$C$39:$C$782,СВЦЭМ!$A$39:$A$782,$A75,СВЦЭМ!$B$39:$B$782,G$47)+'СЕТ СН'!$G$9+СВЦЭМ!$D$10+'СЕТ СН'!$G$6-'СЕТ СН'!$G$19</f>
        <v>1473.6651624599999</v>
      </c>
      <c r="H75" s="36">
        <f>SUMIFS(СВЦЭМ!$C$39:$C$782,СВЦЭМ!$A$39:$A$782,$A75,СВЦЭМ!$B$39:$B$782,H$47)+'СЕТ СН'!$G$9+СВЦЭМ!$D$10+'СЕТ СН'!$G$6-'СЕТ СН'!$G$19</f>
        <v>1403.4391863899998</v>
      </c>
      <c r="I75" s="36">
        <f>SUMIFS(СВЦЭМ!$C$39:$C$782,СВЦЭМ!$A$39:$A$782,$A75,СВЦЭМ!$B$39:$B$782,I$47)+'СЕТ СН'!$G$9+СВЦЭМ!$D$10+'СЕТ СН'!$G$6-'СЕТ СН'!$G$19</f>
        <v>1334.8397520799999</v>
      </c>
      <c r="J75" s="36">
        <f>SUMIFS(СВЦЭМ!$C$39:$C$782,СВЦЭМ!$A$39:$A$782,$A75,СВЦЭМ!$B$39:$B$782,J$47)+'СЕТ СН'!$G$9+СВЦЭМ!$D$10+'СЕТ СН'!$G$6-'СЕТ СН'!$G$19</f>
        <v>1339.0920731199999</v>
      </c>
      <c r="K75" s="36">
        <f>SUMIFS(СВЦЭМ!$C$39:$C$782,СВЦЭМ!$A$39:$A$782,$A75,СВЦЭМ!$B$39:$B$782,K$47)+'СЕТ СН'!$G$9+СВЦЭМ!$D$10+'СЕТ СН'!$G$6-'СЕТ СН'!$G$19</f>
        <v>1355.1597385199998</v>
      </c>
      <c r="L75" s="36">
        <f>SUMIFS(СВЦЭМ!$C$39:$C$782,СВЦЭМ!$A$39:$A$782,$A75,СВЦЭМ!$B$39:$B$782,L$47)+'СЕТ СН'!$G$9+СВЦЭМ!$D$10+'СЕТ СН'!$G$6-'СЕТ СН'!$G$19</f>
        <v>1360.4176199299998</v>
      </c>
      <c r="M75" s="36">
        <f>SUMIFS(СВЦЭМ!$C$39:$C$782,СВЦЭМ!$A$39:$A$782,$A75,СВЦЭМ!$B$39:$B$782,M$47)+'СЕТ СН'!$G$9+СВЦЭМ!$D$10+'СЕТ СН'!$G$6-'СЕТ СН'!$G$19</f>
        <v>1395.3707821699998</v>
      </c>
      <c r="N75" s="36">
        <f>SUMIFS(СВЦЭМ!$C$39:$C$782,СВЦЭМ!$A$39:$A$782,$A75,СВЦЭМ!$B$39:$B$782,N$47)+'СЕТ СН'!$G$9+СВЦЭМ!$D$10+'СЕТ СН'!$G$6-'СЕТ СН'!$G$19</f>
        <v>1331.6964602099999</v>
      </c>
      <c r="O75" s="36">
        <f>SUMIFS(СВЦЭМ!$C$39:$C$782,СВЦЭМ!$A$39:$A$782,$A75,СВЦЭМ!$B$39:$B$782,O$47)+'СЕТ СН'!$G$9+СВЦЭМ!$D$10+'СЕТ СН'!$G$6-'СЕТ СН'!$G$19</f>
        <v>1312.1263665199999</v>
      </c>
      <c r="P75" s="36">
        <f>SUMIFS(СВЦЭМ!$C$39:$C$782,СВЦЭМ!$A$39:$A$782,$A75,СВЦЭМ!$B$39:$B$782,P$47)+'СЕТ СН'!$G$9+СВЦЭМ!$D$10+'СЕТ СН'!$G$6-'СЕТ СН'!$G$19</f>
        <v>1314.1770064099999</v>
      </c>
      <c r="Q75" s="36">
        <f>SUMIFS(СВЦЭМ!$C$39:$C$782,СВЦЭМ!$A$39:$A$782,$A75,СВЦЭМ!$B$39:$B$782,Q$47)+'СЕТ СН'!$G$9+СВЦЭМ!$D$10+'СЕТ СН'!$G$6-'СЕТ СН'!$G$19</f>
        <v>1330.3138399199997</v>
      </c>
      <c r="R75" s="36">
        <f>SUMIFS(СВЦЭМ!$C$39:$C$782,СВЦЭМ!$A$39:$A$782,$A75,СВЦЭМ!$B$39:$B$782,R$47)+'СЕТ СН'!$G$9+СВЦЭМ!$D$10+'СЕТ СН'!$G$6-'СЕТ СН'!$G$19</f>
        <v>1390.8374261199999</v>
      </c>
      <c r="S75" s="36">
        <f>SUMIFS(СВЦЭМ!$C$39:$C$782,СВЦЭМ!$A$39:$A$782,$A75,СВЦЭМ!$B$39:$B$782,S$47)+'СЕТ СН'!$G$9+СВЦЭМ!$D$10+'СЕТ СН'!$G$6-'СЕТ СН'!$G$19</f>
        <v>1450.5579216699998</v>
      </c>
      <c r="T75" s="36">
        <f>SUMIFS(СВЦЭМ!$C$39:$C$782,СВЦЭМ!$A$39:$A$782,$A75,СВЦЭМ!$B$39:$B$782,T$47)+'СЕТ СН'!$G$9+СВЦЭМ!$D$10+'СЕТ СН'!$G$6-'СЕТ СН'!$G$19</f>
        <v>1427.7010553699999</v>
      </c>
      <c r="U75" s="36">
        <f>SUMIFS(СВЦЭМ!$C$39:$C$782,СВЦЭМ!$A$39:$A$782,$A75,СВЦЭМ!$B$39:$B$782,U$47)+'СЕТ СН'!$G$9+СВЦЭМ!$D$10+'СЕТ СН'!$G$6-'СЕТ СН'!$G$19</f>
        <v>1368.3047302299999</v>
      </c>
      <c r="V75" s="36">
        <f>SUMIFS(СВЦЭМ!$C$39:$C$782,СВЦЭМ!$A$39:$A$782,$A75,СВЦЭМ!$B$39:$B$782,V$47)+'СЕТ СН'!$G$9+СВЦЭМ!$D$10+'СЕТ СН'!$G$6-'СЕТ СН'!$G$19</f>
        <v>1392.6766710499999</v>
      </c>
      <c r="W75" s="36">
        <f>SUMIFS(СВЦЭМ!$C$39:$C$782,СВЦЭМ!$A$39:$A$782,$A75,СВЦЭМ!$B$39:$B$782,W$47)+'СЕТ СН'!$G$9+СВЦЭМ!$D$10+'СЕТ СН'!$G$6-'СЕТ СН'!$G$19</f>
        <v>1389.8822707699999</v>
      </c>
      <c r="X75" s="36">
        <f>SUMIFS(СВЦЭМ!$C$39:$C$782,СВЦЭМ!$A$39:$A$782,$A75,СВЦЭМ!$B$39:$B$782,X$47)+'СЕТ СН'!$G$9+СВЦЭМ!$D$10+'СЕТ СН'!$G$6-'СЕТ СН'!$G$19</f>
        <v>1436.1265231399998</v>
      </c>
      <c r="Y75" s="36">
        <f>SUMIFS(СВЦЭМ!$C$39:$C$782,СВЦЭМ!$A$39:$A$782,$A75,СВЦЭМ!$B$39:$B$782,Y$47)+'СЕТ СН'!$G$9+СВЦЭМ!$D$10+'СЕТ СН'!$G$6-'СЕТ СН'!$G$19</f>
        <v>1480.6136776599999</v>
      </c>
    </row>
    <row r="76" spans="1:27" ht="15.75" x14ac:dyDescent="0.2">
      <c r="A76" s="35">
        <f t="shared" si="1"/>
        <v>44680</v>
      </c>
      <c r="B76" s="36">
        <f>SUMIFS(СВЦЭМ!$C$39:$C$782,СВЦЭМ!$A$39:$A$782,$A76,СВЦЭМ!$B$39:$B$782,B$47)+'СЕТ СН'!$G$9+СВЦЭМ!$D$10+'СЕТ СН'!$G$6-'СЕТ СН'!$G$19</f>
        <v>1447.2001415899999</v>
      </c>
      <c r="C76" s="36">
        <f>SUMIFS(СВЦЭМ!$C$39:$C$782,СВЦЭМ!$A$39:$A$782,$A76,СВЦЭМ!$B$39:$B$782,C$47)+'СЕТ СН'!$G$9+СВЦЭМ!$D$10+'СЕТ СН'!$G$6-'СЕТ СН'!$G$19</f>
        <v>1468.0099494799999</v>
      </c>
      <c r="D76" s="36">
        <f>SUMIFS(СВЦЭМ!$C$39:$C$782,СВЦЭМ!$A$39:$A$782,$A76,СВЦЭМ!$B$39:$B$782,D$47)+'СЕТ СН'!$G$9+СВЦЭМ!$D$10+'СЕТ СН'!$G$6-'СЕТ СН'!$G$19</f>
        <v>1471.3211793899998</v>
      </c>
      <c r="E76" s="36">
        <f>SUMIFS(СВЦЭМ!$C$39:$C$782,СВЦЭМ!$A$39:$A$782,$A76,СВЦЭМ!$B$39:$B$782,E$47)+'СЕТ СН'!$G$9+СВЦЭМ!$D$10+'СЕТ СН'!$G$6-'СЕТ СН'!$G$19</f>
        <v>1477.9397989899999</v>
      </c>
      <c r="F76" s="36">
        <f>SUMIFS(СВЦЭМ!$C$39:$C$782,СВЦЭМ!$A$39:$A$782,$A76,СВЦЭМ!$B$39:$B$782,F$47)+'СЕТ СН'!$G$9+СВЦЭМ!$D$10+'СЕТ СН'!$G$6-'СЕТ СН'!$G$19</f>
        <v>1472.0048225999999</v>
      </c>
      <c r="G76" s="36">
        <f>SUMIFS(СВЦЭМ!$C$39:$C$782,СВЦЭМ!$A$39:$A$782,$A76,СВЦЭМ!$B$39:$B$782,G$47)+'СЕТ СН'!$G$9+СВЦЭМ!$D$10+'СЕТ СН'!$G$6-'СЕТ СН'!$G$19</f>
        <v>1451.2172813199998</v>
      </c>
      <c r="H76" s="36">
        <f>SUMIFS(СВЦЭМ!$C$39:$C$782,СВЦЭМ!$A$39:$A$782,$A76,СВЦЭМ!$B$39:$B$782,H$47)+'СЕТ СН'!$G$9+СВЦЭМ!$D$10+'СЕТ СН'!$G$6-'СЕТ СН'!$G$19</f>
        <v>1398.0842812899998</v>
      </c>
      <c r="I76" s="36">
        <f>SUMIFS(СВЦЭМ!$C$39:$C$782,СВЦЭМ!$A$39:$A$782,$A76,СВЦЭМ!$B$39:$B$782,I$47)+'СЕТ СН'!$G$9+СВЦЭМ!$D$10+'СЕТ СН'!$G$6-'СЕТ СН'!$G$19</f>
        <v>1355.7596632799998</v>
      </c>
      <c r="J76" s="36">
        <f>SUMIFS(СВЦЭМ!$C$39:$C$782,СВЦЭМ!$A$39:$A$782,$A76,СВЦЭМ!$B$39:$B$782,J$47)+'СЕТ СН'!$G$9+СВЦЭМ!$D$10+'СЕТ СН'!$G$6-'СЕТ СН'!$G$19</f>
        <v>1325.2020994199997</v>
      </c>
      <c r="K76" s="36">
        <f>SUMIFS(СВЦЭМ!$C$39:$C$782,СВЦЭМ!$A$39:$A$782,$A76,СВЦЭМ!$B$39:$B$782,K$47)+'СЕТ СН'!$G$9+СВЦЭМ!$D$10+'СЕТ СН'!$G$6-'СЕТ СН'!$G$19</f>
        <v>1327.0087694999997</v>
      </c>
      <c r="L76" s="36">
        <f>SUMIFS(СВЦЭМ!$C$39:$C$782,СВЦЭМ!$A$39:$A$782,$A76,СВЦЭМ!$B$39:$B$782,L$47)+'СЕТ СН'!$G$9+СВЦЭМ!$D$10+'СЕТ СН'!$G$6-'СЕТ СН'!$G$19</f>
        <v>1336.7827375699999</v>
      </c>
      <c r="M76" s="36">
        <f>SUMIFS(СВЦЭМ!$C$39:$C$782,СВЦЭМ!$A$39:$A$782,$A76,СВЦЭМ!$B$39:$B$782,M$47)+'СЕТ СН'!$G$9+СВЦЭМ!$D$10+'СЕТ СН'!$G$6-'СЕТ СН'!$G$19</f>
        <v>1364.6795274899998</v>
      </c>
      <c r="N76" s="36">
        <f>SUMIFS(СВЦЭМ!$C$39:$C$782,СВЦЭМ!$A$39:$A$782,$A76,СВЦЭМ!$B$39:$B$782,N$47)+'СЕТ СН'!$G$9+СВЦЭМ!$D$10+'СЕТ СН'!$G$6-'СЕТ СН'!$G$19</f>
        <v>1384.5134053499999</v>
      </c>
      <c r="O76" s="36">
        <f>SUMIFS(СВЦЭМ!$C$39:$C$782,СВЦЭМ!$A$39:$A$782,$A76,СВЦЭМ!$B$39:$B$782,O$47)+'СЕТ СН'!$G$9+СВЦЭМ!$D$10+'СЕТ СН'!$G$6-'СЕТ СН'!$G$19</f>
        <v>1354.6484866299998</v>
      </c>
      <c r="P76" s="36">
        <f>SUMIFS(СВЦЭМ!$C$39:$C$782,СВЦЭМ!$A$39:$A$782,$A76,СВЦЭМ!$B$39:$B$782,P$47)+'СЕТ СН'!$G$9+СВЦЭМ!$D$10+'СЕТ СН'!$G$6-'СЕТ СН'!$G$19</f>
        <v>1374.7801952599998</v>
      </c>
      <c r="Q76" s="36">
        <f>SUMIFS(СВЦЭМ!$C$39:$C$782,СВЦЭМ!$A$39:$A$782,$A76,СВЦЭМ!$B$39:$B$782,Q$47)+'СЕТ СН'!$G$9+СВЦЭМ!$D$10+'СЕТ СН'!$G$6-'СЕТ СН'!$G$19</f>
        <v>1404.82030012</v>
      </c>
      <c r="R76" s="36">
        <f>SUMIFS(СВЦЭМ!$C$39:$C$782,СВЦЭМ!$A$39:$A$782,$A76,СВЦЭМ!$B$39:$B$782,R$47)+'СЕТ СН'!$G$9+СВЦЭМ!$D$10+'СЕТ СН'!$G$6-'СЕТ СН'!$G$19</f>
        <v>1384.2303539799998</v>
      </c>
      <c r="S76" s="36">
        <f>SUMIFS(СВЦЭМ!$C$39:$C$782,СВЦЭМ!$A$39:$A$782,$A76,СВЦЭМ!$B$39:$B$782,S$47)+'СЕТ СН'!$G$9+СВЦЭМ!$D$10+'СЕТ СН'!$G$6-'СЕТ СН'!$G$19</f>
        <v>1387.3338413099998</v>
      </c>
      <c r="T76" s="36">
        <f>SUMIFS(СВЦЭМ!$C$39:$C$782,СВЦЭМ!$A$39:$A$782,$A76,СВЦЭМ!$B$39:$B$782,T$47)+'СЕТ СН'!$G$9+СВЦЭМ!$D$10+'СЕТ СН'!$G$6-'СЕТ СН'!$G$19</f>
        <v>1343.20104019</v>
      </c>
      <c r="U76" s="36">
        <f>SUMIFS(СВЦЭМ!$C$39:$C$782,СВЦЭМ!$A$39:$A$782,$A76,СВЦЭМ!$B$39:$B$782,U$47)+'СЕТ СН'!$G$9+СВЦЭМ!$D$10+'СЕТ СН'!$G$6-'СЕТ СН'!$G$19</f>
        <v>1330.9341795099999</v>
      </c>
      <c r="V76" s="36">
        <f>SUMIFS(СВЦЭМ!$C$39:$C$782,СВЦЭМ!$A$39:$A$782,$A76,СВЦЭМ!$B$39:$B$782,V$47)+'СЕТ СН'!$G$9+СВЦЭМ!$D$10+'СЕТ СН'!$G$6-'СЕТ СН'!$G$19</f>
        <v>1311.1637587999999</v>
      </c>
      <c r="W76" s="36">
        <f>SUMIFS(СВЦЭМ!$C$39:$C$782,СВЦЭМ!$A$39:$A$782,$A76,СВЦЭМ!$B$39:$B$782,W$47)+'СЕТ СН'!$G$9+СВЦЭМ!$D$10+'СЕТ СН'!$G$6-'СЕТ СН'!$G$19</f>
        <v>1345.3148146599999</v>
      </c>
      <c r="X76" s="36">
        <f>SUMIFS(СВЦЭМ!$C$39:$C$782,СВЦЭМ!$A$39:$A$782,$A76,СВЦЭМ!$B$39:$B$782,X$47)+'СЕТ СН'!$G$9+СВЦЭМ!$D$10+'СЕТ СН'!$G$6-'СЕТ СН'!$G$19</f>
        <v>1373.8924965299998</v>
      </c>
      <c r="Y76" s="36">
        <f>SUMIFS(СВЦЭМ!$C$39:$C$782,СВЦЭМ!$A$39:$A$782,$A76,СВЦЭМ!$B$39:$B$782,Y$47)+'СЕТ СН'!$G$9+СВЦЭМ!$D$10+'СЕТ СН'!$G$6-'СЕТ СН'!$G$19</f>
        <v>1411.1021020499998</v>
      </c>
    </row>
    <row r="77" spans="1:27" ht="15.75" x14ac:dyDescent="0.2">
      <c r="A77" s="35">
        <f t="shared" si="1"/>
        <v>44681</v>
      </c>
      <c r="B77" s="36">
        <f>SUMIFS(СВЦЭМ!$C$39:$C$782,СВЦЭМ!$A$39:$A$782,$A77,СВЦЭМ!$B$39:$B$782,B$47)+'СЕТ СН'!$G$9+СВЦЭМ!$D$10+'СЕТ СН'!$G$6-'СЕТ СН'!$G$19</f>
        <v>1453.8926855999998</v>
      </c>
      <c r="C77" s="36">
        <f>SUMIFS(СВЦЭМ!$C$39:$C$782,СВЦЭМ!$A$39:$A$782,$A77,СВЦЭМ!$B$39:$B$782,C$47)+'СЕТ СН'!$G$9+СВЦЭМ!$D$10+'СЕТ СН'!$G$6-'СЕТ СН'!$G$19</f>
        <v>1394.3324113799999</v>
      </c>
      <c r="D77" s="36">
        <f>SUMIFS(СВЦЭМ!$C$39:$C$782,СВЦЭМ!$A$39:$A$782,$A77,СВЦЭМ!$B$39:$B$782,D$47)+'СЕТ СН'!$G$9+СВЦЭМ!$D$10+'СЕТ СН'!$G$6-'СЕТ СН'!$G$19</f>
        <v>1441.5889473599998</v>
      </c>
      <c r="E77" s="36">
        <f>SUMIFS(СВЦЭМ!$C$39:$C$782,СВЦЭМ!$A$39:$A$782,$A77,СВЦЭМ!$B$39:$B$782,E$47)+'СЕТ СН'!$G$9+СВЦЭМ!$D$10+'СЕТ СН'!$G$6-'СЕТ СН'!$G$19</f>
        <v>1463.6203187599999</v>
      </c>
      <c r="F77" s="36">
        <f>SUMIFS(СВЦЭМ!$C$39:$C$782,СВЦЭМ!$A$39:$A$782,$A77,СВЦЭМ!$B$39:$B$782,F$47)+'СЕТ СН'!$G$9+СВЦЭМ!$D$10+'СЕТ СН'!$G$6-'СЕТ СН'!$G$19</f>
        <v>1477.6119750899998</v>
      </c>
      <c r="G77" s="36">
        <f>SUMIFS(СВЦЭМ!$C$39:$C$782,СВЦЭМ!$A$39:$A$782,$A77,СВЦЭМ!$B$39:$B$782,G$47)+'СЕТ СН'!$G$9+СВЦЭМ!$D$10+'СЕТ СН'!$G$6-'СЕТ СН'!$G$19</f>
        <v>1479.80551851</v>
      </c>
      <c r="H77" s="36">
        <f>SUMIFS(СВЦЭМ!$C$39:$C$782,СВЦЭМ!$A$39:$A$782,$A77,СВЦЭМ!$B$39:$B$782,H$47)+'СЕТ СН'!$G$9+СВЦЭМ!$D$10+'СЕТ СН'!$G$6-'СЕТ СН'!$G$19</f>
        <v>1463.3639078099998</v>
      </c>
      <c r="I77" s="36">
        <f>SUMIFS(СВЦЭМ!$C$39:$C$782,СВЦЭМ!$A$39:$A$782,$A77,СВЦЭМ!$B$39:$B$782,I$47)+'СЕТ СН'!$G$9+СВЦЭМ!$D$10+'СЕТ СН'!$G$6-'СЕТ СН'!$G$19</f>
        <v>1432.3162409399999</v>
      </c>
      <c r="J77" s="36">
        <f>SUMIFS(СВЦЭМ!$C$39:$C$782,СВЦЭМ!$A$39:$A$782,$A77,СВЦЭМ!$B$39:$B$782,J$47)+'СЕТ СН'!$G$9+СВЦЭМ!$D$10+'СЕТ СН'!$G$6-'СЕТ СН'!$G$19</f>
        <v>1384.0814640799999</v>
      </c>
      <c r="K77" s="36">
        <f>SUMIFS(СВЦЭМ!$C$39:$C$782,СВЦЭМ!$A$39:$A$782,$A77,СВЦЭМ!$B$39:$B$782,K$47)+'СЕТ СН'!$G$9+СВЦЭМ!$D$10+'СЕТ СН'!$G$6-'СЕТ СН'!$G$19</f>
        <v>1348.5181928199997</v>
      </c>
      <c r="L77" s="36">
        <f>SUMIFS(СВЦЭМ!$C$39:$C$782,СВЦЭМ!$A$39:$A$782,$A77,СВЦЭМ!$B$39:$B$782,L$47)+'СЕТ СН'!$G$9+СВЦЭМ!$D$10+'СЕТ СН'!$G$6-'СЕТ СН'!$G$19</f>
        <v>1324.6205975199998</v>
      </c>
      <c r="M77" s="36">
        <f>SUMIFS(СВЦЭМ!$C$39:$C$782,СВЦЭМ!$A$39:$A$782,$A77,СВЦЭМ!$B$39:$B$782,M$47)+'СЕТ СН'!$G$9+СВЦЭМ!$D$10+'СЕТ СН'!$G$6-'СЕТ СН'!$G$19</f>
        <v>1339.3673360999999</v>
      </c>
      <c r="N77" s="36">
        <f>SUMIFS(СВЦЭМ!$C$39:$C$782,СВЦЭМ!$A$39:$A$782,$A77,СВЦЭМ!$B$39:$B$782,N$47)+'СЕТ СН'!$G$9+СВЦЭМ!$D$10+'СЕТ СН'!$G$6-'СЕТ СН'!$G$19</f>
        <v>1344.5315383799998</v>
      </c>
      <c r="O77" s="36">
        <f>SUMIFS(СВЦЭМ!$C$39:$C$782,СВЦЭМ!$A$39:$A$782,$A77,СВЦЭМ!$B$39:$B$782,O$47)+'СЕТ СН'!$G$9+СВЦЭМ!$D$10+'СЕТ СН'!$G$6-'СЕТ СН'!$G$19</f>
        <v>1340.7135506699999</v>
      </c>
      <c r="P77" s="36">
        <f>SUMIFS(СВЦЭМ!$C$39:$C$782,СВЦЭМ!$A$39:$A$782,$A77,СВЦЭМ!$B$39:$B$782,P$47)+'СЕТ СН'!$G$9+СВЦЭМ!$D$10+'СЕТ СН'!$G$6-'СЕТ СН'!$G$19</f>
        <v>1341.6849861299997</v>
      </c>
      <c r="Q77" s="36">
        <f>SUMIFS(СВЦЭМ!$C$39:$C$782,СВЦЭМ!$A$39:$A$782,$A77,СВЦЭМ!$B$39:$B$782,Q$47)+'СЕТ СН'!$G$9+СВЦЭМ!$D$10+'СЕТ СН'!$G$6-'СЕТ СН'!$G$19</f>
        <v>1361.7940456999997</v>
      </c>
      <c r="R77" s="36">
        <f>SUMIFS(СВЦЭМ!$C$39:$C$782,СВЦЭМ!$A$39:$A$782,$A77,СВЦЭМ!$B$39:$B$782,R$47)+'СЕТ СН'!$G$9+СВЦЭМ!$D$10+'СЕТ СН'!$G$6-'СЕТ СН'!$G$19</f>
        <v>1364.2510367199998</v>
      </c>
      <c r="S77" s="36">
        <f>SUMIFS(СВЦЭМ!$C$39:$C$782,СВЦЭМ!$A$39:$A$782,$A77,СВЦЭМ!$B$39:$B$782,S$47)+'СЕТ СН'!$G$9+СВЦЭМ!$D$10+'СЕТ СН'!$G$6-'СЕТ СН'!$G$19</f>
        <v>1344.81129225</v>
      </c>
      <c r="T77" s="36">
        <f>SUMIFS(СВЦЭМ!$C$39:$C$782,СВЦЭМ!$A$39:$A$782,$A77,СВЦЭМ!$B$39:$B$782,T$47)+'СЕТ СН'!$G$9+СВЦЭМ!$D$10+'СЕТ СН'!$G$6-'СЕТ СН'!$G$19</f>
        <v>1336.1406867499998</v>
      </c>
      <c r="U77" s="36">
        <f>SUMIFS(СВЦЭМ!$C$39:$C$782,СВЦЭМ!$A$39:$A$782,$A77,СВЦЭМ!$B$39:$B$782,U$47)+'СЕТ СН'!$G$9+СВЦЭМ!$D$10+'СЕТ СН'!$G$6-'СЕТ СН'!$G$19</f>
        <v>1339.3634443899998</v>
      </c>
      <c r="V77" s="36">
        <f>SUMIFS(СВЦЭМ!$C$39:$C$782,СВЦЭМ!$A$39:$A$782,$A77,СВЦЭМ!$B$39:$B$782,V$47)+'СЕТ СН'!$G$9+СВЦЭМ!$D$10+'СЕТ СН'!$G$6-'СЕТ СН'!$G$19</f>
        <v>1345.23621665</v>
      </c>
      <c r="W77" s="36">
        <f>SUMIFS(СВЦЭМ!$C$39:$C$782,СВЦЭМ!$A$39:$A$782,$A77,СВЦЭМ!$B$39:$B$782,W$47)+'СЕТ СН'!$G$9+СВЦЭМ!$D$10+'СЕТ СН'!$G$6-'СЕТ СН'!$G$19</f>
        <v>1327.8033569599997</v>
      </c>
      <c r="X77" s="36">
        <f>SUMIFS(СВЦЭМ!$C$39:$C$782,СВЦЭМ!$A$39:$A$782,$A77,СВЦЭМ!$B$39:$B$782,X$47)+'СЕТ СН'!$G$9+СВЦЭМ!$D$10+'СЕТ СН'!$G$6-'СЕТ СН'!$G$19</f>
        <v>1357.1131408399999</v>
      </c>
      <c r="Y77" s="36">
        <f>SUMIFS(СВЦЭМ!$C$39:$C$782,СВЦЭМ!$A$39:$A$782,$A77,СВЦЭМ!$B$39:$B$782,Y$47)+'СЕТ СН'!$G$9+СВЦЭМ!$D$10+'СЕТ СН'!$G$6-'СЕТ СН'!$G$19</f>
        <v>1366.4019960499998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01.04.2022</v>
      </c>
      <c r="B84" s="36">
        <f>SUMIFS(СВЦЭМ!$C$39:$C$782,СВЦЭМ!$A$39:$A$782,$A84,СВЦЭМ!$B$39:$B$782,B$83)+'СЕТ СН'!$H$9+СВЦЭМ!$D$10+'СЕТ СН'!$H$6-'СЕТ СН'!$H$19</f>
        <v>1427.1590531099998</v>
      </c>
      <c r="C84" s="36">
        <f>SUMIFS(СВЦЭМ!$C$39:$C$782,СВЦЭМ!$A$39:$A$782,$A84,СВЦЭМ!$B$39:$B$782,C$83)+'СЕТ СН'!$H$9+СВЦЭМ!$D$10+'СЕТ СН'!$H$6-'СЕТ СН'!$H$19</f>
        <v>1432.15332476</v>
      </c>
      <c r="D84" s="36">
        <f>SUMIFS(СВЦЭМ!$C$39:$C$782,СВЦЭМ!$A$39:$A$782,$A84,СВЦЭМ!$B$39:$B$782,D$83)+'СЕТ СН'!$H$9+СВЦЭМ!$D$10+'СЕТ СН'!$H$6-'СЕТ СН'!$H$19</f>
        <v>1459.2457750799999</v>
      </c>
      <c r="E84" s="36">
        <f>SUMIFS(СВЦЭМ!$C$39:$C$782,СВЦЭМ!$A$39:$A$782,$A84,СВЦЭМ!$B$39:$B$782,E$83)+'СЕТ СН'!$H$9+СВЦЭМ!$D$10+'СЕТ СН'!$H$6-'СЕТ СН'!$H$19</f>
        <v>1475.5923140999998</v>
      </c>
      <c r="F84" s="36">
        <f>SUMIFS(СВЦЭМ!$C$39:$C$782,СВЦЭМ!$A$39:$A$782,$A84,СВЦЭМ!$B$39:$B$782,F$83)+'СЕТ СН'!$H$9+СВЦЭМ!$D$10+'СЕТ СН'!$H$6-'СЕТ СН'!$H$19</f>
        <v>1470.7679072999999</v>
      </c>
      <c r="G84" s="36">
        <f>SUMIFS(СВЦЭМ!$C$39:$C$782,СВЦЭМ!$A$39:$A$782,$A84,СВЦЭМ!$B$39:$B$782,G$83)+'СЕТ СН'!$H$9+СВЦЭМ!$D$10+'СЕТ СН'!$H$6-'СЕТ СН'!$H$19</f>
        <v>1434.8673915699999</v>
      </c>
      <c r="H84" s="36">
        <f>SUMIFS(СВЦЭМ!$C$39:$C$782,СВЦЭМ!$A$39:$A$782,$A84,СВЦЭМ!$B$39:$B$782,H$83)+'СЕТ СН'!$H$9+СВЦЭМ!$D$10+'СЕТ СН'!$H$6-'СЕТ СН'!$H$19</f>
        <v>1380.38477087</v>
      </c>
      <c r="I84" s="36">
        <f>SUMIFS(СВЦЭМ!$C$39:$C$782,СВЦЭМ!$A$39:$A$782,$A84,СВЦЭМ!$B$39:$B$782,I$83)+'СЕТ СН'!$H$9+СВЦЭМ!$D$10+'СЕТ СН'!$H$6-'СЕТ СН'!$H$19</f>
        <v>1370.4917078799999</v>
      </c>
      <c r="J84" s="36">
        <f>SUMIFS(СВЦЭМ!$C$39:$C$782,СВЦЭМ!$A$39:$A$782,$A84,СВЦЭМ!$B$39:$B$782,J$83)+'СЕТ СН'!$H$9+СВЦЭМ!$D$10+'СЕТ СН'!$H$6-'СЕТ СН'!$H$19</f>
        <v>1348.95549753</v>
      </c>
      <c r="K84" s="36">
        <f>SUMIFS(СВЦЭМ!$C$39:$C$782,СВЦЭМ!$A$39:$A$782,$A84,СВЦЭМ!$B$39:$B$782,K$83)+'СЕТ СН'!$H$9+СВЦЭМ!$D$10+'СЕТ СН'!$H$6-'СЕТ СН'!$H$19</f>
        <v>1381.5521587799999</v>
      </c>
      <c r="L84" s="36">
        <f>SUMIFS(СВЦЭМ!$C$39:$C$782,СВЦЭМ!$A$39:$A$782,$A84,СВЦЭМ!$B$39:$B$782,L$83)+'СЕТ СН'!$H$9+СВЦЭМ!$D$10+'СЕТ СН'!$H$6-'СЕТ СН'!$H$19</f>
        <v>1415.7306347599999</v>
      </c>
      <c r="M84" s="36">
        <f>SUMIFS(СВЦЭМ!$C$39:$C$782,СВЦЭМ!$A$39:$A$782,$A84,СВЦЭМ!$B$39:$B$782,M$83)+'СЕТ СН'!$H$9+СВЦЭМ!$D$10+'СЕТ СН'!$H$6-'СЕТ СН'!$H$19</f>
        <v>1432.43313896</v>
      </c>
      <c r="N84" s="36">
        <f>SUMIFS(СВЦЭМ!$C$39:$C$782,СВЦЭМ!$A$39:$A$782,$A84,СВЦЭМ!$B$39:$B$782,N$83)+'СЕТ СН'!$H$9+СВЦЭМ!$D$10+'СЕТ СН'!$H$6-'СЕТ СН'!$H$19</f>
        <v>1401.5106365699999</v>
      </c>
      <c r="O84" s="36">
        <f>SUMIFS(СВЦЭМ!$C$39:$C$782,СВЦЭМ!$A$39:$A$782,$A84,СВЦЭМ!$B$39:$B$782,O$83)+'СЕТ СН'!$H$9+СВЦЭМ!$D$10+'СЕТ СН'!$H$6-'СЕТ СН'!$H$19</f>
        <v>1417.19879896</v>
      </c>
      <c r="P84" s="36">
        <f>SUMIFS(СВЦЭМ!$C$39:$C$782,СВЦЭМ!$A$39:$A$782,$A84,СВЦЭМ!$B$39:$B$782,P$83)+'СЕТ СН'!$H$9+СВЦЭМ!$D$10+'СЕТ СН'!$H$6-'СЕТ СН'!$H$19</f>
        <v>1449.3781038999998</v>
      </c>
      <c r="Q84" s="36">
        <f>SUMIFS(СВЦЭМ!$C$39:$C$782,СВЦЭМ!$A$39:$A$782,$A84,СВЦЭМ!$B$39:$B$782,Q$83)+'СЕТ СН'!$H$9+СВЦЭМ!$D$10+'СЕТ СН'!$H$6-'СЕТ СН'!$H$19</f>
        <v>1453.94490748</v>
      </c>
      <c r="R84" s="36">
        <f>SUMIFS(СВЦЭМ!$C$39:$C$782,СВЦЭМ!$A$39:$A$782,$A84,СВЦЭМ!$B$39:$B$782,R$83)+'СЕТ СН'!$H$9+СВЦЭМ!$D$10+'СЕТ СН'!$H$6-'СЕТ СН'!$H$19</f>
        <v>1480.1804087999999</v>
      </c>
      <c r="S84" s="36">
        <f>SUMIFS(СВЦЭМ!$C$39:$C$782,СВЦЭМ!$A$39:$A$782,$A84,СВЦЭМ!$B$39:$B$782,S$83)+'СЕТ СН'!$H$9+СВЦЭМ!$D$10+'СЕТ СН'!$H$6-'СЕТ СН'!$H$19</f>
        <v>1484.9959308799998</v>
      </c>
      <c r="T84" s="36">
        <f>SUMIFS(СВЦЭМ!$C$39:$C$782,СВЦЭМ!$A$39:$A$782,$A84,СВЦЭМ!$B$39:$B$782,T$83)+'СЕТ СН'!$H$9+СВЦЭМ!$D$10+'СЕТ СН'!$H$6-'СЕТ СН'!$H$19</f>
        <v>1450.5579076299998</v>
      </c>
      <c r="U84" s="36">
        <f>SUMIFS(СВЦЭМ!$C$39:$C$782,СВЦЭМ!$A$39:$A$782,$A84,СВЦЭМ!$B$39:$B$782,U$83)+'СЕТ СН'!$H$9+СВЦЭМ!$D$10+'СЕТ СН'!$H$6-'СЕТ СН'!$H$19</f>
        <v>1428.7167338199999</v>
      </c>
      <c r="V84" s="36">
        <f>SUMIFS(СВЦЭМ!$C$39:$C$782,СВЦЭМ!$A$39:$A$782,$A84,СВЦЭМ!$B$39:$B$782,V$83)+'СЕТ СН'!$H$9+СВЦЭМ!$D$10+'СЕТ СН'!$H$6-'СЕТ СН'!$H$19</f>
        <v>1430.53878646</v>
      </c>
      <c r="W84" s="36">
        <f>SUMIFS(СВЦЭМ!$C$39:$C$782,СВЦЭМ!$A$39:$A$782,$A84,СВЦЭМ!$B$39:$B$782,W$83)+'СЕТ СН'!$H$9+СВЦЭМ!$D$10+'СЕТ СН'!$H$6-'СЕТ СН'!$H$19</f>
        <v>1438.5517079199999</v>
      </c>
      <c r="X84" s="36">
        <f>SUMIFS(СВЦЭМ!$C$39:$C$782,СВЦЭМ!$A$39:$A$782,$A84,СВЦЭМ!$B$39:$B$782,X$83)+'СЕТ СН'!$H$9+СВЦЭМ!$D$10+'СЕТ СН'!$H$6-'СЕТ СН'!$H$19</f>
        <v>1445.4319556399998</v>
      </c>
      <c r="Y84" s="36">
        <f>SUMIFS(СВЦЭМ!$C$39:$C$782,СВЦЭМ!$A$39:$A$782,$A84,СВЦЭМ!$B$39:$B$782,Y$83)+'СЕТ СН'!$H$9+СВЦЭМ!$D$10+'СЕТ СН'!$H$6-'СЕТ СН'!$H$19</f>
        <v>1448.76017869</v>
      </c>
    </row>
    <row r="85" spans="1:25" ht="15.75" x14ac:dyDescent="0.2">
      <c r="A85" s="35">
        <f>A84+1</f>
        <v>44653</v>
      </c>
      <c r="B85" s="36">
        <f>SUMIFS(СВЦЭМ!$C$39:$C$782,СВЦЭМ!$A$39:$A$782,$A85,СВЦЭМ!$B$39:$B$782,B$83)+'СЕТ СН'!$H$9+СВЦЭМ!$D$10+'СЕТ СН'!$H$6-'СЕТ СН'!$H$19</f>
        <v>1533.0478782099999</v>
      </c>
      <c r="C85" s="36">
        <f>SUMIFS(СВЦЭМ!$C$39:$C$782,СВЦЭМ!$A$39:$A$782,$A85,СВЦЭМ!$B$39:$B$782,C$83)+'СЕТ СН'!$H$9+СВЦЭМ!$D$10+'СЕТ СН'!$H$6-'СЕТ СН'!$H$19</f>
        <v>1511.3129607199999</v>
      </c>
      <c r="D85" s="36">
        <f>SUMIFS(СВЦЭМ!$C$39:$C$782,СВЦЭМ!$A$39:$A$782,$A85,СВЦЭМ!$B$39:$B$782,D$83)+'СЕТ СН'!$H$9+СВЦЭМ!$D$10+'СЕТ СН'!$H$6-'СЕТ СН'!$H$19</f>
        <v>1540.69621919</v>
      </c>
      <c r="E85" s="36">
        <f>SUMIFS(СВЦЭМ!$C$39:$C$782,СВЦЭМ!$A$39:$A$782,$A85,СВЦЭМ!$B$39:$B$782,E$83)+'СЕТ СН'!$H$9+СВЦЭМ!$D$10+'СЕТ СН'!$H$6-'СЕТ СН'!$H$19</f>
        <v>1558.38949583</v>
      </c>
      <c r="F85" s="36">
        <f>SUMIFS(СВЦЭМ!$C$39:$C$782,СВЦЭМ!$A$39:$A$782,$A85,СВЦЭМ!$B$39:$B$782,F$83)+'СЕТ СН'!$H$9+СВЦЭМ!$D$10+'СЕТ СН'!$H$6-'СЕТ СН'!$H$19</f>
        <v>1558.2037158199998</v>
      </c>
      <c r="G85" s="36">
        <f>SUMIFS(СВЦЭМ!$C$39:$C$782,СВЦЭМ!$A$39:$A$782,$A85,СВЦЭМ!$B$39:$B$782,G$83)+'СЕТ СН'!$H$9+СВЦЭМ!$D$10+'СЕТ СН'!$H$6-'СЕТ СН'!$H$19</f>
        <v>1570.0998098599998</v>
      </c>
      <c r="H85" s="36">
        <f>SUMIFS(СВЦЭМ!$C$39:$C$782,СВЦЭМ!$A$39:$A$782,$A85,СВЦЭМ!$B$39:$B$782,H$83)+'СЕТ СН'!$H$9+СВЦЭМ!$D$10+'СЕТ СН'!$H$6-'СЕТ СН'!$H$19</f>
        <v>1535.15743851</v>
      </c>
      <c r="I85" s="36">
        <f>SUMIFS(СВЦЭМ!$C$39:$C$782,СВЦЭМ!$A$39:$A$782,$A85,СВЦЭМ!$B$39:$B$782,I$83)+'СЕТ СН'!$H$9+СВЦЭМ!$D$10+'СЕТ СН'!$H$6-'СЕТ СН'!$H$19</f>
        <v>1492.3047270099999</v>
      </c>
      <c r="J85" s="36">
        <f>SUMIFS(СВЦЭМ!$C$39:$C$782,СВЦЭМ!$A$39:$A$782,$A85,СВЦЭМ!$B$39:$B$782,J$83)+'СЕТ СН'!$H$9+СВЦЭМ!$D$10+'СЕТ СН'!$H$6-'СЕТ СН'!$H$19</f>
        <v>1444.2843092199998</v>
      </c>
      <c r="K85" s="36">
        <f>SUMIFS(СВЦЭМ!$C$39:$C$782,СВЦЭМ!$A$39:$A$782,$A85,СВЦЭМ!$B$39:$B$782,K$83)+'СЕТ СН'!$H$9+СВЦЭМ!$D$10+'СЕТ СН'!$H$6-'СЕТ СН'!$H$19</f>
        <v>1415.1830950799999</v>
      </c>
      <c r="L85" s="36">
        <f>SUMIFS(СВЦЭМ!$C$39:$C$782,СВЦЭМ!$A$39:$A$782,$A85,СВЦЭМ!$B$39:$B$782,L$83)+'СЕТ СН'!$H$9+СВЦЭМ!$D$10+'СЕТ СН'!$H$6-'СЕТ СН'!$H$19</f>
        <v>1427.10548051</v>
      </c>
      <c r="M85" s="36">
        <f>SUMIFS(СВЦЭМ!$C$39:$C$782,СВЦЭМ!$A$39:$A$782,$A85,СВЦЭМ!$B$39:$B$782,M$83)+'СЕТ СН'!$H$9+СВЦЭМ!$D$10+'СЕТ СН'!$H$6-'СЕТ СН'!$H$19</f>
        <v>1435.7220108499998</v>
      </c>
      <c r="N85" s="36">
        <f>SUMIFS(СВЦЭМ!$C$39:$C$782,СВЦЭМ!$A$39:$A$782,$A85,СВЦЭМ!$B$39:$B$782,N$83)+'СЕТ СН'!$H$9+СВЦЭМ!$D$10+'СЕТ СН'!$H$6-'СЕТ СН'!$H$19</f>
        <v>1427.78036974</v>
      </c>
      <c r="O85" s="36">
        <f>SUMIFS(СВЦЭМ!$C$39:$C$782,СВЦЭМ!$A$39:$A$782,$A85,СВЦЭМ!$B$39:$B$782,O$83)+'СЕТ СН'!$H$9+СВЦЭМ!$D$10+'СЕТ СН'!$H$6-'СЕТ СН'!$H$19</f>
        <v>1461.6425159299999</v>
      </c>
      <c r="P85" s="36">
        <f>SUMIFS(СВЦЭМ!$C$39:$C$782,СВЦЭМ!$A$39:$A$782,$A85,СВЦЭМ!$B$39:$B$782,P$83)+'СЕТ СН'!$H$9+СВЦЭМ!$D$10+'СЕТ СН'!$H$6-'СЕТ СН'!$H$19</f>
        <v>1495.8483193699999</v>
      </c>
      <c r="Q85" s="36">
        <f>SUMIFS(СВЦЭМ!$C$39:$C$782,СВЦЭМ!$A$39:$A$782,$A85,СВЦЭМ!$B$39:$B$782,Q$83)+'СЕТ СН'!$H$9+СВЦЭМ!$D$10+'СЕТ СН'!$H$6-'СЕТ СН'!$H$19</f>
        <v>1481.7313986699999</v>
      </c>
      <c r="R85" s="36">
        <f>SUMIFS(СВЦЭМ!$C$39:$C$782,СВЦЭМ!$A$39:$A$782,$A85,СВЦЭМ!$B$39:$B$782,R$83)+'СЕТ СН'!$H$9+СВЦЭМ!$D$10+'СЕТ СН'!$H$6-'СЕТ СН'!$H$19</f>
        <v>1480.1144304499999</v>
      </c>
      <c r="S85" s="36">
        <f>SUMIFS(СВЦЭМ!$C$39:$C$782,СВЦЭМ!$A$39:$A$782,$A85,СВЦЭМ!$B$39:$B$782,S$83)+'СЕТ СН'!$H$9+СВЦЭМ!$D$10+'СЕТ СН'!$H$6-'СЕТ СН'!$H$19</f>
        <v>1482.6311888099999</v>
      </c>
      <c r="T85" s="36">
        <f>SUMIFS(СВЦЭМ!$C$39:$C$782,СВЦЭМ!$A$39:$A$782,$A85,СВЦЭМ!$B$39:$B$782,T$83)+'СЕТ СН'!$H$9+СВЦЭМ!$D$10+'СЕТ СН'!$H$6-'СЕТ СН'!$H$19</f>
        <v>1466.61571147</v>
      </c>
      <c r="U85" s="36">
        <f>SUMIFS(СВЦЭМ!$C$39:$C$782,СВЦЭМ!$A$39:$A$782,$A85,СВЦЭМ!$B$39:$B$782,U$83)+'СЕТ СН'!$H$9+СВЦЭМ!$D$10+'СЕТ СН'!$H$6-'СЕТ СН'!$H$19</f>
        <v>1419.4585535699998</v>
      </c>
      <c r="V85" s="36">
        <f>SUMIFS(СВЦЭМ!$C$39:$C$782,СВЦЭМ!$A$39:$A$782,$A85,СВЦЭМ!$B$39:$B$782,V$83)+'СЕТ СН'!$H$9+СВЦЭМ!$D$10+'СЕТ СН'!$H$6-'СЕТ СН'!$H$19</f>
        <v>1421.4074986399999</v>
      </c>
      <c r="W85" s="36">
        <f>SUMIFS(СВЦЭМ!$C$39:$C$782,СВЦЭМ!$A$39:$A$782,$A85,СВЦЭМ!$B$39:$B$782,W$83)+'СЕТ СН'!$H$9+СВЦЭМ!$D$10+'СЕТ СН'!$H$6-'СЕТ СН'!$H$19</f>
        <v>1405.0546024799999</v>
      </c>
      <c r="X85" s="36">
        <f>SUMIFS(СВЦЭМ!$C$39:$C$782,СВЦЭМ!$A$39:$A$782,$A85,СВЦЭМ!$B$39:$B$782,X$83)+'СЕТ СН'!$H$9+СВЦЭМ!$D$10+'СЕТ СН'!$H$6-'СЕТ СН'!$H$19</f>
        <v>1432.07525964</v>
      </c>
      <c r="Y85" s="36">
        <f>SUMIFS(СВЦЭМ!$C$39:$C$782,СВЦЭМ!$A$39:$A$782,$A85,СВЦЭМ!$B$39:$B$782,Y$83)+'СЕТ СН'!$H$9+СВЦЭМ!$D$10+'СЕТ СН'!$H$6-'СЕТ СН'!$H$19</f>
        <v>1458.23274113</v>
      </c>
    </row>
    <row r="86" spans="1:25" ht="15.75" x14ac:dyDescent="0.2">
      <c r="A86" s="35">
        <f t="shared" ref="A86:A113" si="2">A85+1</f>
        <v>44654</v>
      </c>
      <c r="B86" s="36">
        <f>SUMIFS(СВЦЭМ!$C$39:$C$782,СВЦЭМ!$A$39:$A$782,$A86,СВЦЭМ!$B$39:$B$782,B$83)+'СЕТ СН'!$H$9+СВЦЭМ!$D$10+'СЕТ СН'!$H$6-'СЕТ СН'!$H$19</f>
        <v>1451.4499589699999</v>
      </c>
      <c r="C86" s="36">
        <f>SUMIFS(СВЦЭМ!$C$39:$C$782,СВЦЭМ!$A$39:$A$782,$A86,СВЦЭМ!$B$39:$B$782,C$83)+'СЕТ СН'!$H$9+СВЦЭМ!$D$10+'СЕТ СН'!$H$6-'СЕТ СН'!$H$19</f>
        <v>1437.9417682399999</v>
      </c>
      <c r="D86" s="36">
        <f>SUMIFS(СВЦЭМ!$C$39:$C$782,СВЦЭМ!$A$39:$A$782,$A86,СВЦЭМ!$B$39:$B$782,D$83)+'СЕТ СН'!$H$9+СВЦЭМ!$D$10+'СЕТ СН'!$H$6-'СЕТ СН'!$H$19</f>
        <v>1463.3741728999998</v>
      </c>
      <c r="E86" s="36">
        <f>SUMIFS(СВЦЭМ!$C$39:$C$782,СВЦЭМ!$A$39:$A$782,$A86,СВЦЭМ!$B$39:$B$782,E$83)+'СЕТ СН'!$H$9+СВЦЭМ!$D$10+'СЕТ СН'!$H$6-'СЕТ СН'!$H$19</f>
        <v>1493.2366130299999</v>
      </c>
      <c r="F86" s="36">
        <f>SUMIFS(СВЦЭМ!$C$39:$C$782,СВЦЭМ!$A$39:$A$782,$A86,СВЦЭМ!$B$39:$B$782,F$83)+'СЕТ СН'!$H$9+СВЦЭМ!$D$10+'СЕТ СН'!$H$6-'СЕТ СН'!$H$19</f>
        <v>1478.4638486699998</v>
      </c>
      <c r="G86" s="36">
        <f>SUMIFS(СВЦЭМ!$C$39:$C$782,СВЦЭМ!$A$39:$A$782,$A86,СВЦЭМ!$B$39:$B$782,G$83)+'СЕТ СН'!$H$9+СВЦЭМ!$D$10+'СЕТ СН'!$H$6-'СЕТ СН'!$H$19</f>
        <v>1468.5134575299999</v>
      </c>
      <c r="H86" s="36">
        <f>SUMIFS(СВЦЭМ!$C$39:$C$782,СВЦЭМ!$A$39:$A$782,$A86,СВЦЭМ!$B$39:$B$782,H$83)+'СЕТ СН'!$H$9+СВЦЭМ!$D$10+'СЕТ СН'!$H$6-'СЕТ СН'!$H$19</f>
        <v>1449.81281395</v>
      </c>
      <c r="I86" s="36">
        <f>SUMIFS(СВЦЭМ!$C$39:$C$782,СВЦЭМ!$A$39:$A$782,$A86,СВЦЭМ!$B$39:$B$782,I$83)+'СЕТ СН'!$H$9+СВЦЭМ!$D$10+'СЕТ СН'!$H$6-'СЕТ СН'!$H$19</f>
        <v>1405.77639062</v>
      </c>
      <c r="J86" s="36">
        <f>SUMIFS(СВЦЭМ!$C$39:$C$782,СВЦЭМ!$A$39:$A$782,$A86,СВЦЭМ!$B$39:$B$782,J$83)+'СЕТ СН'!$H$9+СВЦЭМ!$D$10+'СЕТ СН'!$H$6-'СЕТ СН'!$H$19</f>
        <v>1357.2907218</v>
      </c>
      <c r="K86" s="36">
        <f>SUMIFS(СВЦЭМ!$C$39:$C$782,СВЦЭМ!$A$39:$A$782,$A86,СВЦЭМ!$B$39:$B$782,K$83)+'СЕТ СН'!$H$9+СВЦЭМ!$D$10+'СЕТ СН'!$H$6-'СЕТ СН'!$H$19</f>
        <v>1332.21336722</v>
      </c>
      <c r="L86" s="36">
        <f>SUMIFS(СВЦЭМ!$C$39:$C$782,СВЦЭМ!$A$39:$A$782,$A86,СВЦЭМ!$B$39:$B$782,L$83)+'СЕТ СН'!$H$9+СВЦЭМ!$D$10+'СЕТ СН'!$H$6-'СЕТ СН'!$H$19</f>
        <v>1359.2810737999998</v>
      </c>
      <c r="M86" s="36">
        <f>SUMIFS(СВЦЭМ!$C$39:$C$782,СВЦЭМ!$A$39:$A$782,$A86,СВЦЭМ!$B$39:$B$782,M$83)+'СЕТ СН'!$H$9+СВЦЭМ!$D$10+'СЕТ СН'!$H$6-'СЕТ СН'!$H$19</f>
        <v>1372.2871724699999</v>
      </c>
      <c r="N86" s="36">
        <f>SUMIFS(СВЦЭМ!$C$39:$C$782,СВЦЭМ!$A$39:$A$782,$A86,СВЦЭМ!$B$39:$B$782,N$83)+'СЕТ СН'!$H$9+СВЦЭМ!$D$10+'СЕТ СН'!$H$6-'СЕТ СН'!$H$19</f>
        <v>1374.71940546</v>
      </c>
      <c r="O86" s="36">
        <f>SUMIFS(СВЦЭМ!$C$39:$C$782,СВЦЭМ!$A$39:$A$782,$A86,СВЦЭМ!$B$39:$B$782,O$83)+'СЕТ СН'!$H$9+СВЦЭМ!$D$10+'СЕТ СН'!$H$6-'СЕТ СН'!$H$19</f>
        <v>1410.44049804</v>
      </c>
      <c r="P86" s="36">
        <f>SUMIFS(СВЦЭМ!$C$39:$C$782,СВЦЭМ!$A$39:$A$782,$A86,СВЦЭМ!$B$39:$B$782,P$83)+'СЕТ СН'!$H$9+СВЦЭМ!$D$10+'СЕТ СН'!$H$6-'СЕТ СН'!$H$19</f>
        <v>1421.7951018599999</v>
      </c>
      <c r="Q86" s="36">
        <f>SUMIFS(СВЦЭМ!$C$39:$C$782,СВЦЭМ!$A$39:$A$782,$A86,СВЦЭМ!$B$39:$B$782,Q$83)+'СЕТ СН'!$H$9+СВЦЭМ!$D$10+'СЕТ СН'!$H$6-'СЕТ СН'!$H$19</f>
        <v>1424.5533335599998</v>
      </c>
      <c r="R86" s="36">
        <f>SUMIFS(СВЦЭМ!$C$39:$C$782,СВЦЭМ!$A$39:$A$782,$A86,СВЦЭМ!$B$39:$B$782,R$83)+'СЕТ СН'!$H$9+СВЦЭМ!$D$10+'СЕТ СН'!$H$6-'СЕТ СН'!$H$19</f>
        <v>1412.00923848</v>
      </c>
      <c r="S86" s="36">
        <f>SUMIFS(СВЦЭМ!$C$39:$C$782,СВЦЭМ!$A$39:$A$782,$A86,СВЦЭМ!$B$39:$B$782,S$83)+'СЕТ СН'!$H$9+СВЦЭМ!$D$10+'СЕТ СН'!$H$6-'СЕТ СН'!$H$19</f>
        <v>1400.22892422</v>
      </c>
      <c r="T86" s="36">
        <f>SUMIFS(СВЦЭМ!$C$39:$C$782,СВЦЭМ!$A$39:$A$782,$A86,СВЦЭМ!$B$39:$B$782,T$83)+'СЕТ СН'!$H$9+СВЦЭМ!$D$10+'СЕТ СН'!$H$6-'СЕТ СН'!$H$19</f>
        <v>1368.65996292</v>
      </c>
      <c r="U86" s="36">
        <f>SUMIFS(СВЦЭМ!$C$39:$C$782,СВЦЭМ!$A$39:$A$782,$A86,СВЦЭМ!$B$39:$B$782,U$83)+'СЕТ СН'!$H$9+СВЦЭМ!$D$10+'СЕТ СН'!$H$6-'СЕТ СН'!$H$19</f>
        <v>1325.2192629699998</v>
      </c>
      <c r="V86" s="36">
        <f>SUMIFS(СВЦЭМ!$C$39:$C$782,СВЦЭМ!$A$39:$A$782,$A86,СВЦЭМ!$B$39:$B$782,V$83)+'СЕТ СН'!$H$9+СВЦЭМ!$D$10+'СЕТ СН'!$H$6-'СЕТ СН'!$H$19</f>
        <v>1342.47104188</v>
      </c>
      <c r="W86" s="36">
        <f>SUMIFS(СВЦЭМ!$C$39:$C$782,СВЦЭМ!$A$39:$A$782,$A86,СВЦЭМ!$B$39:$B$782,W$83)+'СЕТ СН'!$H$9+СВЦЭМ!$D$10+'СЕТ СН'!$H$6-'СЕТ СН'!$H$19</f>
        <v>1359.41601627</v>
      </c>
      <c r="X86" s="36">
        <f>SUMIFS(СВЦЭМ!$C$39:$C$782,СВЦЭМ!$A$39:$A$782,$A86,СВЦЭМ!$B$39:$B$782,X$83)+'СЕТ СН'!$H$9+СВЦЭМ!$D$10+'СЕТ СН'!$H$6-'СЕТ СН'!$H$19</f>
        <v>1380.8440509999998</v>
      </c>
      <c r="Y86" s="36">
        <f>SUMIFS(СВЦЭМ!$C$39:$C$782,СВЦЭМ!$A$39:$A$782,$A86,СВЦЭМ!$B$39:$B$782,Y$83)+'СЕТ СН'!$H$9+СВЦЭМ!$D$10+'СЕТ СН'!$H$6-'СЕТ СН'!$H$19</f>
        <v>1404.6210359299998</v>
      </c>
    </row>
    <row r="87" spans="1:25" ht="15.75" x14ac:dyDescent="0.2">
      <c r="A87" s="35">
        <f t="shared" si="2"/>
        <v>44655</v>
      </c>
      <c r="B87" s="36">
        <f>SUMIFS(СВЦЭМ!$C$39:$C$782,СВЦЭМ!$A$39:$A$782,$A87,СВЦЭМ!$B$39:$B$782,B$83)+'СЕТ СН'!$H$9+СВЦЭМ!$D$10+'СЕТ СН'!$H$6-'СЕТ СН'!$H$19</f>
        <v>1402.8249040199998</v>
      </c>
      <c r="C87" s="36">
        <f>SUMIFS(СВЦЭМ!$C$39:$C$782,СВЦЭМ!$A$39:$A$782,$A87,СВЦЭМ!$B$39:$B$782,C$83)+'СЕТ СН'!$H$9+СВЦЭМ!$D$10+'СЕТ СН'!$H$6-'СЕТ СН'!$H$19</f>
        <v>1404.03948769</v>
      </c>
      <c r="D87" s="36">
        <f>SUMIFS(СВЦЭМ!$C$39:$C$782,СВЦЭМ!$A$39:$A$782,$A87,СВЦЭМ!$B$39:$B$782,D$83)+'СЕТ СН'!$H$9+СВЦЭМ!$D$10+'СЕТ СН'!$H$6-'СЕТ СН'!$H$19</f>
        <v>1442.76527259</v>
      </c>
      <c r="E87" s="36">
        <f>SUMIFS(СВЦЭМ!$C$39:$C$782,СВЦЭМ!$A$39:$A$782,$A87,СВЦЭМ!$B$39:$B$782,E$83)+'СЕТ СН'!$H$9+СВЦЭМ!$D$10+'СЕТ СН'!$H$6-'СЕТ СН'!$H$19</f>
        <v>1454.90177565</v>
      </c>
      <c r="F87" s="36">
        <f>SUMIFS(СВЦЭМ!$C$39:$C$782,СВЦЭМ!$A$39:$A$782,$A87,СВЦЭМ!$B$39:$B$782,F$83)+'СЕТ СН'!$H$9+СВЦЭМ!$D$10+'СЕТ СН'!$H$6-'СЕТ СН'!$H$19</f>
        <v>1459.1262635599999</v>
      </c>
      <c r="G87" s="36">
        <f>SUMIFS(СВЦЭМ!$C$39:$C$782,СВЦЭМ!$A$39:$A$782,$A87,СВЦЭМ!$B$39:$B$782,G$83)+'СЕТ СН'!$H$9+СВЦЭМ!$D$10+'СЕТ СН'!$H$6-'СЕТ СН'!$H$19</f>
        <v>1457.42622992</v>
      </c>
      <c r="H87" s="36">
        <f>SUMIFS(СВЦЭМ!$C$39:$C$782,СВЦЭМ!$A$39:$A$782,$A87,СВЦЭМ!$B$39:$B$782,H$83)+'СЕТ СН'!$H$9+СВЦЭМ!$D$10+'СЕТ СН'!$H$6-'СЕТ СН'!$H$19</f>
        <v>1404.43696563</v>
      </c>
      <c r="I87" s="36">
        <f>SUMIFS(СВЦЭМ!$C$39:$C$782,СВЦЭМ!$A$39:$A$782,$A87,СВЦЭМ!$B$39:$B$782,I$83)+'СЕТ СН'!$H$9+СВЦЭМ!$D$10+'СЕТ СН'!$H$6-'СЕТ СН'!$H$19</f>
        <v>1374.3349143599999</v>
      </c>
      <c r="J87" s="36">
        <f>SUMIFS(СВЦЭМ!$C$39:$C$782,СВЦЭМ!$A$39:$A$782,$A87,СВЦЭМ!$B$39:$B$782,J$83)+'СЕТ СН'!$H$9+СВЦЭМ!$D$10+'СЕТ СН'!$H$6-'СЕТ СН'!$H$19</f>
        <v>1346.29270479</v>
      </c>
      <c r="K87" s="36">
        <f>SUMIFS(СВЦЭМ!$C$39:$C$782,СВЦЭМ!$A$39:$A$782,$A87,СВЦЭМ!$B$39:$B$782,K$83)+'СЕТ СН'!$H$9+СВЦЭМ!$D$10+'СЕТ СН'!$H$6-'СЕТ СН'!$H$19</f>
        <v>1356.9237093299998</v>
      </c>
      <c r="L87" s="36">
        <f>SUMIFS(СВЦЭМ!$C$39:$C$782,СВЦЭМ!$A$39:$A$782,$A87,СВЦЭМ!$B$39:$B$782,L$83)+'СЕТ СН'!$H$9+СВЦЭМ!$D$10+'СЕТ СН'!$H$6-'СЕТ СН'!$H$19</f>
        <v>1379.05795926</v>
      </c>
      <c r="M87" s="36">
        <f>SUMIFS(СВЦЭМ!$C$39:$C$782,СВЦЭМ!$A$39:$A$782,$A87,СВЦЭМ!$B$39:$B$782,M$83)+'СЕТ СН'!$H$9+СВЦЭМ!$D$10+'СЕТ СН'!$H$6-'СЕТ СН'!$H$19</f>
        <v>1356.8065569</v>
      </c>
      <c r="N87" s="36">
        <f>SUMIFS(СВЦЭМ!$C$39:$C$782,СВЦЭМ!$A$39:$A$782,$A87,СВЦЭМ!$B$39:$B$782,N$83)+'СЕТ СН'!$H$9+СВЦЭМ!$D$10+'СЕТ СН'!$H$6-'СЕТ СН'!$H$19</f>
        <v>1349.1278792799999</v>
      </c>
      <c r="O87" s="36">
        <f>SUMIFS(СВЦЭМ!$C$39:$C$782,СВЦЭМ!$A$39:$A$782,$A87,СВЦЭМ!$B$39:$B$782,O$83)+'СЕТ СН'!$H$9+СВЦЭМ!$D$10+'СЕТ СН'!$H$6-'СЕТ СН'!$H$19</f>
        <v>1369.52453659</v>
      </c>
      <c r="P87" s="36">
        <f>SUMIFS(СВЦЭМ!$C$39:$C$782,СВЦЭМ!$A$39:$A$782,$A87,СВЦЭМ!$B$39:$B$782,P$83)+'СЕТ СН'!$H$9+СВЦЭМ!$D$10+'СЕТ СН'!$H$6-'СЕТ СН'!$H$19</f>
        <v>1389.9285093999999</v>
      </c>
      <c r="Q87" s="36">
        <f>SUMIFS(СВЦЭМ!$C$39:$C$782,СВЦЭМ!$A$39:$A$782,$A87,СВЦЭМ!$B$39:$B$782,Q$83)+'СЕТ СН'!$H$9+СВЦЭМ!$D$10+'СЕТ СН'!$H$6-'СЕТ СН'!$H$19</f>
        <v>1415.48398219</v>
      </c>
      <c r="R87" s="36">
        <f>SUMIFS(СВЦЭМ!$C$39:$C$782,СВЦЭМ!$A$39:$A$782,$A87,СВЦЭМ!$B$39:$B$782,R$83)+'СЕТ СН'!$H$9+СВЦЭМ!$D$10+'СЕТ СН'!$H$6-'СЕТ СН'!$H$19</f>
        <v>1400.059389</v>
      </c>
      <c r="S87" s="36">
        <f>SUMIFS(СВЦЭМ!$C$39:$C$782,СВЦЭМ!$A$39:$A$782,$A87,СВЦЭМ!$B$39:$B$782,S$83)+'СЕТ СН'!$H$9+СВЦЭМ!$D$10+'СЕТ СН'!$H$6-'СЕТ СН'!$H$19</f>
        <v>1376.28156754</v>
      </c>
      <c r="T87" s="36">
        <f>SUMIFS(СВЦЭМ!$C$39:$C$782,СВЦЭМ!$A$39:$A$782,$A87,СВЦЭМ!$B$39:$B$782,T$83)+'СЕТ СН'!$H$9+СВЦЭМ!$D$10+'СЕТ СН'!$H$6-'СЕТ СН'!$H$19</f>
        <v>1336.02235206</v>
      </c>
      <c r="U87" s="36">
        <f>SUMIFS(СВЦЭМ!$C$39:$C$782,СВЦЭМ!$A$39:$A$782,$A87,СВЦЭМ!$B$39:$B$782,U$83)+'СЕТ СН'!$H$9+СВЦЭМ!$D$10+'СЕТ СН'!$H$6-'СЕТ СН'!$H$19</f>
        <v>1325.4008437499999</v>
      </c>
      <c r="V87" s="36">
        <f>SUMIFS(СВЦЭМ!$C$39:$C$782,СВЦЭМ!$A$39:$A$782,$A87,СВЦЭМ!$B$39:$B$782,V$83)+'СЕТ СН'!$H$9+СВЦЭМ!$D$10+'СЕТ СН'!$H$6-'СЕТ СН'!$H$19</f>
        <v>1337.60671465</v>
      </c>
      <c r="W87" s="36">
        <f>SUMIFS(СВЦЭМ!$C$39:$C$782,СВЦЭМ!$A$39:$A$782,$A87,СВЦЭМ!$B$39:$B$782,W$83)+'СЕТ СН'!$H$9+СВЦЭМ!$D$10+'СЕТ СН'!$H$6-'СЕТ СН'!$H$19</f>
        <v>1332.5335349299999</v>
      </c>
      <c r="X87" s="36">
        <f>SUMIFS(СВЦЭМ!$C$39:$C$782,СВЦЭМ!$A$39:$A$782,$A87,СВЦЭМ!$B$39:$B$782,X$83)+'СЕТ СН'!$H$9+СВЦЭМ!$D$10+'СЕТ СН'!$H$6-'СЕТ СН'!$H$19</f>
        <v>1345.01054426</v>
      </c>
      <c r="Y87" s="36">
        <f>SUMIFS(СВЦЭМ!$C$39:$C$782,СВЦЭМ!$A$39:$A$782,$A87,СВЦЭМ!$B$39:$B$782,Y$83)+'СЕТ СН'!$H$9+СВЦЭМ!$D$10+'СЕТ СН'!$H$6-'СЕТ СН'!$H$19</f>
        <v>1367.9717045099999</v>
      </c>
    </row>
    <row r="88" spans="1:25" ht="15.75" x14ac:dyDescent="0.2">
      <c r="A88" s="35">
        <f t="shared" si="2"/>
        <v>44656</v>
      </c>
      <c r="B88" s="36">
        <f>SUMIFS(СВЦЭМ!$C$39:$C$782,СВЦЭМ!$A$39:$A$782,$A88,СВЦЭМ!$B$39:$B$782,B$83)+'СЕТ СН'!$H$9+СВЦЭМ!$D$10+'СЕТ СН'!$H$6-'СЕТ СН'!$H$19</f>
        <v>1539.5728168399999</v>
      </c>
      <c r="C88" s="36">
        <f>SUMIFS(СВЦЭМ!$C$39:$C$782,СВЦЭМ!$A$39:$A$782,$A88,СВЦЭМ!$B$39:$B$782,C$83)+'СЕТ СН'!$H$9+СВЦЭМ!$D$10+'СЕТ СН'!$H$6-'СЕТ СН'!$H$19</f>
        <v>1533.66184017</v>
      </c>
      <c r="D88" s="36">
        <f>SUMIFS(СВЦЭМ!$C$39:$C$782,СВЦЭМ!$A$39:$A$782,$A88,СВЦЭМ!$B$39:$B$782,D$83)+'СЕТ СН'!$H$9+СВЦЭМ!$D$10+'СЕТ СН'!$H$6-'СЕТ СН'!$H$19</f>
        <v>1512.84399151</v>
      </c>
      <c r="E88" s="36">
        <f>SUMIFS(СВЦЭМ!$C$39:$C$782,СВЦЭМ!$A$39:$A$782,$A88,СВЦЭМ!$B$39:$B$782,E$83)+'СЕТ СН'!$H$9+СВЦЭМ!$D$10+'СЕТ СН'!$H$6-'СЕТ СН'!$H$19</f>
        <v>1495.39816868</v>
      </c>
      <c r="F88" s="36">
        <f>SUMIFS(СВЦЭМ!$C$39:$C$782,СВЦЭМ!$A$39:$A$782,$A88,СВЦЭМ!$B$39:$B$782,F$83)+'СЕТ СН'!$H$9+СВЦЭМ!$D$10+'СЕТ СН'!$H$6-'СЕТ СН'!$H$19</f>
        <v>1460.7598315599998</v>
      </c>
      <c r="G88" s="36">
        <f>SUMIFS(СВЦЭМ!$C$39:$C$782,СВЦЭМ!$A$39:$A$782,$A88,СВЦЭМ!$B$39:$B$782,G$83)+'СЕТ СН'!$H$9+СВЦЭМ!$D$10+'СЕТ СН'!$H$6-'СЕТ СН'!$H$19</f>
        <v>1476.9840688199999</v>
      </c>
      <c r="H88" s="36">
        <f>SUMIFS(СВЦЭМ!$C$39:$C$782,СВЦЭМ!$A$39:$A$782,$A88,СВЦЭМ!$B$39:$B$782,H$83)+'СЕТ СН'!$H$9+СВЦЭМ!$D$10+'СЕТ СН'!$H$6-'СЕТ СН'!$H$19</f>
        <v>1441.6433159599999</v>
      </c>
      <c r="I88" s="36">
        <f>SUMIFS(СВЦЭМ!$C$39:$C$782,СВЦЭМ!$A$39:$A$782,$A88,СВЦЭМ!$B$39:$B$782,I$83)+'СЕТ СН'!$H$9+СВЦЭМ!$D$10+'СЕТ СН'!$H$6-'СЕТ СН'!$H$19</f>
        <v>1307.52954729</v>
      </c>
      <c r="J88" s="36">
        <f>SUMIFS(СВЦЭМ!$C$39:$C$782,СВЦЭМ!$A$39:$A$782,$A88,СВЦЭМ!$B$39:$B$782,J$83)+'СЕТ СН'!$H$9+СВЦЭМ!$D$10+'СЕТ СН'!$H$6-'СЕТ СН'!$H$19</f>
        <v>1224.83822934</v>
      </c>
      <c r="K88" s="36">
        <f>SUMIFS(СВЦЭМ!$C$39:$C$782,СВЦЭМ!$A$39:$A$782,$A88,СВЦЭМ!$B$39:$B$782,K$83)+'СЕТ СН'!$H$9+СВЦЭМ!$D$10+'СЕТ СН'!$H$6-'СЕТ СН'!$H$19</f>
        <v>1232.5930172399999</v>
      </c>
      <c r="L88" s="36">
        <f>SUMIFS(СВЦЭМ!$C$39:$C$782,СВЦЭМ!$A$39:$A$782,$A88,СВЦЭМ!$B$39:$B$782,L$83)+'СЕТ СН'!$H$9+СВЦЭМ!$D$10+'СЕТ СН'!$H$6-'СЕТ СН'!$H$19</f>
        <v>1262.26163591</v>
      </c>
      <c r="M88" s="36">
        <f>SUMIFS(СВЦЭМ!$C$39:$C$782,СВЦЭМ!$A$39:$A$782,$A88,СВЦЭМ!$B$39:$B$782,M$83)+'СЕТ СН'!$H$9+СВЦЭМ!$D$10+'СЕТ СН'!$H$6-'СЕТ СН'!$H$19</f>
        <v>1342.5710996399998</v>
      </c>
      <c r="N88" s="36">
        <f>SUMIFS(СВЦЭМ!$C$39:$C$782,СВЦЭМ!$A$39:$A$782,$A88,СВЦЭМ!$B$39:$B$782,N$83)+'СЕТ СН'!$H$9+СВЦЭМ!$D$10+'СЕТ СН'!$H$6-'СЕТ СН'!$H$19</f>
        <v>1425.07429015</v>
      </c>
      <c r="O88" s="36">
        <f>SUMIFS(СВЦЭМ!$C$39:$C$782,СВЦЭМ!$A$39:$A$782,$A88,СВЦЭМ!$B$39:$B$782,O$83)+'СЕТ СН'!$H$9+СВЦЭМ!$D$10+'СЕТ СН'!$H$6-'СЕТ СН'!$H$19</f>
        <v>1499.0825172999998</v>
      </c>
      <c r="P88" s="36">
        <f>SUMIFS(СВЦЭМ!$C$39:$C$782,СВЦЭМ!$A$39:$A$782,$A88,СВЦЭМ!$B$39:$B$782,P$83)+'СЕТ СН'!$H$9+СВЦЭМ!$D$10+'СЕТ СН'!$H$6-'СЕТ СН'!$H$19</f>
        <v>1506.3930096499998</v>
      </c>
      <c r="Q88" s="36">
        <f>SUMIFS(СВЦЭМ!$C$39:$C$782,СВЦЭМ!$A$39:$A$782,$A88,СВЦЭМ!$B$39:$B$782,Q$83)+'СЕТ СН'!$H$9+СВЦЭМ!$D$10+'СЕТ СН'!$H$6-'СЕТ СН'!$H$19</f>
        <v>1472.5760261099999</v>
      </c>
      <c r="R88" s="36">
        <f>SUMIFS(СВЦЭМ!$C$39:$C$782,СВЦЭМ!$A$39:$A$782,$A88,СВЦЭМ!$B$39:$B$782,R$83)+'СЕТ СН'!$H$9+СВЦЭМ!$D$10+'СЕТ СН'!$H$6-'СЕТ СН'!$H$19</f>
        <v>1348.0517790199999</v>
      </c>
      <c r="S88" s="36">
        <f>SUMIFS(СВЦЭМ!$C$39:$C$782,СВЦЭМ!$A$39:$A$782,$A88,СВЦЭМ!$B$39:$B$782,S$83)+'СЕТ СН'!$H$9+СВЦЭМ!$D$10+'СЕТ СН'!$H$6-'СЕТ СН'!$H$19</f>
        <v>1261.85888955</v>
      </c>
      <c r="T88" s="36">
        <f>SUMIFS(СВЦЭМ!$C$39:$C$782,СВЦЭМ!$A$39:$A$782,$A88,СВЦЭМ!$B$39:$B$782,T$83)+'СЕТ СН'!$H$9+СВЦЭМ!$D$10+'СЕТ СН'!$H$6-'СЕТ СН'!$H$19</f>
        <v>1176.9574385999999</v>
      </c>
      <c r="U88" s="36">
        <f>SUMIFS(СВЦЭМ!$C$39:$C$782,СВЦЭМ!$A$39:$A$782,$A88,СВЦЭМ!$B$39:$B$782,U$83)+'СЕТ СН'!$H$9+СВЦЭМ!$D$10+'СЕТ СН'!$H$6-'СЕТ СН'!$H$19</f>
        <v>1155.0352717800001</v>
      </c>
      <c r="V88" s="36">
        <f>SUMIFS(СВЦЭМ!$C$39:$C$782,СВЦЭМ!$A$39:$A$782,$A88,СВЦЭМ!$B$39:$B$782,V$83)+'СЕТ СН'!$H$9+СВЦЭМ!$D$10+'СЕТ СН'!$H$6-'СЕТ СН'!$H$19</f>
        <v>1152.9896712700001</v>
      </c>
      <c r="W88" s="36">
        <f>SUMIFS(СВЦЭМ!$C$39:$C$782,СВЦЭМ!$A$39:$A$782,$A88,СВЦЭМ!$B$39:$B$782,W$83)+'СЕТ СН'!$H$9+СВЦЭМ!$D$10+'СЕТ СН'!$H$6-'СЕТ СН'!$H$19</f>
        <v>1151.4192050000001</v>
      </c>
      <c r="X88" s="36">
        <f>SUMIFS(СВЦЭМ!$C$39:$C$782,СВЦЭМ!$A$39:$A$782,$A88,СВЦЭМ!$B$39:$B$782,X$83)+'СЕТ СН'!$H$9+СВЦЭМ!$D$10+'СЕТ СН'!$H$6-'СЕТ СН'!$H$19</f>
        <v>1162.93798715</v>
      </c>
      <c r="Y88" s="36">
        <f>SUMIFS(СВЦЭМ!$C$39:$C$782,СВЦЭМ!$A$39:$A$782,$A88,СВЦЭМ!$B$39:$B$782,Y$83)+'СЕТ СН'!$H$9+СВЦЭМ!$D$10+'СЕТ СН'!$H$6-'СЕТ СН'!$H$19</f>
        <v>1192.792357</v>
      </c>
    </row>
    <row r="89" spans="1:25" ht="15.75" x14ac:dyDescent="0.2">
      <c r="A89" s="35">
        <f t="shared" si="2"/>
        <v>44657</v>
      </c>
      <c r="B89" s="36">
        <f>SUMIFS(СВЦЭМ!$C$39:$C$782,СВЦЭМ!$A$39:$A$782,$A89,СВЦЭМ!$B$39:$B$782,B$83)+'СЕТ СН'!$H$9+СВЦЭМ!$D$10+'СЕТ СН'!$H$6-'СЕТ СН'!$H$19</f>
        <v>1516.22921109</v>
      </c>
      <c r="C89" s="36">
        <f>SUMIFS(СВЦЭМ!$C$39:$C$782,СВЦЭМ!$A$39:$A$782,$A89,СВЦЭМ!$B$39:$B$782,C$83)+'СЕТ СН'!$H$9+СВЦЭМ!$D$10+'СЕТ СН'!$H$6-'СЕТ СН'!$H$19</f>
        <v>1499.3661359399998</v>
      </c>
      <c r="D89" s="36">
        <f>SUMIFS(СВЦЭМ!$C$39:$C$782,СВЦЭМ!$A$39:$A$782,$A89,СВЦЭМ!$B$39:$B$782,D$83)+'СЕТ СН'!$H$9+СВЦЭМ!$D$10+'СЕТ СН'!$H$6-'СЕТ СН'!$H$19</f>
        <v>1511.7834821199999</v>
      </c>
      <c r="E89" s="36">
        <f>SUMIFS(СВЦЭМ!$C$39:$C$782,СВЦЭМ!$A$39:$A$782,$A89,СВЦЭМ!$B$39:$B$782,E$83)+'СЕТ СН'!$H$9+СВЦЭМ!$D$10+'СЕТ СН'!$H$6-'СЕТ СН'!$H$19</f>
        <v>1508.07507809</v>
      </c>
      <c r="F89" s="36">
        <f>SUMIFS(СВЦЭМ!$C$39:$C$782,СВЦЭМ!$A$39:$A$782,$A89,СВЦЭМ!$B$39:$B$782,F$83)+'СЕТ СН'!$H$9+СВЦЭМ!$D$10+'СЕТ СН'!$H$6-'СЕТ СН'!$H$19</f>
        <v>1498.6980072199999</v>
      </c>
      <c r="G89" s="36">
        <f>SUMIFS(СВЦЭМ!$C$39:$C$782,СВЦЭМ!$A$39:$A$782,$A89,СВЦЭМ!$B$39:$B$782,G$83)+'СЕТ СН'!$H$9+СВЦЭМ!$D$10+'СЕТ СН'!$H$6-'СЕТ СН'!$H$19</f>
        <v>1485.5941411499998</v>
      </c>
      <c r="H89" s="36">
        <f>SUMIFS(СВЦЭМ!$C$39:$C$782,СВЦЭМ!$A$39:$A$782,$A89,СВЦЭМ!$B$39:$B$782,H$83)+'СЕТ СН'!$H$9+СВЦЭМ!$D$10+'СЕТ СН'!$H$6-'СЕТ СН'!$H$19</f>
        <v>1426.9095596499999</v>
      </c>
      <c r="I89" s="36">
        <f>SUMIFS(СВЦЭМ!$C$39:$C$782,СВЦЭМ!$A$39:$A$782,$A89,СВЦЭМ!$B$39:$B$782,I$83)+'СЕТ СН'!$H$9+СВЦЭМ!$D$10+'СЕТ СН'!$H$6-'СЕТ СН'!$H$19</f>
        <v>1389.8981666099999</v>
      </c>
      <c r="J89" s="36">
        <f>SUMIFS(СВЦЭМ!$C$39:$C$782,СВЦЭМ!$A$39:$A$782,$A89,СВЦЭМ!$B$39:$B$782,J$83)+'СЕТ СН'!$H$9+СВЦЭМ!$D$10+'СЕТ СН'!$H$6-'СЕТ СН'!$H$19</f>
        <v>1416.1982256499998</v>
      </c>
      <c r="K89" s="36">
        <f>SUMIFS(СВЦЭМ!$C$39:$C$782,СВЦЭМ!$A$39:$A$782,$A89,СВЦЭМ!$B$39:$B$782,K$83)+'СЕТ СН'!$H$9+СВЦЭМ!$D$10+'СЕТ СН'!$H$6-'СЕТ СН'!$H$19</f>
        <v>1427.1441757599998</v>
      </c>
      <c r="L89" s="36">
        <f>SUMIFS(СВЦЭМ!$C$39:$C$782,СВЦЭМ!$A$39:$A$782,$A89,СВЦЭМ!$B$39:$B$782,L$83)+'СЕТ СН'!$H$9+СВЦЭМ!$D$10+'СЕТ СН'!$H$6-'СЕТ СН'!$H$19</f>
        <v>1454.1680509999999</v>
      </c>
      <c r="M89" s="36">
        <f>SUMIFS(СВЦЭМ!$C$39:$C$782,СВЦЭМ!$A$39:$A$782,$A89,СВЦЭМ!$B$39:$B$782,M$83)+'СЕТ СН'!$H$9+СВЦЭМ!$D$10+'СЕТ СН'!$H$6-'СЕТ СН'!$H$19</f>
        <v>1444.6337374</v>
      </c>
      <c r="N89" s="36">
        <f>SUMIFS(СВЦЭМ!$C$39:$C$782,СВЦЭМ!$A$39:$A$782,$A89,СВЦЭМ!$B$39:$B$782,N$83)+'СЕТ СН'!$H$9+СВЦЭМ!$D$10+'СЕТ СН'!$H$6-'СЕТ СН'!$H$19</f>
        <v>1420.7859918499998</v>
      </c>
      <c r="O89" s="36">
        <f>SUMIFS(СВЦЭМ!$C$39:$C$782,СВЦЭМ!$A$39:$A$782,$A89,СВЦЭМ!$B$39:$B$782,O$83)+'СЕТ СН'!$H$9+СВЦЭМ!$D$10+'СЕТ СН'!$H$6-'СЕТ СН'!$H$19</f>
        <v>1496.00570905</v>
      </c>
      <c r="P89" s="36">
        <f>SUMIFS(СВЦЭМ!$C$39:$C$782,СВЦЭМ!$A$39:$A$782,$A89,СВЦЭМ!$B$39:$B$782,P$83)+'СЕТ СН'!$H$9+СВЦЭМ!$D$10+'СЕТ СН'!$H$6-'СЕТ СН'!$H$19</f>
        <v>1500.1287040499999</v>
      </c>
      <c r="Q89" s="36">
        <f>SUMIFS(СВЦЭМ!$C$39:$C$782,СВЦЭМ!$A$39:$A$782,$A89,СВЦЭМ!$B$39:$B$782,Q$83)+'СЕТ СН'!$H$9+СВЦЭМ!$D$10+'СЕТ СН'!$H$6-'СЕТ СН'!$H$19</f>
        <v>1487.10595515</v>
      </c>
      <c r="R89" s="36">
        <f>SUMIFS(СВЦЭМ!$C$39:$C$782,СВЦЭМ!$A$39:$A$782,$A89,СВЦЭМ!$B$39:$B$782,R$83)+'СЕТ СН'!$H$9+СВЦЭМ!$D$10+'СЕТ СН'!$H$6-'СЕТ СН'!$H$19</f>
        <v>1457.2717659</v>
      </c>
      <c r="S89" s="36">
        <f>SUMIFS(СВЦЭМ!$C$39:$C$782,СВЦЭМ!$A$39:$A$782,$A89,СВЦЭМ!$B$39:$B$782,S$83)+'СЕТ СН'!$H$9+СВЦЭМ!$D$10+'СЕТ СН'!$H$6-'СЕТ СН'!$H$19</f>
        <v>1453.0636803499999</v>
      </c>
      <c r="T89" s="36">
        <f>SUMIFS(СВЦЭМ!$C$39:$C$782,СВЦЭМ!$A$39:$A$782,$A89,СВЦЭМ!$B$39:$B$782,T$83)+'СЕТ СН'!$H$9+СВЦЭМ!$D$10+'СЕТ СН'!$H$6-'СЕТ СН'!$H$19</f>
        <v>1485.31199479</v>
      </c>
      <c r="U89" s="36">
        <f>SUMIFS(СВЦЭМ!$C$39:$C$782,СВЦЭМ!$A$39:$A$782,$A89,СВЦЭМ!$B$39:$B$782,U$83)+'СЕТ СН'!$H$9+СВЦЭМ!$D$10+'СЕТ СН'!$H$6-'СЕТ СН'!$H$19</f>
        <v>1423.1726960399999</v>
      </c>
      <c r="V89" s="36">
        <f>SUMIFS(СВЦЭМ!$C$39:$C$782,СВЦЭМ!$A$39:$A$782,$A89,СВЦЭМ!$B$39:$B$782,V$83)+'СЕТ СН'!$H$9+СВЦЭМ!$D$10+'СЕТ СН'!$H$6-'СЕТ СН'!$H$19</f>
        <v>1388.8766366799998</v>
      </c>
      <c r="W89" s="36">
        <f>SUMIFS(СВЦЭМ!$C$39:$C$782,СВЦЭМ!$A$39:$A$782,$A89,СВЦЭМ!$B$39:$B$782,W$83)+'СЕТ СН'!$H$9+СВЦЭМ!$D$10+'СЕТ СН'!$H$6-'СЕТ СН'!$H$19</f>
        <v>1363.87348858</v>
      </c>
      <c r="X89" s="36">
        <f>SUMIFS(СВЦЭМ!$C$39:$C$782,СВЦЭМ!$A$39:$A$782,$A89,СВЦЭМ!$B$39:$B$782,X$83)+'СЕТ СН'!$H$9+СВЦЭМ!$D$10+'СЕТ СН'!$H$6-'СЕТ СН'!$H$19</f>
        <v>1398.6513784199999</v>
      </c>
      <c r="Y89" s="36">
        <f>SUMIFS(СВЦЭМ!$C$39:$C$782,СВЦЭМ!$A$39:$A$782,$A89,СВЦЭМ!$B$39:$B$782,Y$83)+'СЕТ СН'!$H$9+СВЦЭМ!$D$10+'СЕТ СН'!$H$6-'СЕТ СН'!$H$19</f>
        <v>1459.97359596</v>
      </c>
    </row>
    <row r="90" spans="1:25" ht="15.75" x14ac:dyDescent="0.2">
      <c r="A90" s="35">
        <f t="shared" si="2"/>
        <v>44658</v>
      </c>
      <c r="B90" s="36">
        <f>SUMIFS(СВЦЭМ!$C$39:$C$782,СВЦЭМ!$A$39:$A$782,$A90,СВЦЭМ!$B$39:$B$782,B$83)+'СЕТ СН'!$H$9+СВЦЭМ!$D$10+'СЕТ СН'!$H$6-'СЕТ СН'!$H$19</f>
        <v>1492.5864115099998</v>
      </c>
      <c r="C90" s="36">
        <f>SUMIFS(СВЦЭМ!$C$39:$C$782,СВЦЭМ!$A$39:$A$782,$A90,СВЦЭМ!$B$39:$B$782,C$83)+'СЕТ СН'!$H$9+СВЦЭМ!$D$10+'СЕТ СН'!$H$6-'СЕТ СН'!$H$19</f>
        <v>1486.0620749999998</v>
      </c>
      <c r="D90" s="36">
        <f>SUMIFS(СВЦЭМ!$C$39:$C$782,СВЦЭМ!$A$39:$A$782,$A90,СВЦЭМ!$B$39:$B$782,D$83)+'СЕТ СН'!$H$9+СВЦЭМ!$D$10+'СЕТ СН'!$H$6-'СЕТ СН'!$H$19</f>
        <v>1428.59582127</v>
      </c>
      <c r="E90" s="36">
        <f>SUMIFS(СВЦЭМ!$C$39:$C$782,СВЦЭМ!$A$39:$A$782,$A90,СВЦЭМ!$B$39:$B$782,E$83)+'СЕТ СН'!$H$9+СВЦЭМ!$D$10+'СЕТ СН'!$H$6-'СЕТ СН'!$H$19</f>
        <v>1394.4656639299999</v>
      </c>
      <c r="F90" s="36">
        <f>SUMIFS(СВЦЭМ!$C$39:$C$782,СВЦЭМ!$A$39:$A$782,$A90,СВЦЭМ!$B$39:$B$782,F$83)+'СЕТ СН'!$H$9+СВЦЭМ!$D$10+'СЕТ СН'!$H$6-'СЕТ СН'!$H$19</f>
        <v>1402.8585217699999</v>
      </c>
      <c r="G90" s="36">
        <f>SUMIFS(СВЦЭМ!$C$39:$C$782,СВЦЭМ!$A$39:$A$782,$A90,СВЦЭМ!$B$39:$B$782,G$83)+'СЕТ СН'!$H$9+СВЦЭМ!$D$10+'СЕТ СН'!$H$6-'СЕТ СН'!$H$19</f>
        <v>1414.34899847</v>
      </c>
      <c r="H90" s="36">
        <f>SUMIFS(СВЦЭМ!$C$39:$C$782,СВЦЭМ!$A$39:$A$782,$A90,СВЦЭМ!$B$39:$B$782,H$83)+'СЕТ СН'!$H$9+СВЦЭМ!$D$10+'СЕТ СН'!$H$6-'СЕТ СН'!$H$19</f>
        <v>1403.07639752</v>
      </c>
      <c r="I90" s="36">
        <f>SUMIFS(СВЦЭМ!$C$39:$C$782,СВЦЭМ!$A$39:$A$782,$A90,СВЦЭМ!$B$39:$B$782,I$83)+'СЕТ СН'!$H$9+СВЦЭМ!$D$10+'СЕТ СН'!$H$6-'СЕТ СН'!$H$19</f>
        <v>1392.9851980199999</v>
      </c>
      <c r="J90" s="36">
        <f>SUMIFS(СВЦЭМ!$C$39:$C$782,СВЦЭМ!$A$39:$A$782,$A90,СВЦЭМ!$B$39:$B$782,J$83)+'СЕТ СН'!$H$9+СВЦЭМ!$D$10+'СЕТ СН'!$H$6-'СЕТ СН'!$H$19</f>
        <v>1400.8818575099999</v>
      </c>
      <c r="K90" s="36">
        <f>SUMIFS(СВЦЭМ!$C$39:$C$782,СВЦЭМ!$A$39:$A$782,$A90,СВЦЭМ!$B$39:$B$782,K$83)+'СЕТ СН'!$H$9+СВЦЭМ!$D$10+'СЕТ СН'!$H$6-'СЕТ СН'!$H$19</f>
        <v>1408.4712230099999</v>
      </c>
      <c r="L90" s="36">
        <f>SUMIFS(СВЦЭМ!$C$39:$C$782,СВЦЭМ!$A$39:$A$782,$A90,СВЦЭМ!$B$39:$B$782,L$83)+'СЕТ СН'!$H$9+СВЦЭМ!$D$10+'СЕТ СН'!$H$6-'СЕТ СН'!$H$19</f>
        <v>1380.54934671</v>
      </c>
      <c r="M90" s="36">
        <f>SUMIFS(СВЦЭМ!$C$39:$C$782,СВЦЭМ!$A$39:$A$782,$A90,СВЦЭМ!$B$39:$B$782,M$83)+'СЕТ СН'!$H$9+СВЦЭМ!$D$10+'СЕТ СН'!$H$6-'СЕТ СН'!$H$19</f>
        <v>1395.51681562</v>
      </c>
      <c r="N90" s="36">
        <f>SUMIFS(СВЦЭМ!$C$39:$C$782,СВЦЭМ!$A$39:$A$782,$A90,СВЦЭМ!$B$39:$B$782,N$83)+'СЕТ СН'!$H$9+СВЦЭМ!$D$10+'СЕТ СН'!$H$6-'СЕТ СН'!$H$19</f>
        <v>1351.8168137399998</v>
      </c>
      <c r="O90" s="36">
        <f>SUMIFS(СВЦЭМ!$C$39:$C$782,СВЦЭМ!$A$39:$A$782,$A90,СВЦЭМ!$B$39:$B$782,O$83)+'СЕТ СН'!$H$9+СВЦЭМ!$D$10+'СЕТ СН'!$H$6-'СЕТ СН'!$H$19</f>
        <v>1325.59729681</v>
      </c>
      <c r="P90" s="36">
        <f>SUMIFS(СВЦЭМ!$C$39:$C$782,СВЦЭМ!$A$39:$A$782,$A90,СВЦЭМ!$B$39:$B$782,P$83)+'СЕТ СН'!$H$9+СВЦЭМ!$D$10+'СЕТ СН'!$H$6-'СЕТ СН'!$H$19</f>
        <v>1302.5644017099999</v>
      </c>
      <c r="Q90" s="36">
        <f>SUMIFS(СВЦЭМ!$C$39:$C$782,СВЦЭМ!$A$39:$A$782,$A90,СВЦЭМ!$B$39:$B$782,Q$83)+'СЕТ СН'!$H$9+СВЦЭМ!$D$10+'СЕТ СН'!$H$6-'СЕТ СН'!$H$19</f>
        <v>1318.3430274299999</v>
      </c>
      <c r="R90" s="36">
        <f>SUMIFS(СВЦЭМ!$C$39:$C$782,СВЦЭМ!$A$39:$A$782,$A90,СВЦЭМ!$B$39:$B$782,R$83)+'СЕТ СН'!$H$9+СВЦЭМ!$D$10+'СЕТ СН'!$H$6-'СЕТ СН'!$H$19</f>
        <v>1378.5825164399998</v>
      </c>
      <c r="S90" s="36">
        <f>SUMIFS(СВЦЭМ!$C$39:$C$782,СВЦЭМ!$A$39:$A$782,$A90,СВЦЭМ!$B$39:$B$782,S$83)+'СЕТ СН'!$H$9+СВЦЭМ!$D$10+'СЕТ СН'!$H$6-'СЕТ СН'!$H$19</f>
        <v>1363.9049591399998</v>
      </c>
      <c r="T90" s="36">
        <f>SUMIFS(СВЦЭМ!$C$39:$C$782,СВЦЭМ!$A$39:$A$782,$A90,СВЦЭМ!$B$39:$B$782,T$83)+'СЕТ СН'!$H$9+СВЦЭМ!$D$10+'СЕТ СН'!$H$6-'СЕТ СН'!$H$19</f>
        <v>1346.3289683099999</v>
      </c>
      <c r="U90" s="36">
        <f>SUMIFS(СВЦЭМ!$C$39:$C$782,СВЦЭМ!$A$39:$A$782,$A90,СВЦЭМ!$B$39:$B$782,U$83)+'СЕТ СН'!$H$9+СВЦЭМ!$D$10+'СЕТ СН'!$H$6-'СЕТ СН'!$H$19</f>
        <v>1344.17939275</v>
      </c>
      <c r="V90" s="36">
        <f>SUMIFS(СВЦЭМ!$C$39:$C$782,СВЦЭМ!$A$39:$A$782,$A90,СВЦЭМ!$B$39:$B$782,V$83)+'СЕТ СН'!$H$9+СВЦЭМ!$D$10+'СЕТ СН'!$H$6-'СЕТ СН'!$H$19</f>
        <v>1335.9907904199999</v>
      </c>
      <c r="W90" s="36">
        <f>SUMIFS(СВЦЭМ!$C$39:$C$782,СВЦЭМ!$A$39:$A$782,$A90,СВЦЭМ!$B$39:$B$782,W$83)+'СЕТ СН'!$H$9+СВЦЭМ!$D$10+'СЕТ СН'!$H$6-'СЕТ СН'!$H$19</f>
        <v>1329.1892425399999</v>
      </c>
      <c r="X90" s="36">
        <f>SUMIFS(СВЦЭМ!$C$39:$C$782,СВЦЭМ!$A$39:$A$782,$A90,СВЦЭМ!$B$39:$B$782,X$83)+'СЕТ СН'!$H$9+СВЦЭМ!$D$10+'СЕТ СН'!$H$6-'СЕТ СН'!$H$19</f>
        <v>1400.2621992299999</v>
      </c>
      <c r="Y90" s="36">
        <f>SUMIFS(СВЦЭМ!$C$39:$C$782,СВЦЭМ!$A$39:$A$782,$A90,СВЦЭМ!$B$39:$B$782,Y$83)+'СЕТ СН'!$H$9+СВЦЭМ!$D$10+'СЕТ СН'!$H$6-'СЕТ СН'!$H$19</f>
        <v>1429.8410130999998</v>
      </c>
    </row>
    <row r="91" spans="1:25" ht="15.75" x14ac:dyDescent="0.2">
      <c r="A91" s="35">
        <f t="shared" si="2"/>
        <v>44659</v>
      </c>
      <c r="B91" s="36">
        <f>SUMIFS(СВЦЭМ!$C$39:$C$782,СВЦЭМ!$A$39:$A$782,$A91,СВЦЭМ!$B$39:$B$782,B$83)+'СЕТ СН'!$H$9+СВЦЭМ!$D$10+'СЕТ СН'!$H$6-'СЕТ СН'!$H$19</f>
        <v>1325.6817102</v>
      </c>
      <c r="C91" s="36">
        <f>SUMIFS(СВЦЭМ!$C$39:$C$782,СВЦЭМ!$A$39:$A$782,$A91,СВЦЭМ!$B$39:$B$782,C$83)+'СЕТ СН'!$H$9+СВЦЭМ!$D$10+'СЕТ СН'!$H$6-'СЕТ СН'!$H$19</f>
        <v>1313.5766619599999</v>
      </c>
      <c r="D91" s="36">
        <f>SUMIFS(СВЦЭМ!$C$39:$C$782,СВЦЭМ!$A$39:$A$782,$A91,СВЦЭМ!$B$39:$B$782,D$83)+'СЕТ СН'!$H$9+СВЦЭМ!$D$10+'СЕТ СН'!$H$6-'СЕТ СН'!$H$19</f>
        <v>1338.6846734799999</v>
      </c>
      <c r="E91" s="36">
        <f>SUMIFS(СВЦЭМ!$C$39:$C$782,СВЦЭМ!$A$39:$A$782,$A91,СВЦЭМ!$B$39:$B$782,E$83)+'СЕТ СН'!$H$9+СВЦЭМ!$D$10+'СЕТ СН'!$H$6-'СЕТ СН'!$H$19</f>
        <v>1376.7860476399999</v>
      </c>
      <c r="F91" s="36">
        <f>SUMIFS(СВЦЭМ!$C$39:$C$782,СВЦЭМ!$A$39:$A$782,$A91,СВЦЭМ!$B$39:$B$782,F$83)+'СЕТ СН'!$H$9+СВЦЭМ!$D$10+'СЕТ СН'!$H$6-'СЕТ СН'!$H$19</f>
        <v>1373.0818935899999</v>
      </c>
      <c r="G91" s="36">
        <f>SUMIFS(СВЦЭМ!$C$39:$C$782,СВЦЭМ!$A$39:$A$782,$A91,СВЦЭМ!$B$39:$B$782,G$83)+'СЕТ СН'!$H$9+СВЦЭМ!$D$10+'СЕТ СН'!$H$6-'СЕТ СН'!$H$19</f>
        <v>1355.80775535</v>
      </c>
      <c r="H91" s="36">
        <f>SUMIFS(СВЦЭМ!$C$39:$C$782,СВЦЭМ!$A$39:$A$782,$A91,СВЦЭМ!$B$39:$B$782,H$83)+'СЕТ СН'!$H$9+СВЦЭМ!$D$10+'СЕТ СН'!$H$6-'СЕТ СН'!$H$19</f>
        <v>1302.2909117699999</v>
      </c>
      <c r="I91" s="36">
        <f>SUMIFS(СВЦЭМ!$C$39:$C$782,СВЦЭМ!$A$39:$A$782,$A91,СВЦЭМ!$B$39:$B$782,I$83)+'СЕТ СН'!$H$9+СВЦЭМ!$D$10+'СЕТ СН'!$H$6-'СЕТ СН'!$H$19</f>
        <v>1270.8630080999999</v>
      </c>
      <c r="J91" s="36">
        <f>SUMIFS(СВЦЭМ!$C$39:$C$782,СВЦЭМ!$A$39:$A$782,$A91,СВЦЭМ!$B$39:$B$782,J$83)+'СЕТ СН'!$H$9+СВЦЭМ!$D$10+'СЕТ СН'!$H$6-'СЕТ СН'!$H$19</f>
        <v>1279.306118</v>
      </c>
      <c r="K91" s="36">
        <f>SUMIFS(СВЦЭМ!$C$39:$C$782,СВЦЭМ!$A$39:$A$782,$A91,СВЦЭМ!$B$39:$B$782,K$83)+'СЕТ СН'!$H$9+СВЦЭМ!$D$10+'СЕТ СН'!$H$6-'СЕТ СН'!$H$19</f>
        <v>1278.1059161199998</v>
      </c>
      <c r="L91" s="36">
        <f>SUMIFS(СВЦЭМ!$C$39:$C$782,СВЦЭМ!$A$39:$A$782,$A91,СВЦЭМ!$B$39:$B$782,L$83)+'СЕТ СН'!$H$9+СВЦЭМ!$D$10+'СЕТ СН'!$H$6-'СЕТ СН'!$H$19</f>
        <v>1282.4662253399999</v>
      </c>
      <c r="M91" s="36">
        <f>SUMIFS(СВЦЭМ!$C$39:$C$782,СВЦЭМ!$A$39:$A$782,$A91,СВЦЭМ!$B$39:$B$782,M$83)+'СЕТ СН'!$H$9+СВЦЭМ!$D$10+'СЕТ СН'!$H$6-'СЕТ СН'!$H$19</f>
        <v>1277.77434126</v>
      </c>
      <c r="N91" s="36">
        <f>SUMIFS(СВЦЭМ!$C$39:$C$782,СВЦЭМ!$A$39:$A$782,$A91,СВЦЭМ!$B$39:$B$782,N$83)+'СЕТ СН'!$H$9+СВЦЭМ!$D$10+'СЕТ СН'!$H$6-'СЕТ СН'!$H$19</f>
        <v>1274.23195822</v>
      </c>
      <c r="O91" s="36">
        <f>SUMIFS(СВЦЭМ!$C$39:$C$782,СВЦЭМ!$A$39:$A$782,$A91,СВЦЭМ!$B$39:$B$782,O$83)+'СЕТ СН'!$H$9+СВЦЭМ!$D$10+'СЕТ СН'!$H$6-'СЕТ СН'!$H$19</f>
        <v>1328.2349754699999</v>
      </c>
      <c r="P91" s="36">
        <f>SUMIFS(СВЦЭМ!$C$39:$C$782,СВЦЭМ!$A$39:$A$782,$A91,СВЦЭМ!$B$39:$B$782,P$83)+'СЕТ СН'!$H$9+СВЦЭМ!$D$10+'СЕТ СН'!$H$6-'СЕТ СН'!$H$19</f>
        <v>1347.4572389999998</v>
      </c>
      <c r="Q91" s="36">
        <f>SUMIFS(СВЦЭМ!$C$39:$C$782,СВЦЭМ!$A$39:$A$782,$A91,СВЦЭМ!$B$39:$B$782,Q$83)+'СЕТ СН'!$H$9+СВЦЭМ!$D$10+'СЕТ СН'!$H$6-'СЕТ СН'!$H$19</f>
        <v>1349.1931064199998</v>
      </c>
      <c r="R91" s="36">
        <f>SUMIFS(СВЦЭМ!$C$39:$C$782,СВЦЭМ!$A$39:$A$782,$A91,СВЦЭМ!$B$39:$B$782,R$83)+'СЕТ СН'!$H$9+СВЦЭМ!$D$10+'СЕТ СН'!$H$6-'СЕТ СН'!$H$19</f>
        <v>1345.15340507</v>
      </c>
      <c r="S91" s="36">
        <f>SUMIFS(СВЦЭМ!$C$39:$C$782,СВЦЭМ!$A$39:$A$782,$A91,СВЦЭМ!$B$39:$B$782,S$83)+'СЕТ СН'!$H$9+СВЦЭМ!$D$10+'СЕТ СН'!$H$6-'СЕТ СН'!$H$19</f>
        <v>1341.5036118999999</v>
      </c>
      <c r="T91" s="36">
        <f>SUMIFS(СВЦЭМ!$C$39:$C$782,СВЦЭМ!$A$39:$A$782,$A91,СВЦЭМ!$B$39:$B$782,T$83)+'СЕТ СН'!$H$9+СВЦЭМ!$D$10+'СЕТ СН'!$H$6-'СЕТ СН'!$H$19</f>
        <v>1322.0269286</v>
      </c>
      <c r="U91" s="36">
        <f>SUMIFS(СВЦЭМ!$C$39:$C$782,СВЦЭМ!$A$39:$A$782,$A91,СВЦЭМ!$B$39:$B$782,U$83)+'СЕТ СН'!$H$9+СВЦЭМ!$D$10+'СЕТ СН'!$H$6-'СЕТ СН'!$H$19</f>
        <v>1287.61850441</v>
      </c>
      <c r="V91" s="36">
        <f>SUMIFS(СВЦЭМ!$C$39:$C$782,СВЦЭМ!$A$39:$A$782,$A91,СВЦЭМ!$B$39:$B$782,V$83)+'СЕТ СН'!$H$9+СВЦЭМ!$D$10+'СЕТ СН'!$H$6-'СЕТ СН'!$H$19</f>
        <v>1296.8481704599999</v>
      </c>
      <c r="W91" s="36">
        <f>SUMIFS(СВЦЭМ!$C$39:$C$782,СВЦЭМ!$A$39:$A$782,$A91,СВЦЭМ!$B$39:$B$782,W$83)+'СЕТ СН'!$H$9+СВЦЭМ!$D$10+'СЕТ СН'!$H$6-'СЕТ СН'!$H$19</f>
        <v>1285.6860673199999</v>
      </c>
      <c r="X91" s="36">
        <f>SUMIFS(СВЦЭМ!$C$39:$C$782,СВЦЭМ!$A$39:$A$782,$A91,СВЦЭМ!$B$39:$B$782,X$83)+'СЕТ СН'!$H$9+СВЦЭМ!$D$10+'СЕТ СН'!$H$6-'СЕТ СН'!$H$19</f>
        <v>1319.0623666199999</v>
      </c>
      <c r="Y91" s="36">
        <f>SUMIFS(СВЦЭМ!$C$39:$C$782,СВЦЭМ!$A$39:$A$782,$A91,СВЦЭМ!$B$39:$B$782,Y$83)+'СЕТ СН'!$H$9+СВЦЭМ!$D$10+'СЕТ СН'!$H$6-'СЕТ СН'!$H$19</f>
        <v>1349.8508156799999</v>
      </c>
    </row>
    <row r="92" spans="1:25" ht="15.75" x14ac:dyDescent="0.2">
      <c r="A92" s="35">
        <f t="shared" si="2"/>
        <v>44660</v>
      </c>
      <c r="B92" s="36">
        <f>SUMIFS(СВЦЭМ!$C$39:$C$782,СВЦЭМ!$A$39:$A$782,$A92,СВЦЭМ!$B$39:$B$782,B$83)+'СЕТ СН'!$H$9+СВЦЭМ!$D$10+'СЕТ СН'!$H$6-'СЕТ СН'!$H$19</f>
        <v>1407.1853735299999</v>
      </c>
      <c r="C92" s="36">
        <f>SUMIFS(СВЦЭМ!$C$39:$C$782,СВЦЭМ!$A$39:$A$782,$A92,СВЦЭМ!$B$39:$B$782,C$83)+'СЕТ СН'!$H$9+СВЦЭМ!$D$10+'СЕТ СН'!$H$6-'СЕТ СН'!$H$19</f>
        <v>1395.9922357099999</v>
      </c>
      <c r="D92" s="36">
        <f>SUMIFS(СВЦЭМ!$C$39:$C$782,СВЦЭМ!$A$39:$A$782,$A92,СВЦЭМ!$B$39:$B$782,D$83)+'СЕТ СН'!$H$9+СВЦЭМ!$D$10+'СЕТ СН'!$H$6-'СЕТ СН'!$H$19</f>
        <v>1427.1203476999999</v>
      </c>
      <c r="E92" s="36">
        <f>SUMIFS(СВЦЭМ!$C$39:$C$782,СВЦЭМ!$A$39:$A$782,$A92,СВЦЭМ!$B$39:$B$782,E$83)+'СЕТ СН'!$H$9+СВЦЭМ!$D$10+'СЕТ СН'!$H$6-'СЕТ СН'!$H$19</f>
        <v>1450.89207521</v>
      </c>
      <c r="F92" s="36">
        <f>SUMIFS(СВЦЭМ!$C$39:$C$782,СВЦЭМ!$A$39:$A$782,$A92,СВЦЭМ!$B$39:$B$782,F$83)+'СЕТ СН'!$H$9+СВЦЭМ!$D$10+'СЕТ СН'!$H$6-'СЕТ СН'!$H$19</f>
        <v>1440.4706457099999</v>
      </c>
      <c r="G92" s="36">
        <f>SUMIFS(СВЦЭМ!$C$39:$C$782,СВЦЭМ!$A$39:$A$782,$A92,СВЦЭМ!$B$39:$B$782,G$83)+'СЕТ СН'!$H$9+СВЦЭМ!$D$10+'СЕТ СН'!$H$6-'СЕТ СН'!$H$19</f>
        <v>1442.4203969</v>
      </c>
      <c r="H92" s="36">
        <f>SUMIFS(СВЦЭМ!$C$39:$C$782,СВЦЭМ!$A$39:$A$782,$A92,СВЦЭМ!$B$39:$B$782,H$83)+'СЕТ СН'!$H$9+СВЦЭМ!$D$10+'СЕТ СН'!$H$6-'СЕТ СН'!$H$19</f>
        <v>1395.8684395599998</v>
      </c>
      <c r="I92" s="36">
        <f>SUMIFS(СВЦЭМ!$C$39:$C$782,СВЦЭМ!$A$39:$A$782,$A92,СВЦЭМ!$B$39:$B$782,I$83)+'СЕТ СН'!$H$9+СВЦЭМ!$D$10+'СЕТ СН'!$H$6-'СЕТ СН'!$H$19</f>
        <v>1316.06430892</v>
      </c>
      <c r="J92" s="36">
        <f>SUMIFS(СВЦЭМ!$C$39:$C$782,СВЦЭМ!$A$39:$A$782,$A92,СВЦЭМ!$B$39:$B$782,J$83)+'СЕТ СН'!$H$9+СВЦЭМ!$D$10+'СЕТ СН'!$H$6-'СЕТ СН'!$H$19</f>
        <v>1284.0129472799999</v>
      </c>
      <c r="K92" s="36">
        <f>SUMIFS(СВЦЭМ!$C$39:$C$782,СВЦЭМ!$A$39:$A$782,$A92,СВЦЭМ!$B$39:$B$782,K$83)+'СЕТ СН'!$H$9+СВЦЭМ!$D$10+'СЕТ СН'!$H$6-'СЕТ СН'!$H$19</f>
        <v>1262.0214111499999</v>
      </c>
      <c r="L92" s="36">
        <f>SUMIFS(СВЦЭМ!$C$39:$C$782,СВЦЭМ!$A$39:$A$782,$A92,СВЦЭМ!$B$39:$B$782,L$83)+'СЕТ СН'!$H$9+СВЦЭМ!$D$10+'СЕТ СН'!$H$6-'СЕТ СН'!$H$19</f>
        <v>1260.3669032099999</v>
      </c>
      <c r="M92" s="36">
        <f>SUMIFS(СВЦЭМ!$C$39:$C$782,СВЦЭМ!$A$39:$A$782,$A92,СВЦЭМ!$B$39:$B$782,M$83)+'СЕТ СН'!$H$9+СВЦЭМ!$D$10+'СЕТ СН'!$H$6-'СЕТ СН'!$H$19</f>
        <v>1268.2968929599999</v>
      </c>
      <c r="N92" s="36">
        <f>SUMIFS(СВЦЭМ!$C$39:$C$782,СВЦЭМ!$A$39:$A$782,$A92,СВЦЭМ!$B$39:$B$782,N$83)+'СЕТ СН'!$H$9+СВЦЭМ!$D$10+'СЕТ СН'!$H$6-'СЕТ СН'!$H$19</f>
        <v>1297.9688912199999</v>
      </c>
      <c r="O92" s="36">
        <f>SUMIFS(СВЦЭМ!$C$39:$C$782,СВЦЭМ!$A$39:$A$782,$A92,СВЦЭМ!$B$39:$B$782,O$83)+'СЕТ СН'!$H$9+СВЦЭМ!$D$10+'СЕТ СН'!$H$6-'СЕТ СН'!$H$19</f>
        <v>1347.2177005799999</v>
      </c>
      <c r="P92" s="36">
        <f>SUMIFS(СВЦЭМ!$C$39:$C$782,СВЦЭМ!$A$39:$A$782,$A92,СВЦЭМ!$B$39:$B$782,P$83)+'СЕТ СН'!$H$9+СВЦЭМ!$D$10+'СЕТ СН'!$H$6-'СЕТ СН'!$H$19</f>
        <v>1390.0188249799999</v>
      </c>
      <c r="Q92" s="36">
        <f>SUMIFS(СВЦЭМ!$C$39:$C$782,СВЦЭМ!$A$39:$A$782,$A92,СВЦЭМ!$B$39:$B$782,Q$83)+'СЕТ СН'!$H$9+СВЦЭМ!$D$10+'СЕТ СН'!$H$6-'СЕТ СН'!$H$19</f>
        <v>1367.3125386099998</v>
      </c>
      <c r="R92" s="36">
        <f>SUMIFS(СВЦЭМ!$C$39:$C$782,СВЦЭМ!$A$39:$A$782,$A92,СВЦЭМ!$B$39:$B$782,R$83)+'СЕТ СН'!$H$9+СВЦЭМ!$D$10+'СЕТ СН'!$H$6-'СЕТ СН'!$H$19</f>
        <v>1363.9488759599999</v>
      </c>
      <c r="S92" s="36">
        <f>SUMIFS(СВЦЭМ!$C$39:$C$782,СВЦЭМ!$A$39:$A$782,$A92,СВЦЭМ!$B$39:$B$782,S$83)+'СЕТ СН'!$H$9+СВЦЭМ!$D$10+'СЕТ СН'!$H$6-'СЕТ СН'!$H$19</f>
        <v>1345.9354269799999</v>
      </c>
      <c r="T92" s="36">
        <f>SUMIFS(СВЦЭМ!$C$39:$C$782,СВЦЭМ!$A$39:$A$782,$A92,СВЦЭМ!$B$39:$B$782,T$83)+'СЕТ СН'!$H$9+СВЦЭМ!$D$10+'СЕТ СН'!$H$6-'СЕТ СН'!$H$19</f>
        <v>1333.43303823</v>
      </c>
      <c r="U92" s="36">
        <f>SUMIFS(СВЦЭМ!$C$39:$C$782,СВЦЭМ!$A$39:$A$782,$A92,СВЦЭМ!$B$39:$B$782,U$83)+'СЕТ СН'!$H$9+СВЦЭМ!$D$10+'СЕТ СН'!$H$6-'СЕТ СН'!$H$19</f>
        <v>1310.21162104</v>
      </c>
      <c r="V92" s="36">
        <f>SUMIFS(СВЦЭМ!$C$39:$C$782,СВЦЭМ!$A$39:$A$782,$A92,СВЦЭМ!$B$39:$B$782,V$83)+'СЕТ СН'!$H$9+СВЦЭМ!$D$10+'СЕТ СН'!$H$6-'СЕТ СН'!$H$19</f>
        <v>1301.8107536699999</v>
      </c>
      <c r="W92" s="36">
        <f>SUMIFS(СВЦЭМ!$C$39:$C$782,СВЦЭМ!$A$39:$A$782,$A92,СВЦЭМ!$B$39:$B$782,W$83)+'СЕТ СН'!$H$9+СВЦЭМ!$D$10+'СЕТ СН'!$H$6-'СЕТ СН'!$H$19</f>
        <v>1314.9727766399999</v>
      </c>
      <c r="X92" s="36">
        <f>SUMIFS(СВЦЭМ!$C$39:$C$782,СВЦЭМ!$A$39:$A$782,$A92,СВЦЭМ!$B$39:$B$782,X$83)+'СЕТ СН'!$H$9+СВЦЭМ!$D$10+'СЕТ СН'!$H$6-'СЕТ СН'!$H$19</f>
        <v>1330.60339168</v>
      </c>
      <c r="Y92" s="36">
        <f>SUMIFS(СВЦЭМ!$C$39:$C$782,СВЦЭМ!$A$39:$A$782,$A92,СВЦЭМ!$B$39:$B$782,Y$83)+'СЕТ СН'!$H$9+СВЦЭМ!$D$10+'СЕТ СН'!$H$6-'СЕТ СН'!$H$19</f>
        <v>1375.9740715599999</v>
      </c>
    </row>
    <row r="93" spans="1:25" ht="15.75" x14ac:dyDescent="0.2">
      <c r="A93" s="35">
        <f t="shared" si="2"/>
        <v>44661</v>
      </c>
      <c r="B93" s="36">
        <f>SUMIFS(СВЦЭМ!$C$39:$C$782,СВЦЭМ!$A$39:$A$782,$A93,СВЦЭМ!$B$39:$B$782,B$83)+'СЕТ СН'!$H$9+СВЦЭМ!$D$10+'СЕТ СН'!$H$6-'СЕТ СН'!$H$19</f>
        <v>1400.17978184</v>
      </c>
      <c r="C93" s="36">
        <f>SUMIFS(СВЦЭМ!$C$39:$C$782,СВЦЭМ!$A$39:$A$782,$A93,СВЦЭМ!$B$39:$B$782,C$83)+'СЕТ СН'!$H$9+СВЦЭМ!$D$10+'СЕТ СН'!$H$6-'СЕТ СН'!$H$19</f>
        <v>1371.7466258099998</v>
      </c>
      <c r="D93" s="36">
        <f>SUMIFS(СВЦЭМ!$C$39:$C$782,СВЦЭМ!$A$39:$A$782,$A93,СВЦЭМ!$B$39:$B$782,D$83)+'СЕТ СН'!$H$9+СВЦЭМ!$D$10+'СЕТ СН'!$H$6-'СЕТ СН'!$H$19</f>
        <v>1386.9973328399999</v>
      </c>
      <c r="E93" s="36">
        <f>SUMIFS(СВЦЭМ!$C$39:$C$782,СВЦЭМ!$A$39:$A$782,$A93,СВЦЭМ!$B$39:$B$782,E$83)+'СЕТ СН'!$H$9+СВЦЭМ!$D$10+'СЕТ СН'!$H$6-'СЕТ СН'!$H$19</f>
        <v>1418.82833209</v>
      </c>
      <c r="F93" s="36">
        <f>SUMIFS(СВЦЭМ!$C$39:$C$782,СВЦЭМ!$A$39:$A$782,$A93,СВЦЭМ!$B$39:$B$782,F$83)+'СЕТ СН'!$H$9+СВЦЭМ!$D$10+'СЕТ СН'!$H$6-'СЕТ СН'!$H$19</f>
        <v>1436.66690834</v>
      </c>
      <c r="G93" s="36">
        <f>SUMIFS(СВЦЭМ!$C$39:$C$782,СВЦЭМ!$A$39:$A$782,$A93,СВЦЭМ!$B$39:$B$782,G$83)+'СЕТ СН'!$H$9+СВЦЭМ!$D$10+'СЕТ СН'!$H$6-'СЕТ СН'!$H$19</f>
        <v>1458.68254359</v>
      </c>
      <c r="H93" s="36">
        <f>SUMIFS(СВЦЭМ!$C$39:$C$782,СВЦЭМ!$A$39:$A$782,$A93,СВЦЭМ!$B$39:$B$782,H$83)+'СЕТ СН'!$H$9+СВЦЭМ!$D$10+'СЕТ СН'!$H$6-'СЕТ СН'!$H$19</f>
        <v>1450.2059299599998</v>
      </c>
      <c r="I93" s="36">
        <f>SUMIFS(СВЦЭМ!$C$39:$C$782,СВЦЭМ!$A$39:$A$782,$A93,СВЦЭМ!$B$39:$B$782,I$83)+'СЕТ СН'!$H$9+СВЦЭМ!$D$10+'СЕТ СН'!$H$6-'СЕТ СН'!$H$19</f>
        <v>1404.9269568099999</v>
      </c>
      <c r="J93" s="36">
        <f>SUMIFS(СВЦЭМ!$C$39:$C$782,СВЦЭМ!$A$39:$A$782,$A93,СВЦЭМ!$B$39:$B$782,J$83)+'СЕТ СН'!$H$9+СВЦЭМ!$D$10+'СЕТ СН'!$H$6-'СЕТ СН'!$H$19</f>
        <v>1367.99480653</v>
      </c>
      <c r="K93" s="36">
        <f>SUMIFS(СВЦЭМ!$C$39:$C$782,СВЦЭМ!$A$39:$A$782,$A93,СВЦЭМ!$B$39:$B$782,K$83)+'СЕТ СН'!$H$9+СВЦЭМ!$D$10+'СЕТ СН'!$H$6-'СЕТ СН'!$H$19</f>
        <v>1339.28421344</v>
      </c>
      <c r="L93" s="36">
        <f>SUMIFS(СВЦЭМ!$C$39:$C$782,СВЦЭМ!$A$39:$A$782,$A93,СВЦЭМ!$B$39:$B$782,L$83)+'СЕТ СН'!$H$9+СВЦЭМ!$D$10+'СЕТ СН'!$H$6-'СЕТ СН'!$H$19</f>
        <v>1342.2823061699999</v>
      </c>
      <c r="M93" s="36">
        <f>SUMIFS(СВЦЭМ!$C$39:$C$782,СВЦЭМ!$A$39:$A$782,$A93,СВЦЭМ!$B$39:$B$782,M$83)+'СЕТ СН'!$H$9+СВЦЭМ!$D$10+'СЕТ СН'!$H$6-'СЕТ СН'!$H$19</f>
        <v>1353.35206799</v>
      </c>
      <c r="N93" s="36">
        <f>SUMIFS(СВЦЭМ!$C$39:$C$782,СВЦЭМ!$A$39:$A$782,$A93,СВЦЭМ!$B$39:$B$782,N$83)+'СЕТ СН'!$H$9+СВЦЭМ!$D$10+'СЕТ СН'!$H$6-'СЕТ СН'!$H$19</f>
        <v>1375.7537513299999</v>
      </c>
      <c r="O93" s="36">
        <f>SUMIFS(СВЦЭМ!$C$39:$C$782,СВЦЭМ!$A$39:$A$782,$A93,СВЦЭМ!$B$39:$B$782,O$83)+'СЕТ СН'!$H$9+СВЦЭМ!$D$10+'СЕТ СН'!$H$6-'СЕТ СН'!$H$19</f>
        <v>1398.9634975699998</v>
      </c>
      <c r="P93" s="36">
        <f>SUMIFS(СВЦЭМ!$C$39:$C$782,СВЦЭМ!$A$39:$A$782,$A93,СВЦЭМ!$B$39:$B$782,P$83)+'СЕТ СН'!$H$9+СВЦЭМ!$D$10+'СЕТ СН'!$H$6-'СЕТ СН'!$H$19</f>
        <v>1414.9518874</v>
      </c>
      <c r="Q93" s="36">
        <f>SUMIFS(СВЦЭМ!$C$39:$C$782,СВЦЭМ!$A$39:$A$782,$A93,СВЦЭМ!$B$39:$B$782,Q$83)+'СЕТ СН'!$H$9+СВЦЭМ!$D$10+'СЕТ СН'!$H$6-'СЕТ СН'!$H$19</f>
        <v>1412.9442972699999</v>
      </c>
      <c r="R93" s="36">
        <f>SUMIFS(СВЦЭМ!$C$39:$C$782,СВЦЭМ!$A$39:$A$782,$A93,СВЦЭМ!$B$39:$B$782,R$83)+'СЕТ СН'!$H$9+СВЦЭМ!$D$10+'СЕТ СН'!$H$6-'СЕТ СН'!$H$19</f>
        <v>1398.1379503399999</v>
      </c>
      <c r="S93" s="36">
        <f>SUMIFS(СВЦЭМ!$C$39:$C$782,СВЦЭМ!$A$39:$A$782,$A93,СВЦЭМ!$B$39:$B$782,S$83)+'СЕТ СН'!$H$9+СВЦЭМ!$D$10+'СЕТ СН'!$H$6-'СЕТ СН'!$H$19</f>
        <v>1394.60667782</v>
      </c>
      <c r="T93" s="36">
        <f>SUMIFS(СВЦЭМ!$C$39:$C$782,СВЦЭМ!$A$39:$A$782,$A93,СВЦЭМ!$B$39:$B$782,T$83)+'СЕТ СН'!$H$9+СВЦЭМ!$D$10+'СЕТ СН'!$H$6-'СЕТ СН'!$H$19</f>
        <v>1361.2295420599999</v>
      </c>
      <c r="U93" s="36">
        <f>SUMIFS(СВЦЭМ!$C$39:$C$782,СВЦЭМ!$A$39:$A$782,$A93,СВЦЭМ!$B$39:$B$782,U$83)+'СЕТ СН'!$H$9+СВЦЭМ!$D$10+'СЕТ СН'!$H$6-'СЕТ СН'!$H$19</f>
        <v>1313.70948479</v>
      </c>
      <c r="V93" s="36">
        <f>SUMIFS(СВЦЭМ!$C$39:$C$782,СВЦЭМ!$A$39:$A$782,$A93,СВЦЭМ!$B$39:$B$782,V$83)+'СЕТ СН'!$H$9+СВЦЭМ!$D$10+'СЕТ СН'!$H$6-'СЕТ СН'!$H$19</f>
        <v>1299.2454873199999</v>
      </c>
      <c r="W93" s="36">
        <f>SUMIFS(СВЦЭМ!$C$39:$C$782,СВЦЭМ!$A$39:$A$782,$A93,СВЦЭМ!$B$39:$B$782,W$83)+'СЕТ СН'!$H$9+СВЦЭМ!$D$10+'СЕТ СН'!$H$6-'СЕТ СН'!$H$19</f>
        <v>1329.03484422</v>
      </c>
      <c r="X93" s="36">
        <f>SUMIFS(СВЦЭМ!$C$39:$C$782,СВЦЭМ!$A$39:$A$782,$A93,СВЦЭМ!$B$39:$B$782,X$83)+'СЕТ СН'!$H$9+СВЦЭМ!$D$10+'СЕТ СН'!$H$6-'СЕТ СН'!$H$19</f>
        <v>1366.5411399499999</v>
      </c>
      <c r="Y93" s="36">
        <f>SUMIFS(СВЦЭМ!$C$39:$C$782,СВЦЭМ!$A$39:$A$782,$A93,СВЦЭМ!$B$39:$B$782,Y$83)+'СЕТ СН'!$H$9+СВЦЭМ!$D$10+'СЕТ СН'!$H$6-'СЕТ СН'!$H$19</f>
        <v>1404.5450996899999</v>
      </c>
    </row>
    <row r="94" spans="1:25" ht="15.75" x14ac:dyDescent="0.2">
      <c r="A94" s="35">
        <f t="shared" si="2"/>
        <v>44662</v>
      </c>
      <c r="B94" s="36">
        <f>SUMIFS(СВЦЭМ!$C$39:$C$782,СВЦЭМ!$A$39:$A$782,$A94,СВЦЭМ!$B$39:$B$782,B$83)+'СЕТ СН'!$H$9+СВЦЭМ!$D$10+'СЕТ СН'!$H$6-'СЕТ СН'!$H$19</f>
        <v>1454.0250877399999</v>
      </c>
      <c r="C94" s="36">
        <f>SUMIFS(СВЦЭМ!$C$39:$C$782,СВЦЭМ!$A$39:$A$782,$A94,СВЦЭМ!$B$39:$B$782,C$83)+'СЕТ СН'!$H$9+СВЦЭМ!$D$10+'СЕТ СН'!$H$6-'СЕТ СН'!$H$19</f>
        <v>1463.30972933</v>
      </c>
      <c r="D94" s="36">
        <f>SUMIFS(СВЦЭМ!$C$39:$C$782,СВЦЭМ!$A$39:$A$782,$A94,СВЦЭМ!$B$39:$B$782,D$83)+'СЕТ СН'!$H$9+СВЦЭМ!$D$10+'СЕТ СН'!$H$6-'СЕТ СН'!$H$19</f>
        <v>1489.47703682</v>
      </c>
      <c r="E94" s="36">
        <f>SUMIFS(СВЦЭМ!$C$39:$C$782,СВЦЭМ!$A$39:$A$782,$A94,СВЦЭМ!$B$39:$B$782,E$83)+'СЕТ СН'!$H$9+СВЦЭМ!$D$10+'СЕТ СН'!$H$6-'СЕТ СН'!$H$19</f>
        <v>1519.22931002</v>
      </c>
      <c r="F94" s="36">
        <f>SUMIFS(СВЦЭМ!$C$39:$C$782,СВЦЭМ!$A$39:$A$782,$A94,СВЦЭМ!$B$39:$B$782,F$83)+'СЕТ СН'!$H$9+СВЦЭМ!$D$10+'СЕТ СН'!$H$6-'СЕТ СН'!$H$19</f>
        <v>1517.83530722</v>
      </c>
      <c r="G94" s="36">
        <f>SUMIFS(СВЦЭМ!$C$39:$C$782,СВЦЭМ!$A$39:$A$782,$A94,СВЦЭМ!$B$39:$B$782,G$83)+'СЕТ СН'!$H$9+СВЦЭМ!$D$10+'СЕТ СН'!$H$6-'СЕТ СН'!$H$19</f>
        <v>1495.01400539</v>
      </c>
      <c r="H94" s="36">
        <f>SUMIFS(СВЦЭМ!$C$39:$C$782,СВЦЭМ!$A$39:$A$782,$A94,СВЦЭМ!$B$39:$B$782,H$83)+'СЕТ СН'!$H$9+СВЦЭМ!$D$10+'СЕТ СН'!$H$6-'СЕТ СН'!$H$19</f>
        <v>1458.7197484399999</v>
      </c>
      <c r="I94" s="36">
        <f>SUMIFS(СВЦЭМ!$C$39:$C$782,СВЦЭМ!$A$39:$A$782,$A94,СВЦЭМ!$B$39:$B$782,I$83)+'СЕТ СН'!$H$9+СВЦЭМ!$D$10+'СЕТ СН'!$H$6-'СЕТ СН'!$H$19</f>
        <v>1429.7160824399998</v>
      </c>
      <c r="J94" s="36">
        <f>SUMIFS(СВЦЭМ!$C$39:$C$782,СВЦЭМ!$A$39:$A$782,$A94,СВЦЭМ!$B$39:$B$782,J$83)+'СЕТ СН'!$H$9+СВЦЭМ!$D$10+'СЕТ СН'!$H$6-'СЕТ СН'!$H$19</f>
        <v>1424.6344614499999</v>
      </c>
      <c r="K94" s="36">
        <f>SUMIFS(СВЦЭМ!$C$39:$C$782,СВЦЭМ!$A$39:$A$782,$A94,СВЦЭМ!$B$39:$B$782,K$83)+'СЕТ СН'!$H$9+СВЦЭМ!$D$10+'СЕТ СН'!$H$6-'СЕТ СН'!$H$19</f>
        <v>1417.1929978199998</v>
      </c>
      <c r="L94" s="36">
        <f>SUMIFS(СВЦЭМ!$C$39:$C$782,СВЦЭМ!$A$39:$A$782,$A94,СВЦЭМ!$B$39:$B$782,L$83)+'СЕТ СН'!$H$9+СВЦЭМ!$D$10+'СЕТ СН'!$H$6-'СЕТ СН'!$H$19</f>
        <v>1420.7730346999999</v>
      </c>
      <c r="M94" s="36">
        <f>SUMIFS(СВЦЭМ!$C$39:$C$782,СВЦЭМ!$A$39:$A$782,$A94,СВЦЭМ!$B$39:$B$782,M$83)+'СЕТ СН'!$H$9+СВЦЭМ!$D$10+'СЕТ СН'!$H$6-'СЕТ СН'!$H$19</f>
        <v>1425.5957135399999</v>
      </c>
      <c r="N94" s="36">
        <f>SUMIFS(СВЦЭМ!$C$39:$C$782,СВЦЭМ!$A$39:$A$782,$A94,СВЦЭМ!$B$39:$B$782,N$83)+'СЕТ СН'!$H$9+СВЦЭМ!$D$10+'СЕТ СН'!$H$6-'СЕТ СН'!$H$19</f>
        <v>1424.53309629</v>
      </c>
      <c r="O94" s="36">
        <f>SUMIFS(СВЦЭМ!$C$39:$C$782,СВЦЭМ!$A$39:$A$782,$A94,СВЦЭМ!$B$39:$B$782,O$83)+'СЕТ СН'!$H$9+СВЦЭМ!$D$10+'СЕТ СН'!$H$6-'СЕТ СН'!$H$19</f>
        <v>1446.7866163899998</v>
      </c>
      <c r="P94" s="36">
        <f>SUMIFS(СВЦЭМ!$C$39:$C$782,СВЦЭМ!$A$39:$A$782,$A94,СВЦЭМ!$B$39:$B$782,P$83)+'СЕТ СН'!$H$9+СВЦЭМ!$D$10+'СЕТ СН'!$H$6-'СЕТ СН'!$H$19</f>
        <v>1449.9885959799999</v>
      </c>
      <c r="Q94" s="36">
        <f>SUMIFS(СВЦЭМ!$C$39:$C$782,СВЦЭМ!$A$39:$A$782,$A94,СВЦЭМ!$B$39:$B$782,Q$83)+'СЕТ СН'!$H$9+СВЦЭМ!$D$10+'СЕТ СН'!$H$6-'СЕТ СН'!$H$19</f>
        <v>1436.0264167799999</v>
      </c>
      <c r="R94" s="36">
        <f>SUMIFS(СВЦЭМ!$C$39:$C$782,СВЦЭМ!$A$39:$A$782,$A94,СВЦЭМ!$B$39:$B$782,R$83)+'СЕТ СН'!$H$9+СВЦЭМ!$D$10+'СЕТ СН'!$H$6-'СЕТ СН'!$H$19</f>
        <v>1435.50085988</v>
      </c>
      <c r="S94" s="36">
        <f>SUMIFS(СВЦЭМ!$C$39:$C$782,СВЦЭМ!$A$39:$A$782,$A94,СВЦЭМ!$B$39:$B$782,S$83)+'СЕТ СН'!$H$9+СВЦЭМ!$D$10+'СЕТ СН'!$H$6-'СЕТ СН'!$H$19</f>
        <v>1422.62545387</v>
      </c>
      <c r="T94" s="36">
        <f>SUMIFS(СВЦЭМ!$C$39:$C$782,СВЦЭМ!$A$39:$A$782,$A94,СВЦЭМ!$B$39:$B$782,T$83)+'СЕТ СН'!$H$9+СВЦЭМ!$D$10+'СЕТ СН'!$H$6-'СЕТ СН'!$H$19</f>
        <v>1382.79107327</v>
      </c>
      <c r="U94" s="36">
        <f>SUMIFS(СВЦЭМ!$C$39:$C$782,СВЦЭМ!$A$39:$A$782,$A94,СВЦЭМ!$B$39:$B$782,U$83)+'СЕТ СН'!$H$9+СВЦЭМ!$D$10+'СЕТ СН'!$H$6-'СЕТ СН'!$H$19</f>
        <v>1348.21720224</v>
      </c>
      <c r="V94" s="36">
        <f>SUMIFS(СВЦЭМ!$C$39:$C$782,СВЦЭМ!$A$39:$A$782,$A94,СВЦЭМ!$B$39:$B$782,V$83)+'СЕТ СН'!$H$9+СВЦЭМ!$D$10+'СЕТ СН'!$H$6-'СЕТ СН'!$H$19</f>
        <v>1376.9699353899998</v>
      </c>
      <c r="W94" s="36">
        <f>SUMIFS(СВЦЭМ!$C$39:$C$782,СВЦЭМ!$A$39:$A$782,$A94,СВЦЭМ!$B$39:$B$782,W$83)+'СЕТ СН'!$H$9+СВЦЭМ!$D$10+'СЕТ СН'!$H$6-'СЕТ СН'!$H$19</f>
        <v>1396.3447545899999</v>
      </c>
      <c r="X94" s="36">
        <f>SUMIFS(СВЦЭМ!$C$39:$C$782,СВЦЭМ!$A$39:$A$782,$A94,СВЦЭМ!$B$39:$B$782,X$83)+'СЕТ СН'!$H$9+СВЦЭМ!$D$10+'СЕТ СН'!$H$6-'СЕТ СН'!$H$19</f>
        <v>1419.46584654</v>
      </c>
      <c r="Y94" s="36">
        <f>SUMIFS(СВЦЭМ!$C$39:$C$782,СВЦЭМ!$A$39:$A$782,$A94,СВЦЭМ!$B$39:$B$782,Y$83)+'СЕТ СН'!$H$9+СВЦЭМ!$D$10+'СЕТ СН'!$H$6-'СЕТ СН'!$H$19</f>
        <v>1419.90075299</v>
      </c>
    </row>
    <row r="95" spans="1:25" ht="15.75" x14ac:dyDescent="0.2">
      <c r="A95" s="35">
        <f t="shared" si="2"/>
        <v>44663</v>
      </c>
      <c r="B95" s="36">
        <f>SUMIFS(СВЦЭМ!$C$39:$C$782,СВЦЭМ!$A$39:$A$782,$A95,СВЦЭМ!$B$39:$B$782,B$83)+'СЕТ СН'!$H$9+СВЦЭМ!$D$10+'СЕТ СН'!$H$6-'СЕТ СН'!$H$19</f>
        <v>1530.2518328199999</v>
      </c>
      <c r="C95" s="36">
        <f>SUMIFS(СВЦЭМ!$C$39:$C$782,СВЦЭМ!$A$39:$A$782,$A95,СВЦЭМ!$B$39:$B$782,C$83)+'СЕТ СН'!$H$9+СВЦЭМ!$D$10+'СЕТ СН'!$H$6-'СЕТ СН'!$H$19</f>
        <v>1533.7823530199998</v>
      </c>
      <c r="D95" s="36">
        <f>SUMIFS(СВЦЭМ!$C$39:$C$782,СВЦЭМ!$A$39:$A$782,$A95,СВЦЭМ!$B$39:$B$782,D$83)+'СЕТ СН'!$H$9+СВЦЭМ!$D$10+'СЕТ СН'!$H$6-'СЕТ СН'!$H$19</f>
        <v>1548.1357208899999</v>
      </c>
      <c r="E95" s="36">
        <f>SUMIFS(СВЦЭМ!$C$39:$C$782,СВЦЭМ!$A$39:$A$782,$A95,СВЦЭМ!$B$39:$B$782,E$83)+'СЕТ СН'!$H$9+СВЦЭМ!$D$10+'СЕТ СН'!$H$6-'СЕТ СН'!$H$19</f>
        <v>1542.87217154</v>
      </c>
      <c r="F95" s="36">
        <f>SUMIFS(СВЦЭМ!$C$39:$C$782,СВЦЭМ!$A$39:$A$782,$A95,СВЦЭМ!$B$39:$B$782,F$83)+'СЕТ СН'!$H$9+СВЦЭМ!$D$10+'СЕТ СН'!$H$6-'СЕТ СН'!$H$19</f>
        <v>1559.2565714899999</v>
      </c>
      <c r="G95" s="36">
        <f>SUMIFS(СВЦЭМ!$C$39:$C$782,СВЦЭМ!$A$39:$A$782,$A95,СВЦЭМ!$B$39:$B$782,G$83)+'СЕТ СН'!$H$9+СВЦЭМ!$D$10+'СЕТ СН'!$H$6-'СЕТ СН'!$H$19</f>
        <v>1553.0375644399999</v>
      </c>
      <c r="H95" s="36">
        <f>SUMIFS(СВЦЭМ!$C$39:$C$782,СВЦЭМ!$A$39:$A$782,$A95,СВЦЭМ!$B$39:$B$782,H$83)+'СЕТ СН'!$H$9+СВЦЭМ!$D$10+'СЕТ СН'!$H$6-'СЕТ СН'!$H$19</f>
        <v>1486.1888620499999</v>
      </c>
      <c r="I95" s="36">
        <f>SUMIFS(СВЦЭМ!$C$39:$C$782,СВЦЭМ!$A$39:$A$782,$A95,СВЦЭМ!$B$39:$B$782,I$83)+'СЕТ СН'!$H$9+СВЦЭМ!$D$10+'СЕТ СН'!$H$6-'СЕТ СН'!$H$19</f>
        <v>1443.40048875</v>
      </c>
      <c r="J95" s="36">
        <f>SUMIFS(СВЦЭМ!$C$39:$C$782,СВЦЭМ!$A$39:$A$782,$A95,СВЦЭМ!$B$39:$B$782,J$83)+'СЕТ СН'!$H$9+СВЦЭМ!$D$10+'СЕТ СН'!$H$6-'СЕТ СН'!$H$19</f>
        <v>1388.29527566</v>
      </c>
      <c r="K95" s="36">
        <f>SUMIFS(СВЦЭМ!$C$39:$C$782,СВЦЭМ!$A$39:$A$782,$A95,СВЦЭМ!$B$39:$B$782,K$83)+'СЕТ СН'!$H$9+СВЦЭМ!$D$10+'СЕТ СН'!$H$6-'СЕТ СН'!$H$19</f>
        <v>1414.8658038899998</v>
      </c>
      <c r="L95" s="36">
        <f>SUMIFS(СВЦЭМ!$C$39:$C$782,СВЦЭМ!$A$39:$A$782,$A95,СВЦЭМ!$B$39:$B$782,L$83)+'СЕТ СН'!$H$9+СВЦЭМ!$D$10+'СЕТ СН'!$H$6-'СЕТ СН'!$H$19</f>
        <v>1398.7983964599998</v>
      </c>
      <c r="M95" s="36">
        <f>SUMIFS(СВЦЭМ!$C$39:$C$782,СВЦЭМ!$A$39:$A$782,$A95,СВЦЭМ!$B$39:$B$782,M$83)+'СЕТ СН'!$H$9+СВЦЭМ!$D$10+'СЕТ СН'!$H$6-'СЕТ СН'!$H$19</f>
        <v>1395.4789029799999</v>
      </c>
      <c r="N95" s="36">
        <f>SUMIFS(СВЦЭМ!$C$39:$C$782,СВЦЭМ!$A$39:$A$782,$A95,СВЦЭМ!$B$39:$B$782,N$83)+'СЕТ СН'!$H$9+СВЦЭМ!$D$10+'СЕТ СН'!$H$6-'СЕТ СН'!$H$19</f>
        <v>1419.09549322</v>
      </c>
      <c r="O95" s="36">
        <f>SUMIFS(СВЦЭМ!$C$39:$C$782,СВЦЭМ!$A$39:$A$782,$A95,СВЦЭМ!$B$39:$B$782,O$83)+'СЕТ СН'!$H$9+СВЦЭМ!$D$10+'СЕТ СН'!$H$6-'СЕТ СН'!$H$19</f>
        <v>1461.47121722</v>
      </c>
      <c r="P95" s="36">
        <f>SUMIFS(СВЦЭМ!$C$39:$C$782,СВЦЭМ!$A$39:$A$782,$A95,СВЦЭМ!$B$39:$B$782,P$83)+'СЕТ СН'!$H$9+СВЦЭМ!$D$10+'СЕТ СН'!$H$6-'СЕТ СН'!$H$19</f>
        <v>1474.05925669</v>
      </c>
      <c r="Q95" s="36">
        <f>SUMIFS(СВЦЭМ!$C$39:$C$782,СВЦЭМ!$A$39:$A$782,$A95,СВЦЭМ!$B$39:$B$782,Q$83)+'СЕТ СН'!$H$9+СВЦЭМ!$D$10+'СЕТ СН'!$H$6-'СЕТ СН'!$H$19</f>
        <v>1457.44345092</v>
      </c>
      <c r="R95" s="36">
        <f>SUMIFS(СВЦЭМ!$C$39:$C$782,СВЦЭМ!$A$39:$A$782,$A95,СВЦЭМ!$B$39:$B$782,R$83)+'СЕТ СН'!$H$9+СВЦЭМ!$D$10+'СЕТ СН'!$H$6-'СЕТ СН'!$H$19</f>
        <v>1451.4656318</v>
      </c>
      <c r="S95" s="36">
        <f>SUMIFS(СВЦЭМ!$C$39:$C$782,СВЦЭМ!$A$39:$A$782,$A95,СВЦЭМ!$B$39:$B$782,S$83)+'СЕТ СН'!$H$9+СВЦЭМ!$D$10+'СЕТ СН'!$H$6-'СЕТ СН'!$H$19</f>
        <v>1421.71702906</v>
      </c>
      <c r="T95" s="36">
        <f>SUMIFS(СВЦЭМ!$C$39:$C$782,СВЦЭМ!$A$39:$A$782,$A95,СВЦЭМ!$B$39:$B$782,T$83)+'СЕТ СН'!$H$9+СВЦЭМ!$D$10+'СЕТ СН'!$H$6-'СЕТ СН'!$H$19</f>
        <v>1394.6199596299998</v>
      </c>
      <c r="U95" s="36">
        <f>SUMIFS(СВЦЭМ!$C$39:$C$782,СВЦЭМ!$A$39:$A$782,$A95,СВЦЭМ!$B$39:$B$782,U$83)+'СЕТ СН'!$H$9+СВЦЭМ!$D$10+'СЕТ СН'!$H$6-'СЕТ СН'!$H$19</f>
        <v>1386.2189893899999</v>
      </c>
      <c r="V95" s="36">
        <f>SUMIFS(СВЦЭМ!$C$39:$C$782,СВЦЭМ!$A$39:$A$782,$A95,СВЦЭМ!$B$39:$B$782,V$83)+'СЕТ СН'!$H$9+СВЦЭМ!$D$10+'СЕТ СН'!$H$6-'СЕТ СН'!$H$19</f>
        <v>1405.58498921</v>
      </c>
      <c r="W95" s="36">
        <f>SUMIFS(СВЦЭМ!$C$39:$C$782,СВЦЭМ!$A$39:$A$782,$A95,СВЦЭМ!$B$39:$B$782,W$83)+'СЕТ СН'!$H$9+СВЦЭМ!$D$10+'СЕТ СН'!$H$6-'СЕТ СН'!$H$19</f>
        <v>1420.2250987999998</v>
      </c>
      <c r="X95" s="36">
        <f>SUMIFS(СВЦЭМ!$C$39:$C$782,СВЦЭМ!$A$39:$A$782,$A95,СВЦЭМ!$B$39:$B$782,X$83)+'СЕТ СН'!$H$9+СВЦЭМ!$D$10+'СЕТ СН'!$H$6-'СЕТ СН'!$H$19</f>
        <v>1451.2218563599999</v>
      </c>
      <c r="Y95" s="36">
        <f>SUMIFS(СВЦЭМ!$C$39:$C$782,СВЦЭМ!$A$39:$A$782,$A95,СВЦЭМ!$B$39:$B$782,Y$83)+'СЕТ СН'!$H$9+СВЦЭМ!$D$10+'СЕТ СН'!$H$6-'СЕТ СН'!$H$19</f>
        <v>1509.2945399299999</v>
      </c>
    </row>
    <row r="96" spans="1:25" ht="15.75" x14ac:dyDescent="0.2">
      <c r="A96" s="35">
        <f t="shared" si="2"/>
        <v>44664</v>
      </c>
      <c r="B96" s="36">
        <f>SUMIFS(СВЦЭМ!$C$39:$C$782,СВЦЭМ!$A$39:$A$782,$A96,СВЦЭМ!$B$39:$B$782,B$83)+'СЕТ СН'!$H$9+СВЦЭМ!$D$10+'СЕТ СН'!$H$6-'СЕТ СН'!$H$19</f>
        <v>1498.76248809</v>
      </c>
      <c r="C96" s="36">
        <f>SUMIFS(СВЦЭМ!$C$39:$C$782,СВЦЭМ!$A$39:$A$782,$A96,СВЦЭМ!$B$39:$B$782,C$83)+'СЕТ СН'!$H$9+СВЦЭМ!$D$10+'СЕТ СН'!$H$6-'СЕТ СН'!$H$19</f>
        <v>1491.7084187199998</v>
      </c>
      <c r="D96" s="36">
        <f>SUMIFS(СВЦЭМ!$C$39:$C$782,СВЦЭМ!$A$39:$A$782,$A96,СВЦЭМ!$B$39:$B$782,D$83)+'СЕТ СН'!$H$9+СВЦЭМ!$D$10+'СЕТ СН'!$H$6-'СЕТ СН'!$H$19</f>
        <v>1510.67200316</v>
      </c>
      <c r="E96" s="36">
        <f>SUMIFS(СВЦЭМ!$C$39:$C$782,СВЦЭМ!$A$39:$A$782,$A96,СВЦЭМ!$B$39:$B$782,E$83)+'СЕТ СН'!$H$9+СВЦЭМ!$D$10+'СЕТ СН'!$H$6-'СЕТ СН'!$H$19</f>
        <v>1549.1052940099999</v>
      </c>
      <c r="F96" s="36">
        <f>SUMIFS(СВЦЭМ!$C$39:$C$782,СВЦЭМ!$A$39:$A$782,$A96,СВЦЭМ!$B$39:$B$782,F$83)+'СЕТ СН'!$H$9+СВЦЭМ!$D$10+'СЕТ СН'!$H$6-'СЕТ СН'!$H$19</f>
        <v>1544.72232287</v>
      </c>
      <c r="G96" s="36">
        <f>SUMIFS(СВЦЭМ!$C$39:$C$782,СВЦЭМ!$A$39:$A$782,$A96,СВЦЭМ!$B$39:$B$782,G$83)+'СЕТ СН'!$H$9+СВЦЭМ!$D$10+'СЕТ СН'!$H$6-'СЕТ СН'!$H$19</f>
        <v>1546.1195002299999</v>
      </c>
      <c r="H96" s="36">
        <f>SUMIFS(СВЦЭМ!$C$39:$C$782,СВЦЭМ!$A$39:$A$782,$A96,СВЦЭМ!$B$39:$B$782,H$83)+'СЕТ СН'!$H$9+СВЦЭМ!$D$10+'СЕТ СН'!$H$6-'СЕТ СН'!$H$19</f>
        <v>1504.09138661</v>
      </c>
      <c r="I96" s="36">
        <f>SUMIFS(СВЦЭМ!$C$39:$C$782,СВЦЭМ!$A$39:$A$782,$A96,СВЦЭМ!$B$39:$B$782,I$83)+'СЕТ СН'!$H$9+СВЦЭМ!$D$10+'СЕТ СН'!$H$6-'СЕТ СН'!$H$19</f>
        <v>1490.78020528</v>
      </c>
      <c r="J96" s="36">
        <f>SUMIFS(СВЦЭМ!$C$39:$C$782,СВЦЭМ!$A$39:$A$782,$A96,СВЦЭМ!$B$39:$B$782,J$83)+'СЕТ СН'!$H$9+СВЦЭМ!$D$10+'СЕТ СН'!$H$6-'СЕТ СН'!$H$19</f>
        <v>1488.0506826999999</v>
      </c>
      <c r="K96" s="36">
        <f>SUMIFS(СВЦЭМ!$C$39:$C$782,СВЦЭМ!$A$39:$A$782,$A96,СВЦЭМ!$B$39:$B$782,K$83)+'СЕТ СН'!$H$9+СВЦЭМ!$D$10+'СЕТ СН'!$H$6-'СЕТ СН'!$H$19</f>
        <v>1460.4119348499999</v>
      </c>
      <c r="L96" s="36">
        <f>SUMIFS(СВЦЭМ!$C$39:$C$782,СВЦЭМ!$A$39:$A$782,$A96,СВЦЭМ!$B$39:$B$782,L$83)+'СЕТ СН'!$H$9+СВЦЭМ!$D$10+'СЕТ СН'!$H$6-'СЕТ СН'!$H$19</f>
        <v>1397.5841361499999</v>
      </c>
      <c r="M96" s="36">
        <f>SUMIFS(СВЦЭМ!$C$39:$C$782,СВЦЭМ!$A$39:$A$782,$A96,СВЦЭМ!$B$39:$B$782,M$83)+'СЕТ СН'!$H$9+СВЦЭМ!$D$10+'СЕТ СН'!$H$6-'СЕТ СН'!$H$19</f>
        <v>1396.4735830299999</v>
      </c>
      <c r="N96" s="36">
        <f>SUMIFS(СВЦЭМ!$C$39:$C$782,СВЦЭМ!$A$39:$A$782,$A96,СВЦЭМ!$B$39:$B$782,N$83)+'СЕТ СН'!$H$9+СВЦЭМ!$D$10+'СЕТ СН'!$H$6-'СЕТ СН'!$H$19</f>
        <v>1454.5504565799999</v>
      </c>
      <c r="O96" s="36">
        <f>SUMIFS(СВЦЭМ!$C$39:$C$782,СВЦЭМ!$A$39:$A$782,$A96,СВЦЭМ!$B$39:$B$782,O$83)+'СЕТ СН'!$H$9+СВЦЭМ!$D$10+'СЕТ СН'!$H$6-'СЕТ СН'!$H$19</f>
        <v>1476.7673079399999</v>
      </c>
      <c r="P96" s="36">
        <f>SUMIFS(СВЦЭМ!$C$39:$C$782,СВЦЭМ!$A$39:$A$782,$A96,СВЦЭМ!$B$39:$B$782,P$83)+'СЕТ СН'!$H$9+СВЦЭМ!$D$10+'СЕТ СН'!$H$6-'СЕТ СН'!$H$19</f>
        <v>1482.1210388499999</v>
      </c>
      <c r="Q96" s="36">
        <f>SUMIFS(СВЦЭМ!$C$39:$C$782,СВЦЭМ!$A$39:$A$782,$A96,СВЦЭМ!$B$39:$B$782,Q$83)+'СЕТ СН'!$H$9+СВЦЭМ!$D$10+'СЕТ СН'!$H$6-'СЕТ СН'!$H$19</f>
        <v>1479.81767926</v>
      </c>
      <c r="R96" s="36">
        <f>SUMIFS(СВЦЭМ!$C$39:$C$782,СВЦЭМ!$A$39:$A$782,$A96,СВЦЭМ!$B$39:$B$782,R$83)+'СЕТ СН'!$H$9+СВЦЭМ!$D$10+'СЕТ СН'!$H$6-'СЕТ СН'!$H$19</f>
        <v>1480.32742108</v>
      </c>
      <c r="S96" s="36">
        <f>SUMIFS(СВЦЭМ!$C$39:$C$782,СВЦЭМ!$A$39:$A$782,$A96,СВЦЭМ!$B$39:$B$782,S$83)+'СЕТ СН'!$H$9+СВЦЭМ!$D$10+'СЕТ СН'!$H$6-'СЕТ СН'!$H$19</f>
        <v>1480.7757535399999</v>
      </c>
      <c r="T96" s="36">
        <f>SUMIFS(СВЦЭМ!$C$39:$C$782,СВЦЭМ!$A$39:$A$782,$A96,СВЦЭМ!$B$39:$B$782,T$83)+'СЕТ СН'!$H$9+СВЦЭМ!$D$10+'СЕТ СН'!$H$6-'СЕТ СН'!$H$19</f>
        <v>1452.2129569399999</v>
      </c>
      <c r="U96" s="36">
        <f>SUMIFS(СВЦЭМ!$C$39:$C$782,СВЦЭМ!$A$39:$A$782,$A96,СВЦЭМ!$B$39:$B$782,U$83)+'СЕТ СН'!$H$9+СВЦЭМ!$D$10+'СЕТ СН'!$H$6-'СЕТ СН'!$H$19</f>
        <v>1384.1063513199999</v>
      </c>
      <c r="V96" s="36">
        <f>SUMIFS(СВЦЭМ!$C$39:$C$782,СВЦЭМ!$A$39:$A$782,$A96,СВЦЭМ!$B$39:$B$782,V$83)+'СЕТ СН'!$H$9+СВЦЭМ!$D$10+'СЕТ СН'!$H$6-'СЕТ СН'!$H$19</f>
        <v>1388.5804332999999</v>
      </c>
      <c r="W96" s="36">
        <f>SUMIFS(СВЦЭМ!$C$39:$C$782,СВЦЭМ!$A$39:$A$782,$A96,СВЦЭМ!$B$39:$B$782,W$83)+'СЕТ СН'!$H$9+СВЦЭМ!$D$10+'СЕТ СН'!$H$6-'СЕТ СН'!$H$19</f>
        <v>1412.9365748299999</v>
      </c>
      <c r="X96" s="36">
        <f>SUMIFS(СВЦЭМ!$C$39:$C$782,СВЦЭМ!$A$39:$A$782,$A96,СВЦЭМ!$B$39:$B$782,X$83)+'СЕТ СН'!$H$9+СВЦЭМ!$D$10+'СЕТ СН'!$H$6-'СЕТ СН'!$H$19</f>
        <v>1428.6010955099998</v>
      </c>
      <c r="Y96" s="36">
        <f>SUMIFS(СВЦЭМ!$C$39:$C$782,СВЦЭМ!$A$39:$A$782,$A96,СВЦЭМ!$B$39:$B$782,Y$83)+'СЕТ СН'!$H$9+СВЦЭМ!$D$10+'СЕТ СН'!$H$6-'СЕТ СН'!$H$19</f>
        <v>1499.36154498</v>
      </c>
    </row>
    <row r="97" spans="1:25" ht="15.75" x14ac:dyDescent="0.2">
      <c r="A97" s="35">
        <f t="shared" si="2"/>
        <v>44665</v>
      </c>
      <c r="B97" s="36">
        <f>SUMIFS(СВЦЭМ!$C$39:$C$782,СВЦЭМ!$A$39:$A$782,$A97,СВЦЭМ!$B$39:$B$782,B$83)+'СЕТ СН'!$H$9+СВЦЭМ!$D$10+'СЕТ СН'!$H$6-'СЕТ СН'!$H$19</f>
        <v>1528.3381214999999</v>
      </c>
      <c r="C97" s="36">
        <f>SUMIFS(СВЦЭМ!$C$39:$C$782,СВЦЭМ!$A$39:$A$782,$A97,СВЦЭМ!$B$39:$B$782,C$83)+'СЕТ СН'!$H$9+СВЦЭМ!$D$10+'СЕТ СН'!$H$6-'СЕТ СН'!$H$19</f>
        <v>1531.8284660099998</v>
      </c>
      <c r="D97" s="36">
        <f>SUMIFS(СВЦЭМ!$C$39:$C$782,СВЦЭМ!$A$39:$A$782,$A97,СВЦЭМ!$B$39:$B$782,D$83)+'СЕТ СН'!$H$9+СВЦЭМ!$D$10+'СЕТ СН'!$H$6-'СЕТ СН'!$H$19</f>
        <v>1542.6795968699998</v>
      </c>
      <c r="E97" s="36">
        <f>SUMIFS(СВЦЭМ!$C$39:$C$782,СВЦЭМ!$A$39:$A$782,$A97,СВЦЭМ!$B$39:$B$782,E$83)+'СЕТ СН'!$H$9+СВЦЭМ!$D$10+'СЕТ СН'!$H$6-'СЕТ СН'!$H$19</f>
        <v>1569.5117510499999</v>
      </c>
      <c r="F97" s="36">
        <f>SUMIFS(СВЦЭМ!$C$39:$C$782,СВЦЭМ!$A$39:$A$782,$A97,СВЦЭМ!$B$39:$B$782,F$83)+'СЕТ СН'!$H$9+СВЦЭМ!$D$10+'СЕТ СН'!$H$6-'СЕТ СН'!$H$19</f>
        <v>1557.6862911199999</v>
      </c>
      <c r="G97" s="36">
        <f>SUMIFS(СВЦЭМ!$C$39:$C$782,СВЦЭМ!$A$39:$A$782,$A97,СВЦЭМ!$B$39:$B$782,G$83)+'СЕТ СН'!$H$9+СВЦЭМ!$D$10+'СЕТ СН'!$H$6-'СЕТ СН'!$H$19</f>
        <v>1540.76985651</v>
      </c>
      <c r="H97" s="36">
        <f>SUMIFS(СВЦЭМ!$C$39:$C$782,СВЦЭМ!$A$39:$A$782,$A97,СВЦЭМ!$B$39:$B$782,H$83)+'СЕТ СН'!$H$9+СВЦЭМ!$D$10+'СЕТ СН'!$H$6-'СЕТ СН'!$H$19</f>
        <v>1491.77579842</v>
      </c>
      <c r="I97" s="36">
        <f>SUMIFS(СВЦЭМ!$C$39:$C$782,СВЦЭМ!$A$39:$A$782,$A97,СВЦЭМ!$B$39:$B$782,I$83)+'СЕТ СН'!$H$9+СВЦЭМ!$D$10+'СЕТ СН'!$H$6-'СЕТ СН'!$H$19</f>
        <v>1447.1882275299999</v>
      </c>
      <c r="J97" s="36">
        <f>SUMIFS(СВЦЭМ!$C$39:$C$782,СВЦЭМ!$A$39:$A$782,$A97,СВЦЭМ!$B$39:$B$782,J$83)+'СЕТ СН'!$H$9+СВЦЭМ!$D$10+'СЕТ СН'!$H$6-'СЕТ СН'!$H$19</f>
        <v>1425.2981172299999</v>
      </c>
      <c r="K97" s="36">
        <f>SUMIFS(СВЦЭМ!$C$39:$C$782,СВЦЭМ!$A$39:$A$782,$A97,СВЦЭМ!$B$39:$B$782,K$83)+'СЕТ СН'!$H$9+СВЦЭМ!$D$10+'СЕТ СН'!$H$6-'СЕТ СН'!$H$19</f>
        <v>1431.20507131</v>
      </c>
      <c r="L97" s="36">
        <f>SUMIFS(СВЦЭМ!$C$39:$C$782,СВЦЭМ!$A$39:$A$782,$A97,СВЦЭМ!$B$39:$B$782,L$83)+'СЕТ СН'!$H$9+СВЦЭМ!$D$10+'СЕТ СН'!$H$6-'СЕТ СН'!$H$19</f>
        <v>1455.0596073099998</v>
      </c>
      <c r="M97" s="36">
        <f>SUMIFS(СВЦЭМ!$C$39:$C$782,СВЦЭМ!$A$39:$A$782,$A97,СВЦЭМ!$B$39:$B$782,M$83)+'СЕТ СН'!$H$9+СВЦЭМ!$D$10+'СЕТ СН'!$H$6-'СЕТ СН'!$H$19</f>
        <v>1446.647958</v>
      </c>
      <c r="N97" s="36">
        <f>SUMIFS(СВЦЭМ!$C$39:$C$782,СВЦЭМ!$A$39:$A$782,$A97,СВЦЭМ!$B$39:$B$782,N$83)+'СЕТ СН'!$H$9+СВЦЭМ!$D$10+'СЕТ СН'!$H$6-'СЕТ СН'!$H$19</f>
        <v>1451.7737759099998</v>
      </c>
      <c r="O97" s="36">
        <f>SUMIFS(СВЦЭМ!$C$39:$C$782,СВЦЭМ!$A$39:$A$782,$A97,СВЦЭМ!$B$39:$B$782,O$83)+'СЕТ СН'!$H$9+СВЦЭМ!$D$10+'СЕТ СН'!$H$6-'СЕТ СН'!$H$19</f>
        <v>1469.8585831299999</v>
      </c>
      <c r="P97" s="36">
        <f>SUMIFS(СВЦЭМ!$C$39:$C$782,СВЦЭМ!$A$39:$A$782,$A97,СВЦЭМ!$B$39:$B$782,P$83)+'СЕТ СН'!$H$9+СВЦЭМ!$D$10+'СЕТ СН'!$H$6-'СЕТ СН'!$H$19</f>
        <v>1474.8716907199998</v>
      </c>
      <c r="Q97" s="36">
        <f>SUMIFS(СВЦЭМ!$C$39:$C$782,СВЦЭМ!$A$39:$A$782,$A97,СВЦЭМ!$B$39:$B$782,Q$83)+'СЕТ СН'!$H$9+СВЦЭМ!$D$10+'СЕТ СН'!$H$6-'СЕТ СН'!$H$19</f>
        <v>1477.3941301899999</v>
      </c>
      <c r="R97" s="36">
        <f>SUMIFS(СВЦЭМ!$C$39:$C$782,СВЦЭМ!$A$39:$A$782,$A97,СВЦЭМ!$B$39:$B$782,R$83)+'СЕТ СН'!$H$9+СВЦЭМ!$D$10+'СЕТ СН'!$H$6-'СЕТ СН'!$H$19</f>
        <v>1479.80099032</v>
      </c>
      <c r="S97" s="36">
        <f>SUMIFS(СВЦЭМ!$C$39:$C$782,СВЦЭМ!$A$39:$A$782,$A97,СВЦЭМ!$B$39:$B$782,S$83)+'СЕТ СН'!$H$9+СВЦЭМ!$D$10+'СЕТ СН'!$H$6-'СЕТ СН'!$H$19</f>
        <v>1481.0969149999999</v>
      </c>
      <c r="T97" s="36">
        <f>SUMIFS(СВЦЭМ!$C$39:$C$782,СВЦЭМ!$A$39:$A$782,$A97,СВЦЭМ!$B$39:$B$782,T$83)+'СЕТ СН'!$H$9+СВЦЭМ!$D$10+'СЕТ СН'!$H$6-'СЕТ СН'!$H$19</f>
        <v>1461.5683015299999</v>
      </c>
      <c r="U97" s="36">
        <f>SUMIFS(СВЦЭМ!$C$39:$C$782,СВЦЭМ!$A$39:$A$782,$A97,СВЦЭМ!$B$39:$B$782,U$83)+'СЕТ СН'!$H$9+СВЦЭМ!$D$10+'СЕТ СН'!$H$6-'СЕТ СН'!$H$19</f>
        <v>1415.9900020499999</v>
      </c>
      <c r="V97" s="36">
        <f>SUMIFS(СВЦЭМ!$C$39:$C$782,СВЦЭМ!$A$39:$A$782,$A97,СВЦЭМ!$B$39:$B$782,V$83)+'СЕТ СН'!$H$9+СВЦЭМ!$D$10+'СЕТ СН'!$H$6-'СЕТ СН'!$H$19</f>
        <v>1395.25076079</v>
      </c>
      <c r="W97" s="36">
        <f>SUMIFS(СВЦЭМ!$C$39:$C$782,СВЦЭМ!$A$39:$A$782,$A97,СВЦЭМ!$B$39:$B$782,W$83)+'СЕТ СН'!$H$9+СВЦЭМ!$D$10+'СЕТ СН'!$H$6-'СЕТ СН'!$H$19</f>
        <v>1408.65133593</v>
      </c>
      <c r="X97" s="36">
        <f>SUMIFS(СВЦЭМ!$C$39:$C$782,СВЦЭМ!$A$39:$A$782,$A97,СВЦЭМ!$B$39:$B$782,X$83)+'СЕТ СН'!$H$9+СВЦЭМ!$D$10+'СЕТ СН'!$H$6-'СЕТ СН'!$H$19</f>
        <v>1410.44876286</v>
      </c>
      <c r="Y97" s="36">
        <f>SUMIFS(СВЦЭМ!$C$39:$C$782,СВЦЭМ!$A$39:$A$782,$A97,СВЦЭМ!$B$39:$B$782,Y$83)+'СЕТ СН'!$H$9+СВЦЭМ!$D$10+'СЕТ СН'!$H$6-'СЕТ СН'!$H$19</f>
        <v>1430.9166914799998</v>
      </c>
    </row>
    <row r="98" spans="1:25" ht="15.75" x14ac:dyDescent="0.2">
      <c r="A98" s="35">
        <f t="shared" si="2"/>
        <v>44666</v>
      </c>
      <c r="B98" s="36">
        <f>SUMIFS(СВЦЭМ!$C$39:$C$782,СВЦЭМ!$A$39:$A$782,$A98,СВЦЭМ!$B$39:$B$782,B$83)+'СЕТ СН'!$H$9+СВЦЭМ!$D$10+'СЕТ СН'!$H$6-'СЕТ СН'!$H$19</f>
        <v>1449.8382291999999</v>
      </c>
      <c r="C98" s="36">
        <f>SUMIFS(СВЦЭМ!$C$39:$C$782,СВЦЭМ!$A$39:$A$782,$A98,СВЦЭМ!$B$39:$B$782,C$83)+'СЕТ СН'!$H$9+СВЦЭМ!$D$10+'СЕТ СН'!$H$6-'СЕТ СН'!$H$19</f>
        <v>1438.3142536299999</v>
      </c>
      <c r="D98" s="36">
        <f>SUMIFS(СВЦЭМ!$C$39:$C$782,СВЦЭМ!$A$39:$A$782,$A98,СВЦЭМ!$B$39:$B$782,D$83)+'СЕТ СН'!$H$9+СВЦЭМ!$D$10+'СЕТ СН'!$H$6-'СЕТ СН'!$H$19</f>
        <v>1443.8482854899999</v>
      </c>
      <c r="E98" s="36">
        <f>SUMIFS(СВЦЭМ!$C$39:$C$782,СВЦЭМ!$A$39:$A$782,$A98,СВЦЭМ!$B$39:$B$782,E$83)+'СЕТ СН'!$H$9+СВЦЭМ!$D$10+'СЕТ СН'!$H$6-'СЕТ СН'!$H$19</f>
        <v>1465.7403451999999</v>
      </c>
      <c r="F98" s="36">
        <f>SUMIFS(СВЦЭМ!$C$39:$C$782,СВЦЭМ!$A$39:$A$782,$A98,СВЦЭМ!$B$39:$B$782,F$83)+'СЕТ СН'!$H$9+СВЦЭМ!$D$10+'СЕТ СН'!$H$6-'СЕТ СН'!$H$19</f>
        <v>1459.2796048099999</v>
      </c>
      <c r="G98" s="36">
        <f>SUMIFS(СВЦЭМ!$C$39:$C$782,СВЦЭМ!$A$39:$A$782,$A98,СВЦЭМ!$B$39:$B$782,G$83)+'СЕТ СН'!$H$9+СВЦЭМ!$D$10+'СЕТ СН'!$H$6-'СЕТ СН'!$H$19</f>
        <v>1461.65574958</v>
      </c>
      <c r="H98" s="36">
        <f>SUMIFS(СВЦЭМ!$C$39:$C$782,СВЦЭМ!$A$39:$A$782,$A98,СВЦЭМ!$B$39:$B$782,H$83)+'СЕТ СН'!$H$9+СВЦЭМ!$D$10+'СЕТ СН'!$H$6-'СЕТ СН'!$H$19</f>
        <v>1417.09913089</v>
      </c>
      <c r="I98" s="36">
        <f>SUMIFS(СВЦЭМ!$C$39:$C$782,СВЦЭМ!$A$39:$A$782,$A98,СВЦЭМ!$B$39:$B$782,I$83)+'СЕТ СН'!$H$9+СВЦЭМ!$D$10+'СЕТ СН'!$H$6-'СЕТ СН'!$H$19</f>
        <v>1411.44454331</v>
      </c>
      <c r="J98" s="36">
        <f>SUMIFS(СВЦЭМ!$C$39:$C$782,СВЦЭМ!$A$39:$A$782,$A98,СВЦЭМ!$B$39:$B$782,J$83)+'СЕТ СН'!$H$9+СВЦЭМ!$D$10+'СЕТ СН'!$H$6-'СЕТ СН'!$H$19</f>
        <v>1439.5840200099999</v>
      </c>
      <c r="K98" s="36">
        <f>SUMIFS(СВЦЭМ!$C$39:$C$782,СВЦЭМ!$A$39:$A$782,$A98,СВЦЭМ!$B$39:$B$782,K$83)+'СЕТ СН'!$H$9+СВЦЭМ!$D$10+'СЕТ СН'!$H$6-'СЕТ СН'!$H$19</f>
        <v>1446.5057247899999</v>
      </c>
      <c r="L98" s="36">
        <f>SUMIFS(СВЦЭМ!$C$39:$C$782,СВЦЭМ!$A$39:$A$782,$A98,СВЦЭМ!$B$39:$B$782,L$83)+'СЕТ СН'!$H$9+СВЦЭМ!$D$10+'СЕТ СН'!$H$6-'СЕТ СН'!$H$19</f>
        <v>1452.4114778999999</v>
      </c>
      <c r="M98" s="36">
        <f>SUMIFS(СВЦЭМ!$C$39:$C$782,СВЦЭМ!$A$39:$A$782,$A98,СВЦЭМ!$B$39:$B$782,M$83)+'СЕТ СН'!$H$9+СВЦЭМ!$D$10+'СЕТ СН'!$H$6-'СЕТ СН'!$H$19</f>
        <v>1455.85224223</v>
      </c>
      <c r="N98" s="36">
        <f>SUMIFS(СВЦЭМ!$C$39:$C$782,СВЦЭМ!$A$39:$A$782,$A98,СВЦЭМ!$B$39:$B$782,N$83)+'СЕТ СН'!$H$9+СВЦЭМ!$D$10+'СЕТ СН'!$H$6-'СЕТ СН'!$H$19</f>
        <v>1478.1939011499999</v>
      </c>
      <c r="O98" s="36">
        <f>SUMIFS(СВЦЭМ!$C$39:$C$782,СВЦЭМ!$A$39:$A$782,$A98,СВЦЭМ!$B$39:$B$782,O$83)+'СЕТ СН'!$H$9+СВЦЭМ!$D$10+'СЕТ СН'!$H$6-'СЕТ СН'!$H$19</f>
        <v>1501.0037385099999</v>
      </c>
      <c r="P98" s="36">
        <f>SUMIFS(СВЦЭМ!$C$39:$C$782,СВЦЭМ!$A$39:$A$782,$A98,СВЦЭМ!$B$39:$B$782,P$83)+'СЕТ СН'!$H$9+СВЦЭМ!$D$10+'СЕТ СН'!$H$6-'СЕТ СН'!$H$19</f>
        <v>1528.97842926</v>
      </c>
      <c r="Q98" s="36">
        <f>SUMIFS(СВЦЭМ!$C$39:$C$782,СВЦЭМ!$A$39:$A$782,$A98,СВЦЭМ!$B$39:$B$782,Q$83)+'СЕТ СН'!$H$9+СВЦЭМ!$D$10+'СЕТ СН'!$H$6-'СЕТ СН'!$H$19</f>
        <v>1542.47065522</v>
      </c>
      <c r="R98" s="36">
        <f>SUMIFS(СВЦЭМ!$C$39:$C$782,СВЦЭМ!$A$39:$A$782,$A98,СВЦЭМ!$B$39:$B$782,R$83)+'СЕТ СН'!$H$9+СВЦЭМ!$D$10+'СЕТ СН'!$H$6-'СЕТ СН'!$H$19</f>
        <v>1534.0797192</v>
      </c>
      <c r="S98" s="36">
        <f>SUMIFS(СВЦЭМ!$C$39:$C$782,СВЦЭМ!$A$39:$A$782,$A98,СВЦЭМ!$B$39:$B$782,S$83)+'СЕТ СН'!$H$9+СВЦЭМ!$D$10+'СЕТ СН'!$H$6-'СЕТ СН'!$H$19</f>
        <v>1511.5455415899999</v>
      </c>
      <c r="T98" s="36">
        <f>SUMIFS(СВЦЭМ!$C$39:$C$782,СВЦЭМ!$A$39:$A$782,$A98,СВЦЭМ!$B$39:$B$782,T$83)+'СЕТ СН'!$H$9+СВЦЭМ!$D$10+'СЕТ СН'!$H$6-'СЕТ СН'!$H$19</f>
        <v>1475.7049011699999</v>
      </c>
      <c r="U98" s="36">
        <f>SUMIFS(СВЦЭМ!$C$39:$C$782,СВЦЭМ!$A$39:$A$782,$A98,СВЦЭМ!$B$39:$B$782,U$83)+'СЕТ СН'!$H$9+СВЦЭМ!$D$10+'СЕТ СН'!$H$6-'СЕТ СН'!$H$19</f>
        <v>1419.9818363099998</v>
      </c>
      <c r="V98" s="36">
        <f>SUMIFS(СВЦЭМ!$C$39:$C$782,СВЦЭМ!$A$39:$A$782,$A98,СВЦЭМ!$B$39:$B$782,V$83)+'СЕТ СН'!$H$9+СВЦЭМ!$D$10+'СЕТ СН'!$H$6-'СЕТ СН'!$H$19</f>
        <v>1405.05947687</v>
      </c>
      <c r="W98" s="36">
        <f>SUMIFS(СВЦЭМ!$C$39:$C$782,СВЦЭМ!$A$39:$A$782,$A98,СВЦЭМ!$B$39:$B$782,W$83)+'СЕТ СН'!$H$9+СВЦЭМ!$D$10+'СЕТ СН'!$H$6-'СЕТ СН'!$H$19</f>
        <v>1429.9071563099999</v>
      </c>
      <c r="X98" s="36">
        <f>SUMIFS(СВЦЭМ!$C$39:$C$782,СВЦЭМ!$A$39:$A$782,$A98,СВЦЭМ!$B$39:$B$782,X$83)+'СЕТ СН'!$H$9+СВЦЭМ!$D$10+'СЕТ СН'!$H$6-'СЕТ СН'!$H$19</f>
        <v>1457.7704303099999</v>
      </c>
      <c r="Y98" s="36">
        <f>SUMIFS(СВЦЭМ!$C$39:$C$782,СВЦЭМ!$A$39:$A$782,$A98,СВЦЭМ!$B$39:$B$782,Y$83)+'СЕТ СН'!$H$9+СВЦЭМ!$D$10+'СЕТ СН'!$H$6-'СЕТ СН'!$H$19</f>
        <v>1497.40912723</v>
      </c>
    </row>
    <row r="99" spans="1:25" ht="15.75" x14ac:dyDescent="0.2">
      <c r="A99" s="35">
        <f t="shared" si="2"/>
        <v>44667</v>
      </c>
      <c r="B99" s="36">
        <f>SUMIFS(СВЦЭМ!$C$39:$C$782,СВЦЭМ!$A$39:$A$782,$A99,СВЦЭМ!$B$39:$B$782,B$83)+'СЕТ СН'!$H$9+СВЦЭМ!$D$10+'СЕТ СН'!$H$6-'СЕТ СН'!$H$19</f>
        <v>1469.5149470899999</v>
      </c>
      <c r="C99" s="36">
        <f>SUMIFS(СВЦЭМ!$C$39:$C$782,СВЦЭМ!$A$39:$A$782,$A99,СВЦЭМ!$B$39:$B$782,C$83)+'СЕТ СН'!$H$9+СВЦЭМ!$D$10+'СЕТ СН'!$H$6-'СЕТ СН'!$H$19</f>
        <v>1466.8443305999999</v>
      </c>
      <c r="D99" s="36">
        <f>SUMIFS(СВЦЭМ!$C$39:$C$782,СВЦЭМ!$A$39:$A$782,$A99,СВЦЭМ!$B$39:$B$782,D$83)+'СЕТ СН'!$H$9+СВЦЭМ!$D$10+'СЕТ СН'!$H$6-'СЕТ СН'!$H$19</f>
        <v>1495.52412738</v>
      </c>
      <c r="E99" s="36">
        <f>SUMIFS(СВЦЭМ!$C$39:$C$782,СВЦЭМ!$A$39:$A$782,$A99,СВЦЭМ!$B$39:$B$782,E$83)+'СЕТ СН'!$H$9+СВЦЭМ!$D$10+'СЕТ СН'!$H$6-'СЕТ СН'!$H$19</f>
        <v>1521.1863764699999</v>
      </c>
      <c r="F99" s="36">
        <f>SUMIFS(СВЦЭМ!$C$39:$C$782,СВЦЭМ!$A$39:$A$782,$A99,СВЦЭМ!$B$39:$B$782,F$83)+'СЕТ СН'!$H$9+СВЦЭМ!$D$10+'СЕТ СН'!$H$6-'СЕТ СН'!$H$19</f>
        <v>1526.5212055099998</v>
      </c>
      <c r="G99" s="36">
        <f>SUMIFS(СВЦЭМ!$C$39:$C$782,СВЦЭМ!$A$39:$A$782,$A99,СВЦЭМ!$B$39:$B$782,G$83)+'СЕТ СН'!$H$9+СВЦЭМ!$D$10+'СЕТ СН'!$H$6-'СЕТ СН'!$H$19</f>
        <v>1533.67083082</v>
      </c>
      <c r="H99" s="36">
        <f>SUMIFS(СВЦЭМ!$C$39:$C$782,СВЦЭМ!$A$39:$A$782,$A99,СВЦЭМ!$B$39:$B$782,H$83)+'СЕТ СН'!$H$9+СВЦЭМ!$D$10+'СЕТ СН'!$H$6-'СЕТ СН'!$H$19</f>
        <v>1518.09242524</v>
      </c>
      <c r="I99" s="36">
        <f>SUMIFS(СВЦЭМ!$C$39:$C$782,СВЦЭМ!$A$39:$A$782,$A99,СВЦЭМ!$B$39:$B$782,I$83)+'СЕТ СН'!$H$9+СВЦЭМ!$D$10+'СЕТ СН'!$H$6-'СЕТ СН'!$H$19</f>
        <v>1504.0635813199999</v>
      </c>
      <c r="J99" s="36">
        <f>SUMIFS(СВЦЭМ!$C$39:$C$782,СВЦЭМ!$A$39:$A$782,$A99,СВЦЭМ!$B$39:$B$782,J$83)+'СЕТ СН'!$H$9+СВЦЭМ!$D$10+'СЕТ СН'!$H$6-'СЕТ СН'!$H$19</f>
        <v>1453.5496283799998</v>
      </c>
      <c r="K99" s="36">
        <f>SUMIFS(СВЦЭМ!$C$39:$C$782,СВЦЭМ!$A$39:$A$782,$A99,СВЦЭМ!$B$39:$B$782,K$83)+'СЕТ СН'!$H$9+СВЦЭМ!$D$10+'СЕТ СН'!$H$6-'СЕТ СН'!$H$19</f>
        <v>1425.4347403499999</v>
      </c>
      <c r="L99" s="36">
        <f>SUMIFS(СВЦЭМ!$C$39:$C$782,СВЦЭМ!$A$39:$A$782,$A99,СВЦЭМ!$B$39:$B$782,L$83)+'СЕТ СН'!$H$9+СВЦЭМ!$D$10+'СЕТ СН'!$H$6-'СЕТ СН'!$H$19</f>
        <v>1388.78536012</v>
      </c>
      <c r="M99" s="36">
        <f>SUMIFS(СВЦЭМ!$C$39:$C$782,СВЦЭМ!$A$39:$A$782,$A99,СВЦЭМ!$B$39:$B$782,M$83)+'СЕТ СН'!$H$9+СВЦЭМ!$D$10+'СЕТ СН'!$H$6-'СЕТ СН'!$H$19</f>
        <v>1383.78758909</v>
      </c>
      <c r="N99" s="36">
        <f>SUMIFS(СВЦЭМ!$C$39:$C$782,СВЦЭМ!$A$39:$A$782,$A99,СВЦЭМ!$B$39:$B$782,N$83)+'СЕТ СН'!$H$9+СВЦЭМ!$D$10+'СЕТ СН'!$H$6-'СЕТ СН'!$H$19</f>
        <v>1420.44712658</v>
      </c>
      <c r="O99" s="36">
        <f>SUMIFS(СВЦЭМ!$C$39:$C$782,СВЦЭМ!$A$39:$A$782,$A99,СВЦЭМ!$B$39:$B$782,O$83)+'СЕТ СН'!$H$9+СВЦЭМ!$D$10+'СЕТ СН'!$H$6-'СЕТ СН'!$H$19</f>
        <v>1434.97849653</v>
      </c>
      <c r="P99" s="36">
        <f>SUMIFS(СВЦЭМ!$C$39:$C$782,СВЦЭМ!$A$39:$A$782,$A99,СВЦЭМ!$B$39:$B$782,P$83)+'СЕТ СН'!$H$9+СВЦЭМ!$D$10+'СЕТ СН'!$H$6-'СЕТ СН'!$H$19</f>
        <v>1443.5554708699999</v>
      </c>
      <c r="Q99" s="36">
        <f>SUMIFS(СВЦЭМ!$C$39:$C$782,СВЦЭМ!$A$39:$A$782,$A99,СВЦЭМ!$B$39:$B$782,Q$83)+'СЕТ СН'!$H$9+СВЦЭМ!$D$10+'СЕТ СН'!$H$6-'СЕТ СН'!$H$19</f>
        <v>1455.40716456</v>
      </c>
      <c r="R99" s="36">
        <f>SUMIFS(СВЦЭМ!$C$39:$C$782,СВЦЭМ!$A$39:$A$782,$A99,СВЦЭМ!$B$39:$B$782,R$83)+'СЕТ СН'!$H$9+СВЦЭМ!$D$10+'СЕТ СН'!$H$6-'СЕТ СН'!$H$19</f>
        <v>1470.5958932199999</v>
      </c>
      <c r="S99" s="36">
        <f>SUMIFS(СВЦЭМ!$C$39:$C$782,СВЦЭМ!$A$39:$A$782,$A99,СВЦЭМ!$B$39:$B$782,S$83)+'СЕТ СН'!$H$9+СВЦЭМ!$D$10+'СЕТ СН'!$H$6-'СЕТ СН'!$H$19</f>
        <v>1456.3566238899998</v>
      </c>
      <c r="T99" s="36">
        <f>SUMIFS(СВЦЭМ!$C$39:$C$782,СВЦЭМ!$A$39:$A$782,$A99,СВЦЭМ!$B$39:$B$782,T$83)+'СЕТ СН'!$H$9+СВЦЭМ!$D$10+'СЕТ СН'!$H$6-'СЕТ СН'!$H$19</f>
        <v>1431.8187058999999</v>
      </c>
      <c r="U99" s="36">
        <f>SUMIFS(СВЦЭМ!$C$39:$C$782,СВЦЭМ!$A$39:$A$782,$A99,СВЦЭМ!$B$39:$B$782,U$83)+'СЕТ СН'!$H$9+СВЦЭМ!$D$10+'СЕТ СН'!$H$6-'СЕТ СН'!$H$19</f>
        <v>1421.0324401299999</v>
      </c>
      <c r="V99" s="36">
        <f>SUMIFS(СВЦЭМ!$C$39:$C$782,СВЦЭМ!$A$39:$A$782,$A99,СВЦЭМ!$B$39:$B$782,V$83)+'СЕТ СН'!$H$9+СВЦЭМ!$D$10+'СЕТ СН'!$H$6-'СЕТ СН'!$H$19</f>
        <v>1380.6442287299999</v>
      </c>
      <c r="W99" s="36">
        <f>SUMIFS(СВЦЭМ!$C$39:$C$782,СВЦЭМ!$A$39:$A$782,$A99,СВЦЭМ!$B$39:$B$782,W$83)+'СЕТ СН'!$H$9+СВЦЭМ!$D$10+'СЕТ СН'!$H$6-'СЕТ СН'!$H$19</f>
        <v>1376.38106692</v>
      </c>
      <c r="X99" s="36">
        <f>SUMIFS(СВЦЭМ!$C$39:$C$782,СВЦЭМ!$A$39:$A$782,$A99,СВЦЭМ!$B$39:$B$782,X$83)+'СЕТ СН'!$H$9+СВЦЭМ!$D$10+'СЕТ СН'!$H$6-'СЕТ СН'!$H$19</f>
        <v>1428.2208041599999</v>
      </c>
      <c r="Y99" s="36">
        <f>SUMIFS(СВЦЭМ!$C$39:$C$782,СВЦЭМ!$A$39:$A$782,$A99,СВЦЭМ!$B$39:$B$782,Y$83)+'СЕТ СН'!$H$9+СВЦЭМ!$D$10+'СЕТ СН'!$H$6-'СЕТ СН'!$H$19</f>
        <v>1427.2299950299998</v>
      </c>
    </row>
    <row r="100" spans="1:25" ht="15.75" x14ac:dyDescent="0.2">
      <c r="A100" s="35">
        <f t="shared" si="2"/>
        <v>44668</v>
      </c>
      <c r="B100" s="36">
        <f>SUMIFS(СВЦЭМ!$C$39:$C$782,СВЦЭМ!$A$39:$A$782,$A100,СВЦЭМ!$B$39:$B$782,B$83)+'СЕТ СН'!$H$9+СВЦЭМ!$D$10+'СЕТ СН'!$H$6-'СЕТ СН'!$H$19</f>
        <v>1548.2224555399998</v>
      </c>
      <c r="C100" s="36">
        <f>SUMIFS(СВЦЭМ!$C$39:$C$782,СВЦЭМ!$A$39:$A$782,$A100,СВЦЭМ!$B$39:$B$782,C$83)+'СЕТ СН'!$H$9+СВЦЭМ!$D$10+'СЕТ СН'!$H$6-'СЕТ СН'!$H$19</f>
        <v>1555.2468688299998</v>
      </c>
      <c r="D100" s="36">
        <f>SUMIFS(СВЦЭМ!$C$39:$C$782,СВЦЭМ!$A$39:$A$782,$A100,СВЦЭМ!$B$39:$B$782,D$83)+'СЕТ СН'!$H$9+СВЦЭМ!$D$10+'СЕТ СН'!$H$6-'СЕТ СН'!$H$19</f>
        <v>1571.31384886</v>
      </c>
      <c r="E100" s="36">
        <f>SUMIFS(СВЦЭМ!$C$39:$C$782,СВЦЭМ!$A$39:$A$782,$A100,СВЦЭМ!$B$39:$B$782,E$83)+'СЕТ СН'!$H$9+СВЦЭМ!$D$10+'СЕТ СН'!$H$6-'СЕТ СН'!$H$19</f>
        <v>1644.6327318799999</v>
      </c>
      <c r="F100" s="36">
        <f>SUMIFS(СВЦЭМ!$C$39:$C$782,СВЦЭМ!$A$39:$A$782,$A100,СВЦЭМ!$B$39:$B$782,F$83)+'СЕТ СН'!$H$9+СВЦЭМ!$D$10+'СЕТ СН'!$H$6-'СЕТ СН'!$H$19</f>
        <v>1647.2082306499999</v>
      </c>
      <c r="G100" s="36">
        <f>SUMIFS(СВЦЭМ!$C$39:$C$782,СВЦЭМ!$A$39:$A$782,$A100,СВЦЭМ!$B$39:$B$782,G$83)+'СЕТ СН'!$H$9+СВЦЭМ!$D$10+'СЕТ СН'!$H$6-'СЕТ СН'!$H$19</f>
        <v>1638.1434750599999</v>
      </c>
      <c r="H100" s="36">
        <f>SUMIFS(СВЦЭМ!$C$39:$C$782,СВЦЭМ!$A$39:$A$782,$A100,СВЦЭМ!$B$39:$B$782,H$83)+'СЕТ СН'!$H$9+СВЦЭМ!$D$10+'СЕТ СН'!$H$6-'СЕТ СН'!$H$19</f>
        <v>1593.88057254</v>
      </c>
      <c r="I100" s="36">
        <f>SUMIFS(СВЦЭМ!$C$39:$C$782,СВЦЭМ!$A$39:$A$782,$A100,СВЦЭМ!$B$39:$B$782,I$83)+'СЕТ СН'!$H$9+СВЦЭМ!$D$10+'СЕТ СН'!$H$6-'СЕТ СН'!$H$19</f>
        <v>1551.2265375899999</v>
      </c>
      <c r="J100" s="36">
        <f>SUMIFS(СВЦЭМ!$C$39:$C$782,СВЦЭМ!$A$39:$A$782,$A100,СВЦЭМ!$B$39:$B$782,J$83)+'СЕТ СН'!$H$9+СВЦЭМ!$D$10+'СЕТ СН'!$H$6-'СЕТ СН'!$H$19</f>
        <v>1495.3425194399999</v>
      </c>
      <c r="K100" s="36">
        <f>SUMIFS(СВЦЭМ!$C$39:$C$782,СВЦЭМ!$A$39:$A$782,$A100,СВЦЭМ!$B$39:$B$782,K$83)+'СЕТ СН'!$H$9+СВЦЭМ!$D$10+'СЕТ СН'!$H$6-'СЕТ СН'!$H$19</f>
        <v>1480.17737285</v>
      </c>
      <c r="L100" s="36">
        <f>SUMIFS(СВЦЭМ!$C$39:$C$782,СВЦЭМ!$A$39:$A$782,$A100,СВЦЭМ!$B$39:$B$782,L$83)+'СЕТ СН'!$H$9+СВЦЭМ!$D$10+'СЕТ СН'!$H$6-'СЕТ СН'!$H$19</f>
        <v>1458.94809601</v>
      </c>
      <c r="M100" s="36">
        <f>SUMIFS(СВЦЭМ!$C$39:$C$782,СВЦЭМ!$A$39:$A$782,$A100,СВЦЭМ!$B$39:$B$782,M$83)+'СЕТ СН'!$H$9+СВЦЭМ!$D$10+'СЕТ СН'!$H$6-'СЕТ СН'!$H$19</f>
        <v>1471.71078764</v>
      </c>
      <c r="N100" s="36">
        <f>SUMIFS(СВЦЭМ!$C$39:$C$782,СВЦЭМ!$A$39:$A$782,$A100,СВЦЭМ!$B$39:$B$782,N$83)+'СЕТ СН'!$H$9+СВЦЭМ!$D$10+'СЕТ СН'!$H$6-'СЕТ СН'!$H$19</f>
        <v>1497.3777861899998</v>
      </c>
      <c r="O100" s="36">
        <f>SUMIFS(СВЦЭМ!$C$39:$C$782,СВЦЭМ!$A$39:$A$782,$A100,СВЦЭМ!$B$39:$B$782,O$83)+'СЕТ СН'!$H$9+СВЦЭМ!$D$10+'СЕТ СН'!$H$6-'СЕТ СН'!$H$19</f>
        <v>1535.1166658</v>
      </c>
      <c r="P100" s="36">
        <f>SUMIFS(СВЦЭМ!$C$39:$C$782,СВЦЭМ!$A$39:$A$782,$A100,СВЦЭМ!$B$39:$B$782,P$83)+'СЕТ СН'!$H$9+СВЦЭМ!$D$10+'СЕТ СН'!$H$6-'СЕТ СН'!$H$19</f>
        <v>1550.7624383099999</v>
      </c>
      <c r="Q100" s="36">
        <f>SUMIFS(СВЦЭМ!$C$39:$C$782,СВЦЭМ!$A$39:$A$782,$A100,СВЦЭМ!$B$39:$B$782,Q$83)+'СЕТ СН'!$H$9+СВЦЭМ!$D$10+'СЕТ СН'!$H$6-'СЕТ СН'!$H$19</f>
        <v>1557.43644361</v>
      </c>
      <c r="R100" s="36">
        <f>SUMIFS(СВЦЭМ!$C$39:$C$782,СВЦЭМ!$A$39:$A$782,$A100,СВЦЭМ!$B$39:$B$782,R$83)+'СЕТ СН'!$H$9+СВЦЭМ!$D$10+'СЕТ СН'!$H$6-'СЕТ СН'!$H$19</f>
        <v>1539.5913391199999</v>
      </c>
      <c r="S100" s="36">
        <f>SUMIFS(СВЦЭМ!$C$39:$C$782,СВЦЭМ!$A$39:$A$782,$A100,СВЦЭМ!$B$39:$B$782,S$83)+'СЕТ СН'!$H$9+СВЦЭМ!$D$10+'СЕТ СН'!$H$6-'СЕТ СН'!$H$19</f>
        <v>1456.0288765099999</v>
      </c>
      <c r="T100" s="36">
        <f>SUMIFS(СВЦЭМ!$C$39:$C$782,СВЦЭМ!$A$39:$A$782,$A100,СВЦЭМ!$B$39:$B$782,T$83)+'СЕТ СН'!$H$9+СВЦЭМ!$D$10+'СЕТ СН'!$H$6-'СЕТ СН'!$H$19</f>
        <v>1417.0760252999999</v>
      </c>
      <c r="U100" s="36">
        <f>SUMIFS(СВЦЭМ!$C$39:$C$782,СВЦЭМ!$A$39:$A$782,$A100,СВЦЭМ!$B$39:$B$782,U$83)+'СЕТ СН'!$H$9+СВЦЭМ!$D$10+'СЕТ СН'!$H$6-'СЕТ СН'!$H$19</f>
        <v>1403.6206044999999</v>
      </c>
      <c r="V100" s="36">
        <f>SUMIFS(СВЦЭМ!$C$39:$C$782,СВЦЭМ!$A$39:$A$782,$A100,СВЦЭМ!$B$39:$B$782,V$83)+'СЕТ СН'!$H$9+СВЦЭМ!$D$10+'СЕТ СН'!$H$6-'СЕТ СН'!$H$19</f>
        <v>1422.34965986</v>
      </c>
      <c r="W100" s="36">
        <f>SUMIFS(СВЦЭМ!$C$39:$C$782,СВЦЭМ!$A$39:$A$782,$A100,СВЦЭМ!$B$39:$B$782,W$83)+'СЕТ СН'!$H$9+СВЦЭМ!$D$10+'СЕТ СН'!$H$6-'СЕТ СН'!$H$19</f>
        <v>1454.6943279099999</v>
      </c>
      <c r="X100" s="36">
        <f>SUMIFS(СВЦЭМ!$C$39:$C$782,СВЦЭМ!$A$39:$A$782,$A100,СВЦЭМ!$B$39:$B$782,X$83)+'СЕТ СН'!$H$9+СВЦЭМ!$D$10+'СЕТ СН'!$H$6-'СЕТ СН'!$H$19</f>
        <v>1448.2014952299999</v>
      </c>
      <c r="Y100" s="36">
        <f>SUMIFS(СВЦЭМ!$C$39:$C$782,СВЦЭМ!$A$39:$A$782,$A100,СВЦЭМ!$B$39:$B$782,Y$83)+'СЕТ СН'!$H$9+СВЦЭМ!$D$10+'СЕТ СН'!$H$6-'СЕТ СН'!$H$19</f>
        <v>1492.1622325199999</v>
      </c>
    </row>
    <row r="101" spans="1:25" ht="15.75" x14ac:dyDescent="0.2">
      <c r="A101" s="35">
        <f t="shared" si="2"/>
        <v>44669</v>
      </c>
      <c r="B101" s="36">
        <f>SUMIFS(СВЦЭМ!$C$39:$C$782,СВЦЭМ!$A$39:$A$782,$A101,СВЦЭМ!$B$39:$B$782,B$83)+'СЕТ СН'!$H$9+СВЦЭМ!$D$10+'СЕТ СН'!$H$6-'СЕТ СН'!$H$19</f>
        <v>1465.8934704399999</v>
      </c>
      <c r="C101" s="36">
        <f>SUMIFS(СВЦЭМ!$C$39:$C$782,СВЦЭМ!$A$39:$A$782,$A101,СВЦЭМ!$B$39:$B$782,C$83)+'СЕТ СН'!$H$9+СВЦЭМ!$D$10+'СЕТ СН'!$H$6-'СЕТ СН'!$H$19</f>
        <v>1504.0760724299998</v>
      </c>
      <c r="D101" s="36">
        <f>SUMIFS(СВЦЭМ!$C$39:$C$782,СВЦЭМ!$A$39:$A$782,$A101,СВЦЭМ!$B$39:$B$782,D$83)+'СЕТ СН'!$H$9+СВЦЭМ!$D$10+'СЕТ СН'!$H$6-'СЕТ СН'!$H$19</f>
        <v>1552.91127652</v>
      </c>
      <c r="E101" s="36">
        <f>SUMIFS(СВЦЭМ!$C$39:$C$782,СВЦЭМ!$A$39:$A$782,$A101,СВЦЭМ!$B$39:$B$782,E$83)+'СЕТ СН'!$H$9+СВЦЭМ!$D$10+'СЕТ СН'!$H$6-'СЕТ СН'!$H$19</f>
        <v>1578.74369828</v>
      </c>
      <c r="F101" s="36">
        <f>SUMIFS(СВЦЭМ!$C$39:$C$782,СВЦЭМ!$A$39:$A$782,$A101,СВЦЭМ!$B$39:$B$782,F$83)+'СЕТ СН'!$H$9+СВЦЭМ!$D$10+'СЕТ СН'!$H$6-'СЕТ СН'!$H$19</f>
        <v>1598.9608583299998</v>
      </c>
      <c r="G101" s="36">
        <f>SUMIFS(СВЦЭМ!$C$39:$C$782,СВЦЭМ!$A$39:$A$782,$A101,СВЦЭМ!$B$39:$B$782,G$83)+'СЕТ СН'!$H$9+СВЦЭМ!$D$10+'СЕТ СН'!$H$6-'СЕТ СН'!$H$19</f>
        <v>1619.2334738</v>
      </c>
      <c r="H101" s="36">
        <f>SUMIFS(СВЦЭМ!$C$39:$C$782,СВЦЭМ!$A$39:$A$782,$A101,СВЦЭМ!$B$39:$B$782,H$83)+'СЕТ СН'!$H$9+СВЦЭМ!$D$10+'СЕТ СН'!$H$6-'СЕТ СН'!$H$19</f>
        <v>1553.2221164099999</v>
      </c>
      <c r="I101" s="36">
        <f>SUMIFS(СВЦЭМ!$C$39:$C$782,СВЦЭМ!$A$39:$A$782,$A101,СВЦЭМ!$B$39:$B$782,I$83)+'СЕТ СН'!$H$9+СВЦЭМ!$D$10+'СЕТ СН'!$H$6-'СЕТ СН'!$H$19</f>
        <v>1501.0185345999998</v>
      </c>
      <c r="J101" s="36">
        <f>SUMIFS(СВЦЭМ!$C$39:$C$782,СВЦЭМ!$A$39:$A$782,$A101,СВЦЭМ!$B$39:$B$782,J$83)+'СЕТ СН'!$H$9+СВЦЭМ!$D$10+'СЕТ СН'!$H$6-'СЕТ СН'!$H$19</f>
        <v>1463.1360935</v>
      </c>
      <c r="K101" s="36">
        <f>SUMIFS(СВЦЭМ!$C$39:$C$782,СВЦЭМ!$A$39:$A$782,$A101,СВЦЭМ!$B$39:$B$782,K$83)+'СЕТ СН'!$H$9+СВЦЭМ!$D$10+'СЕТ СН'!$H$6-'СЕТ СН'!$H$19</f>
        <v>1447.5772190099999</v>
      </c>
      <c r="L101" s="36">
        <f>SUMIFS(СВЦЭМ!$C$39:$C$782,СВЦЭМ!$A$39:$A$782,$A101,СВЦЭМ!$B$39:$B$782,L$83)+'СЕТ СН'!$H$9+СВЦЭМ!$D$10+'СЕТ СН'!$H$6-'СЕТ СН'!$H$19</f>
        <v>1443.0707472099998</v>
      </c>
      <c r="M101" s="36">
        <f>SUMIFS(СВЦЭМ!$C$39:$C$782,СВЦЭМ!$A$39:$A$782,$A101,СВЦЭМ!$B$39:$B$782,M$83)+'СЕТ СН'!$H$9+СВЦЭМ!$D$10+'СЕТ СН'!$H$6-'СЕТ СН'!$H$19</f>
        <v>1452.63636331</v>
      </c>
      <c r="N101" s="36">
        <f>SUMIFS(СВЦЭМ!$C$39:$C$782,СВЦЭМ!$A$39:$A$782,$A101,СВЦЭМ!$B$39:$B$782,N$83)+'СЕТ СН'!$H$9+СВЦЭМ!$D$10+'СЕТ СН'!$H$6-'СЕТ СН'!$H$19</f>
        <v>1490.69869036</v>
      </c>
      <c r="O101" s="36">
        <f>SUMIFS(СВЦЭМ!$C$39:$C$782,СВЦЭМ!$A$39:$A$782,$A101,СВЦЭМ!$B$39:$B$782,O$83)+'СЕТ СН'!$H$9+СВЦЭМ!$D$10+'СЕТ СН'!$H$6-'СЕТ СН'!$H$19</f>
        <v>1517.9288524899998</v>
      </c>
      <c r="P101" s="36">
        <f>SUMIFS(СВЦЭМ!$C$39:$C$782,СВЦЭМ!$A$39:$A$782,$A101,СВЦЭМ!$B$39:$B$782,P$83)+'СЕТ СН'!$H$9+СВЦЭМ!$D$10+'СЕТ СН'!$H$6-'СЕТ СН'!$H$19</f>
        <v>1542.18911153</v>
      </c>
      <c r="Q101" s="36">
        <f>SUMIFS(СВЦЭМ!$C$39:$C$782,СВЦЭМ!$A$39:$A$782,$A101,СВЦЭМ!$B$39:$B$782,Q$83)+'СЕТ СН'!$H$9+СВЦЭМ!$D$10+'СЕТ СН'!$H$6-'СЕТ СН'!$H$19</f>
        <v>1549.11476973</v>
      </c>
      <c r="R101" s="36">
        <f>SUMIFS(СВЦЭМ!$C$39:$C$782,СВЦЭМ!$A$39:$A$782,$A101,СВЦЭМ!$B$39:$B$782,R$83)+'СЕТ СН'!$H$9+СВЦЭМ!$D$10+'СЕТ СН'!$H$6-'СЕТ СН'!$H$19</f>
        <v>1533.6756992799999</v>
      </c>
      <c r="S101" s="36">
        <f>SUMIFS(СВЦЭМ!$C$39:$C$782,СВЦЭМ!$A$39:$A$782,$A101,СВЦЭМ!$B$39:$B$782,S$83)+'СЕТ СН'!$H$9+СВЦЭМ!$D$10+'СЕТ СН'!$H$6-'СЕТ СН'!$H$19</f>
        <v>1466.1809520899999</v>
      </c>
      <c r="T101" s="36">
        <f>SUMIFS(СВЦЭМ!$C$39:$C$782,СВЦЭМ!$A$39:$A$782,$A101,СВЦЭМ!$B$39:$B$782,T$83)+'СЕТ СН'!$H$9+СВЦЭМ!$D$10+'СЕТ СН'!$H$6-'СЕТ СН'!$H$19</f>
        <v>1427.3930118199999</v>
      </c>
      <c r="U101" s="36">
        <f>SUMIFS(СВЦЭМ!$C$39:$C$782,СВЦЭМ!$A$39:$A$782,$A101,СВЦЭМ!$B$39:$B$782,U$83)+'СЕТ СН'!$H$9+СВЦЭМ!$D$10+'СЕТ СН'!$H$6-'СЕТ СН'!$H$19</f>
        <v>1433.496582</v>
      </c>
      <c r="V101" s="36">
        <f>SUMIFS(СВЦЭМ!$C$39:$C$782,СВЦЭМ!$A$39:$A$782,$A101,СВЦЭМ!$B$39:$B$782,V$83)+'СЕТ СН'!$H$9+СВЦЭМ!$D$10+'СЕТ СН'!$H$6-'СЕТ СН'!$H$19</f>
        <v>1425.9650242299999</v>
      </c>
      <c r="W101" s="36">
        <f>SUMIFS(СВЦЭМ!$C$39:$C$782,СВЦЭМ!$A$39:$A$782,$A101,СВЦЭМ!$B$39:$B$782,W$83)+'СЕТ СН'!$H$9+СВЦЭМ!$D$10+'СЕТ СН'!$H$6-'СЕТ СН'!$H$19</f>
        <v>1460.1539182199999</v>
      </c>
      <c r="X101" s="36">
        <f>SUMIFS(СВЦЭМ!$C$39:$C$782,СВЦЭМ!$A$39:$A$782,$A101,СВЦЭМ!$B$39:$B$782,X$83)+'СЕТ СН'!$H$9+СВЦЭМ!$D$10+'СЕТ СН'!$H$6-'СЕТ СН'!$H$19</f>
        <v>1489.24448153</v>
      </c>
      <c r="Y101" s="36">
        <f>SUMIFS(СВЦЭМ!$C$39:$C$782,СВЦЭМ!$A$39:$A$782,$A101,СВЦЭМ!$B$39:$B$782,Y$83)+'СЕТ СН'!$H$9+СВЦЭМ!$D$10+'СЕТ СН'!$H$6-'СЕТ СН'!$H$19</f>
        <v>1491.7974965599999</v>
      </c>
    </row>
    <row r="102" spans="1:25" ht="15.75" x14ac:dyDescent="0.2">
      <c r="A102" s="35">
        <f t="shared" si="2"/>
        <v>44670</v>
      </c>
      <c r="B102" s="36">
        <f>SUMIFS(СВЦЭМ!$C$39:$C$782,СВЦЭМ!$A$39:$A$782,$A102,СВЦЭМ!$B$39:$B$782,B$83)+'СЕТ СН'!$H$9+СВЦЭМ!$D$10+'СЕТ СН'!$H$6-'СЕТ СН'!$H$19</f>
        <v>1327.2052611499998</v>
      </c>
      <c r="C102" s="36">
        <f>SUMIFS(СВЦЭМ!$C$39:$C$782,СВЦЭМ!$A$39:$A$782,$A102,СВЦЭМ!$B$39:$B$782,C$83)+'СЕТ СН'!$H$9+СВЦЭМ!$D$10+'СЕТ СН'!$H$6-'СЕТ СН'!$H$19</f>
        <v>1358.30745873</v>
      </c>
      <c r="D102" s="36">
        <f>SUMIFS(СВЦЭМ!$C$39:$C$782,СВЦЭМ!$A$39:$A$782,$A102,СВЦЭМ!$B$39:$B$782,D$83)+'СЕТ СН'!$H$9+СВЦЭМ!$D$10+'СЕТ СН'!$H$6-'СЕТ СН'!$H$19</f>
        <v>1411.0213437899999</v>
      </c>
      <c r="E102" s="36">
        <f>SUMIFS(СВЦЭМ!$C$39:$C$782,СВЦЭМ!$A$39:$A$782,$A102,СВЦЭМ!$B$39:$B$782,E$83)+'СЕТ СН'!$H$9+СВЦЭМ!$D$10+'СЕТ СН'!$H$6-'СЕТ СН'!$H$19</f>
        <v>1424.8303338599999</v>
      </c>
      <c r="F102" s="36">
        <f>SUMIFS(СВЦЭМ!$C$39:$C$782,СВЦЭМ!$A$39:$A$782,$A102,СВЦЭМ!$B$39:$B$782,F$83)+'СЕТ СН'!$H$9+СВЦЭМ!$D$10+'СЕТ СН'!$H$6-'СЕТ СН'!$H$19</f>
        <v>1434.9739660099999</v>
      </c>
      <c r="G102" s="36">
        <f>SUMIFS(СВЦЭМ!$C$39:$C$782,СВЦЭМ!$A$39:$A$782,$A102,СВЦЭМ!$B$39:$B$782,G$83)+'СЕТ СН'!$H$9+СВЦЭМ!$D$10+'СЕТ СН'!$H$6-'СЕТ СН'!$H$19</f>
        <v>1408.5148983899999</v>
      </c>
      <c r="H102" s="36">
        <f>SUMIFS(СВЦЭМ!$C$39:$C$782,СВЦЭМ!$A$39:$A$782,$A102,СВЦЭМ!$B$39:$B$782,H$83)+'СЕТ СН'!$H$9+СВЦЭМ!$D$10+'СЕТ СН'!$H$6-'СЕТ СН'!$H$19</f>
        <v>1402.4552356899999</v>
      </c>
      <c r="I102" s="36">
        <f>SUMIFS(СВЦЭМ!$C$39:$C$782,СВЦЭМ!$A$39:$A$782,$A102,СВЦЭМ!$B$39:$B$782,I$83)+'СЕТ СН'!$H$9+СВЦЭМ!$D$10+'СЕТ СН'!$H$6-'СЕТ СН'!$H$19</f>
        <v>1362.8108419999999</v>
      </c>
      <c r="J102" s="36">
        <f>SUMIFS(СВЦЭМ!$C$39:$C$782,СВЦЭМ!$A$39:$A$782,$A102,СВЦЭМ!$B$39:$B$782,J$83)+'СЕТ СН'!$H$9+СВЦЭМ!$D$10+'СЕТ СН'!$H$6-'СЕТ СН'!$H$19</f>
        <v>1327.3059746899999</v>
      </c>
      <c r="K102" s="36">
        <f>SUMIFS(СВЦЭМ!$C$39:$C$782,СВЦЭМ!$A$39:$A$782,$A102,СВЦЭМ!$B$39:$B$782,K$83)+'СЕТ СН'!$H$9+СВЦЭМ!$D$10+'СЕТ СН'!$H$6-'СЕТ СН'!$H$19</f>
        <v>1315.7449313099999</v>
      </c>
      <c r="L102" s="36">
        <f>SUMIFS(СВЦЭМ!$C$39:$C$782,СВЦЭМ!$A$39:$A$782,$A102,СВЦЭМ!$B$39:$B$782,L$83)+'СЕТ СН'!$H$9+СВЦЭМ!$D$10+'СЕТ СН'!$H$6-'СЕТ СН'!$H$19</f>
        <v>1299.8171784599999</v>
      </c>
      <c r="M102" s="36">
        <f>SUMIFS(СВЦЭМ!$C$39:$C$782,СВЦЭМ!$A$39:$A$782,$A102,СВЦЭМ!$B$39:$B$782,M$83)+'СЕТ СН'!$H$9+СВЦЭМ!$D$10+'СЕТ СН'!$H$6-'СЕТ СН'!$H$19</f>
        <v>1319.73993458</v>
      </c>
      <c r="N102" s="36">
        <f>SUMIFS(СВЦЭМ!$C$39:$C$782,СВЦЭМ!$A$39:$A$782,$A102,СВЦЭМ!$B$39:$B$782,N$83)+'СЕТ СН'!$H$9+СВЦЭМ!$D$10+'СЕТ СН'!$H$6-'СЕТ СН'!$H$19</f>
        <v>1331.19445559</v>
      </c>
      <c r="O102" s="36">
        <f>SUMIFS(СВЦЭМ!$C$39:$C$782,СВЦЭМ!$A$39:$A$782,$A102,СВЦЭМ!$B$39:$B$782,O$83)+'СЕТ СН'!$H$9+СВЦЭМ!$D$10+'СЕТ СН'!$H$6-'СЕТ СН'!$H$19</f>
        <v>1340.7331301699999</v>
      </c>
      <c r="P102" s="36">
        <f>SUMIFS(СВЦЭМ!$C$39:$C$782,СВЦЭМ!$A$39:$A$782,$A102,СВЦЭМ!$B$39:$B$782,P$83)+'СЕТ СН'!$H$9+СВЦЭМ!$D$10+'СЕТ СН'!$H$6-'СЕТ СН'!$H$19</f>
        <v>1356.3689942399999</v>
      </c>
      <c r="Q102" s="36">
        <f>SUMIFS(СВЦЭМ!$C$39:$C$782,СВЦЭМ!$A$39:$A$782,$A102,СВЦЭМ!$B$39:$B$782,Q$83)+'СЕТ СН'!$H$9+СВЦЭМ!$D$10+'СЕТ СН'!$H$6-'СЕТ СН'!$H$19</f>
        <v>1367.1019357099999</v>
      </c>
      <c r="R102" s="36">
        <f>SUMIFS(СВЦЭМ!$C$39:$C$782,СВЦЭМ!$A$39:$A$782,$A102,СВЦЭМ!$B$39:$B$782,R$83)+'СЕТ СН'!$H$9+СВЦЭМ!$D$10+'СЕТ СН'!$H$6-'СЕТ СН'!$H$19</f>
        <v>1382.5203597</v>
      </c>
      <c r="S102" s="36">
        <f>SUMIFS(СВЦЭМ!$C$39:$C$782,СВЦЭМ!$A$39:$A$782,$A102,СВЦЭМ!$B$39:$B$782,S$83)+'СЕТ СН'!$H$9+СВЦЭМ!$D$10+'СЕТ СН'!$H$6-'СЕТ СН'!$H$19</f>
        <v>1372.6368825099999</v>
      </c>
      <c r="T102" s="36">
        <f>SUMIFS(СВЦЭМ!$C$39:$C$782,СВЦЭМ!$A$39:$A$782,$A102,СВЦЭМ!$B$39:$B$782,T$83)+'СЕТ СН'!$H$9+СВЦЭМ!$D$10+'СЕТ СН'!$H$6-'СЕТ СН'!$H$19</f>
        <v>1354.41783235</v>
      </c>
      <c r="U102" s="36">
        <f>SUMIFS(СВЦЭМ!$C$39:$C$782,СВЦЭМ!$A$39:$A$782,$A102,СВЦЭМ!$B$39:$B$782,U$83)+'СЕТ СН'!$H$9+СВЦЭМ!$D$10+'СЕТ СН'!$H$6-'СЕТ СН'!$H$19</f>
        <v>1341.01917753</v>
      </c>
      <c r="V102" s="36">
        <f>SUMIFS(СВЦЭМ!$C$39:$C$782,СВЦЭМ!$A$39:$A$782,$A102,СВЦЭМ!$B$39:$B$782,V$83)+'СЕТ СН'!$H$9+СВЦЭМ!$D$10+'СЕТ СН'!$H$6-'СЕТ СН'!$H$19</f>
        <v>1353.7996495099999</v>
      </c>
      <c r="W102" s="36">
        <f>SUMIFS(СВЦЭМ!$C$39:$C$782,СВЦЭМ!$A$39:$A$782,$A102,СВЦЭМ!$B$39:$B$782,W$83)+'СЕТ СН'!$H$9+СВЦЭМ!$D$10+'СЕТ СН'!$H$6-'СЕТ СН'!$H$19</f>
        <v>1319.59299659</v>
      </c>
      <c r="X102" s="36">
        <f>SUMIFS(СВЦЭМ!$C$39:$C$782,СВЦЭМ!$A$39:$A$782,$A102,СВЦЭМ!$B$39:$B$782,X$83)+'СЕТ СН'!$H$9+СВЦЭМ!$D$10+'СЕТ СН'!$H$6-'СЕТ СН'!$H$19</f>
        <v>1338.5215381999999</v>
      </c>
      <c r="Y102" s="36">
        <f>SUMIFS(СВЦЭМ!$C$39:$C$782,СВЦЭМ!$A$39:$A$782,$A102,СВЦЭМ!$B$39:$B$782,Y$83)+'СЕТ СН'!$H$9+СВЦЭМ!$D$10+'СЕТ СН'!$H$6-'СЕТ СН'!$H$19</f>
        <v>1351.6370381099998</v>
      </c>
    </row>
    <row r="103" spans="1:25" ht="15.75" x14ac:dyDescent="0.2">
      <c r="A103" s="35">
        <f t="shared" si="2"/>
        <v>44671</v>
      </c>
      <c r="B103" s="36">
        <f>SUMIFS(СВЦЭМ!$C$39:$C$782,СВЦЭМ!$A$39:$A$782,$A103,СВЦЭМ!$B$39:$B$782,B$83)+'СЕТ СН'!$H$9+СВЦЭМ!$D$10+'СЕТ СН'!$H$6-'СЕТ СН'!$H$19</f>
        <v>1259.92766884</v>
      </c>
      <c r="C103" s="36">
        <f>SUMIFS(СВЦЭМ!$C$39:$C$782,СВЦЭМ!$A$39:$A$782,$A103,СВЦЭМ!$B$39:$B$782,C$83)+'СЕТ СН'!$H$9+СВЦЭМ!$D$10+'СЕТ СН'!$H$6-'СЕТ СН'!$H$19</f>
        <v>1306.0363166499999</v>
      </c>
      <c r="D103" s="36">
        <f>SUMIFS(СВЦЭМ!$C$39:$C$782,СВЦЭМ!$A$39:$A$782,$A103,СВЦЭМ!$B$39:$B$782,D$83)+'СЕТ СН'!$H$9+СВЦЭМ!$D$10+'СЕТ СН'!$H$6-'СЕТ СН'!$H$19</f>
        <v>1327.9078674999998</v>
      </c>
      <c r="E103" s="36">
        <f>SUMIFS(СВЦЭМ!$C$39:$C$782,СВЦЭМ!$A$39:$A$782,$A103,СВЦЭМ!$B$39:$B$782,E$83)+'СЕТ СН'!$H$9+СВЦЭМ!$D$10+'СЕТ СН'!$H$6-'СЕТ СН'!$H$19</f>
        <v>1340.95590249</v>
      </c>
      <c r="F103" s="36">
        <f>SUMIFS(СВЦЭМ!$C$39:$C$782,СВЦЭМ!$A$39:$A$782,$A103,СВЦЭМ!$B$39:$B$782,F$83)+'СЕТ СН'!$H$9+СВЦЭМ!$D$10+'СЕТ СН'!$H$6-'СЕТ СН'!$H$19</f>
        <v>1342.91103546</v>
      </c>
      <c r="G103" s="36">
        <f>SUMIFS(СВЦЭМ!$C$39:$C$782,СВЦЭМ!$A$39:$A$782,$A103,СВЦЭМ!$B$39:$B$782,G$83)+'СЕТ СН'!$H$9+СВЦЭМ!$D$10+'СЕТ СН'!$H$6-'СЕТ СН'!$H$19</f>
        <v>1317.0193991399999</v>
      </c>
      <c r="H103" s="36">
        <f>SUMIFS(СВЦЭМ!$C$39:$C$782,СВЦЭМ!$A$39:$A$782,$A103,СВЦЭМ!$B$39:$B$782,H$83)+'СЕТ СН'!$H$9+СВЦЭМ!$D$10+'СЕТ СН'!$H$6-'СЕТ СН'!$H$19</f>
        <v>1276.9610366899999</v>
      </c>
      <c r="I103" s="36">
        <f>SUMIFS(СВЦЭМ!$C$39:$C$782,СВЦЭМ!$A$39:$A$782,$A103,СВЦЭМ!$B$39:$B$782,I$83)+'СЕТ СН'!$H$9+СВЦЭМ!$D$10+'СЕТ СН'!$H$6-'СЕТ СН'!$H$19</f>
        <v>1287.3243377699998</v>
      </c>
      <c r="J103" s="36">
        <f>SUMIFS(СВЦЭМ!$C$39:$C$782,СВЦЭМ!$A$39:$A$782,$A103,СВЦЭМ!$B$39:$B$782,J$83)+'СЕТ СН'!$H$9+СВЦЭМ!$D$10+'СЕТ СН'!$H$6-'СЕТ СН'!$H$19</f>
        <v>1287.9677123899999</v>
      </c>
      <c r="K103" s="36">
        <f>SUMIFS(СВЦЭМ!$C$39:$C$782,СВЦЭМ!$A$39:$A$782,$A103,СВЦЭМ!$B$39:$B$782,K$83)+'СЕТ СН'!$H$9+СВЦЭМ!$D$10+'СЕТ СН'!$H$6-'СЕТ СН'!$H$19</f>
        <v>1279.01455141</v>
      </c>
      <c r="L103" s="36">
        <f>SUMIFS(СВЦЭМ!$C$39:$C$782,СВЦЭМ!$A$39:$A$782,$A103,СВЦЭМ!$B$39:$B$782,L$83)+'СЕТ СН'!$H$9+СВЦЭМ!$D$10+'СЕТ СН'!$H$6-'СЕТ СН'!$H$19</f>
        <v>1266.17260506</v>
      </c>
      <c r="M103" s="36">
        <f>SUMIFS(СВЦЭМ!$C$39:$C$782,СВЦЭМ!$A$39:$A$782,$A103,СВЦЭМ!$B$39:$B$782,M$83)+'СЕТ СН'!$H$9+СВЦЭМ!$D$10+'СЕТ СН'!$H$6-'СЕТ СН'!$H$19</f>
        <v>1268.41228714</v>
      </c>
      <c r="N103" s="36">
        <f>SUMIFS(СВЦЭМ!$C$39:$C$782,СВЦЭМ!$A$39:$A$782,$A103,СВЦЭМ!$B$39:$B$782,N$83)+'СЕТ СН'!$H$9+СВЦЭМ!$D$10+'СЕТ СН'!$H$6-'СЕТ СН'!$H$19</f>
        <v>1261.4997614699998</v>
      </c>
      <c r="O103" s="36">
        <f>SUMIFS(СВЦЭМ!$C$39:$C$782,СВЦЭМ!$A$39:$A$782,$A103,СВЦЭМ!$B$39:$B$782,O$83)+'СЕТ СН'!$H$9+СВЦЭМ!$D$10+'СЕТ СН'!$H$6-'СЕТ СН'!$H$19</f>
        <v>1251.9422745100001</v>
      </c>
      <c r="P103" s="36">
        <f>SUMIFS(СВЦЭМ!$C$39:$C$782,СВЦЭМ!$A$39:$A$782,$A103,СВЦЭМ!$B$39:$B$782,P$83)+'СЕТ СН'!$H$9+СВЦЭМ!$D$10+'СЕТ СН'!$H$6-'СЕТ СН'!$H$19</f>
        <v>1255.15247675</v>
      </c>
      <c r="Q103" s="36">
        <f>SUMIFS(СВЦЭМ!$C$39:$C$782,СВЦЭМ!$A$39:$A$782,$A103,СВЦЭМ!$B$39:$B$782,Q$83)+'СЕТ СН'!$H$9+СВЦЭМ!$D$10+'СЕТ СН'!$H$6-'СЕТ СН'!$H$19</f>
        <v>1254.0970002099998</v>
      </c>
      <c r="R103" s="36">
        <f>SUMIFS(СВЦЭМ!$C$39:$C$782,СВЦЭМ!$A$39:$A$782,$A103,СВЦЭМ!$B$39:$B$782,R$83)+'СЕТ СН'!$H$9+СВЦЭМ!$D$10+'СЕТ СН'!$H$6-'СЕТ СН'!$H$19</f>
        <v>1274.37685399</v>
      </c>
      <c r="S103" s="36">
        <f>SUMIFS(СВЦЭМ!$C$39:$C$782,СВЦЭМ!$A$39:$A$782,$A103,СВЦЭМ!$B$39:$B$782,S$83)+'СЕТ СН'!$H$9+СВЦЭМ!$D$10+'СЕТ СН'!$H$6-'СЕТ СН'!$H$19</f>
        <v>1263.43536236</v>
      </c>
      <c r="T103" s="36">
        <f>SUMIFS(СВЦЭМ!$C$39:$C$782,СВЦЭМ!$A$39:$A$782,$A103,СВЦЭМ!$B$39:$B$782,T$83)+'СЕТ СН'!$H$9+СВЦЭМ!$D$10+'СЕТ СН'!$H$6-'СЕТ СН'!$H$19</f>
        <v>1268.8665408099998</v>
      </c>
      <c r="U103" s="36">
        <f>SUMIFS(СВЦЭМ!$C$39:$C$782,СВЦЭМ!$A$39:$A$782,$A103,СВЦЭМ!$B$39:$B$782,U$83)+'СЕТ СН'!$H$9+СВЦЭМ!$D$10+'СЕТ СН'!$H$6-'СЕТ СН'!$H$19</f>
        <v>1275.0295180399999</v>
      </c>
      <c r="V103" s="36">
        <f>SUMIFS(СВЦЭМ!$C$39:$C$782,СВЦЭМ!$A$39:$A$782,$A103,СВЦЭМ!$B$39:$B$782,V$83)+'СЕТ СН'!$H$9+СВЦЭМ!$D$10+'СЕТ СН'!$H$6-'СЕТ СН'!$H$19</f>
        <v>1290.3199911499999</v>
      </c>
      <c r="W103" s="36">
        <f>SUMIFS(СВЦЭМ!$C$39:$C$782,СВЦЭМ!$A$39:$A$782,$A103,СВЦЭМ!$B$39:$B$782,W$83)+'СЕТ СН'!$H$9+СВЦЭМ!$D$10+'СЕТ СН'!$H$6-'СЕТ СН'!$H$19</f>
        <v>1291.4638105199999</v>
      </c>
      <c r="X103" s="36">
        <f>SUMIFS(СВЦЭМ!$C$39:$C$782,СВЦЭМ!$A$39:$A$782,$A103,СВЦЭМ!$B$39:$B$782,X$83)+'СЕТ СН'!$H$9+СВЦЭМ!$D$10+'СЕТ СН'!$H$6-'СЕТ СН'!$H$19</f>
        <v>1260.5360773899999</v>
      </c>
      <c r="Y103" s="36">
        <f>SUMIFS(СВЦЭМ!$C$39:$C$782,СВЦЭМ!$A$39:$A$782,$A103,СВЦЭМ!$B$39:$B$782,Y$83)+'СЕТ СН'!$H$9+СВЦЭМ!$D$10+'СЕТ СН'!$H$6-'СЕТ СН'!$H$19</f>
        <v>1252.3063518599999</v>
      </c>
    </row>
    <row r="104" spans="1:25" ht="15.75" x14ac:dyDescent="0.2">
      <c r="A104" s="35">
        <f t="shared" si="2"/>
        <v>44672</v>
      </c>
      <c r="B104" s="36">
        <f>SUMIFS(СВЦЭМ!$C$39:$C$782,СВЦЭМ!$A$39:$A$782,$A104,СВЦЭМ!$B$39:$B$782,B$83)+'СЕТ СН'!$H$9+СВЦЭМ!$D$10+'СЕТ СН'!$H$6-'СЕТ СН'!$H$19</f>
        <v>1422.16488469</v>
      </c>
      <c r="C104" s="36">
        <f>SUMIFS(СВЦЭМ!$C$39:$C$782,СВЦЭМ!$A$39:$A$782,$A104,СВЦЭМ!$B$39:$B$782,C$83)+'СЕТ СН'!$H$9+СВЦЭМ!$D$10+'СЕТ СН'!$H$6-'СЕТ СН'!$H$19</f>
        <v>1380.6316268399999</v>
      </c>
      <c r="D104" s="36">
        <f>SUMIFS(СВЦЭМ!$C$39:$C$782,СВЦЭМ!$A$39:$A$782,$A104,СВЦЭМ!$B$39:$B$782,D$83)+'СЕТ СН'!$H$9+СВЦЭМ!$D$10+'СЕТ СН'!$H$6-'СЕТ СН'!$H$19</f>
        <v>1392.0033598599998</v>
      </c>
      <c r="E104" s="36">
        <f>SUMIFS(СВЦЭМ!$C$39:$C$782,СВЦЭМ!$A$39:$A$782,$A104,СВЦЭМ!$B$39:$B$782,E$83)+'СЕТ СН'!$H$9+СВЦЭМ!$D$10+'СЕТ СН'!$H$6-'СЕТ СН'!$H$19</f>
        <v>1401.3303878199999</v>
      </c>
      <c r="F104" s="36">
        <f>SUMIFS(СВЦЭМ!$C$39:$C$782,СВЦЭМ!$A$39:$A$782,$A104,СВЦЭМ!$B$39:$B$782,F$83)+'СЕТ СН'!$H$9+СВЦЭМ!$D$10+'СЕТ СН'!$H$6-'СЕТ СН'!$H$19</f>
        <v>1381.0317956199999</v>
      </c>
      <c r="G104" s="36">
        <f>SUMIFS(СВЦЭМ!$C$39:$C$782,СВЦЭМ!$A$39:$A$782,$A104,СВЦЭМ!$B$39:$B$782,G$83)+'СЕТ СН'!$H$9+СВЦЭМ!$D$10+'СЕТ СН'!$H$6-'СЕТ СН'!$H$19</f>
        <v>1356.9533252199999</v>
      </c>
      <c r="H104" s="36">
        <f>SUMIFS(СВЦЭМ!$C$39:$C$782,СВЦЭМ!$A$39:$A$782,$A104,СВЦЭМ!$B$39:$B$782,H$83)+'СЕТ СН'!$H$9+СВЦЭМ!$D$10+'СЕТ СН'!$H$6-'СЕТ СН'!$H$19</f>
        <v>1311.0057078</v>
      </c>
      <c r="I104" s="36">
        <f>SUMIFS(СВЦЭМ!$C$39:$C$782,СВЦЭМ!$A$39:$A$782,$A104,СВЦЭМ!$B$39:$B$782,I$83)+'СЕТ СН'!$H$9+СВЦЭМ!$D$10+'СЕТ СН'!$H$6-'СЕТ СН'!$H$19</f>
        <v>1310.12940381</v>
      </c>
      <c r="J104" s="36">
        <f>SUMIFS(СВЦЭМ!$C$39:$C$782,СВЦЭМ!$A$39:$A$782,$A104,СВЦЭМ!$B$39:$B$782,J$83)+'СЕТ СН'!$H$9+СВЦЭМ!$D$10+'СЕТ СН'!$H$6-'СЕТ СН'!$H$19</f>
        <v>1312.34525945</v>
      </c>
      <c r="K104" s="36">
        <f>SUMIFS(СВЦЭМ!$C$39:$C$782,СВЦЭМ!$A$39:$A$782,$A104,СВЦЭМ!$B$39:$B$782,K$83)+'СЕТ СН'!$H$9+СВЦЭМ!$D$10+'СЕТ СН'!$H$6-'СЕТ СН'!$H$19</f>
        <v>1285.01002064</v>
      </c>
      <c r="L104" s="36">
        <f>SUMIFS(СВЦЭМ!$C$39:$C$782,СВЦЭМ!$A$39:$A$782,$A104,СВЦЭМ!$B$39:$B$782,L$83)+'СЕТ СН'!$H$9+СВЦЭМ!$D$10+'СЕТ СН'!$H$6-'СЕТ СН'!$H$19</f>
        <v>1284.85180208</v>
      </c>
      <c r="M104" s="36">
        <f>SUMIFS(СВЦЭМ!$C$39:$C$782,СВЦЭМ!$A$39:$A$782,$A104,СВЦЭМ!$B$39:$B$782,M$83)+'СЕТ СН'!$H$9+СВЦЭМ!$D$10+'СЕТ СН'!$H$6-'СЕТ СН'!$H$19</f>
        <v>1303.4192562199999</v>
      </c>
      <c r="N104" s="36">
        <f>SUMIFS(СВЦЭМ!$C$39:$C$782,СВЦЭМ!$A$39:$A$782,$A104,СВЦЭМ!$B$39:$B$782,N$83)+'СЕТ СН'!$H$9+СВЦЭМ!$D$10+'СЕТ СН'!$H$6-'СЕТ СН'!$H$19</f>
        <v>1316.2841572299999</v>
      </c>
      <c r="O104" s="36">
        <f>SUMIFS(СВЦЭМ!$C$39:$C$782,СВЦЭМ!$A$39:$A$782,$A104,СВЦЭМ!$B$39:$B$782,O$83)+'СЕТ СН'!$H$9+СВЦЭМ!$D$10+'СЕТ СН'!$H$6-'СЕТ СН'!$H$19</f>
        <v>1339.9848320399999</v>
      </c>
      <c r="P104" s="36">
        <f>SUMIFS(СВЦЭМ!$C$39:$C$782,СВЦЭМ!$A$39:$A$782,$A104,СВЦЭМ!$B$39:$B$782,P$83)+'СЕТ СН'!$H$9+СВЦЭМ!$D$10+'СЕТ СН'!$H$6-'СЕТ СН'!$H$19</f>
        <v>1348.29414853</v>
      </c>
      <c r="Q104" s="36">
        <f>SUMIFS(СВЦЭМ!$C$39:$C$782,СВЦЭМ!$A$39:$A$782,$A104,СВЦЭМ!$B$39:$B$782,Q$83)+'СЕТ СН'!$H$9+СВЦЭМ!$D$10+'СЕТ СН'!$H$6-'СЕТ СН'!$H$19</f>
        <v>1368.4699477099998</v>
      </c>
      <c r="R104" s="36">
        <f>SUMIFS(СВЦЭМ!$C$39:$C$782,СВЦЭМ!$A$39:$A$782,$A104,СВЦЭМ!$B$39:$B$782,R$83)+'СЕТ СН'!$H$9+СВЦЭМ!$D$10+'СЕТ СН'!$H$6-'СЕТ СН'!$H$19</f>
        <v>1364.6822150099999</v>
      </c>
      <c r="S104" s="36">
        <f>SUMIFS(СВЦЭМ!$C$39:$C$782,СВЦЭМ!$A$39:$A$782,$A104,СВЦЭМ!$B$39:$B$782,S$83)+'СЕТ СН'!$H$9+СВЦЭМ!$D$10+'СЕТ СН'!$H$6-'СЕТ СН'!$H$19</f>
        <v>1348.2051744399998</v>
      </c>
      <c r="T104" s="36">
        <f>SUMIFS(СВЦЭМ!$C$39:$C$782,СВЦЭМ!$A$39:$A$782,$A104,СВЦЭМ!$B$39:$B$782,T$83)+'СЕТ СН'!$H$9+СВЦЭМ!$D$10+'СЕТ СН'!$H$6-'СЕТ СН'!$H$19</f>
        <v>1329.79407083</v>
      </c>
      <c r="U104" s="36">
        <f>SUMIFS(СВЦЭМ!$C$39:$C$782,СВЦЭМ!$A$39:$A$782,$A104,СВЦЭМ!$B$39:$B$782,U$83)+'СЕТ СН'!$H$9+СВЦЭМ!$D$10+'СЕТ СН'!$H$6-'СЕТ СН'!$H$19</f>
        <v>1296.43233115</v>
      </c>
      <c r="V104" s="36">
        <f>SUMIFS(СВЦЭМ!$C$39:$C$782,СВЦЭМ!$A$39:$A$782,$A104,СВЦЭМ!$B$39:$B$782,V$83)+'СЕТ СН'!$H$9+СВЦЭМ!$D$10+'СЕТ СН'!$H$6-'СЕТ СН'!$H$19</f>
        <v>1263.4429665</v>
      </c>
      <c r="W104" s="36">
        <f>SUMIFS(СВЦЭМ!$C$39:$C$782,СВЦЭМ!$A$39:$A$782,$A104,СВЦЭМ!$B$39:$B$782,W$83)+'СЕТ СН'!$H$9+СВЦЭМ!$D$10+'СЕТ СН'!$H$6-'СЕТ СН'!$H$19</f>
        <v>1288.3164373099999</v>
      </c>
      <c r="X104" s="36">
        <f>SUMIFS(СВЦЭМ!$C$39:$C$782,СВЦЭМ!$A$39:$A$782,$A104,СВЦЭМ!$B$39:$B$782,X$83)+'СЕТ СН'!$H$9+СВЦЭМ!$D$10+'СЕТ СН'!$H$6-'СЕТ СН'!$H$19</f>
        <v>1315.0134283999998</v>
      </c>
      <c r="Y104" s="36">
        <f>SUMIFS(СВЦЭМ!$C$39:$C$782,СВЦЭМ!$A$39:$A$782,$A104,СВЦЭМ!$B$39:$B$782,Y$83)+'СЕТ СН'!$H$9+СВЦЭМ!$D$10+'СЕТ СН'!$H$6-'СЕТ СН'!$H$19</f>
        <v>1350.0351638</v>
      </c>
    </row>
    <row r="105" spans="1:25" ht="15.75" x14ac:dyDescent="0.2">
      <c r="A105" s="35">
        <f t="shared" si="2"/>
        <v>44673</v>
      </c>
      <c r="B105" s="36">
        <f>SUMIFS(СВЦЭМ!$C$39:$C$782,СВЦЭМ!$A$39:$A$782,$A105,СВЦЭМ!$B$39:$B$782,B$83)+'СЕТ СН'!$H$9+СВЦЭМ!$D$10+'СЕТ СН'!$H$6-'СЕТ СН'!$H$19</f>
        <v>1331.46107553</v>
      </c>
      <c r="C105" s="36">
        <f>SUMIFS(СВЦЭМ!$C$39:$C$782,СВЦЭМ!$A$39:$A$782,$A105,СВЦЭМ!$B$39:$B$782,C$83)+'СЕТ СН'!$H$9+СВЦЭМ!$D$10+'СЕТ СН'!$H$6-'СЕТ СН'!$H$19</f>
        <v>1351.80874292</v>
      </c>
      <c r="D105" s="36">
        <f>SUMIFS(СВЦЭМ!$C$39:$C$782,СВЦЭМ!$A$39:$A$782,$A105,СВЦЭМ!$B$39:$B$782,D$83)+'СЕТ СН'!$H$9+СВЦЭМ!$D$10+'СЕТ СН'!$H$6-'СЕТ СН'!$H$19</f>
        <v>1377.7414230499999</v>
      </c>
      <c r="E105" s="36">
        <f>SUMIFS(СВЦЭМ!$C$39:$C$782,СВЦЭМ!$A$39:$A$782,$A105,СВЦЭМ!$B$39:$B$782,E$83)+'СЕТ СН'!$H$9+СВЦЭМ!$D$10+'СЕТ СН'!$H$6-'СЕТ СН'!$H$19</f>
        <v>1393.1147854199999</v>
      </c>
      <c r="F105" s="36">
        <f>SUMIFS(СВЦЭМ!$C$39:$C$782,СВЦЭМ!$A$39:$A$782,$A105,СВЦЭМ!$B$39:$B$782,F$83)+'СЕТ СН'!$H$9+СВЦЭМ!$D$10+'СЕТ СН'!$H$6-'СЕТ СН'!$H$19</f>
        <v>1399.5004274399998</v>
      </c>
      <c r="G105" s="36">
        <f>SUMIFS(СВЦЭМ!$C$39:$C$782,СВЦЭМ!$A$39:$A$782,$A105,СВЦЭМ!$B$39:$B$782,G$83)+'СЕТ СН'!$H$9+СВЦЭМ!$D$10+'СЕТ СН'!$H$6-'СЕТ СН'!$H$19</f>
        <v>1408.12906047</v>
      </c>
      <c r="H105" s="36">
        <f>SUMIFS(СВЦЭМ!$C$39:$C$782,СВЦЭМ!$A$39:$A$782,$A105,СВЦЭМ!$B$39:$B$782,H$83)+'СЕТ СН'!$H$9+СВЦЭМ!$D$10+'СЕТ СН'!$H$6-'СЕТ СН'!$H$19</f>
        <v>1366.8694283699999</v>
      </c>
      <c r="I105" s="36">
        <f>SUMIFS(СВЦЭМ!$C$39:$C$782,СВЦЭМ!$A$39:$A$782,$A105,СВЦЭМ!$B$39:$B$782,I$83)+'СЕТ СН'!$H$9+СВЦЭМ!$D$10+'СЕТ СН'!$H$6-'СЕТ СН'!$H$19</f>
        <v>1326.79875167</v>
      </c>
      <c r="J105" s="36">
        <f>SUMIFS(СВЦЭМ!$C$39:$C$782,СВЦЭМ!$A$39:$A$782,$A105,СВЦЭМ!$B$39:$B$782,J$83)+'СЕТ СН'!$H$9+СВЦЭМ!$D$10+'СЕТ СН'!$H$6-'СЕТ СН'!$H$19</f>
        <v>1289.9907203499999</v>
      </c>
      <c r="K105" s="36">
        <f>SUMIFS(СВЦЭМ!$C$39:$C$782,СВЦЭМ!$A$39:$A$782,$A105,СВЦЭМ!$B$39:$B$782,K$83)+'СЕТ СН'!$H$9+СВЦЭМ!$D$10+'СЕТ СН'!$H$6-'СЕТ СН'!$H$19</f>
        <v>1268.6813036199999</v>
      </c>
      <c r="L105" s="36">
        <f>SUMIFS(СВЦЭМ!$C$39:$C$782,СВЦЭМ!$A$39:$A$782,$A105,СВЦЭМ!$B$39:$B$782,L$83)+'СЕТ СН'!$H$9+СВЦЭМ!$D$10+'СЕТ СН'!$H$6-'СЕТ СН'!$H$19</f>
        <v>1272.8055027399998</v>
      </c>
      <c r="M105" s="36">
        <f>SUMIFS(СВЦЭМ!$C$39:$C$782,СВЦЭМ!$A$39:$A$782,$A105,СВЦЭМ!$B$39:$B$782,M$83)+'СЕТ СН'!$H$9+СВЦЭМ!$D$10+'СЕТ СН'!$H$6-'СЕТ СН'!$H$19</f>
        <v>1281.2208634199999</v>
      </c>
      <c r="N105" s="36">
        <f>SUMIFS(СВЦЭМ!$C$39:$C$782,СВЦЭМ!$A$39:$A$782,$A105,СВЦЭМ!$B$39:$B$782,N$83)+'СЕТ СН'!$H$9+СВЦЭМ!$D$10+'СЕТ СН'!$H$6-'СЕТ СН'!$H$19</f>
        <v>1297.0534395899999</v>
      </c>
      <c r="O105" s="36">
        <f>SUMIFS(СВЦЭМ!$C$39:$C$782,СВЦЭМ!$A$39:$A$782,$A105,СВЦЭМ!$B$39:$B$782,O$83)+'СЕТ СН'!$H$9+СВЦЭМ!$D$10+'СЕТ СН'!$H$6-'СЕТ СН'!$H$19</f>
        <v>1303.24160048</v>
      </c>
      <c r="P105" s="36">
        <f>SUMIFS(СВЦЭМ!$C$39:$C$782,СВЦЭМ!$A$39:$A$782,$A105,СВЦЭМ!$B$39:$B$782,P$83)+'СЕТ СН'!$H$9+СВЦЭМ!$D$10+'СЕТ СН'!$H$6-'СЕТ СН'!$H$19</f>
        <v>1300.0747520699999</v>
      </c>
      <c r="Q105" s="36">
        <f>SUMIFS(СВЦЭМ!$C$39:$C$782,СВЦЭМ!$A$39:$A$782,$A105,СВЦЭМ!$B$39:$B$782,Q$83)+'СЕТ СН'!$H$9+СВЦЭМ!$D$10+'СЕТ СН'!$H$6-'СЕТ СН'!$H$19</f>
        <v>1295.14083972</v>
      </c>
      <c r="R105" s="36">
        <f>SUMIFS(СВЦЭМ!$C$39:$C$782,СВЦЭМ!$A$39:$A$782,$A105,СВЦЭМ!$B$39:$B$782,R$83)+'СЕТ СН'!$H$9+СВЦЭМ!$D$10+'СЕТ СН'!$H$6-'СЕТ СН'!$H$19</f>
        <v>1314.7903242999998</v>
      </c>
      <c r="S105" s="36">
        <f>SUMIFS(СВЦЭМ!$C$39:$C$782,СВЦЭМ!$A$39:$A$782,$A105,СВЦЭМ!$B$39:$B$782,S$83)+'СЕТ СН'!$H$9+СВЦЭМ!$D$10+'СЕТ СН'!$H$6-'СЕТ СН'!$H$19</f>
        <v>1314.3526685099998</v>
      </c>
      <c r="T105" s="36">
        <f>SUMIFS(СВЦЭМ!$C$39:$C$782,СВЦЭМ!$A$39:$A$782,$A105,СВЦЭМ!$B$39:$B$782,T$83)+'СЕТ СН'!$H$9+СВЦЭМ!$D$10+'СЕТ СН'!$H$6-'СЕТ СН'!$H$19</f>
        <v>1314.6529272599998</v>
      </c>
      <c r="U105" s="36">
        <f>SUMIFS(СВЦЭМ!$C$39:$C$782,СВЦЭМ!$A$39:$A$782,$A105,СВЦЭМ!$B$39:$B$782,U$83)+'СЕТ СН'!$H$9+СВЦЭМ!$D$10+'СЕТ СН'!$H$6-'СЕТ СН'!$H$19</f>
        <v>1290.50615565</v>
      </c>
      <c r="V105" s="36">
        <f>SUMIFS(СВЦЭМ!$C$39:$C$782,СВЦЭМ!$A$39:$A$782,$A105,СВЦЭМ!$B$39:$B$782,V$83)+'СЕТ СН'!$H$9+СВЦЭМ!$D$10+'СЕТ СН'!$H$6-'СЕТ СН'!$H$19</f>
        <v>1282.27454347</v>
      </c>
      <c r="W105" s="36">
        <f>SUMIFS(СВЦЭМ!$C$39:$C$782,СВЦЭМ!$A$39:$A$782,$A105,СВЦЭМ!$B$39:$B$782,W$83)+'СЕТ СН'!$H$9+СВЦЭМ!$D$10+'СЕТ СН'!$H$6-'СЕТ СН'!$H$19</f>
        <v>1278.96294152</v>
      </c>
      <c r="X105" s="36">
        <f>SUMIFS(СВЦЭМ!$C$39:$C$782,СВЦЭМ!$A$39:$A$782,$A105,СВЦЭМ!$B$39:$B$782,X$83)+'СЕТ СН'!$H$9+СВЦЭМ!$D$10+'СЕТ СН'!$H$6-'СЕТ СН'!$H$19</f>
        <v>1287.20954244</v>
      </c>
      <c r="Y105" s="36">
        <f>SUMIFS(СВЦЭМ!$C$39:$C$782,СВЦЭМ!$A$39:$A$782,$A105,СВЦЭМ!$B$39:$B$782,Y$83)+'СЕТ СН'!$H$9+СВЦЭМ!$D$10+'СЕТ СН'!$H$6-'СЕТ СН'!$H$19</f>
        <v>1320.94488802</v>
      </c>
    </row>
    <row r="106" spans="1:25" ht="15.75" x14ac:dyDescent="0.2">
      <c r="A106" s="35">
        <f t="shared" si="2"/>
        <v>44674</v>
      </c>
      <c r="B106" s="36">
        <f>SUMIFS(СВЦЭМ!$C$39:$C$782,СВЦЭМ!$A$39:$A$782,$A106,СВЦЭМ!$B$39:$B$782,B$83)+'СЕТ СН'!$H$9+СВЦЭМ!$D$10+'СЕТ СН'!$H$6-'СЕТ СН'!$H$19</f>
        <v>1292.50450301</v>
      </c>
      <c r="C106" s="36">
        <f>SUMIFS(СВЦЭМ!$C$39:$C$782,СВЦЭМ!$A$39:$A$782,$A106,СВЦЭМ!$B$39:$B$782,C$83)+'СЕТ СН'!$H$9+СВЦЭМ!$D$10+'СЕТ СН'!$H$6-'СЕТ СН'!$H$19</f>
        <v>1305.07580912</v>
      </c>
      <c r="D106" s="36">
        <f>SUMIFS(СВЦЭМ!$C$39:$C$782,СВЦЭМ!$A$39:$A$782,$A106,СВЦЭМ!$B$39:$B$782,D$83)+'СЕТ СН'!$H$9+СВЦЭМ!$D$10+'СЕТ СН'!$H$6-'СЕТ СН'!$H$19</f>
        <v>1331.7169213999998</v>
      </c>
      <c r="E106" s="36">
        <f>SUMIFS(СВЦЭМ!$C$39:$C$782,СВЦЭМ!$A$39:$A$782,$A106,СВЦЭМ!$B$39:$B$782,E$83)+'СЕТ СН'!$H$9+СВЦЭМ!$D$10+'СЕТ СН'!$H$6-'СЕТ СН'!$H$19</f>
        <v>1339.76187069</v>
      </c>
      <c r="F106" s="36">
        <f>SUMIFS(СВЦЭМ!$C$39:$C$782,СВЦЭМ!$A$39:$A$782,$A106,СВЦЭМ!$B$39:$B$782,F$83)+'СЕТ СН'!$H$9+СВЦЭМ!$D$10+'СЕТ СН'!$H$6-'СЕТ СН'!$H$19</f>
        <v>1346.7331366799999</v>
      </c>
      <c r="G106" s="36">
        <f>SUMIFS(СВЦЭМ!$C$39:$C$782,СВЦЭМ!$A$39:$A$782,$A106,СВЦЭМ!$B$39:$B$782,G$83)+'СЕТ СН'!$H$9+СВЦЭМ!$D$10+'СЕТ СН'!$H$6-'СЕТ СН'!$H$19</f>
        <v>1371.26033648</v>
      </c>
      <c r="H106" s="36">
        <f>SUMIFS(СВЦЭМ!$C$39:$C$782,СВЦЭМ!$A$39:$A$782,$A106,СВЦЭМ!$B$39:$B$782,H$83)+'СЕТ СН'!$H$9+СВЦЭМ!$D$10+'СЕТ СН'!$H$6-'СЕТ СН'!$H$19</f>
        <v>1345.8535304</v>
      </c>
      <c r="I106" s="36">
        <f>SUMIFS(СВЦЭМ!$C$39:$C$782,СВЦЭМ!$A$39:$A$782,$A106,СВЦЭМ!$B$39:$B$782,I$83)+'СЕТ СН'!$H$9+СВЦЭМ!$D$10+'СЕТ СН'!$H$6-'СЕТ СН'!$H$19</f>
        <v>1349.69390834</v>
      </c>
      <c r="J106" s="36">
        <f>SUMIFS(СВЦЭМ!$C$39:$C$782,СВЦЭМ!$A$39:$A$782,$A106,СВЦЭМ!$B$39:$B$782,J$83)+'СЕТ СН'!$H$9+СВЦЭМ!$D$10+'СЕТ СН'!$H$6-'СЕТ СН'!$H$19</f>
        <v>1308.6798895899999</v>
      </c>
      <c r="K106" s="36">
        <f>SUMIFS(СВЦЭМ!$C$39:$C$782,СВЦЭМ!$A$39:$A$782,$A106,СВЦЭМ!$B$39:$B$782,K$83)+'СЕТ СН'!$H$9+СВЦЭМ!$D$10+'СЕТ СН'!$H$6-'СЕТ СН'!$H$19</f>
        <v>1267.07032469</v>
      </c>
      <c r="L106" s="36">
        <f>SUMIFS(СВЦЭМ!$C$39:$C$782,СВЦЭМ!$A$39:$A$782,$A106,СВЦЭМ!$B$39:$B$782,L$83)+'СЕТ СН'!$H$9+СВЦЭМ!$D$10+'СЕТ СН'!$H$6-'СЕТ СН'!$H$19</f>
        <v>1257.94250375</v>
      </c>
      <c r="M106" s="36">
        <f>SUMIFS(СВЦЭМ!$C$39:$C$782,СВЦЭМ!$A$39:$A$782,$A106,СВЦЭМ!$B$39:$B$782,M$83)+'СЕТ СН'!$H$9+СВЦЭМ!$D$10+'СЕТ СН'!$H$6-'СЕТ СН'!$H$19</f>
        <v>1250.1269622199998</v>
      </c>
      <c r="N106" s="36">
        <f>SUMIFS(СВЦЭМ!$C$39:$C$782,СВЦЭМ!$A$39:$A$782,$A106,СВЦЭМ!$B$39:$B$782,N$83)+'СЕТ СН'!$H$9+СВЦЭМ!$D$10+'СЕТ СН'!$H$6-'СЕТ СН'!$H$19</f>
        <v>1265.23997493</v>
      </c>
      <c r="O106" s="36">
        <f>SUMIFS(СВЦЭМ!$C$39:$C$782,СВЦЭМ!$A$39:$A$782,$A106,СВЦЭМ!$B$39:$B$782,O$83)+'СЕТ СН'!$H$9+СВЦЭМ!$D$10+'СЕТ СН'!$H$6-'СЕТ СН'!$H$19</f>
        <v>1274.29389167</v>
      </c>
      <c r="P106" s="36">
        <f>SUMIFS(СВЦЭМ!$C$39:$C$782,СВЦЭМ!$A$39:$A$782,$A106,СВЦЭМ!$B$39:$B$782,P$83)+'СЕТ СН'!$H$9+СВЦЭМ!$D$10+'СЕТ СН'!$H$6-'СЕТ СН'!$H$19</f>
        <v>1288.7529395199999</v>
      </c>
      <c r="Q106" s="36">
        <f>SUMIFS(СВЦЭМ!$C$39:$C$782,СВЦЭМ!$A$39:$A$782,$A106,СВЦЭМ!$B$39:$B$782,Q$83)+'СЕТ СН'!$H$9+СВЦЭМ!$D$10+'СЕТ СН'!$H$6-'СЕТ СН'!$H$19</f>
        <v>1303.9860569499999</v>
      </c>
      <c r="R106" s="36">
        <f>SUMIFS(СВЦЭМ!$C$39:$C$782,СВЦЭМ!$A$39:$A$782,$A106,СВЦЭМ!$B$39:$B$782,R$83)+'СЕТ СН'!$H$9+СВЦЭМ!$D$10+'СЕТ СН'!$H$6-'СЕТ СН'!$H$19</f>
        <v>1304.7546978399998</v>
      </c>
      <c r="S106" s="36">
        <f>SUMIFS(СВЦЭМ!$C$39:$C$782,СВЦЭМ!$A$39:$A$782,$A106,СВЦЭМ!$B$39:$B$782,S$83)+'СЕТ СН'!$H$9+СВЦЭМ!$D$10+'СЕТ СН'!$H$6-'СЕТ СН'!$H$19</f>
        <v>1310.6193917099999</v>
      </c>
      <c r="T106" s="36">
        <f>SUMIFS(СВЦЭМ!$C$39:$C$782,СВЦЭМ!$A$39:$A$782,$A106,СВЦЭМ!$B$39:$B$782,T$83)+'СЕТ СН'!$H$9+СВЦЭМ!$D$10+'СЕТ СН'!$H$6-'СЕТ СН'!$H$19</f>
        <v>1282.7794044299999</v>
      </c>
      <c r="U106" s="36">
        <f>SUMIFS(СВЦЭМ!$C$39:$C$782,СВЦЭМ!$A$39:$A$782,$A106,СВЦЭМ!$B$39:$B$782,U$83)+'СЕТ СН'!$H$9+СВЦЭМ!$D$10+'СЕТ СН'!$H$6-'СЕТ СН'!$H$19</f>
        <v>1272.8770217199999</v>
      </c>
      <c r="V106" s="36">
        <f>SUMIFS(СВЦЭМ!$C$39:$C$782,СВЦЭМ!$A$39:$A$782,$A106,СВЦЭМ!$B$39:$B$782,V$83)+'СЕТ СН'!$H$9+СВЦЭМ!$D$10+'СЕТ СН'!$H$6-'СЕТ СН'!$H$19</f>
        <v>1251.65539691</v>
      </c>
      <c r="W106" s="36">
        <f>SUMIFS(СВЦЭМ!$C$39:$C$782,СВЦЭМ!$A$39:$A$782,$A106,СВЦЭМ!$B$39:$B$782,W$83)+'СЕТ СН'!$H$9+СВЦЭМ!$D$10+'СЕТ СН'!$H$6-'СЕТ СН'!$H$19</f>
        <v>1240.7594511</v>
      </c>
      <c r="X106" s="36">
        <f>SUMIFS(СВЦЭМ!$C$39:$C$782,СВЦЭМ!$A$39:$A$782,$A106,СВЦЭМ!$B$39:$B$782,X$83)+'СЕТ СН'!$H$9+СВЦЭМ!$D$10+'СЕТ СН'!$H$6-'СЕТ СН'!$H$19</f>
        <v>1268.65987748</v>
      </c>
      <c r="Y106" s="36">
        <f>SUMIFS(СВЦЭМ!$C$39:$C$782,СВЦЭМ!$A$39:$A$782,$A106,СВЦЭМ!$B$39:$B$782,Y$83)+'СЕТ СН'!$H$9+СВЦЭМ!$D$10+'СЕТ СН'!$H$6-'СЕТ СН'!$H$19</f>
        <v>1294.9354372199998</v>
      </c>
    </row>
    <row r="107" spans="1:25" ht="15.75" x14ac:dyDescent="0.2">
      <c r="A107" s="35">
        <f t="shared" si="2"/>
        <v>44675</v>
      </c>
      <c r="B107" s="36">
        <f>SUMIFS(СВЦЭМ!$C$39:$C$782,СВЦЭМ!$A$39:$A$782,$A107,СВЦЭМ!$B$39:$B$782,B$83)+'СЕТ СН'!$H$9+СВЦЭМ!$D$10+'СЕТ СН'!$H$6-'СЕТ СН'!$H$19</f>
        <v>1347.72833429</v>
      </c>
      <c r="C107" s="36">
        <f>SUMIFS(СВЦЭМ!$C$39:$C$782,СВЦЭМ!$A$39:$A$782,$A107,СВЦЭМ!$B$39:$B$782,C$83)+'СЕТ СН'!$H$9+СВЦЭМ!$D$10+'СЕТ СН'!$H$6-'СЕТ СН'!$H$19</f>
        <v>1356.5259919</v>
      </c>
      <c r="D107" s="36">
        <f>SUMIFS(СВЦЭМ!$C$39:$C$782,СВЦЭМ!$A$39:$A$782,$A107,СВЦЭМ!$B$39:$B$782,D$83)+'СЕТ СН'!$H$9+СВЦЭМ!$D$10+'СЕТ СН'!$H$6-'СЕТ СН'!$H$19</f>
        <v>1375.4494162799999</v>
      </c>
      <c r="E107" s="36">
        <f>SUMIFS(СВЦЭМ!$C$39:$C$782,СВЦЭМ!$A$39:$A$782,$A107,СВЦЭМ!$B$39:$B$782,E$83)+'СЕТ СН'!$H$9+СВЦЭМ!$D$10+'СЕТ СН'!$H$6-'СЕТ СН'!$H$19</f>
        <v>1393.0808781799999</v>
      </c>
      <c r="F107" s="36">
        <f>SUMIFS(СВЦЭМ!$C$39:$C$782,СВЦЭМ!$A$39:$A$782,$A107,СВЦЭМ!$B$39:$B$782,F$83)+'СЕТ СН'!$H$9+СВЦЭМ!$D$10+'СЕТ СН'!$H$6-'СЕТ СН'!$H$19</f>
        <v>1401.7550493499998</v>
      </c>
      <c r="G107" s="36">
        <f>SUMIFS(СВЦЭМ!$C$39:$C$782,СВЦЭМ!$A$39:$A$782,$A107,СВЦЭМ!$B$39:$B$782,G$83)+'СЕТ СН'!$H$9+СВЦЭМ!$D$10+'СЕТ СН'!$H$6-'СЕТ СН'!$H$19</f>
        <v>1410.0304492399998</v>
      </c>
      <c r="H107" s="36">
        <f>SUMIFS(СВЦЭМ!$C$39:$C$782,СВЦЭМ!$A$39:$A$782,$A107,СВЦЭМ!$B$39:$B$782,H$83)+'СЕТ СН'!$H$9+СВЦЭМ!$D$10+'СЕТ СН'!$H$6-'СЕТ СН'!$H$19</f>
        <v>1427.2936682299999</v>
      </c>
      <c r="I107" s="36">
        <f>SUMIFS(СВЦЭМ!$C$39:$C$782,СВЦЭМ!$A$39:$A$782,$A107,СВЦЭМ!$B$39:$B$782,I$83)+'СЕТ СН'!$H$9+СВЦЭМ!$D$10+'СЕТ СН'!$H$6-'СЕТ СН'!$H$19</f>
        <v>1428.8851777499999</v>
      </c>
      <c r="J107" s="36">
        <f>SUMIFS(СВЦЭМ!$C$39:$C$782,СВЦЭМ!$A$39:$A$782,$A107,СВЦЭМ!$B$39:$B$782,J$83)+'СЕТ СН'!$H$9+СВЦЭМ!$D$10+'СЕТ СН'!$H$6-'СЕТ СН'!$H$19</f>
        <v>1376.6499461799999</v>
      </c>
      <c r="K107" s="36">
        <f>SUMIFS(СВЦЭМ!$C$39:$C$782,СВЦЭМ!$A$39:$A$782,$A107,СВЦЭМ!$B$39:$B$782,K$83)+'СЕТ СН'!$H$9+СВЦЭМ!$D$10+'СЕТ СН'!$H$6-'СЕТ СН'!$H$19</f>
        <v>1332.4754896699999</v>
      </c>
      <c r="L107" s="36">
        <f>SUMIFS(СВЦЭМ!$C$39:$C$782,СВЦЭМ!$A$39:$A$782,$A107,СВЦЭМ!$B$39:$B$782,L$83)+'СЕТ СН'!$H$9+СВЦЭМ!$D$10+'СЕТ СН'!$H$6-'СЕТ СН'!$H$19</f>
        <v>1307.22862523</v>
      </c>
      <c r="M107" s="36">
        <f>SUMIFS(СВЦЭМ!$C$39:$C$782,СВЦЭМ!$A$39:$A$782,$A107,СВЦЭМ!$B$39:$B$782,M$83)+'СЕТ СН'!$H$9+СВЦЭМ!$D$10+'СЕТ СН'!$H$6-'СЕТ СН'!$H$19</f>
        <v>1301.80179606</v>
      </c>
      <c r="N107" s="36">
        <f>SUMIFS(СВЦЭМ!$C$39:$C$782,СВЦЭМ!$A$39:$A$782,$A107,СВЦЭМ!$B$39:$B$782,N$83)+'СЕТ СН'!$H$9+СВЦЭМ!$D$10+'СЕТ СН'!$H$6-'СЕТ СН'!$H$19</f>
        <v>1308.19695594</v>
      </c>
      <c r="O107" s="36">
        <f>SUMIFS(СВЦЭМ!$C$39:$C$782,СВЦЭМ!$A$39:$A$782,$A107,СВЦЭМ!$B$39:$B$782,O$83)+'СЕТ СН'!$H$9+СВЦЭМ!$D$10+'СЕТ СН'!$H$6-'СЕТ СН'!$H$19</f>
        <v>1312.3693796699999</v>
      </c>
      <c r="P107" s="36">
        <f>SUMIFS(СВЦЭМ!$C$39:$C$782,СВЦЭМ!$A$39:$A$782,$A107,СВЦЭМ!$B$39:$B$782,P$83)+'СЕТ СН'!$H$9+СВЦЭМ!$D$10+'СЕТ СН'!$H$6-'СЕТ СН'!$H$19</f>
        <v>1329.4662819</v>
      </c>
      <c r="Q107" s="36">
        <f>SUMIFS(СВЦЭМ!$C$39:$C$782,СВЦЭМ!$A$39:$A$782,$A107,СВЦЭМ!$B$39:$B$782,Q$83)+'СЕТ СН'!$H$9+СВЦЭМ!$D$10+'СЕТ СН'!$H$6-'СЕТ СН'!$H$19</f>
        <v>1334.4902751899999</v>
      </c>
      <c r="R107" s="36">
        <f>SUMIFS(СВЦЭМ!$C$39:$C$782,СВЦЭМ!$A$39:$A$782,$A107,СВЦЭМ!$B$39:$B$782,R$83)+'СЕТ СН'!$H$9+СВЦЭМ!$D$10+'СЕТ СН'!$H$6-'СЕТ СН'!$H$19</f>
        <v>1335.06209214</v>
      </c>
      <c r="S107" s="36">
        <f>SUMIFS(СВЦЭМ!$C$39:$C$782,СВЦЭМ!$A$39:$A$782,$A107,СВЦЭМ!$B$39:$B$782,S$83)+'СЕТ СН'!$H$9+СВЦЭМ!$D$10+'СЕТ СН'!$H$6-'СЕТ СН'!$H$19</f>
        <v>1323.33984833</v>
      </c>
      <c r="T107" s="36">
        <f>SUMIFS(СВЦЭМ!$C$39:$C$782,СВЦЭМ!$A$39:$A$782,$A107,СВЦЭМ!$B$39:$B$782,T$83)+'СЕТ СН'!$H$9+СВЦЭМ!$D$10+'СЕТ СН'!$H$6-'СЕТ СН'!$H$19</f>
        <v>1308.3647675699999</v>
      </c>
      <c r="U107" s="36">
        <f>SUMIFS(СВЦЭМ!$C$39:$C$782,СВЦЭМ!$A$39:$A$782,$A107,СВЦЭМ!$B$39:$B$782,U$83)+'СЕТ СН'!$H$9+СВЦЭМ!$D$10+'СЕТ СН'!$H$6-'СЕТ СН'!$H$19</f>
        <v>1306.1566248199999</v>
      </c>
      <c r="V107" s="36">
        <f>SUMIFS(СВЦЭМ!$C$39:$C$782,СВЦЭМ!$A$39:$A$782,$A107,СВЦЭМ!$B$39:$B$782,V$83)+'СЕТ СН'!$H$9+СВЦЭМ!$D$10+'СЕТ СН'!$H$6-'СЕТ СН'!$H$19</f>
        <v>1275.6909160099999</v>
      </c>
      <c r="W107" s="36">
        <f>SUMIFS(СВЦЭМ!$C$39:$C$782,СВЦЭМ!$A$39:$A$782,$A107,СВЦЭМ!$B$39:$B$782,W$83)+'СЕТ СН'!$H$9+СВЦЭМ!$D$10+'СЕТ СН'!$H$6-'СЕТ СН'!$H$19</f>
        <v>1275.1420205699999</v>
      </c>
      <c r="X107" s="36">
        <f>SUMIFS(СВЦЭМ!$C$39:$C$782,СВЦЭМ!$A$39:$A$782,$A107,СВЦЭМ!$B$39:$B$782,X$83)+'СЕТ СН'!$H$9+СВЦЭМ!$D$10+'СЕТ СН'!$H$6-'СЕТ СН'!$H$19</f>
        <v>1307.35263145</v>
      </c>
      <c r="Y107" s="36">
        <f>SUMIFS(СВЦЭМ!$C$39:$C$782,СВЦЭМ!$A$39:$A$782,$A107,СВЦЭМ!$B$39:$B$782,Y$83)+'СЕТ СН'!$H$9+СВЦЭМ!$D$10+'СЕТ СН'!$H$6-'СЕТ СН'!$H$19</f>
        <v>1339.1471517299999</v>
      </c>
    </row>
    <row r="108" spans="1:25" ht="15.75" x14ac:dyDescent="0.2">
      <c r="A108" s="35">
        <f t="shared" si="2"/>
        <v>44676</v>
      </c>
      <c r="B108" s="36">
        <f>SUMIFS(СВЦЭМ!$C$39:$C$782,СВЦЭМ!$A$39:$A$782,$A108,СВЦЭМ!$B$39:$B$782,B$83)+'СЕТ СН'!$H$9+СВЦЭМ!$D$10+'СЕТ СН'!$H$6-'СЕТ СН'!$H$19</f>
        <v>1454.77632281</v>
      </c>
      <c r="C108" s="36">
        <f>SUMIFS(СВЦЭМ!$C$39:$C$782,СВЦЭМ!$A$39:$A$782,$A108,СВЦЭМ!$B$39:$B$782,C$83)+'СЕТ СН'!$H$9+СВЦЭМ!$D$10+'СЕТ СН'!$H$6-'СЕТ СН'!$H$19</f>
        <v>1460.49124534</v>
      </c>
      <c r="D108" s="36">
        <f>SUMIFS(СВЦЭМ!$C$39:$C$782,СВЦЭМ!$A$39:$A$782,$A108,СВЦЭМ!$B$39:$B$782,D$83)+'СЕТ СН'!$H$9+СВЦЭМ!$D$10+'СЕТ СН'!$H$6-'СЕТ СН'!$H$19</f>
        <v>1483.8451940299999</v>
      </c>
      <c r="E108" s="36">
        <f>SUMIFS(СВЦЭМ!$C$39:$C$782,СВЦЭМ!$A$39:$A$782,$A108,СВЦЭМ!$B$39:$B$782,E$83)+'СЕТ СН'!$H$9+СВЦЭМ!$D$10+'СЕТ СН'!$H$6-'СЕТ СН'!$H$19</f>
        <v>1527.49586804</v>
      </c>
      <c r="F108" s="36">
        <f>SUMIFS(СВЦЭМ!$C$39:$C$782,СВЦЭМ!$A$39:$A$782,$A108,СВЦЭМ!$B$39:$B$782,F$83)+'СЕТ СН'!$H$9+СВЦЭМ!$D$10+'СЕТ СН'!$H$6-'СЕТ СН'!$H$19</f>
        <v>1516.94320219</v>
      </c>
      <c r="G108" s="36">
        <f>SUMIFS(СВЦЭМ!$C$39:$C$782,СВЦЭМ!$A$39:$A$782,$A108,СВЦЭМ!$B$39:$B$782,G$83)+'СЕТ СН'!$H$9+СВЦЭМ!$D$10+'СЕТ СН'!$H$6-'СЕТ СН'!$H$19</f>
        <v>1503.44707776</v>
      </c>
      <c r="H108" s="36">
        <f>SUMIFS(СВЦЭМ!$C$39:$C$782,СВЦЭМ!$A$39:$A$782,$A108,СВЦЭМ!$B$39:$B$782,H$83)+'СЕТ СН'!$H$9+СВЦЭМ!$D$10+'СЕТ СН'!$H$6-'СЕТ СН'!$H$19</f>
        <v>1439.73534999</v>
      </c>
      <c r="I108" s="36">
        <f>SUMIFS(СВЦЭМ!$C$39:$C$782,СВЦЭМ!$A$39:$A$782,$A108,СВЦЭМ!$B$39:$B$782,I$83)+'СЕТ СН'!$H$9+СВЦЭМ!$D$10+'СЕТ СН'!$H$6-'СЕТ СН'!$H$19</f>
        <v>1407.8972764399998</v>
      </c>
      <c r="J108" s="36">
        <f>SUMIFS(СВЦЭМ!$C$39:$C$782,СВЦЭМ!$A$39:$A$782,$A108,СВЦЭМ!$B$39:$B$782,J$83)+'СЕТ СН'!$H$9+СВЦЭМ!$D$10+'СЕТ СН'!$H$6-'СЕТ СН'!$H$19</f>
        <v>1374.0103599699999</v>
      </c>
      <c r="K108" s="36">
        <f>SUMIFS(СВЦЭМ!$C$39:$C$782,СВЦЭМ!$A$39:$A$782,$A108,СВЦЭМ!$B$39:$B$782,K$83)+'СЕТ СН'!$H$9+СВЦЭМ!$D$10+'СЕТ СН'!$H$6-'СЕТ СН'!$H$19</f>
        <v>1358.7350405299999</v>
      </c>
      <c r="L108" s="36">
        <f>SUMIFS(СВЦЭМ!$C$39:$C$782,СВЦЭМ!$A$39:$A$782,$A108,СВЦЭМ!$B$39:$B$782,L$83)+'СЕТ СН'!$H$9+СВЦЭМ!$D$10+'СЕТ СН'!$H$6-'СЕТ СН'!$H$19</f>
        <v>1347.79771297</v>
      </c>
      <c r="M108" s="36">
        <f>SUMIFS(СВЦЭМ!$C$39:$C$782,СВЦЭМ!$A$39:$A$782,$A108,СВЦЭМ!$B$39:$B$782,M$83)+'СЕТ СН'!$H$9+СВЦЭМ!$D$10+'СЕТ СН'!$H$6-'СЕТ СН'!$H$19</f>
        <v>1351.8016091899999</v>
      </c>
      <c r="N108" s="36">
        <f>SUMIFS(СВЦЭМ!$C$39:$C$782,СВЦЭМ!$A$39:$A$782,$A108,СВЦЭМ!$B$39:$B$782,N$83)+'СЕТ СН'!$H$9+СВЦЭМ!$D$10+'СЕТ СН'!$H$6-'СЕТ СН'!$H$19</f>
        <v>1373.25603662</v>
      </c>
      <c r="O108" s="36">
        <f>SUMIFS(СВЦЭМ!$C$39:$C$782,СВЦЭМ!$A$39:$A$782,$A108,СВЦЭМ!$B$39:$B$782,O$83)+'СЕТ СН'!$H$9+СВЦЭМ!$D$10+'СЕТ СН'!$H$6-'СЕТ СН'!$H$19</f>
        <v>1378.26939584</v>
      </c>
      <c r="P108" s="36">
        <f>SUMIFS(СВЦЭМ!$C$39:$C$782,СВЦЭМ!$A$39:$A$782,$A108,СВЦЭМ!$B$39:$B$782,P$83)+'СЕТ СН'!$H$9+СВЦЭМ!$D$10+'СЕТ СН'!$H$6-'СЕТ СН'!$H$19</f>
        <v>1390.5439908399999</v>
      </c>
      <c r="Q108" s="36">
        <f>SUMIFS(СВЦЭМ!$C$39:$C$782,СВЦЭМ!$A$39:$A$782,$A108,СВЦЭМ!$B$39:$B$782,Q$83)+'СЕТ СН'!$H$9+СВЦЭМ!$D$10+'СЕТ СН'!$H$6-'СЕТ СН'!$H$19</f>
        <v>1403.9161381299998</v>
      </c>
      <c r="R108" s="36">
        <f>SUMIFS(СВЦЭМ!$C$39:$C$782,СВЦЭМ!$A$39:$A$782,$A108,СВЦЭМ!$B$39:$B$782,R$83)+'СЕТ СН'!$H$9+СВЦЭМ!$D$10+'СЕТ СН'!$H$6-'СЕТ СН'!$H$19</f>
        <v>1403.5947335999999</v>
      </c>
      <c r="S108" s="36">
        <f>SUMIFS(СВЦЭМ!$C$39:$C$782,СВЦЭМ!$A$39:$A$782,$A108,СВЦЭМ!$B$39:$B$782,S$83)+'СЕТ СН'!$H$9+СВЦЭМ!$D$10+'СЕТ СН'!$H$6-'СЕТ СН'!$H$19</f>
        <v>1435.2215728699998</v>
      </c>
      <c r="T108" s="36">
        <f>SUMIFS(СВЦЭМ!$C$39:$C$782,СВЦЭМ!$A$39:$A$782,$A108,СВЦЭМ!$B$39:$B$782,T$83)+'СЕТ СН'!$H$9+СВЦЭМ!$D$10+'СЕТ СН'!$H$6-'СЕТ СН'!$H$19</f>
        <v>1402.0938838699999</v>
      </c>
      <c r="U108" s="36">
        <f>SUMIFS(СВЦЭМ!$C$39:$C$782,СВЦЭМ!$A$39:$A$782,$A108,СВЦЭМ!$B$39:$B$782,U$83)+'СЕТ СН'!$H$9+СВЦЭМ!$D$10+'СЕТ СН'!$H$6-'СЕТ СН'!$H$19</f>
        <v>1343.95342317</v>
      </c>
      <c r="V108" s="36">
        <f>SUMIFS(СВЦЭМ!$C$39:$C$782,СВЦЭМ!$A$39:$A$782,$A108,СВЦЭМ!$B$39:$B$782,V$83)+'СЕТ СН'!$H$9+СВЦЭМ!$D$10+'СЕТ СН'!$H$6-'СЕТ СН'!$H$19</f>
        <v>1338.4101116899999</v>
      </c>
      <c r="W108" s="36">
        <f>SUMIFS(СВЦЭМ!$C$39:$C$782,СВЦЭМ!$A$39:$A$782,$A108,СВЦЭМ!$B$39:$B$782,W$83)+'СЕТ СН'!$H$9+СВЦЭМ!$D$10+'СЕТ СН'!$H$6-'СЕТ СН'!$H$19</f>
        <v>1362.96506368</v>
      </c>
      <c r="X108" s="36">
        <f>SUMIFS(СВЦЭМ!$C$39:$C$782,СВЦЭМ!$A$39:$A$782,$A108,СВЦЭМ!$B$39:$B$782,X$83)+'СЕТ СН'!$H$9+СВЦЭМ!$D$10+'СЕТ СН'!$H$6-'СЕТ СН'!$H$19</f>
        <v>1370.7757294199998</v>
      </c>
      <c r="Y108" s="36">
        <f>SUMIFS(СВЦЭМ!$C$39:$C$782,СВЦЭМ!$A$39:$A$782,$A108,СВЦЭМ!$B$39:$B$782,Y$83)+'СЕТ СН'!$H$9+СВЦЭМ!$D$10+'СЕТ СН'!$H$6-'СЕТ СН'!$H$19</f>
        <v>1429.7514669299999</v>
      </c>
    </row>
    <row r="109" spans="1:25" ht="15.75" x14ac:dyDescent="0.2">
      <c r="A109" s="35">
        <f t="shared" si="2"/>
        <v>44677</v>
      </c>
      <c r="B109" s="36">
        <f>SUMIFS(СВЦЭМ!$C$39:$C$782,СВЦЭМ!$A$39:$A$782,$A109,СВЦЭМ!$B$39:$B$782,B$83)+'СЕТ СН'!$H$9+СВЦЭМ!$D$10+'СЕТ СН'!$H$6-'СЕТ СН'!$H$19</f>
        <v>1409.8676658499999</v>
      </c>
      <c r="C109" s="36">
        <f>SUMIFS(СВЦЭМ!$C$39:$C$782,СВЦЭМ!$A$39:$A$782,$A109,СВЦЭМ!$B$39:$B$782,C$83)+'СЕТ СН'!$H$9+СВЦЭМ!$D$10+'СЕТ СН'!$H$6-'СЕТ СН'!$H$19</f>
        <v>1431.57463798</v>
      </c>
      <c r="D109" s="36">
        <f>SUMIFS(СВЦЭМ!$C$39:$C$782,СВЦЭМ!$A$39:$A$782,$A109,СВЦЭМ!$B$39:$B$782,D$83)+'СЕТ СН'!$H$9+СВЦЭМ!$D$10+'СЕТ СН'!$H$6-'СЕТ СН'!$H$19</f>
        <v>1458.82360219</v>
      </c>
      <c r="E109" s="36">
        <f>SUMIFS(СВЦЭМ!$C$39:$C$782,СВЦЭМ!$A$39:$A$782,$A109,СВЦЭМ!$B$39:$B$782,E$83)+'СЕТ СН'!$H$9+СВЦЭМ!$D$10+'СЕТ СН'!$H$6-'СЕТ СН'!$H$19</f>
        <v>1518.2103070199998</v>
      </c>
      <c r="F109" s="36">
        <f>SUMIFS(СВЦЭМ!$C$39:$C$782,СВЦЭМ!$A$39:$A$782,$A109,СВЦЭМ!$B$39:$B$782,F$83)+'СЕТ СН'!$H$9+СВЦЭМ!$D$10+'СЕТ СН'!$H$6-'СЕТ СН'!$H$19</f>
        <v>1523.6890351499999</v>
      </c>
      <c r="G109" s="36">
        <f>SUMIFS(СВЦЭМ!$C$39:$C$782,СВЦЭМ!$A$39:$A$782,$A109,СВЦЭМ!$B$39:$B$782,G$83)+'СЕТ СН'!$H$9+СВЦЭМ!$D$10+'СЕТ СН'!$H$6-'СЕТ СН'!$H$19</f>
        <v>1537.4683778899998</v>
      </c>
      <c r="H109" s="36">
        <f>SUMIFS(СВЦЭМ!$C$39:$C$782,СВЦЭМ!$A$39:$A$782,$A109,СВЦЭМ!$B$39:$B$782,H$83)+'СЕТ СН'!$H$9+СВЦЭМ!$D$10+'СЕТ СН'!$H$6-'СЕТ СН'!$H$19</f>
        <v>1489.66845728</v>
      </c>
      <c r="I109" s="36">
        <f>SUMIFS(СВЦЭМ!$C$39:$C$782,СВЦЭМ!$A$39:$A$782,$A109,СВЦЭМ!$B$39:$B$782,I$83)+'СЕТ СН'!$H$9+СВЦЭМ!$D$10+'СЕТ СН'!$H$6-'СЕТ СН'!$H$19</f>
        <v>1447.13702455</v>
      </c>
      <c r="J109" s="36">
        <f>SUMIFS(СВЦЭМ!$C$39:$C$782,СВЦЭМ!$A$39:$A$782,$A109,СВЦЭМ!$B$39:$B$782,J$83)+'СЕТ СН'!$H$9+СВЦЭМ!$D$10+'СЕТ СН'!$H$6-'СЕТ СН'!$H$19</f>
        <v>1383.72278293</v>
      </c>
      <c r="K109" s="36">
        <f>SUMIFS(СВЦЭМ!$C$39:$C$782,СВЦЭМ!$A$39:$A$782,$A109,СВЦЭМ!$B$39:$B$782,K$83)+'СЕТ СН'!$H$9+СВЦЭМ!$D$10+'СЕТ СН'!$H$6-'СЕТ СН'!$H$19</f>
        <v>1333.9389664999999</v>
      </c>
      <c r="L109" s="36">
        <f>SUMIFS(СВЦЭМ!$C$39:$C$782,СВЦЭМ!$A$39:$A$782,$A109,СВЦЭМ!$B$39:$B$782,L$83)+'СЕТ СН'!$H$9+СВЦЭМ!$D$10+'СЕТ СН'!$H$6-'СЕТ СН'!$H$19</f>
        <v>1327.0737574</v>
      </c>
      <c r="M109" s="36">
        <f>SUMIFS(СВЦЭМ!$C$39:$C$782,СВЦЭМ!$A$39:$A$782,$A109,СВЦЭМ!$B$39:$B$782,M$83)+'СЕТ СН'!$H$9+СВЦЭМ!$D$10+'СЕТ СН'!$H$6-'СЕТ СН'!$H$19</f>
        <v>1318.6083010999998</v>
      </c>
      <c r="N109" s="36">
        <f>SUMIFS(СВЦЭМ!$C$39:$C$782,СВЦЭМ!$A$39:$A$782,$A109,СВЦЭМ!$B$39:$B$782,N$83)+'СЕТ СН'!$H$9+СВЦЭМ!$D$10+'СЕТ СН'!$H$6-'СЕТ СН'!$H$19</f>
        <v>1317.7420694499999</v>
      </c>
      <c r="O109" s="36">
        <f>SUMIFS(СВЦЭМ!$C$39:$C$782,СВЦЭМ!$A$39:$A$782,$A109,СВЦЭМ!$B$39:$B$782,O$83)+'СЕТ СН'!$H$9+СВЦЭМ!$D$10+'СЕТ СН'!$H$6-'СЕТ СН'!$H$19</f>
        <v>1337.16723054</v>
      </c>
      <c r="P109" s="36">
        <f>SUMIFS(СВЦЭМ!$C$39:$C$782,СВЦЭМ!$A$39:$A$782,$A109,СВЦЭМ!$B$39:$B$782,P$83)+'СЕТ СН'!$H$9+СВЦЭМ!$D$10+'СЕТ СН'!$H$6-'СЕТ СН'!$H$19</f>
        <v>1343.0060683299998</v>
      </c>
      <c r="Q109" s="36">
        <f>SUMIFS(СВЦЭМ!$C$39:$C$782,СВЦЭМ!$A$39:$A$782,$A109,СВЦЭМ!$B$39:$B$782,Q$83)+'СЕТ СН'!$H$9+СВЦЭМ!$D$10+'СЕТ СН'!$H$6-'СЕТ СН'!$H$19</f>
        <v>1347.3475939</v>
      </c>
      <c r="R109" s="36">
        <f>SUMIFS(СВЦЭМ!$C$39:$C$782,СВЦЭМ!$A$39:$A$782,$A109,СВЦЭМ!$B$39:$B$782,R$83)+'СЕТ СН'!$H$9+СВЦЭМ!$D$10+'СЕТ СН'!$H$6-'СЕТ СН'!$H$19</f>
        <v>1328.3333987999999</v>
      </c>
      <c r="S109" s="36">
        <f>SUMIFS(СВЦЭМ!$C$39:$C$782,СВЦЭМ!$A$39:$A$782,$A109,СВЦЭМ!$B$39:$B$782,S$83)+'СЕТ СН'!$H$9+СВЦЭМ!$D$10+'СЕТ СН'!$H$6-'СЕТ СН'!$H$19</f>
        <v>1342.10911859</v>
      </c>
      <c r="T109" s="36">
        <f>SUMIFS(СВЦЭМ!$C$39:$C$782,СВЦЭМ!$A$39:$A$782,$A109,СВЦЭМ!$B$39:$B$782,T$83)+'СЕТ СН'!$H$9+СВЦЭМ!$D$10+'СЕТ СН'!$H$6-'СЕТ СН'!$H$19</f>
        <v>1300.2654313999999</v>
      </c>
      <c r="U109" s="36">
        <f>SUMIFS(СВЦЭМ!$C$39:$C$782,СВЦЭМ!$A$39:$A$782,$A109,СВЦЭМ!$B$39:$B$782,U$83)+'СЕТ СН'!$H$9+СВЦЭМ!$D$10+'СЕТ СН'!$H$6-'СЕТ СН'!$H$19</f>
        <v>1277.8593496399999</v>
      </c>
      <c r="V109" s="36">
        <f>SUMIFS(СВЦЭМ!$C$39:$C$782,СВЦЭМ!$A$39:$A$782,$A109,СВЦЭМ!$B$39:$B$782,V$83)+'СЕТ СН'!$H$9+СВЦЭМ!$D$10+'СЕТ СН'!$H$6-'СЕТ СН'!$H$19</f>
        <v>1254.1768035</v>
      </c>
      <c r="W109" s="36">
        <f>SUMIFS(СВЦЭМ!$C$39:$C$782,СВЦЭМ!$A$39:$A$782,$A109,СВЦЭМ!$B$39:$B$782,W$83)+'СЕТ СН'!$H$9+СВЦЭМ!$D$10+'СЕТ СН'!$H$6-'СЕТ СН'!$H$19</f>
        <v>1258.0513754999999</v>
      </c>
      <c r="X109" s="36">
        <f>SUMIFS(СВЦЭМ!$C$39:$C$782,СВЦЭМ!$A$39:$A$782,$A109,СВЦЭМ!$B$39:$B$782,X$83)+'СЕТ СН'!$H$9+СВЦЭМ!$D$10+'СЕТ СН'!$H$6-'СЕТ СН'!$H$19</f>
        <v>1304.9722929299999</v>
      </c>
      <c r="Y109" s="36">
        <f>SUMIFS(СВЦЭМ!$C$39:$C$782,СВЦЭМ!$A$39:$A$782,$A109,СВЦЭМ!$B$39:$B$782,Y$83)+'СЕТ СН'!$H$9+СВЦЭМ!$D$10+'СЕТ СН'!$H$6-'СЕТ СН'!$H$19</f>
        <v>1352.4189295699998</v>
      </c>
    </row>
    <row r="110" spans="1:25" ht="15.75" x14ac:dyDescent="0.2">
      <c r="A110" s="35">
        <f t="shared" si="2"/>
        <v>44678</v>
      </c>
      <c r="B110" s="36">
        <f>SUMIFS(СВЦЭМ!$C$39:$C$782,СВЦЭМ!$A$39:$A$782,$A110,СВЦЭМ!$B$39:$B$782,B$83)+'СЕТ СН'!$H$9+СВЦЭМ!$D$10+'СЕТ СН'!$H$6-'СЕТ СН'!$H$19</f>
        <v>1431.3694274099998</v>
      </c>
      <c r="C110" s="36">
        <f>SUMIFS(СВЦЭМ!$C$39:$C$782,СВЦЭМ!$A$39:$A$782,$A110,СВЦЭМ!$B$39:$B$782,C$83)+'СЕТ СН'!$H$9+СВЦЭМ!$D$10+'СЕТ СН'!$H$6-'СЕТ СН'!$H$19</f>
        <v>1450.5700200499998</v>
      </c>
      <c r="D110" s="36">
        <f>SUMIFS(СВЦЭМ!$C$39:$C$782,СВЦЭМ!$A$39:$A$782,$A110,СВЦЭМ!$B$39:$B$782,D$83)+'СЕТ СН'!$H$9+СВЦЭМ!$D$10+'СЕТ СН'!$H$6-'СЕТ СН'!$H$19</f>
        <v>1464.7425313199999</v>
      </c>
      <c r="E110" s="36">
        <f>SUMIFS(СВЦЭМ!$C$39:$C$782,СВЦЭМ!$A$39:$A$782,$A110,СВЦЭМ!$B$39:$B$782,E$83)+'СЕТ СН'!$H$9+СВЦЭМ!$D$10+'СЕТ СН'!$H$6-'СЕТ СН'!$H$19</f>
        <v>1526.5259979</v>
      </c>
      <c r="F110" s="36">
        <f>SUMIFS(СВЦЭМ!$C$39:$C$782,СВЦЭМ!$A$39:$A$782,$A110,СВЦЭМ!$B$39:$B$782,F$83)+'СЕТ СН'!$H$9+СВЦЭМ!$D$10+'СЕТ СН'!$H$6-'СЕТ СН'!$H$19</f>
        <v>1528.91605693</v>
      </c>
      <c r="G110" s="36">
        <f>SUMIFS(СВЦЭМ!$C$39:$C$782,СВЦЭМ!$A$39:$A$782,$A110,СВЦЭМ!$B$39:$B$782,G$83)+'СЕТ СН'!$H$9+СВЦЭМ!$D$10+'СЕТ СН'!$H$6-'СЕТ СН'!$H$19</f>
        <v>1519.1565429699999</v>
      </c>
      <c r="H110" s="36">
        <f>SUMIFS(СВЦЭМ!$C$39:$C$782,СВЦЭМ!$A$39:$A$782,$A110,СВЦЭМ!$B$39:$B$782,H$83)+'СЕТ СН'!$H$9+СВЦЭМ!$D$10+'СЕТ СН'!$H$6-'СЕТ СН'!$H$19</f>
        <v>1470.3968968099998</v>
      </c>
      <c r="I110" s="36">
        <f>SUMIFS(СВЦЭМ!$C$39:$C$782,СВЦЭМ!$A$39:$A$782,$A110,СВЦЭМ!$B$39:$B$782,I$83)+'СЕТ СН'!$H$9+СВЦЭМ!$D$10+'СЕТ СН'!$H$6-'СЕТ СН'!$H$19</f>
        <v>1444.1588949099998</v>
      </c>
      <c r="J110" s="36">
        <f>SUMIFS(СВЦЭМ!$C$39:$C$782,СВЦЭМ!$A$39:$A$782,$A110,СВЦЭМ!$B$39:$B$782,J$83)+'СЕТ СН'!$H$9+СВЦЭМ!$D$10+'СЕТ СН'!$H$6-'СЕТ СН'!$H$19</f>
        <v>1404.9536147599999</v>
      </c>
      <c r="K110" s="36">
        <f>SUMIFS(СВЦЭМ!$C$39:$C$782,СВЦЭМ!$A$39:$A$782,$A110,СВЦЭМ!$B$39:$B$782,K$83)+'СЕТ СН'!$H$9+СВЦЭМ!$D$10+'СЕТ СН'!$H$6-'СЕТ СН'!$H$19</f>
        <v>1384.42441809</v>
      </c>
      <c r="L110" s="36">
        <f>SUMIFS(СВЦЭМ!$C$39:$C$782,СВЦЭМ!$A$39:$A$782,$A110,СВЦЭМ!$B$39:$B$782,L$83)+'СЕТ СН'!$H$9+СВЦЭМ!$D$10+'СЕТ СН'!$H$6-'СЕТ СН'!$H$19</f>
        <v>1382.83512266</v>
      </c>
      <c r="M110" s="36">
        <f>SUMIFS(СВЦЭМ!$C$39:$C$782,СВЦЭМ!$A$39:$A$782,$A110,СВЦЭМ!$B$39:$B$782,M$83)+'СЕТ СН'!$H$9+СВЦЭМ!$D$10+'СЕТ СН'!$H$6-'СЕТ СН'!$H$19</f>
        <v>1382.0081076299998</v>
      </c>
      <c r="N110" s="36">
        <f>SUMIFS(СВЦЭМ!$C$39:$C$782,СВЦЭМ!$A$39:$A$782,$A110,СВЦЭМ!$B$39:$B$782,N$83)+'СЕТ СН'!$H$9+СВЦЭМ!$D$10+'СЕТ СН'!$H$6-'СЕТ СН'!$H$19</f>
        <v>1388.0397540199999</v>
      </c>
      <c r="O110" s="36">
        <f>SUMIFS(СВЦЭМ!$C$39:$C$782,СВЦЭМ!$A$39:$A$782,$A110,СВЦЭМ!$B$39:$B$782,O$83)+'СЕТ СН'!$H$9+СВЦЭМ!$D$10+'СЕТ СН'!$H$6-'СЕТ СН'!$H$19</f>
        <v>1410.91442289</v>
      </c>
      <c r="P110" s="36">
        <f>SUMIFS(СВЦЭМ!$C$39:$C$782,СВЦЭМ!$A$39:$A$782,$A110,СВЦЭМ!$B$39:$B$782,P$83)+'СЕТ СН'!$H$9+СВЦЭМ!$D$10+'СЕТ СН'!$H$6-'СЕТ СН'!$H$19</f>
        <v>1406.8545681799999</v>
      </c>
      <c r="Q110" s="36">
        <f>SUMIFS(СВЦЭМ!$C$39:$C$782,СВЦЭМ!$A$39:$A$782,$A110,СВЦЭМ!$B$39:$B$782,Q$83)+'СЕТ СН'!$H$9+СВЦЭМ!$D$10+'СЕТ СН'!$H$6-'СЕТ СН'!$H$19</f>
        <v>1406.0282113199999</v>
      </c>
      <c r="R110" s="36">
        <f>SUMIFS(СВЦЭМ!$C$39:$C$782,СВЦЭМ!$A$39:$A$782,$A110,СВЦЭМ!$B$39:$B$782,R$83)+'СЕТ СН'!$H$9+СВЦЭМ!$D$10+'СЕТ СН'!$H$6-'СЕТ СН'!$H$19</f>
        <v>1404.9170234799999</v>
      </c>
      <c r="S110" s="36">
        <f>SUMIFS(СВЦЭМ!$C$39:$C$782,СВЦЭМ!$A$39:$A$782,$A110,СВЦЭМ!$B$39:$B$782,S$83)+'СЕТ СН'!$H$9+СВЦЭМ!$D$10+'СЕТ СН'!$H$6-'СЕТ СН'!$H$19</f>
        <v>1400.1770164099999</v>
      </c>
      <c r="T110" s="36">
        <f>SUMIFS(СВЦЭМ!$C$39:$C$782,СВЦЭМ!$A$39:$A$782,$A110,СВЦЭМ!$B$39:$B$782,T$83)+'СЕТ СН'!$H$9+СВЦЭМ!$D$10+'СЕТ СН'!$H$6-'СЕТ СН'!$H$19</f>
        <v>1392.7020983999998</v>
      </c>
      <c r="U110" s="36">
        <f>SUMIFS(СВЦЭМ!$C$39:$C$782,СВЦЭМ!$A$39:$A$782,$A110,СВЦЭМ!$B$39:$B$782,U$83)+'СЕТ СН'!$H$9+СВЦЭМ!$D$10+'СЕТ СН'!$H$6-'СЕТ СН'!$H$19</f>
        <v>1385.4863636099999</v>
      </c>
      <c r="V110" s="36">
        <f>SUMIFS(СВЦЭМ!$C$39:$C$782,СВЦЭМ!$A$39:$A$782,$A110,СВЦЭМ!$B$39:$B$782,V$83)+'СЕТ СН'!$H$9+СВЦЭМ!$D$10+'СЕТ СН'!$H$6-'СЕТ СН'!$H$19</f>
        <v>1359.03546611</v>
      </c>
      <c r="W110" s="36">
        <f>SUMIFS(СВЦЭМ!$C$39:$C$782,СВЦЭМ!$A$39:$A$782,$A110,СВЦЭМ!$B$39:$B$782,W$83)+'СЕТ СН'!$H$9+СВЦЭМ!$D$10+'СЕТ СН'!$H$6-'СЕТ СН'!$H$19</f>
        <v>1341.3961324099998</v>
      </c>
      <c r="X110" s="36">
        <f>SUMIFS(СВЦЭМ!$C$39:$C$782,СВЦЭМ!$A$39:$A$782,$A110,СВЦЭМ!$B$39:$B$782,X$83)+'СЕТ СН'!$H$9+СВЦЭМ!$D$10+'СЕТ СН'!$H$6-'СЕТ СН'!$H$19</f>
        <v>1382.6321984699998</v>
      </c>
      <c r="Y110" s="36">
        <f>SUMIFS(СВЦЭМ!$C$39:$C$782,СВЦЭМ!$A$39:$A$782,$A110,СВЦЭМ!$B$39:$B$782,Y$83)+'СЕТ СН'!$H$9+СВЦЭМ!$D$10+'СЕТ СН'!$H$6-'СЕТ СН'!$H$19</f>
        <v>1423.76873325</v>
      </c>
    </row>
    <row r="111" spans="1:25" ht="15.75" x14ac:dyDescent="0.2">
      <c r="A111" s="35">
        <f t="shared" si="2"/>
        <v>44679</v>
      </c>
      <c r="B111" s="36">
        <f>SUMIFS(СВЦЭМ!$C$39:$C$782,СВЦЭМ!$A$39:$A$782,$A111,СВЦЭМ!$B$39:$B$782,B$83)+'СЕТ СН'!$H$9+СВЦЭМ!$D$10+'СЕТ СН'!$H$6-'СЕТ СН'!$H$19</f>
        <v>1527.7221696199999</v>
      </c>
      <c r="C111" s="36">
        <f>SUMIFS(СВЦЭМ!$C$39:$C$782,СВЦЭМ!$A$39:$A$782,$A111,СВЦЭМ!$B$39:$B$782,C$83)+'СЕТ СН'!$H$9+СВЦЭМ!$D$10+'СЕТ СН'!$H$6-'СЕТ СН'!$H$19</f>
        <v>1509.62103286</v>
      </c>
      <c r="D111" s="36">
        <f>SUMIFS(СВЦЭМ!$C$39:$C$782,СВЦЭМ!$A$39:$A$782,$A111,СВЦЭМ!$B$39:$B$782,D$83)+'СЕТ СН'!$H$9+СВЦЭМ!$D$10+'СЕТ СН'!$H$6-'СЕТ СН'!$H$19</f>
        <v>1525.6317244099998</v>
      </c>
      <c r="E111" s="36">
        <f>SUMIFS(СВЦЭМ!$C$39:$C$782,СВЦЭМ!$A$39:$A$782,$A111,СВЦЭМ!$B$39:$B$782,E$83)+'СЕТ СН'!$H$9+СВЦЭМ!$D$10+'СЕТ СН'!$H$6-'СЕТ СН'!$H$19</f>
        <v>1524.2120205399999</v>
      </c>
      <c r="F111" s="36">
        <f>SUMIFS(СВЦЭМ!$C$39:$C$782,СВЦЭМ!$A$39:$A$782,$A111,СВЦЭМ!$B$39:$B$782,F$83)+'СЕТ СН'!$H$9+СВЦЭМ!$D$10+'СЕТ СН'!$H$6-'СЕТ СН'!$H$19</f>
        <v>1543.8890985799999</v>
      </c>
      <c r="G111" s="36">
        <f>SUMIFS(СВЦЭМ!$C$39:$C$782,СВЦЭМ!$A$39:$A$782,$A111,СВЦЭМ!$B$39:$B$782,G$83)+'СЕТ СН'!$H$9+СВЦЭМ!$D$10+'СЕТ СН'!$H$6-'СЕТ СН'!$H$19</f>
        <v>1526.33516246</v>
      </c>
      <c r="H111" s="36">
        <f>SUMIFS(СВЦЭМ!$C$39:$C$782,СВЦЭМ!$A$39:$A$782,$A111,СВЦЭМ!$B$39:$B$782,H$83)+'СЕТ СН'!$H$9+СВЦЭМ!$D$10+'СЕТ СН'!$H$6-'СЕТ СН'!$H$19</f>
        <v>1456.1091863899999</v>
      </c>
      <c r="I111" s="36">
        <f>SUMIFS(СВЦЭМ!$C$39:$C$782,СВЦЭМ!$A$39:$A$782,$A111,СВЦЭМ!$B$39:$B$782,I$83)+'СЕТ СН'!$H$9+СВЦЭМ!$D$10+'СЕТ СН'!$H$6-'СЕТ СН'!$H$19</f>
        <v>1387.50975208</v>
      </c>
      <c r="J111" s="36">
        <f>SUMIFS(СВЦЭМ!$C$39:$C$782,СВЦЭМ!$A$39:$A$782,$A111,СВЦЭМ!$B$39:$B$782,J$83)+'СЕТ СН'!$H$9+СВЦЭМ!$D$10+'СЕТ СН'!$H$6-'СЕТ СН'!$H$19</f>
        <v>1391.76207312</v>
      </c>
      <c r="K111" s="36">
        <f>SUMIFS(СВЦЭМ!$C$39:$C$782,СВЦЭМ!$A$39:$A$782,$A111,СВЦЭМ!$B$39:$B$782,K$83)+'СЕТ СН'!$H$9+СВЦЭМ!$D$10+'СЕТ СН'!$H$6-'СЕТ СН'!$H$19</f>
        <v>1407.8297385199999</v>
      </c>
      <c r="L111" s="36">
        <f>SUMIFS(СВЦЭМ!$C$39:$C$782,СВЦЭМ!$A$39:$A$782,$A111,СВЦЭМ!$B$39:$B$782,L$83)+'СЕТ СН'!$H$9+СВЦЭМ!$D$10+'СЕТ СН'!$H$6-'СЕТ СН'!$H$19</f>
        <v>1413.0876199299998</v>
      </c>
      <c r="M111" s="36">
        <f>SUMIFS(СВЦЭМ!$C$39:$C$782,СВЦЭМ!$A$39:$A$782,$A111,СВЦЭМ!$B$39:$B$782,M$83)+'СЕТ СН'!$H$9+СВЦЭМ!$D$10+'СЕТ СН'!$H$6-'СЕТ СН'!$H$19</f>
        <v>1448.0407821699998</v>
      </c>
      <c r="N111" s="36">
        <f>SUMIFS(СВЦЭМ!$C$39:$C$782,СВЦЭМ!$A$39:$A$782,$A111,СВЦЭМ!$B$39:$B$782,N$83)+'СЕТ СН'!$H$9+СВЦЭМ!$D$10+'СЕТ СН'!$H$6-'СЕТ СН'!$H$19</f>
        <v>1384.36646021</v>
      </c>
      <c r="O111" s="36">
        <f>SUMIFS(СВЦЭМ!$C$39:$C$782,СВЦЭМ!$A$39:$A$782,$A111,СВЦЭМ!$B$39:$B$782,O$83)+'СЕТ СН'!$H$9+СВЦЭМ!$D$10+'СЕТ СН'!$H$6-'СЕТ СН'!$H$19</f>
        <v>1364.79636652</v>
      </c>
      <c r="P111" s="36">
        <f>SUMIFS(СВЦЭМ!$C$39:$C$782,СВЦЭМ!$A$39:$A$782,$A111,СВЦЭМ!$B$39:$B$782,P$83)+'СЕТ СН'!$H$9+СВЦЭМ!$D$10+'СЕТ СН'!$H$6-'СЕТ СН'!$H$19</f>
        <v>1366.8470064099999</v>
      </c>
      <c r="Q111" s="36">
        <f>SUMIFS(СВЦЭМ!$C$39:$C$782,СВЦЭМ!$A$39:$A$782,$A111,СВЦЭМ!$B$39:$B$782,Q$83)+'СЕТ СН'!$H$9+СВЦЭМ!$D$10+'СЕТ СН'!$H$6-'СЕТ СН'!$H$19</f>
        <v>1382.9838399199998</v>
      </c>
      <c r="R111" s="36">
        <f>SUMIFS(СВЦЭМ!$C$39:$C$782,СВЦЭМ!$A$39:$A$782,$A111,СВЦЭМ!$B$39:$B$782,R$83)+'СЕТ СН'!$H$9+СВЦЭМ!$D$10+'СЕТ СН'!$H$6-'СЕТ СН'!$H$19</f>
        <v>1443.50742612</v>
      </c>
      <c r="S111" s="36">
        <f>SUMIFS(СВЦЭМ!$C$39:$C$782,СВЦЭМ!$A$39:$A$782,$A111,СВЦЭМ!$B$39:$B$782,S$83)+'СЕТ СН'!$H$9+СВЦЭМ!$D$10+'СЕТ СН'!$H$6-'СЕТ СН'!$H$19</f>
        <v>1503.2279216699999</v>
      </c>
      <c r="T111" s="36">
        <f>SUMIFS(СВЦЭМ!$C$39:$C$782,СВЦЭМ!$A$39:$A$782,$A111,СВЦЭМ!$B$39:$B$782,T$83)+'СЕТ СН'!$H$9+СВЦЭМ!$D$10+'СЕТ СН'!$H$6-'СЕТ СН'!$H$19</f>
        <v>1480.37105537</v>
      </c>
      <c r="U111" s="36">
        <f>SUMIFS(СВЦЭМ!$C$39:$C$782,СВЦЭМ!$A$39:$A$782,$A111,СВЦЭМ!$B$39:$B$782,U$83)+'СЕТ СН'!$H$9+СВЦЭМ!$D$10+'СЕТ СН'!$H$6-'СЕТ СН'!$H$19</f>
        <v>1420.97473023</v>
      </c>
      <c r="V111" s="36">
        <f>SUMIFS(СВЦЭМ!$C$39:$C$782,СВЦЭМ!$A$39:$A$782,$A111,СВЦЭМ!$B$39:$B$782,V$83)+'СЕТ СН'!$H$9+СВЦЭМ!$D$10+'СЕТ СН'!$H$6-'СЕТ СН'!$H$19</f>
        <v>1445.3466710499999</v>
      </c>
      <c r="W111" s="36">
        <f>SUMIFS(СВЦЭМ!$C$39:$C$782,СВЦЭМ!$A$39:$A$782,$A111,СВЦЭМ!$B$39:$B$782,W$83)+'СЕТ СН'!$H$9+СВЦЭМ!$D$10+'СЕТ СН'!$H$6-'СЕТ СН'!$H$19</f>
        <v>1442.55227077</v>
      </c>
      <c r="X111" s="36">
        <f>SUMIFS(СВЦЭМ!$C$39:$C$782,СВЦЭМ!$A$39:$A$782,$A111,СВЦЭМ!$B$39:$B$782,X$83)+'СЕТ СН'!$H$9+СВЦЭМ!$D$10+'СЕТ СН'!$H$6-'СЕТ СН'!$H$19</f>
        <v>1488.7965231399999</v>
      </c>
      <c r="Y111" s="36">
        <f>SUMIFS(СВЦЭМ!$C$39:$C$782,СВЦЭМ!$A$39:$A$782,$A111,СВЦЭМ!$B$39:$B$782,Y$83)+'СЕТ СН'!$H$9+СВЦЭМ!$D$10+'СЕТ СН'!$H$6-'СЕТ СН'!$H$19</f>
        <v>1533.28367766</v>
      </c>
    </row>
    <row r="112" spans="1:25" ht="15.75" x14ac:dyDescent="0.2">
      <c r="A112" s="35">
        <f t="shared" si="2"/>
        <v>44680</v>
      </c>
      <c r="B112" s="36">
        <f>SUMIFS(СВЦЭМ!$C$39:$C$782,СВЦЭМ!$A$39:$A$782,$A112,СВЦЭМ!$B$39:$B$782,B$83)+'СЕТ СН'!$H$9+СВЦЭМ!$D$10+'СЕТ СН'!$H$6-'СЕТ СН'!$H$19</f>
        <v>1499.87014159</v>
      </c>
      <c r="C112" s="36">
        <f>SUMIFS(СВЦЭМ!$C$39:$C$782,СВЦЭМ!$A$39:$A$782,$A112,СВЦЭМ!$B$39:$B$782,C$83)+'СЕТ СН'!$H$9+СВЦЭМ!$D$10+'СЕТ СН'!$H$6-'СЕТ СН'!$H$19</f>
        <v>1520.67994948</v>
      </c>
      <c r="D112" s="36">
        <f>SUMIFS(СВЦЭМ!$C$39:$C$782,СВЦЭМ!$A$39:$A$782,$A112,СВЦЭМ!$B$39:$B$782,D$83)+'СЕТ СН'!$H$9+СВЦЭМ!$D$10+'СЕТ СН'!$H$6-'СЕТ СН'!$H$19</f>
        <v>1523.9911793899998</v>
      </c>
      <c r="E112" s="36">
        <f>SUMIFS(СВЦЭМ!$C$39:$C$782,СВЦЭМ!$A$39:$A$782,$A112,СВЦЭМ!$B$39:$B$782,E$83)+'СЕТ СН'!$H$9+СВЦЭМ!$D$10+'СЕТ СН'!$H$6-'СЕТ СН'!$H$19</f>
        <v>1530.6097989899999</v>
      </c>
      <c r="F112" s="36">
        <f>SUMIFS(СВЦЭМ!$C$39:$C$782,СВЦЭМ!$A$39:$A$782,$A112,СВЦЭМ!$B$39:$B$782,F$83)+'СЕТ СН'!$H$9+СВЦЭМ!$D$10+'СЕТ СН'!$H$6-'СЕТ СН'!$H$19</f>
        <v>1524.6748226</v>
      </c>
      <c r="G112" s="36">
        <f>SUMIFS(СВЦЭМ!$C$39:$C$782,СВЦЭМ!$A$39:$A$782,$A112,СВЦЭМ!$B$39:$B$782,G$83)+'СЕТ СН'!$H$9+СВЦЭМ!$D$10+'СЕТ СН'!$H$6-'СЕТ СН'!$H$19</f>
        <v>1503.8872813199998</v>
      </c>
      <c r="H112" s="36">
        <f>SUMIFS(СВЦЭМ!$C$39:$C$782,СВЦЭМ!$A$39:$A$782,$A112,СВЦЭМ!$B$39:$B$782,H$83)+'СЕТ СН'!$H$9+СВЦЭМ!$D$10+'СЕТ СН'!$H$6-'СЕТ СН'!$H$19</f>
        <v>1450.7542812899999</v>
      </c>
      <c r="I112" s="36">
        <f>SUMIFS(СВЦЭМ!$C$39:$C$782,СВЦЭМ!$A$39:$A$782,$A112,СВЦЭМ!$B$39:$B$782,I$83)+'СЕТ СН'!$H$9+СВЦЭМ!$D$10+'СЕТ СН'!$H$6-'СЕТ СН'!$H$19</f>
        <v>1408.4296632799999</v>
      </c>
      <c r="J112" s="36">
        <f>SUMIFS(СВЦЭМ!$C$39:$C$782,СВЦЭМ!$A$39:$A$782,$A112,СВЦЭМ!$B$39:$B$782,J$83)+'СЕТ СН'!$H$9+СВЦЭМ!$D$10+'СЕТ СН'!$H$6-'СЕТ СН'!$H$19</f>
        <v>1377.8720994199998</v>
      </c>
      <c r="K112" s="36">
        <f>SUMIFS(СВЦЭМ!$C$39:$C$782,СВЦЭМ!$A$39:$A$782,$A112,СВЦЭМ!$B$39:$B$782,K$83)+'СЕТ СН'!$H$9+СВЦЭМ!$D$10+'СЕТ СН'!$H$6-'СЕТ СН'!$H$19</f>
        <v>1379.6787694999998</v>
      </c>
      <c r="L112" s="36">
        <f>SUMIFS(СВЦЭМ!$C$39:$C$782,СВЦЭМ!$A$39:$A$782,$A112,СВЦЭМ!$B$39:$B$782,L$83)+'СЕТ СН'!$H$9+СВЦЭМ!$D$10+'СЕТ СН'!$H$6-'СЕТ СН'!$H$19</f>
        <v>1389.45273757</v>
      </c>
      <c r="M112" s="36">
        <f>SUMIFS(СВЦЭМ!$C$39:$C$782,СВЦЭМ!$A$39:$A$782,$A112,СВЦЭМ!$B$39:$B$782,M$83)+'СЕТ СН'!$H$9+СВЦЭМ!$D$10+'СЕТ СН'!$H$6-'СЕТ СН'!$H$19</f>
        <v>1417.3495274899999</v>
      </c>
      <c r="N112" s="36">
        <f>SUMIFS(СВЦЭМ!$C$39:$C$782,СВЦЭМ!$A$39:$A$782,$A112,СВЦЭМ!$B$39:$B$782,N$83)+'СЕТ СН'!$H$9+СВЦЭМ!$D$10+'СЕТ СН'!$H$6-'СЕТ СН'!$H$19</f>
        <v>1437.1834053499999</v>
      </c>
      <c r="O112" s="36">
        <f>SUMIFS(СВЦЭМ!$C$39:$C$782,СВЦЭМ!$A$39:$A$782,$A112,СВЦЭМ!$B$39:$B$782,O$83)+'СЕТ СН'!$H$9+СВЦЭМ!$D$10+'СЕТ СН'!$H$6-'СЕТ СН'!$H$19</f>
        <v>1407.3184866299998</v>
      </c>
      <c r="P112" s="36">
        <f>SUMIFS(СВЦЭМ!$C$39:$C$782,СВЦЭМ!$A$39:$A$782,$A112,СВЦЭМ!$B$39:$B$782,P$83)+'СЕТ СН'!$H$9+СВЦЭМ!$D$10+'СЕТ СН'!$H$6-'СЕТ СН'!$H$19</f>
        <v>1427.4501952599999</v>
      </c>
      <c r="Q112" s="36">
        <f>SUMIFS(СВЦЭМ!$C$39:$C$782,СВЦЭМ!$A$39:$A$782,$A112,СВЦЭМ!$B$39:$B$782,Q$83)+'СЕТ СН'!$H$9+СВЦЭМ!$D$10+'СЕТ СН'!$H$6-'СЕТ СН'!$H$19</f>
        <v>1457.49030012</v>
      </c>
      <c r="R112" s="36">
        <f>SUMIFS(СВЦЭМ!$C$39:$C$782,СВЦЭМ!$A$39:$A$782,$A112,СВЦЭМ!$B$39:$B$782,R$83)+'СЕТ СН'!$H$9+СВЦЭМ!$D$10+'СЕТ СН'!$H$6-'СЕТ СН'!$H$19</f>
        <v>1436.9003539799999</v>
      </c>
      <c r="S112" s="36">
        <f>SUMIFS(СВЦЭМ!$C$39:$C$782,СВЦЭМ!$A$39:$A$782,$A112,СВЦЭМ!$B$39:$B$782,S$83)+'СЕТ СН'!$H$9+СВЦЭМ!$D$10+'СЕТ СН'!$H$6-'СЕТ СН'!$H$19</f>
        <v>1440.0038413099999</v>
      </c>
      <c r="T112" s="36">
        <f>SUMIFS(СВЦЭМ!$C$39:$C$782,СВЦЭМ!$A$39:$A$782,$A112,СВЦЭМ!$B$39:$B$782,T$83)+'СЕТ СН'!$H$9+СВЦЭМ!$D$10+'СЕТ СН'!$H$6-'СЕТ СН'!$H$19</f>
        <v>1395.87104019</v>
      </c>
      <c r="U112" s="36">
        <f>SUMIFS(СВЦЭМ!$C$39:$C$782,СВЦЭМ!$A$39:$A$782,$A112,СВЦЭМ!$B$39:$B$782,U$83)+'СЕТ СН'!$H$9+СВЦЭМ!$D$10+'СЕТ СН'!$H$6-'СЕТ СН'!$H$19</f>
        <v>1383.60417951</v>
      </c>
      <c r="V112" s="36">
        <f>SUMIFS(СВЦЭМ!$C$39:$C$782,СВЦЭМ!$A$39:$A$782,$A112,СВЦЭМ!$B$39:$B$782,V$83)+'СЕТ СН'!$H$9+СВЦЭМ!$D$10+'СЕТ СН'!$H$6-'СЕТ СН'!$H$19</f>
        <v>1363.8337587999999</v>
      </c>
      <c r="W112" s="36">
        <f>SUMIFS(СВЦЭМ!$C$39:$C$782,СВЦЭМ!$A$39:$A$782,$A112,СВЦЭМ!$B$39:$B$782,W$83)+'СЕТ СН'!$H$9+СВЦЭМ!$D$10+'СЕТ СН'!$H$6-'СЕТ СН'!$H$19</f>
        <v>1397.98481466</v>
      </c>
      <c r="X112" s="36">
        <f>SUMIFS(СВЦЭМ!$C$39:$C$782,СВЦЭМ!$A$39:$A$782,$A112,СВЦЭМ!$B$39:$B$782,X$83)+'СЕТ СН'!$H$9+СВЦЭМ!$D$10+'СЕТ СН'!$H$6-'СЕТ СН'!$H$19</f>
        <v>1426.5624965299999</v>
      </c>
      <c r="Y112" s="36">
        <f>SUMIFS(СВЦЭМ!$C$39:$C$782,СВЦЭМ!$A$39:$A$782,$A112,СВЦЭМ!$B$39:$B$782,Y$83)+'СЕТ СН'!$H$9+СВЦЭМ!$D$10+'СЕТ СН'!$H$6-'СЕТ СН'!$H$19</f>
        <v>1463.7721020499998</v>
      </c>
    </row>
    <row r="113" spans="1:27" ht="15.75" x14ac:dyDescent="0.2">
      <c r="A113" s="35">
        <f t="shared" si="2"/>
        <v>44681</v>
      </c>
      <c r="B113" s="36">
        <f>SUMIFS(СВЦЭМ!$C$39:$C$782,СВЦЭМ!$A$39:$A$782,$A113,СВЦЭМ!$B$39:$B$782,B$83)+'СЕТ СН'!$H$9+СВЦЭМ!$D$10+'СЕТ СН'!$H$6-'СЕТ СН'!$H$19</f>
        <v>1506.5626855999999</v>
      </c>
      <c r="C113" s="36">
        <f>SUMIFS(СВЦЭМ!$C$39:$C$782,СВЦЭМ!$A$39:$A$782,$A113,СВЦЭМ!$B$39:$B$782,C$83)+'СЕТ СН'!$H$9+СВЦЭМ!$D$10+'СЕТ СН'!$H$6-'СЕТ СН'!$H$19</f>
        <v>1447.00241138</v>
      </c>
      <c r="D113" s="36">
        <f>SUMIFS(СВЦЭМ!$C$39:$C$782,СВЦЭМ!$A$39:$A$782,$A113,СВЦЭМ!$B$39:$B$782,D$83)+'СЕТ СН'!$H$9+СВЦЭМ!$D$10+'СЕТ СН'!$H$6-'СЕТ СН'!$H$19</f>
        <v>1494.2589473599999</v>
      </c>
      <c r="E113" s="36">
        <f>SUMIFS(СВЦЭМ!$C$39:$C$782,СВЦЭМ!$A$39:$A$782,$A113,СВЦЭМ!$B$39:$B$782,E$83)+'СЕТ СН'!$H$9+СВЦЭМ!$D$10+'СЕТ СН'!$H$6-'СЕТ СН'!$H$19</f>
        <v>1516.29031876</v>
      </c>
      <c r="F113" s="36">
        <f>SUMIFS(СВЦЭМ!$C$39:$C$782,СВЦЭМ!$A$39:$A$782,$A113,СВЦЭМ!$B$39:$B$782,F$83)+'СЕТ СН'!$H$9+СВЦЭМ!$D$10+'СЕТ СН'!$H$6-'СЕТ СН'!$H$19</f>
        <v>1530.2819750899998</v>
      </c>
      <c r="G113" s="36">
        <f>SUMIFS(СВЦЭМ!$C$39:$C$782,СВЦЭМ!$A$39:$A$782,$A113,СВЦЭМ!$B$39:$B$782,G$83)+'СЕТ СН'!$H$9+СВЦЭМ!$D$10+'СЕТ СН'!$H$6-'СЕТ СН'!$H$19</f>
        <v>1532.47551851</v>
      </c>
      <c r="H113" s="36">
        <f>SUMIFS(СВЦЭМ!$C$39:$C$782,СВЦЭМ!$A$39:$A$782,$A113,СВЦЭМ!$B$39:$B$782,H$83)+'СЕТ СН'!$H$9+СВЦЭМ!$D$10+'СЕТ СН'!$H$6-'СЕТ СН'!$H$19</f>
        <v>1516.0339078099998</v>
      </c>
      <c r="I113" s="36">
        <f>SUMIFS(СВЦЭМ!$C$39:$C$782,СВЦЭМ!$A$39:$A$782,$A113,СВЦЭМ!$B$39:$B$782,I$83)+'СЕТ СН'!$H$9+СВЦЭМ!$D$10+'СЕТ СН'!$H$6-'СЕТ СН'!$H$19</f>
        <v>1484.98624094</v>
      </c>
      <c r="J113" s="36">
        <f>SUMIFS(СВЦЭМ!$C$39:$C$782,СВЦЭМ!$A$39:$A$782,$A113,СВЦЭМ!$B$39:$B$782,J$83)+'СЕТ СН'!$H$9+СВЦЭМ!$D$10+'СЕТ СН'!$H$6-'СЕТ СН'!$H$19</f>
        <v>1436.75146408</v>
      </c>
      <c r="K113" s="36">
        <f>SUMIFS(СВЦЭМ!$C$39:$C$782,СВЦЭМ!$A$39:$A$782,$A113,СВЦЭМ!$B$39:$B$782,K$83)+'СЕТ СН'!$H$9+СВЦЭМ!$D$10+'СЕТ СН'!$H$6-'СЕТ СН'!$H$19</f>
        <v>1401.1881928199998</v>
      </c>
      <c r="L113" s="36">
        <f>SUMIFS(СВЦЭМ!$C$39:$C$782,СВЦЭМ!$A$39:$A$782,$A113,СВЦЭМ!$B$39:$B$782,L$83)+'СЕТ СН'!$H$9+СВЦЭМ!$D$10+'СЕТ СН'!$H$6-'СЕТ СН'!$H$19</f>
        <v>1377.2905975199999</v>
      </c>
      <c r="M113" s="36">
        <f>SUMIFS(СВЦЭМ!$C$39:$C$782,СВЦЭМ!$A$39:$A$782,$A113,СВЦЭМ!$B$39:$B$782,M$83)+'СЕТ СН'!$H$9+СВЦЭМ!$D$10+'СЕТ СН'!$H$6-'СЕТ СН'!$H$19</f>
        <v>1392.0373360999999</v>
      </c>
      <c r="N113" s="36">
        <f>SUMIFS(СВЦЭМ!$C$39:$C$782,СВЦЭМ!$A$39:$A$782,$A113,СВЦЭМ!$B$39:$B$782,N$83)+'СЕТ СН'!$H$9+СВЦЭМ!$D$10+'СЕТ СН'!$H$6-'СЕТ СН'!$H$19</f>
        <v>1397.2015383799999</v>
      </c>
      <c r="O113" s="36">
        <f>SUMIFS(СВЦЭМ!$C$39:$C$782,СВЦЭМ!$A$39:$A$782,$A113,СВЦЭМ!$B$39:$B$782,O$83)+'СЕТ СН'!$H$9+СВЦЭМ!$D$10+'СЕТ СН'!$H$6-'СЕТ СН'!$H$19</f>
        <v>1393.38355067</v>
      </c>
      <c r="P113" s="36">
        <f>SUMIFS(СВЦЭМ!$C$39:$C$782,СВЦЭМ!$A$39:$A$782,$A113,СВЦЭМ!$B$39:$B$782,P$83)+'СЕТ СН'!$H$9+СВЦЭМ!$D$10+'СЕТ СН'!$H$6-'СЕТ СН'!$H$19</f>
        <v>1394.3549861299998</v>
      </c>
      <c r="Q113" s="36">
        <f>SUMIFS(СВЦЭМ!$C$39:$C$782,СВЦЭМ!$A$39:$A$782,$A113,СВЦЭМ!$B$39:$B$782,Q$83)+'СЕТ СН'!$H$9+СВЦЭМ!$D$10+'СЕТ СН'!$H$6-'СЕТ СН'!$H$19</f>
        <v>1414.4640456999998</v>
      </c>
      <c r="R113" s="36">
        <f>SUMIFS(СВЦЭМ!$C$39:$C$782,СВЦЭМ!$A$39:$A$782,$A113,СВЦЭМ!$B$39:$B$782,R$83)+'СЕТ СН'!$H$9+СВЦЭМ!$D$10+'СЕТ СН'!$H$6-'СЕТ СН'!$H$19</f>
        <v>1416.9210367199998</v>
      </c>
      <c r="S113" s="36">
        <f>SUMIFS(СВЦЭМ!$C$39:$C$782,СВЦЭМ!$A$39:$A$782,$A113,СВЦЭМ!$B$39:$B$782,S$83)+'СЕТ СН'!$H$9+СВЦЭМ!$D$10+'СЕТ СН'!$H$6-'СЕТ СН'!$H$19</f>
        <v>1397.48129225</v>
      </c>
      <c r="T113" s="36">
        <f>SUMIFS(СВЦЭМ!$C$39:$C$782,СВЦЭМ!$A$39:$A$782,$A113,СВЦЭМ!$B$39:$B$782,T$83)+'СЕТ СН'!$H$9+СВЦЭМ!$D$10+'СЕТ СН'!$H$6-'СЕТ СН'!$H$19</f>
        <v>1388.8106867499998</v>
      </c>
      <c r="U113" s="36">
        <f>SUMIFS(СВЦЭМ!$C$39:$C$782,СВЦЭМ!$A$39:$A$782,$A113,СВЦЭМ!$B$39:$B$782,U$83)+'СЕТ СН'!$H$9+СВЦЭМ!$D$10+'СЕТ СН'!$H$6-'СЕТ СН'!$H$19</f>
        <v>1392.0334443899999</v>
      </c>
      <c r="V113" s="36">
        <f>SUMIFS(СВЦЭМ!$C$39:$C$782,СВЦЭМ!$A$39:$A$782,$A113,СВЦЭМ!$B$39:$B$782,V$83)+'СЕТ СН'!$H$9+СВЦЭМ!$D$10+'СЕТ СН'!$H$6-'СЕТ СН'!$H$19</f>
        <v>1397.90621665</v>
      </c>
      <c r="W113" s="36">
        <f>SUMIFS(СВЦЭМ!$C$39:$C$782,СВЦЭМ!$A$39:$A$782,$A113,СВЦЭМ!$B$39:$B$782,W$83)+'СЕТ СН'!$H$9+СВЦЭМ!$D$10+'СЕТ СН'!$H$6-'СЕТ СН'!$H$19</f>
        <v>1380.4733569599998</v>
      </c>
      <c r="X113" s="36">
        <f>SUMIFS(СВЦЭМ!$C$39:$C$782,СВЦЭМ!$A$39:$A$782,$A113,СВЦЭМ!$B$39:$B$782,X$83)+'СЕТ СН'!$H$9+СВЦЭМ!$D$10+'СЕТ СН'!$H$6-'СЕТ СН'!$H$19</f>
        <v>1409.78314084</v>
      </c>
      <c r="Y113" s="36">
        <f>SUMIFS(СВЦЭМ!$C$39:$C$782,СВЦЭМ!$A$39:$A$782,$A113,СВЦЭМ!$B$39:$B$782,Y$83)+'СЕТ СН'!$H$9+СВЦЭМ!$D$10+'СЕТ СН'!$H$6-'СЕТ СН'!$H$19</f>
        <v>1419.0719960499998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01.04.2022</v>
      </c>
      <c r="B120" s="36">
        <f>SUMIFS(СВЦЭМ!$C$39:$C$782,СВЦЭМ!$A$39:$A$782,$A120,СВЦЭМ!$B$39:$B$782,B$119)+'СЕТ СН'!$I$9+СВЦЭМ!$D$10+'СЕТ СН'!$I$6-'СЕТ СН'!$I$19</f>
        <v>1731.9290531099998</v>
      </c>
      <c r="C120" s="36">
        <f>SUMIFS(СВЦЭМ!$C$39:$C$782,СВЦЭМ!$A$39:$A$782,$A120,СВЦЭМ!$B$39:$B$782,C$119)+'СЕТ СН'!$I$9+СВЦЭМ!$D$10+'СЕТ СН'!$I$6-'СЕТ СН'!$I$19</f>
        <v>1736.92332476</v>
      </c>
      <c r="D120" s="36">
        <f>SUMIFS(СВЦЭМ!$C$39:$C$782,СВЦЭМ!$A$39:$A$782,$A120,СВЦЭМ!$B$39:$B$782,D$119)+'СЕТ СН'!$I$9+СВЦЭМ!$D$10+'СЕТ СН'!$I$6-'СЕТ СН'!$I$19</f>
        <v>1764.0157750799999</v>
      </c>
      <c r="E120" s="36">
        <f>SUMIFS(СВЦЭМ!$C$39:$C$782,СВЦЭМ!$A$39:$A$782,$A120,СВЦЭМ!$B$39:$B$782,E$119)+'СЕТ СН'!$I$9+СВЦЭМ!$D$10+'СЕТ СН'!$I$6-'СЕТ СН'!$I$19</f>
        <v>1780.3623140999998</v>
      </c>
      <c r="F120" s="36">
        <f>SUMIFS(СВЦЭМ!$C$39:$C$782,СВЦЭМ!$A$39:$A$782,$A120,СВЦЭМ!$B$39:$B$782,F$119)+'СЕТ СН'!$I$9+СВЦЭМ!$D$10+'СЕТ СН'!$I$6-'СЕТ СН'!$I$19</f>
        <v>1775.5379072999999</v>
      </c>
      <c r="G120" s="36">
        <f>SUMIFS(СВЦЭМ!$C$39:$C$782,СВЦЭМ!$A$39:$A$782,$A120,СВЦЭМ!$B$39:$B$782,G$119)+'СЕТ СН'!$I$9+СВЦЭМ!$D$10+'СЕТ СН'!$I$6-'СЕТ СН'!$I$19</f>
        <v>1739.6373915699999</v>
      </c>
      <c r="H120" s="36">
        <f>SUMIFS(СВЦЭМ!$C$39:$C$782,СВЦЭМ!$A$39:$A$782,$A120,СВЦЭМ!$B$39:$B$782,H$119)+'СЕТ СН'!$I$9+СВЦЭМ!$D$10+'СЕТ СН'!$I$6-'СЕТ СН'!$I$19</f>
        <v>1685.15477087</v>
      </c>
      <c r="I120" s="36">
        <f>SUMIFS(СВЦЭМ!$C$39:$C$782,СВЦЭМ!$A$39:$A$782,$A120,СВЦЭМ!$B$39:$B$782,I$119)+'СЕТ СН'!$I$9+СВЦЭМ!$D$10+'СЕТ СН'!$I$6-'СЕТ СН'!$I$19</f>
        <v>1675.2617078799999</v>
      </c>
      <c r="J120" s="36">
        <f>SUMIFS(СВЦЭМ!$C$39:$C$782,СВЦЭМ!$A$39:$A$782,$A120,СВЦЭМ!$B$39:$B$782,J$119)+'СЕТ СН'!$I$9+СВЦЭМ!$D$10+'СЕТ СН'!$I$6-'СЕТ СН'!$I$19</f>
        <v>1653.72549753</v>
      </c>
      <c r="K120" s="36">
        <f>SUMIFS(СВЦЭМ!$C$39:$C$782,СВЦЭМ!$A$39:$A$782,$A120,СВЦЭМ!$B$39:$B$782,K$119)+'СЕТ СН'!$I$9+СВЦЭМ!$D$10+'СЕТ СН'!$I$6-'СЕТ СН'!$I$19</f>
        <v>1686.3221587799999</v>
      </c>
      <c r="L120" s="36">
        <f>SUMIFS(СВЦЭМ!$C$39:$C$782,СВЦЭМ!$A$39:$A$782,$A120,СВЦЭМ!$B$39:$B$782,L$119)+'СЕТ СН'!$I$9+СВЦЭМ!$D$10+'СЕТ СН'!$I$6-'СЕТ СН'!$I$19</f>
        <v>1720.5006347599999</v>
      </c>
      <c r="M120" s="36">
        <f>SUMIFS(СВЦЭМ!$C$39:$C$782,СВЦЭМ!$A$39:$A$782,$A120,СВЦЭМ!$B$39:$B$782,M$119)+'СЕТ СН'!$I$9+СВЦЭМ!$D$10+'СЕТ СН'!$I$6-'СЕТ СН'!$I$19</f>
        <v>1737.2031389599999</v>
      </c>
      <c r="N120" s="36">
        <f>SUMIFS(СВЦЭМ!$C$39:$C$782,СВЦЭМ!$A$39:$A$782,$A120,СВЦЭМ!$B$39:$B$782,N$119)+'СЕТ СН'!$I$9+СВЦЭМ!$D$10+'СЕТ СН'!$I$6-'СЕТ СН'!$I$19</f>
        <v>1706.2806365699998</v>
      </c>
      <c r="O120" s="36">
        <f>SUMIFS(СВЦЭМ!$C$39:$C$782,СВЦЭМ!$A$39:$A$782,$A120,СВЦЭМ!$B$39:$B$782,O$119)+'СЕТ СН'!$I$9+СВЦЭМ!$D$10+'СЕТ СН'!$I$6-'СЕТ СН'!$I$19</f>
        <v>1721.96879896</v>
      </c>
      <c r="P120" s="36">
        <f>SUMIFS(СВЦЭМ!$C$39:$C$782,СВЦЭМ!$A$39:$A$782,$A120,СВЦЭМ!$B$39:$B$782,P$119)+'СЕТ СН'!$I$9+СВЦЭМ!$D$10+'СЕТ СН'!$I$6-'СЕТ СН'!$I$19</f>
        <v>1754.1481038999998</v>
      </c>
      <c r="Q120" s="36">
        <f>SUMIFS(СВЦЭМ!$C$39:$C$782,СВЦЭМ!$A$39:$A$782,$A120,СВЦЭМ!$B$39:$B$782,Q$119)+'СЕТ СН'!$I$9+СВЦЭМ!$D$10+'СЕТ СН'!$I$6-'СЕТ СН'!$I$19</f>
        <v>1758.71490748</v>
      </c>
      <c r="R120" s="36">
        <f>SUMIFS(СВЦЭМ!$C$39:$C$782,СВЦЭМ!$A$39:$A$782,$A120,СВЦЭМ!$B$39:$B$782,R$119)+'СЕТ СН'!$I$9+СВЦЭМ!$D$10+'СЕТ СН'!$I$6-'СЕТ СН'!$I$19</f>
        <v>1784.9504087999999</v>
      </c>
      <c r="S120" s="36">
        <f>SUMIFS(СВЦЭМ!$C$39:$C$782,СВЦЭМ!$A$39:$A$782,$A120,СВЦЭМ!$B$39:$B$782,S$119)+'СЕТ СН'!$I$9+СВЦЭМ!$D$10+'СЕТ СН'!$I$6-'СЕТ СН'!$I$19</f>
        <v>1789.7659308799998</v>
      </c>
      <c r="T120" s="36">
        <f>SUMIFS(СВЦЭМ!$C$39:$C$782,СВЦЭМ!$A$39:$A$782,$A120,СВЦЭМ!$B$39:$B$782,T$119)+'СЕТ СН'!$I$9+СВЦЭМ!$D$10+'СЕТ СН'!$I$6-'СЕТ СН'!$I$19</f>
        <v>1755.3279076299998</v>
      </c>
      <c r="U120" s="36">
        <f>SUMIFS(СВЦЭМ!$C$39:$C$782,СВЦЭМ!$A$39:$A$782,$A120,СВЦЭМ!$B$39:$B$782,U$119)+'СЕТ СН'!$I$9+СВЦЭМ!$D$10+'СЕТ СН'!$I$6-'СЕТ СН'!$I$19</f>
        <v>1733.4867338199999</v>
      </c>
      <c r="V120" s="36">
        <f>SUMIFS(СВЦЭМ!$C$39:$C$782,СВЦЭМ!$A$39:$A$782,$A120,СВЦЭМ!$B$39:$B$782,V$119)+'СЕТ СН'!$I$9+СВЦЭМ!$D$10+'СЕТ СН'!$I$6-'СЕТ СН'!$I$19</f>
        <v>1735.30878646</v>
      </c>
      <c r="W120" s="36">
        <f>SUMIFS(СВЦЭМ!$C$39:$C$782,СВЦЭМ!$A$39:$A$782,$A120,СВЦЭМ!$B$39:$B$782,W$119)+'СЕТ СН'!$I$9+СВЦЭМ!$D$10+'СЕТ СН'!$I$6-'СЕТ СН'!$I$19</f>
        <v>1743.3217079199999</v>
      </c>
      <c r="X120" s="36">
        <f>SUMIFS(СВЦЭМ!$C$39:$C$782,СВЦЭМ!$A$39:$A$782,$A120,СВЦЭМ!$B$39:$B$782,X$119)+'СЕТ СН'!$I$9+СВЦЭМ!$D$10+'СЕТ СН'!$I$6-'СЕТ СН'!$I$19</f>
        <v>1750.2019556399998</v>
      </c>
      <c r="Y120" s="36">
        <f>SUMIFS(СВЦЭМ!$C$39:$C$782,СВЦЭМ!$A$39:$A$782,$A120,СВЦЭМ!$B$39:$B$782,Y$119)+'СЕТ СН'!$I$9+СВЦЭМ!$D$10+'СЕТ СН'!$I$6-'СЕТ СН'!$I$19</f>
        <v>1753.53017869</v>
      </c>
    </row>
    <row r="121" spans="1:27" ht="15.75" x14ac:dyDescent="0.2">
      <c r="A121" s="35">
        <f>A120+1</f>
        <v>44653</v>
      </c>
      <c r="B121" s="36">
        <f>SUMIFS(СВЦЭМ!$C$39:$C$782,СВЦЭМ!$A$39:$A$782,$A121,СВЦЭМ!$B$39:$B$782,B$119)+'СЕТ СН'!$I$9+СВЦЭМ!$D$10+'СЕТ СН'!$I$6-'СЕТ СН'!$I$19</f>
        <v>1837.8178782099999</v>
      </c>
      <c r="C121" s="36">
        <f>SUMIFS(СВЦЭМ!$C$39:$C$782,СВЦЭМ!$A$39:$A$782,$A121,СВЦЭМ!$B$39:$B$782,C$119)+'СЕТ СН'!$I$9+СВЦЭМ!$D$10+'СЕТ СН'!$I$6-'СЕТ СН'!$I$19</f>
        <v>1816.0829607199998</v>
      </c>
      <c r="D121" s="36">
        <f>SUMIFS(СВЦЭМ!$C$39:$C$782,СВЦЭМ!$A$39:$A$782,$A121,СВЦЭМ!$B$39:$B$782,D$119)+'СЕТ СН'!$I$9+СВЦЭМ!$D$10+'СЕТ СН'!$I$6-'СЕТ СН'!$I$19</f>
        <v>1845.4662191899999</v>
      </c>
      <c r="E121" s="36">
        <f>SUMIFS(СВЦЭМ!$C$39:$C$782,СВЦЭМ!$A$39:$A$782,$A121,СВЦЭМ!$B$39:$B$782,E$119)+'СЕТ СН'!$I$9+СВЦЭМ!$D$10+'СЕТ СН'!$I$6-'СЕТ СН'!$I$19</f>
        <v>1863.15949583</v>
      </c>
      <c r="F121" s="36">
        <f>SUMIFS(СВЦЭМ!$C$39:$C$782,СВЦЭМ!$A$39:$A$782,$A121,СВЦЭМ!$B$39:$B$782,F$119)+'СЕТ СН'!$I$9+СВЦЭМ!$D$10+'СЕТ СН'!$I$6-'СЕТ СН'!$I$19</f>
        <v>1862.9737158199998</v>
      </c>
      <c r="G121" s="36">
        <f>SUMIFS(СВЦЭМ!$C$39:$C$782,СВЦЭМ!$A$39:$A$782,$A121,СВЦЭМ!$B$39:$B$782,G$119)+'СЕТ СН'!$I$9+СВЦЭМ!$D$10+'СЕТ СН'!$I$6-'СЕТ СН'!$I$19</f>
        <v>1874.8698098599998</v>
      </c>
      <c r="H121" s="36">
        <f>SUMIFS(СВЦЭМ!$C$39:$C$782,СВЦЭМ!$A$39:$A$782,$A121,СВЦЭМ!$B$39:$B$782,H$119)+'СЕТ СН'!$I$9+СВЦЭМ!$D$10+'СЕТ СН'!$I$6-'СЕТ СН'!$I$19</f>
        <v>1839.92743851</v>
      </c>
      <c r="I121" s="36">
        <f>SUMIFS(СВЦЭМ!$C$39:$C$782,СВЦЭМ!$A$39:$A$782,$A121,СВЦЭМ!$B$39:$B$782,I$119)+'СЕТ СН'!$I$9+СВЦЭМ!$D$10+'СЕТ СН'!$I$6-'СЕТ СН'!$I$19</f>
        <v>1797.0747270099998</v>
      </c>
      <c r="J121" s="36">
        <f>SUMIFS(СВЦЭМ!$C$39:$C$782,СВЦЭМ!$A$39:$A$782,$A121,СВЦЭМ!$B$39:$B$782,J$119)+'СЕТ СН'!$I$9+СВЦЭМ!$D$10+'СЕТ СН'!$I$6-'СЕТ СН'!$I$19</f>
        <v>1749.0543092199998</v>
      </c>
      <c r="K121" s="36">
        <f>SUMIFS(СВЦЭМ!$C$39:$C$782,СВЦЭМ!$A$39:$A$782,$A121,СВЦЭМ!$B$39:$B$782,K$119)+'СЕТ СН'!$I$9+СВЦЭМ!$D$10+'СЕТ СН'!$I$6-'СЕТ СН'!$I$19</f>
        <v>1719.9530950799999</v>
      </c>
      <c r="L121" s="36">
        <f>SUMIFS(СВЦЭМ!$C$39:$C$782,СВЦЭМ!$A$39:$A$782,$A121,СВЦЭМ!$B$39:$B$782,L$119)+'СЕТ СН'!$I$9+СВЦЭМ!$D$10+'СЕТ СН'!$I$6-'СЕТ СН'!$I$19</f>
        <v>1731.87548051</v>
      </c>
      <c r="M121" s="36">
        <f>SUMIFS(СВЦЭМ!$C$39:$C$782,СВЦЭМ!$A$39:$A$782,$A121,СВЦЭМ!$B$39:$B$782,M$119)+'СЕТ СН'!$I$9+СВЦЭМ!$D$10+'СЕТ СН'!$I$6-'СЕТ СН'!$I$19</f>
        <v>1740.4920108499998</v>
      </c>
      <c r="N121" s="36">
        <f>SUMIFS(СВЦЭМ!$C$39:$C$782,СВЦЭМ!$A$39:$A$782,$A121,СВЦЭМ!$B$39:$B$782,N$119)+'СЕТ СН'!$I$9+СВЦЭМ!$D$10+'СЕТ СН'!$I$6-'СЕТ СН'!$I$19</f>
        <v>1732.55036974</v>
      </c>
      <c r="O121" s="36">
        <f>SUMIFS(СВЦЭМ!$C$39:$C$782,СВЦЭМ!$A$39:$A$782,$A121,СВЦЭМ!$B$39:$B$782,O$119)+'СЕТ СН'!$I$9+СВЦЭМ!$D$10+'СЕТ СН'!$I$6-'СЕТ СН'!$I$19</f>
        <v>1766.4125159299999</v>
      </c>
      <c r="P121" s="36">
        <f>SUMIFS(СВЦЭМ!$C$39:$C$782,СВЦЭМ!$A$39:$A$782,$A121,СВЦЭМ!$B$39:$B$782,P$119)+'СЕТ СН'!$I$9+СВЦЭМ!$D$10+'СЕТ СН'!$I$6-'СЕТ СН'!$I$19</f>
        <v>1800.6183193699999</v>
      </c>
      <c r="Q121" s="36">
        <f>SUMIFS(СВЦЭМ!$C$39:$C$782,СВЦЭМ!$A$39:$A$782,$A121,СВЦЭМ!$B$39:$B$782,Q$119)+'СЕТ СН'!$I$9+СВЦЭМ!$D$10+'СЕТ СН'!$I$6-'СЕТ СН'!$I$19</f>
        <v>1786.5013986699998</v>
      </c>
      <c r="R121" s="36">
        <f>SUMIFS(СВЦЭМ!$C$39:$C$782,СВЦЭМ!$A$39:$A$782,$A121,СВЦЭМ!$B$39:$B$782,R$119)+'СЕТ СН'!$I$9+СВЦЭМ!$D$10+'СЕТ СН'!$I$6-'СЕТ СН'!$I$19</f>
        <v>1784.8844304499999</v>
      </c>
      <c r="S121" s="36">
        <f>SUMIFS(СВЦЭМ!$C$39:$C$782,СВЦЭМ!$A$39:$A$782,$A121,СВЦЭМ!$B$39:$B$782,S$119)+'СЕТ СН'!$I$9+СВЦЭМ!$D$10+'СЕТ СН'!$I$6-'СЕТ СН'!$I$19</f>
        <v>1787.4011888099999</v>
      </c>
      <c r="T121" s="36">
        <f>SUMIFS(СВЦЭМ!$C$39:$C$782,СВЦЭМ!$A$39:$A$782,$A121,СВЦЭМ!$B$39:$B$782,T$119)+'СЕТ СН'!$I$9+СВЦЭМ!$D$10+'СЕТ СН'!$I$6-'СЕТ СН'!$I$19</f>
        <v>1771.3857114699999</v>
      </c>
      <c r="U121" s="36">
        <f>SUMIFS(СВЦЭМ!$C$39:$C$782,СВЦЭМ!$A$39:$A$782,$A121,СВЦЭМ!$B$39:$B$782,U$119)+'СЕТ СН'!$I$9+СВЦЭМ!$D$10+'СЕТ СН'!$I$6-'СЕТ СН'!$I$19</f>
        <v>1724.2285535699998</v>
      </c>
      <c r="V121" s="36">
        <f>SUMIFS(СВЦЭМ!$C$39:$C$782,СВЦЭМ!$A$39:$A$782,$A121,СВЦЭМ!$B$39:$B$782,V$119)+'СЕТ СН'!$I$9+СВЦЭМ!$D$10+'СЕТ СН'!$I$6-'СЕТ СН'!$I$19</f>
        <v>1726.1774986399998</v>
      </c>
      <c r="W121" s="36">
        <f>SUMIFS(СВЦЭМ!$C$39:$C$782,СВЦЭМ!$A$39:$A$782,$A121,СВЦЭМ!$B$39:$B$782,W$119)+'СЕТ СН'!$I$9+СВЦЭМ!$D$10+'СЕТ СН'!$I$6-'СЕТ СН'!$I$19</f>
        <v>1709.8246024799998</v>
      </c>
      <c r="X121" s="36">
        <f>SUMIFS(СВЦЭМ!$C$39:$C$782,СВЦЭМ!$A$39:$A$782,$A121,СВЦЭМ!$B$39:$B$782,X$119)+'СЕТ СН'!$I$9+СВЦЭМ!$D$10+'СЕТ СН'!$I$6-'СЕТ СН'!$I$19</f>
        <v>1736.84525964</v>
      </c>
      <c r="Y121" s="36">
        <f>SUMIFS(СВЦЭМ!$C$39:$C$782,СВЦЭМ!$A$39:$A$782,$A121,СВЦЭМ!$B$39:$B$782,Y$119)+'СЕТ СН'!$I$9+СВЦЭМ!$D$10+'СЕТ СН'!$I$6-'СЕТ СН'!$I$19</f>
        <v>1763.00274113</v>
      </c>
    </row>
    <row r="122" spans="1:27" ht="15.75" x14ac:dyDescent="0.2">
      <c r="A122" s="35">
        <f t="shared" ref="A122:A149" si="3">A121+1</f>
        <v>44654</v>
      </c>
      <c r="B122" s="36">
        <f>SUMIFS(СВЦЭМ!$C$39:$C$782,СВЦЭМ!$A$39:$A$782,$A122,СВЦЭМ!$B$39:$B$782,B$119)+'СЕТ СН'!$I$9+СВЦЭМ!$D$10+'СЕТ СН'!$I$6-'СЕТ СН'!$I$19</f>
        <v>1756.2199589699999</v>
      </c>
      <c r="C122" s="36">
        <f>SUMIFS(СВЦЭМ!$C$39:$C$782,СВЦЭМ!$A$39:$A$782,$A122,СВЦЭМ!$B$39:$B$782,C$119)+'СЕТ СН'!$I$9+СВЦЭМ!$D$10+'СЕТ СН'!$I$6-'СЕТ СН'!$I$19</f>
        <v>1742.7117682399999</v>
      </c>
      <c r="D122" s="36">
        <f>SUMIFS(СВЦЭМ!$C$39:$C$782,СВЦЭМ!$A$39:$A$782,$A122,СВЦЭМ!$B$39:$B$782,D$119)+'СЕТ СН'!$I$9+СВЦЭМ!$D$10+'СЕТ СН'!$I$6-'СЕТ СН'!$I$19</f>
        <v>1768.1441728999998</v>
      </c>
      <c r="E122" s="36">
        <f>SUMIFS(СВЦЭМ!$C$39:$C$782,СВЦЭМ!$A$39:$A$782,$A122,СВЦЭМ!$B$39:$B$782,E$119)+'СЕТ СН'!$I$9+СВЦЭМ!$D$10+'СЕТ СН'!$I$6-'СЕТ СН'!$I$19</f>
        <v>1798.0066130299999</v>
      </c>
      <c r="F122" s="36">
        <f>SUMIFS(СВЦЭМ!$C$39:$C$782,СВЦЭМ!$A$39:$A$782,$A122,СВЦЭМ!$B$39:$B$782,F$119)+'СЕТ СН'!$I$9+СВЦЭМ!$D$10+'СЕТ СН'!$I$6-'СЕТ СН'!$I$19</f>
        <v>1783.2338486699998</v>
      </c>
      <c r="G122" s="36">
        <f>SUMIFS(СВЦЭМ!$C$39:$C$782,СВЦЭМ!$A$39:$A$782,$A122,СВЦЭМ!$B$39:$B$782,G$119)+'СЕТ СН'!$I$9+СВЦЭМ!$D$10+'СЕТ СН'!$I$6-'СЕТ СН'!$I$19</f>
        <v>1773.2834575299999</v>
      </c>
      <c r="H122" s="36">
        <f>SUMIFS(СВЦЭМ!$C$39:$C$782,СВЦЭМ!$A$39:$A$782,$A122,СВЦЭМ!$B$39:$B$782,H$119)+'СЕТ СН'!$I$9+СВЦЭМ!$D$10+'СЕТ СН'!$I$6-'СЕТ СН'!$I$19</f>
        <v>1754.5828139499999</v>
      </c>
      <c r="I122" s="36">
        <f>SUMIFS(СВЦЭМ!$C$39:$C$782,СВЦЭМ!$A$39:$A$782,$A122,СВЦЭМ!$B$39:$B$782,I$119)+'СЕТ СН'!$I$9+СВЦЭМ!$D$10+'СЕТ СН'!$I$6-'СЕТ СН'!$I$19</f>
        <v>1710.54639062</v>
      </c>
      <c r="J122" s="36">
        <f>SUMIFS(СВЦЭМ!$C$39:$C$782,СВЦЭМ!$A$39:$A$782,$A122,СВЦЭМ!$B$39:$B$782,J$119)+'СЕТ СН'!$I$9+СВЦЭМ!$D$10+'СЕТ СН'!$I$6-'СЕТ СН'!$I$19</f>
        <v>1662.0607218</v>
      </c>
      <c r="K122" s="36">
        <f>SUMIFS(СВЦЭМ!$C$39:$C$782,СВЦЭМ!$A$39:$A$782,$A122,СВЦЭМ!$B$39:$B$782,K$119)+'СЕТ СН'!$I$9+СВЦЭМ!$D$10+'СЕТ СН'!$I$6-'СЕТ СН'!$I$19</f>
        <v>1636.98336722</v>
      </c>
      <c r="L122" s="36">
        <f>SUMIFS(СВЦЭМ!$C$39:$C$782,СВЦЭМ!$A$39:$A$782,$A122,СВЦЭМ!$B$39:$B$782,L$119)+'СЕТ СН'!$I$9+СВЦЭМ!$D$10+'СЕТ СН'!$I$6-'СЕТ СН'!$I$19</f>
        <v>1664.0510737999998</v>
      </c>
      <c r="M122" s="36">
        <f>SUMIFS(СВЦЭМ!$C$39:$C$782,СВЦЭМ!$A$39:$A$782,$A122,СВЦЭМ!$B$39:$B$782,M$119)+'СЕТ СН'!$I$9+СВЦЭМ!$D$10+'СЕТ СН'!$I$6-'СЕТ СН'!$I$19</f>
        <v>1677.0571724699998</v>
      </c>
      <c r="N122" s="36">
        <f>SUMIFS(СВЦЭМ!$C$39:$C$782,СВЦЭМ!$A$39:$A$782,$A122,СВЦЭМ!$B$39:$B$782,N$119)+'СЕТ СН'!$I$9+СВЦЭМ!$D$10+'СЕТ СН'!$I$6-'СЕТ СН'!$I$19</f>
        <v>1679.4894054599999</v>
      </c>
      <c r="O122" s="36">
        <f>SUMIFS(СВЦЭМ!$C$39:$C$782,СВЦЭМ!$A$39:$A$782,$A122,СВЦЭМ!$B$39:$B$782,O$119)+'СЕТ СН'!$I$9+СВЦЭМ!$D$10+'СЕТ СН'!$I$6-'СЕТ СН'!$I$19</f>
        <v>1715.2104980399999</v>
      </c>
      <c r="P122" s="36">
        <f>SUMIFS(СВЦЭМ!$C$39:$C$782,СВЦЭМ!$A$39:$A$782,$A122,СВЦЭМ!$B$39:$B$782,P$119)+'СЕТ СН'!$I$9+СВЦЭМ!$D$10+'СЕТ СН'!$I$6-'СЕТ СН'!$I$19</f>
        <v>1726.5651018599999</v>
      </c>
      <c r="Q122" s="36">
        <f>SUMIFS(СВЦЭМ!$C$39:$C$782,СВЦЭМ!$A$39:$A$782,$A122,СВЦЭМ!$B$39:$B$782,Q$119)+'СЕТ СН'!$I$9+СВЦЭМ!$D$10+'СЕТ СН'!$I$6-'СЕТ СН'!$I$19</f>
        <v>1729.3233335599998</v>
      </c>
      <c r="R122" s="36">
        <f>SUMIFS(СВЦЭМ!$C$39:$C$782,СВЦЭМ!$A$39:$A$782,$A122,СВЦЭМ!$B$39:$B$782,R$119)+'СЕТ СН'!$I$9+СВЦЭМ!$D$10+'СЕТ СН'!$I$6-'СЕТ СН'!$I$19</f>
        <v>1716.77923848</v>
      </c>
      <c r="S122" s="36">
        <f>SUMIFS(СВЦЭМ!$C$39:$C$782,СВЦЭМ!$A$39:$A$782,$A122,СВЦЭМ!$B$39:$B$782,S$119)+'СЕТ СН'!$I$9+СВЦЭМ!$D$10+'СЕТ СН'!$I$6-'СЕТ СН'!$I$19</f>
        <v>1704.9989242199999</v>
      </c>
      <c r="T122" s="36">
        <f>SUMIFS(СВЦЭМ!$C$39:$C$782,СВЦЭМ!$A$39:$A$782,$A122,СВЦЭМ!$B$39:$B$782,T$119)+'СЕТ СН'!$I$9+СВЦЭМ!$D$10+'СЕТ СН'!$I$6-'СЕТ СН'!$I$19</f>
        <v>1673.42996292</v>
      </c>
      <c r="U122" s="36">
        <f>SUMIFS(СВЦЭМ!$C$39:$C$782,СВЦЭМ!$A$39:$A$782,$A122,СВЦЭМ!$B$39:$B$782,U$119)+'СЕТ СН'!$I$9+СВЦЭМ!$D$10+'СЕТ СН'!$I$6-'СЕТ СН'!$I$19</f>
        <v>1629.9892629699998</v>
      </c>
      <c r="V122" s="36">
        <f>SUMIFS(СВЦЭМ!$C$39:$C$782,СВЦЭМ!$A$39:$A$782,$A122,СВЦЭМ!$B$39:$B$782,V$119)+'СЕТ СН'!$I$9+СВЦЭМ!$D$10+'СЕТ СН'!$I$6-'СЕТ СН'!$I$19</f>
        <v>1647.24104188</v>
      </c>
      <c r="W122" s="36">
        <f>SUMIFS(СВЦЭМ!$C$39:$C$782,СВЦЭМ!$A$39:$A$782,$A122,СВЦЭМ!$B$39:$B$782,W$119)+'СЕТ СН'!$I$9+СВЦЭМ!$D$10+'СЕТ СН'!$I$6-'СЕТ СН'!$I$19</f>
        <v>1664.18601627</v>
      </c>
      <c r="X122" s="36">
        <f>SUMIFS(СВЦЭМ!$C$39:$C$782,СВЦЭМ!$A$39:$A$782,$A122,СВЦЭМ!$B$39:$B$782,X$119)+'СЕТ СН'!$I$9+СВЦЭМ!$D$10+'СЕТ СН'!$I$6-'СЕТ СН'!$I$19</f>
        <v>1685.6140509999998</v>
      </c>
      <c r="Y122" s="36">
        <f>SUMIFS(СВЦЭМ!$C$39:$C$782,СВЦЭМ!$A$39:$A$782,$A122,СВЦЭМ!$B$39:$B$782,Y$119)+'СЕТ СН'!$I$9+СВЦЭМ!$D$10+'СЕТ СН'!$I$6-'СЕТ СН'!$I$19</f>
        <v>1709.3910359299998</v>
      </c>
    </row>
    <row r="123" spans="1:27" ht="15.75" x14ac:dyDescent="0.2">
      <c r="A123" s="35">
        <f t="shared" si="3"/>
        <v>44655</v>
      </c>
      <c r="B123" s="36">
        <f>SUMIFS(СВЦЭМ!$C$39:$C$782,СВЦЭМ!$A$39:$A$782,$A123,СВЦЭМ!$B$39:$B$782,B$119)+'СЕТ СН'!$I$9+СВЦЭМ!$D$10+'СЕТ СН'!$I$6-'СЕТ СН'!$I$19</f>
        <v>1707.5949040199998</v>
      </c>
      <c r="C123" s="36">
        <f>SUMIFS(СВЦЭМ!$C$39:$C$782,СВЦЭМ!$A$39:$A$782,$A123,СВЦЭМ!$B$39:$B$782,C$119)+'СЕТ СН'!$I$9+СВЦЭМ!$D$10+'СЕТ СН'!$I$6-'СЕТ СН'!$I$19</f>
        <v>1708.80948769</v>
      </c>
      <c r="D123" s="36">
        <f>SUMIFS(СВЦЭМ!$C$39:$C$782,СВЦЭМ!$A$39:$A$782,$A123,СВЦЭМ!$B$39:$B$782,D$119)+'СЕТ СН'!$I$9+СВЦЭМ!$D$10+'СЕТ СН'!$I$6-'СЕТ СН'!$I$19</f>
        <v>1747.53527259</v>
      </c>
      <c r="E123" s="36">
        <f>SUMIFS(СВЦЭМ!$C$39:$C$782,СВЦЭМ!$A$39:$A$782,$A123,СВЦЭМ!$B$39:$B$782,E$119)+'СЕТ СН'!$I$9+СВЦЭМ!$D$10+'СЕТ СН'!$I$6-'СЕТ СН'!$I$19</f>
        <v>1759.67177565</v>
      </c>
      <c r="F123" s="36">
        <f>SUMIFS(СВЦЭМ!$C$39:$C$782,СВЦЭМ!$A$39:$A$782,$A123,СВЦЭМ!$B$39:$B$782,F$119)+'СЕТ СН'!$I$9+СВЦЭМ!$D$10+'СЕТ СН'!$I$6-'СЕТ СН'!$I$19</f>
        <v>1763.8962635599999</v>
      </c>
      <c r="G123" s="36">
        <f>SUMIFS(СВЦЭМ!$C$39:$C$782,СВЦЭМ!$A$39:$A$782,$A123,СВЦЭМ!$B$39:$B$782,G$119)+'СЕТ СН'!$I$9+СВЦЭМ!$D$10+'СЕТ СН'!$I$6-'СЕТ СН'!$I$19</f>
        <v>1762.19622992</v>
      </c>
      <c r="H123" s="36">
        <f>SUMIFS(СВЦЭМ!$C$39:$C$782,СВЦЭМ!$A$39:$A$782,$A123,СВЦЭМ!$B$39:$B$782,H$119)+'СЕТ СН'!$I$9+СВЦЭМ!$D$10+'СЕТ СН'!$I$6-'СЕТ СН'!$I$19</f>
        <v>1709.20696563</v>
      </c>
      <c r="I123" s="36">
        <f>SUMIFS(СВЦЭМ!$C$39:$C$782,СВЦЭМ!$A$39:$A$782,$A123,СВЦЭМ!$B$39:$B$782,I$119)+'СЕТ СН'!$I$9+СВЦЭМ!$D$10+'СЕТ СН'!$I$6-'СЕТ СН'!$I$19</f>
        <v>1679.1049143599998</v>
      </c>
      <c r="J123" s="36">
        <f>SUMIFS(СВЦЭМ!$C$39:$C$782,СВЦЭМ!$A$39:$A$782,$A123,СВЦЭМ!$B$39:$B$782,J$119)+'СЕТ СН'!$I$9+СВЦЭМ!$D$10+'СЕТ СН'!$I$6-'СЕТ СН'!$I$19</f>
        <v>1651.06270479</v>
      </c>
      <c r="K123" s="36">
        <f>SUMIFS(СВЦЭМ!$C$39:$C$782,СВЦЭМ!$A$39:$A$782,$A123,СВЦЭМ!$B$39:$B$782,K$119)+'СЕТ СН'!$I$9+СВЦЭМ!$D$10+'СЕТ СН'!$I$6-'СЕТ СН'!$I$19</f>
        <v>1661.6937093299998</v>
      </c>
      <c r="L123" s="36">
        <f>SUMIFS(СВЦЭМ!$C$39:$C$782,СВЦЭМ!$A$39:$A$782,$A123,СВЦЭМ!$B$39:$B$782,L$119)+'СЕТ СН'!$I$9+СВЦЭМ!$D$10+'СЕТ СН'!$I$6-'СЕТ СН'!$I$19</f>
        <v>1683.8279592599999</v>
      </c>
      <c r="M123" s="36">
        <f>SUMIFS(СВЦЭМ!$C$39:$C$782,СВЦЭМ!$A$39:$A$782,$A123,СВЦЭМ!$B$39:$B$782,M$119)+'СЕТ СН'!$I$9+СВЦЭМ!$D$10+'СЕТ СН'!$I$6-'СЕТ СН'!$I$19</f>
        <v>1661.5765569</v>
      </c>
      <c r="N123" s="36">
        <f>SUMIFS(СВЦЭМ!$C$39:$C$782,СВЦЭМ!$A$39:$A$782,$A123,СВЦЭМ!$B$39:$B$782,N$119)+'СЕТ СН'!$I$9+СВЦЭМ!$D$10+'СЕТ СН'!$I$6-'СЕТ СН'!$I$19</f>
        <v>1653.8978792799999</v>
      </c>
      <c r="O123" s="36">
        <f>SUMIFS(СВЦЭМ!$C$39:$C$782,СВЦЭМ!$A$39:$A$782,$A123,СВЦЭМ!$B$39:$B$782,O$119)+'СЕТ СН'!$I$9+СВЦЭМ!$D$10+'СЕТ СН'!$I$6-'СЕТ СН'!$I$19</f>
        <v>1674.29453659</v>
      </c>
      <c r="P123" s="36">
        <f>SUMIFS(СВЦЭМ!$C$39:$C$782,СВЦЭМ!$A$39:$A$782,$A123,СВЦЭМ!$B$39:$B$782,P$119)+'СЕТ СН'!$I$9+СВЦЭМ!$D$10+'СЕТ СН'!$I$6-'СЕТ СН'!$I$19</f>
        <v>1694.6985093999999</v>
      </c>
      <c r="Q123" s="36">
        <f>SUMIFS(СВЦЭМ!$C$39:$C$782,СВЦЭМ!$A$39:$A$782,$A123,СВЦЭМ!$B$39:$B$782,Q$119)+'СЕТ СН'!$I$9+СВЦЭМ!$D$10+'СЕТ СН'!$I$6-'СЕТ СН'!$I$19</f>
        <v>1720.25398219</v>
      </c>
      <c r="R123" s="36">
        <f>SUMIFS(СВЦЭМ!$C$39:$C$782,СВЦЭМ!$A$39:$A$782,$A123,СВЦЭМ!$B$39:$B$782,R$119)+'СЕТ СН'!$I$9+СВЦЭМ!$D$10+'СЕТ СН'!$I$6-'СЕТ СН'!$I$19</f>
        <v>1704.829389</v>
      </c>
      <c r="S123" s="36">
        <f>SUMIFS(СВЦЭМ!$C$39:$C$782,СВЦЭМ!$A$39:$A$782,$A123,СВЦЭМ!$B$39:$B$782,S$119)+'СЕТ СН'!$I$9+СВЦЭМ!$D$10+'СЕТ СН'!$I$6-'СЕТ СН'!$I$19</f>
        <v>1681.05156754</v>
      </c>
      <c r="T123" s="36">
        <f>SUMIFS(СВЦЭМ!$C$39:$C$782,СВЦЭМ!$A$39:$A$782,$A123,СВЦЭМ!$B$39:$B$782,T$119)+'СЕТ СН'!$I$9+СВЦЭМ!$D$10+'СЕТ СН'!$I$6-'СЕТ СН'!$I$19</f>
        <v>1640.79235206</v>
      </c>
      <c r="U123" s="36">
        <f>SUMIFS(СВЦЭМ!$C$39:$C$782,СВЦЭМ!$A$39:$A$782,$A123,СВЦЭМ!$B$39:$B$782,U$119)+'СЕТ СН'!$I$9+СВЦЭМ!$D$10+'СЕТ СН'!$I$6-'СЕТ СН'!$I$19</f>
        <v>1630.1708437499999</v>
      </c>
      <c r="V123" s="36">
        <f>SUMIFS(СВЦЭМ!$C$39:$C$782,СВЦЭМ!$A$39:$A$782,$A123,СВЦЭМ!$B$39:$B$782,V$119)+'СЕТ СН'!$I$9+СВЦЭМ!$D$10+'СЕТ СН'!$I$6-'СЕТ СН'!$I$19</f>
        <v>1642.3767146499999</v>
      </c>
      <c r="W123" s="36">
        <f>SUMIFS(СВЦЭМ!$C$39:$C$782,СВЦЭМ!$A$39:$A$782,$A123,СВЦЭМ!$B$39:$B$782,W$119)+'СЕТ СН'!$I$9+СВЦЭМ!$D$10+'СЕТ СН'!$I$6-'СЕТ СН'!$I$19</f>
        <v>1637.3035349299998</v>
      </c>
      <c r="X123" s="36">
        <f>SUMIFS(СВЦЭМ!$C$39:$C$782,СВЦЭМ!$A$39:$A$782,$A123,СВЦЭМ!$B$39:$B$782,X$119)+'СЕТ СН'!$I$9+СВЦЭМ!$D$10+'СЕТ СН'!$I$6-'СЕТ СН'!$I$19</f>
        <v>1649.7805442599999</v>
      </c>
      <c r="Y123" s="36">
        <f>SUMIFS(СВЦЭМ!$C$39:$C$782,СВЦЭМ!$A$39:$A$782,$A123,СВЦЭМ!$B$39:$B$782,Y$119)+'СЕТ СН'!$I$9+СВЦЭМ!$D$10+'СЕТ СН'!$I$6-'СЕТ СН'!$I$19</f>
        <v>1672.7417045099999</v>
      </c>
    </row>
    <row r="124" spans="1:27" ht="15.75" x14ac:dyDescent="0.2">
      <c r="A124" s="35">
        <f t="shared" si="3"/>
        <v>44656</v>
      </c>
      <c r="B124" s="36">
        <f>SUMIFS(СВЦЭМ!$C$39:$C$782,СВЦЭМ!$A$39:$A$782,$A124,СВЦЭМ!$B$39:$B$782,B$119)+'СЕТ СН'!$I$9+СВЦЭМ!$D$10+'СЕТ СН'!$I$6-'СЕТ СН'!$I$19</f>
        <v>1844.3428168399998</v>
      </c>
      <c r="C124" s="36">
        <f>SUMIFS(СВЦЭМ!$C$39:$C$782,СВЦЭМ!$A$39:$A$782,$A124,СВЦЭМ!$B$39:$B$782,C$119)+'СЕТ СН'!$I$9+СВЦЭМ!$D$10+'СЕТ СН'!$I$6-'СЕТ СН'!$I$19</f>
        <v>1838.43184017</v>
      </c>
      <c r="D124" s="36">
        <f>SUMIFS(СВЦЭМ!$C$39:$C$782,СВЦЭМ!$A$39:$A$782,$A124,СВЦЭМ!$B$39:$B$782,D$119)+'СЕТ СН'!$I$9+СВЦЭМ!$D$10+'СЕТ СН'!$I$6-'СЕТ СН'!$I$19</f>
        <v>1817.61399151</v>
      </c>
      <c r="E124" s="36">
        <f>SUMIFS(СВЦЭМ!$C$39:$C$782,СВЦЭМ!$A$39:$A$782,$A124,СВЦЭМ!$B$39:$B$782,E$119)+'СЕТ СН'!$I$9+СВЦЭМ!$D$10+'СЕТ СН'!$I$6-'СЕТ СН'!$I$19</f>
        <v>1800.16816868</v>
      </c>
      <c r="F124" s="36">
        <f>SUMIFS(СВЦЭМ!$C$39:$C$782,СВЦЭМ!$A$39:$A$782,$A124,СВЦЭМ!$B$39:$B$782,F$119)+'СЕТ СН'!$I$9+СВЦЭМ!$D$10+'СЕТ СН'!$I$6-'СЕТ СН'!$I$19</f>
        <v>1765.5298315599998</v>
      </c>
      <c r="G124" s="36">
        <f>SUMIFS(СВЦЭМ!$C$39:$C$782,СВЦЭМ!$A$39:$A$782,$A124,СВЦЭМ!$B$39:$B$782,G$119)+'СЕТ СН'!$I$9+СВЦЭМ!$D$10+'СЕТ СН'!$I$6-'СЕТ СН'!$I$19</f>
        <v>1781.7540688199999</v>
      </c>
      <c r="H124" s="36">
        <f>SUMIFS(СВЦЭМ!$C$39:$C$782,СВЦЭМ!$A$39:$A$782,$A124,СВЦЭМ!$B$39:$B$782,H$119)+'СЕТ СН'!$I$9+СВЦЭМ!$D$10+'СЕТ СН'!$I$6-'СЕТ СН'!$I$19</f>
        <v>1746.4133159599999</v>
      </c>
      <c r="I124" s="36">
        <f>SUMIFS(СВЦЭМ!$C$39:$C$782,СВЦЭМ!$A$39:$A$782,$A124,СВЦЭМ!$B$39:$B$782,I$119)+'СЕТ СН'!$I$9+СВЦЭМ!$D$10+'СЕТ СН'!$I$6-'СЕТ СН'!$I$19</f>
        <v>1612.29954729</v>
      </c>
      <c r="J124" s="36">
        <f>SUMIFS(СВЦЭМ!$C$39:$C$782,СВЦЭМ!$A$39:$A$782,$A124,СВЦЭМ!$B$39:$B$782,J$119)+'СЕТ СН'!$I$9+СВЦЭМ!$D$10+'СЕТ СН'!$I$6-'СЕТ СН'!$I$19</f>
        <v>1529.60822934</v>
      </c>
      <c r="K124" s="36">
        <f>SUMIFS(СВЦЭМ!$C$39:$C$782,СВЦЭМ!$A$39:$A$782,$A124,СВЦЭМ!$B$39:$B$782,K$119)+'СЕТ СН'!$I$9+СВЦЭМ!$D$10+'СЕТ СН'!$I$6-'СЕТ СН'!$I$19</f>
        <v>1537.3630172399999</v>
      </c>
      <c r="L124" s="36">
        <f>SUMIFS(СВЦЭМ!$C$39:$C$782,СВЦЭМ!$A$39:$A$782,$A124,СВЦЭМ!$B$39:$B$782,L$119)+'СЕТ СН'!$I$9+СВЦЭМ!$D$10+'СЕТ СН'!$I$6-'СЕТ СН'!$I$19</f>
        <v>1567.03163591</v>
      </c>
      <c r="M124" s="36">
        <f>SUMIFS(СВЦЭМ!$C$39:$C$782,СВЦЭМ!$A$39:$A$782,$A124,СВЦЭМ!$B$39:$B$782,M$119)+'СЕТ СН'!$I$9+СВЦЭМ!$D$10+'СЕТ СН'!$I$6-'СЕТ СН'!$I$19</f>
        <v>1647.3410996399998</v>
      </c>
      <c r="N124" s="36">
        <f>SUMIFS(СВЦЭМ!$C$39:$C$782,СВЦЭМ!$A$39:$A$782,$A124,СВЦЭМ!$B$39:$B$782,N$119)+'СЕТ СН'!$I$9+СВЦЭМ!$D$10+'СЕТ СН'!$I$6-'СЕТ СН'!$I$19</f>
        <v>1729.84429015</v>
      </c>
      <c r="O124" s="36">
        <f>SUMIFS(СВЦЭМ!$C$39:$C$782,СВЦЭМ!$A$39:$A$782,$A124,СВЦЭМ!$B$39:$B$782,O$119)+'СЕТ СН'!$I$9+СВЦЭМ!$D$10+'СЕТ СН'!$I$6-'СЕТ СН'!$I$19</f>
        <v>1803.8525172999998</v>
      </c>
      <c r="P124" s="36">
        <f>SUMIFS(СВЦЭМ!$C$39:$C$782,СВЦЭМ!$A$39:$A$782,$A124,СВЦЭМ!$B$39:$B$782,P$119)+'СЕТ СН'!$I$9+СВЦЭМ!$D$10+'СЕТ СН'!$I$6-'СЕТ СН'!$I$19</f>
        <v>1811.1630096499998</v>
      </c>
      <c r="Q124" s="36">
        <f>SUMIFS(СВЦЭМ!$C$39:$C$782,СВЦЭМ!$A$39:$A$782,$A124,СВЦЭМ!$B$39:$B$782,Q$119)+'СЕТ СН'!$I$9+СВЦЭМ!$D$10+'СЕТ СН'!$I$6-'СЕТ СН'!$I$19</f>
        <v>1777.3460261099999</v>
      </c>
      <c r="R124" s="36">
        <f>SUMIFS(СВЦЭМ!$C$39:$C$782,СВЦЭМ!$A$39:$A$782,$A124,СВЦЭМ!$B$39:$B$782,R$119)+'СЕТ СН'!$I$9+СВЦЭМ!$D$10+'СЕТ СН'!$I$6-'СЕТ СН'!$I$19</f>
        <v>1652.8217790199999</v>
      </c>
      <c r="S124" s="36">
        <f>SUMIFS(СВЦЭМ!$C$39:$C$782,СВЦЭМ!$A$39:$A$782,$A124,СВЦЭМ!$B$39:$B$782,S$119)+'СЕТ СН'!$I$9+СВЦЭМ!$D$10+'СЕТ СН'!$I$6-'СЕТ СН'!$I$19</f>
        <v>1566.6288895499999</v>
      </c>
      <c r="T124" s="36">
        <f>SUMIFS(СВЦЭМ!$C$39:$C$782,СВЦЭМ!$A$39:$A$782,$A124,СВЦЭМ!$B$39:$B$782,T$119)+'СЕТ СН'!$I$9+СВЦЭМ!$D$10+'СЕТ СН'!$I$6-'СЕТ СН'!$I$19</f>
        <v>1481.7274385999999</v>
      </c>
      <c r="U124" s="36">
        <f>SUMIFS(СВЦЭМ!$C$39:$C$782,СВЦЭМ!$A$39:$A$782,$A124,СВЦЭМ!$B$39:$B$782,U$119)+'СЕТ СН'!$I$9+СВЦЭМ!$D$10+'СЕТ СН'!$I$6-'СЕТ СН'!$I$19</f>
        <v>1459.8052717800001</v>
      </c>
      <c r="V124" s="36">
        <f>SUMIFS(СВЦЭМ!$C$39:$C$782,СВЦЭМ!$A$39:$A$782,$A124,СВЦЭМ!$B$39:$B$782,V$119)+'СЕТ СН'!$I$9+СВЦЭМ!$D$10+'СЕТ СН'!$I$6-'СЕТ СН'!$I$19</f>
        <v>1457.7596712700001</v>
      </c>
      <c r="W124" s="36">
        <f>SUMIFS(СВЦЭМ!$C$39:$C$782,СВЦЭМ!$A$39:$A$782,$A124,СВЦЭМ!$B$39:$B$782,W$119)+'СЕТ СН'!$I$9+СВЦЭМ!$D$10+'СЕТ СН'!$I$6-'СЕТ СН'!$I$19</f>
        <v>1456.1892050000001</v>
      </c>
      <c r="X124" s="36">
        <f>SUMIFS(СВЦЭМ!$C$39:$C$782,СВЦЭМ!$A$39:$A$782,$A124,СВЦЭМ!$B$39:$B$782,X$119)+'СЕТ СН'!$I$9+СВЦЭМ!$D$10+'СЕТ СН'!$I$6-'СЕТ СН'!$I$19</f>
        <v>1467.70798715</v>
      </c>
      <c r="Y124" s="36">
        <f>SUMIFS(СВЦЭМ!$C$39:$C$782,СВЦЭМ!$A$39:$A$782,$A124,СВЦЭМ!$B$39:$B$782,Y$119)+'СЕТ СН'!$I$9+СВЦЭМ!$D$10+'СЕТ СН'!$I$6-'СЕТ СН'!$I$19</f>
        <v>1497.562357</v>
      </c>
    </row>
    <row r="125" spans="1:27" ht="15.75" x14ac:dyDescent="0.2">
      <c r="A125" s="35">
        <f t="shared" si="3"/>
        <v>44657</v>
      </c>
      <c r="B125" s="36">
        <f>SUMIFS(СВЦЭМ!$C$39:$C$782,СВЦЭМ!$A$39:$A$782,$A125,СВЦЭМ!$B$39:$B$782,B$119)+'СЕТ СН'!$I$9+СВЦЭМ!$D$10+'СЕТ СН'!$I$6-'СЕТ СН'!$I$19</f>
        <v>1820.99921109</v>
      </c>
      <c r="C125" s="36">
        <f>SUMIFS(СВЦЭМ!$C$39:$C$782,СВЦЭМ!$A$39:$A$782,$A125,СВЦЭМ!$B$39:$B$782,C$119)+'СЕТ СН'!$I$9+СВЦЭМ!$D$10+'СЕТ СН'!$I$6-'СЕТ СН'!$I$19</f>
        <v>1804.1361359399998</v>
      </c>
      <c r="D125" s="36">
        <f>SUMIFS(СВЦЭМ!$C$39:$C$782,СВЦЭМ!$A$39:$A$782,$A125,СВЦЭМ!$B$39:$B$782,D$119)+'СЕТ СН'!$I$9+СВЦЭМ!$D$10+'СЕТ СН'!$I$6-'СЕТ СН'!$I$19</f>
        <v>1816.5534821199999</v>
      </c>
      <c r="E125" s="36">
        <f>SUMIFS(СВЦЭМ!$C$39:$C$782,СВЦЭМ!$A$39:$A$782,$A125,СВЦЭМ!$B$39:$B$782,E$119)+'СЕТ СН'!$I$9+СВЦЭМ!$D$10+'СЕТ СН'!$I$6-'СЕТ СН'!$I$19</f>
        <v>1812.84507809</v>
      </c>
      <c r="F125" s="36">
        <f>SUMIFS(СВЦЭМ!$C$39:$C$782,СВЦЭМ!$A$39:$A$782,$A125,СВЦЭМ!$B$39:$B$782,F$119)+'СЕТ СН'!$I$9+СВЦЭМ!$D$10+'СЕТ СН'!$I$6-'СЕТ СН'!$I$19</f>
        <v>1803.4680072199999</v>
      </c>
      <c r="G125" s="36">
        <f>SUMIFS(СВЦЭМ!$C$39:$C$782,СВЦЭМ!$A$39:$A$782,$A125,СВЦЭМ!$B$39:$B$782,G$119)+'СЕТ СН'!$I$9+СВЦЭМ!$D$10+'СЕТ СН'!$I$6-'СЕТ СН'!$I$19</f>
        <v>1790.3641411499998</v>
      </c>
      <c r="H125" s="36">
        <f>SUMIFS(СВЦЭМ!$C$39:$C$782,СВЦЭМ!$A$39:$A$782,$A125,СВЦЭМ!$B$39:$B$782,H$119)+'СЕТ СН'!$I$9+СВЦЭМ!$D$10+'СЕТ СН'!$I$6-'СЕТ СН'!$I$19</f>
        <v>1731.6795596499999</v>
      </c>
      <c r="I125" s="36">
        <f>SUMIFS(СВЦЭМ!$C$39:$C$782,СВЦЭМ!$A$39:$A$782,$A125,СВЦЭМ!$B$39:$B$782,I$119)+'СЕТ СН'!$I$9+СВЦЭМ!$D$10+'СЕТ СН'!$I$6-'СЕТ СН'!$I$19</f>
        <v>1694.6681666099998</v>
      </c>
      <c r="J125" s="36">
        <f>SUMIFS(СВЦЭМ!$C$39:$C$782,СВЦЭМ!$A$39:$A$782,$A125,СВЦЭМ!$B$39:$B$782,J$119)+'СЕТ СН'!$I$9+СВЦЭМ!$D$10+'СЕТ СН'!$I$6-'СЕТ СН'!$I$19</f>
        <v>1720.9682256499998</v>
      </c>
      <c r="K125" s="36">
        <f>SUMIFS(СВЦЭМ!$C$39:$C$782,СВЦЭМ!$A$39:$A$782,$A125,СВЦЭМ!$B$39:$B$782,K$119)+'СЕТ СН'!$I$9+СВЦЭМ!$D$10+'СЕТ СН'!$I$6-'СЕТ СН'!$I$19</f>
        <v>1731.9141757599998</v>
      </c>
      <c r="L125" s="36">
        <f>SUMIFS(СВЦЭМ!$C$39:$C$782,СВЦЭМ!$A$39:$A$782,$A125,СВЦЭМ!$B$39:$B$782,L$119)+'СЕТ СН'!$I$9+СВЦЭМ!$D$10+'СЕТ СН'!$I$6-'СЕТ СН'!$I$19</f>
        <v>1758.9380509999999</v>
      </c>
      <c r="M125" s="36">
        <f>SUMIFS(СВЦЭМ!$C$39:$C$782,СВЦЭМ!$A$39:$A$782,$A125,СВЦЭМ!$B$39:$B$782,M$119)+'СЕТ СН'!$I$9+СВЦЭМ!$D$10+'СЕТ СН'!$I$6-'СЕТ СН'!$I$19</f>
        <v>1749.4037374</v>
      </c>
      <c r="N125" s="36">
        <f>SUMIFS(СВЦЭМ!$C$39:$C$782,СВЦЭМ!$A$39:$A$782,$A125,СВЦЭМ!$B$39:$B$782,N$119)+'СЕТ СН'!$I$9+СВЦЭМ!$D$10+'СЕТ СН'!$I$6-'СЕТ СН'!$I$19</f>
        <v>1725.5559918499998</v>
      </c>
      <c r="O125" s="36">
        <f>SUMIFS(СВЦЭМ!$C$39:$C$782,СВЦЭМ!$A$39:$A$782,$A125,СВЦЭМ!$B$39:$B$782,O$119)+'СЕТ СН'!$I$9+СВЦЭМ!$D$10+'СЕТ СН'!$I$6-'СЕТ СН'!$I$19</f>
        <v>1800.7757090499999</v>
      </c>
      <c r="P125" s="36">
        <f>SUMIFS(СВЦЭМ!$C$39:$C$782,СВЦЭМ!$A$39:$A$782,$A125,СВЦЭМ!$B$39:$B$782,P$119)+'СЕТ СН'!$I$9+СВЦЭМ!$D$10+'СЕТ СН'!$I$6-'СЕТ СН'!$I$19</f>
        <v>1804.8987040499999</v>
      </c>
      <c r="Q125" s="36">
        <f>SUMIFS(СВЦЭМ!$C$39:$C$782,СВЦЭМ!$A$39:$A$782,$A125,СВЦЭМ!$B$39:$B$782,Q$119)+'СЕТ СН'!$I$9+СВЦЭМ!$D$10+'СЕТ СН'!$I$6-'СЕТ СН'!$I$19</f>
        <v>1791.87595515</v>
      </c>
      <c r="R125" s="36">
        <f>SUMIFS(СВЦЭМ!$C$39:$C$782,СВЦЭМ!$A$39:$A$782,$A125,СВЦЭМ!$B$39:$B$782,R$119)+'СЕТ СН'!$I$9+СВЦЭМ!$D$10+'СЕТ СН'!$I$6-'СЕТ СН'!$I$19</f>
        <v>1762.0417659</v>
      </c>
      <c r="S125" s="36">
        <f>SUMIFS(СВЦЭМ!$C$39:$C$782,СВЦЭМ!$A$39:$A$782,$A125,СВЦЭМ!$B$39:$B$782,S$119)+'СЕТ СН'!$I$9+СВЦЭМ!$D$10+'СЕТ СН'!$I$6-'СЕТ СН'!$I$19</f>
        <v>1757.8336803499999</v>
      </c>
      <c r="T125" s="36">
        <f>SUMIFS(СВЦЭМ!$C$39:$C$782,СВЦЭМ!$A$39:$A$782,$A125,СВЦЭМ!$B$39:$B$782,T$119)+'СЕТ СН'!$I$9+СВЦЭМ!$D$10+'СЕТ СН'!$I$6-'СЕТ СН'!$I$19</f>
        <v>1790.08199479</v>
      </c>
      <c r="U125" s="36">
        <f>SUMIFS(СВЦЭМ!$C$39:$C$782,СВЦЭМ!$A$39:$A$782,$A125,СВЦЭМ!$B$39:$B$782,U$119)+'СЕТ СН'!$I$9+СВЦЭМ!$D$10+'СЕТ СН'!$I$6-'СЕТ СН'!$I$19</f>
        <v>1727.9426960399999</v>
      </c>
      <c r="V125" s="36">
        <f>SUMIFS(СВЦЭМ!$C$39:$C$782,СВЦЭМ!$A$39:$A$782,$A125,СВЦЭМ!$B$39:$B$782,V$119)+'СЕТ СН'!$I$9+СВЦЭМ!$D$10+'СЕТ СН'!$I$6-'СЕТ СН'!$I$19</f>
        <v>1693.6466366799998</v>
      </c>
      <c r="W125" s="36">
        <f>SUMIFS(СВЦЭМ!$C$39:$C$782,СВЦЭМ!$A$39:$A$782,$A125,СВЦЭМ!$B$39:$B$782,W$119)+'СЕТ СН'!$I$9+СВЦЭМ!$D$10+'СЕТ СН'!$I$6-'СЕТ СН'!$I$19</f>
        <v>1668.6434885799999</v>
      </c>
      <c r="X125" s="36">
        <f>SUMIFS(СВЦЭМ!$C$39:$C$782,СВЦЭМ!$A$39:$A$782,$A125,СВЦЭМ!$B$39:$B$782,X$119)+'СЕТ СН'!$I$9+СВЦЭМ!$D$10+'СЕТ СН'!$I$6-'СЕТ СН'!$I$19</f>
        <v>1703.4213784199999</v>
      </c>
      <c r="Y125" s="36">
        <f>SUMIFS(СВЦЭМ!$C$39:$C$782,СВЦЭМ!$A$39:$A$782,$A125,СВЦЭМ!$B$39:$B$782,Y$119)+'СЕТ СН'!$I$9+СВЦЭМ!$D$10+'СЕТ СН'!$I$6-'СЕТ СН'!$I$19</f>
        <v>1764.74359596</v>
      </c>
    </row>
    <row r="126" spans="1:27" ht="15.75" x14ac:dyDescent="0.2">
      <c r="A126" s="35">
        <f t="shared" si="3"/>
        <v>44658</v>
      </c>
      <c r="B126" s="36">
        <f>SUMIFS(СВЦЭМ!$C$39:$C$782,СВЦЭМ!$A$39:$A$782,$A126,СВЦЭМ!$B$39:$B$782,B$119)+'СЕТ СН'!$I$9+СВЦЭМ!$D$10+'СЕТ СН'!$I$6-'СЕТ СН'!$I$19</f>
        <v>1797.3564115099998</v>
      </c>
      <c r="C126" s="36">
        <f>SUMIFS(СВЦЭМ!$C$39:$C$782,СВЦЭМ!$A$39:$A$782,$A126,СВЦЭМ!$B$39:$B$782,C$119)+'СЕТ СН'!$I$9+СВЦЭМ!$D$10+'СЕТ СН'!$I$6-'СЕТ СН'!$I$19</f>
        <v>1790.8320749999998</v>
      </c>
      <c r="D126" s="36">
        <f>SUMIFS(СВЦЭМ!$C$39:$C$782,СВЦЭМ!$A$39:$A$782,$A126,СВЦЭМ!$B$39:$B$782,D$119)+'СЕТ СН'!$I$9+СВЦЭМ!$D$10+'СЕТ СН'!$I$6-'СЕТ СН'!$I$19</f>
        <v>1733.36582127</v>
      </c>
      <c r="E126" s="36">
        <f>SUMIFS(СВЦЭМ!$C$39:$C$782,СВЦЭМ!$A$39:$A$782,$A126,СВЦЭМ!$B$39:$B$782,E$119)+'СЕТ СН'!$I$9+СВЦЭМ!$D$10+'СЕТ СН'!$I$6-'СЕТ СН'!$I$19</f>
        <v>1699.2356639299999</v>
      </c>
      <c r="F126" s="36">
        <f>SUMIFS(СВЦЭМ!$C$39:$C$782,СВЦЭМ!$A$39:$A$782,$A126,СВЦЭМ!$B$39:$B$782,F$119)+'СЕТ СН'!$I$9+СВЦЭМ!$D$10+'СЕТ СН'!$I$6-'СЕТ СН'!$I$19</f>
        <v>1707.6285217699999</v>
      </c>
      <c r="G126" s="36">
        <f>SUMIFS(СВЦЭМ!$C$39:$C$782,СВЦЭМ!$A$39:$A$782,$A126,СВЦЭМ!$B$39:$B$782,G$119)+'СЕТ СН'!$I$9+СВЦЭМ!$D$10+'СЕТ СН'!$I$6-'СЕТ СН'!$I$19</f>
        <v>1719.11899847</v>
      </c>
      <c r="H126" s="36">
        <f>SUMIFS(СВЦЭМ!$C$39:$C$782,СВЦЭМ!$A$39:$A$782,$A126,СВЦЭМ!$B$39:$B$782,H$119)+'СЕТ СН'!$I$9+СВЦЭМ!$D$10+'СЕТ СН'!$I$6-'СЕТ СН'!$I$19</f>
        <v>1707.84639752</v>
      </c>
      <c r="I126" s="36">
        <f>SUMIFS(СВЦЭМ!$C$39:$C$782,СВЦЭМ!$A$39:$A$782,$A126,СВЦЭМ!$B$39:$B$782,I$119)+'СЕТ СН'!$I$9+СВЦЭМ!$D$10+'СЕТ СН'!$I$6-'СЕТ СН'!$I$19</f>
        <v>1697.7551980199999</v>
      </c>
      <c r="J126" s="36">
        <f>SUMIFS(СВЦЭМ!$C$39:$C$782,СВЦЭМ!$A$39:$A$782,$A126,СВЦЭМ!$B$39:$B$782,J$119)+'СЕТ СН'!$I$9+СВЦЭМ!$D$10+'СЕТ СН'!$I$6-'СЕТ СН'!$I$19</f>
        <v>1705.6518575099999</v>
      </c>
      <c r="K126" s="36">
        <f>SUMIFS(СВЦЭМ!$C$39:$C$782,СВЦЭМ!$A$39:$A$782,$A126,СВЦЭМ!$B$39:$B$782,K$119)+'СЕТ СН'!$I$9+СВЦЭМ!$D$10+'СЕТ СН'!$I$6-'СЕТ СН'!$I$19</f>
        <v>1713.2412230099999</v>
      </c>
      <c r="L126" s="36">
        <f>SUMIFS(СВЦЭМ!$C$39:$C$782,СВЦЭМ!$A$39:$A$782,$A126,СВЦЭМ!$B$39:$B$782,L$119)+'СЕТ СН'!$I$9+СВЦЭМ!$D$10+'СЕТ СН'!$I$6-'СЕТ СН'!$I$19</f>
        <v>1685.31934671</v>
      </c>
      <c r="M126" s="36">
        <f>SUMIFS(СВЦЭМ!$C$39:$C$782,СВЦЭМ!$A$39:$A$782,$A126,СВЦЭМ!$B$39:$B$782,M$119)+'СЕТ СН'!$I$9+СВЦЭМ!$D$10+'СЕТ СН'!$I$6-'СЕТ СН'!$I$19</f>
        <v>1700.28681562</v>
      </c>
      <c r="N126" s="36">
        <f>SUMIFS(СВЦЭМ!$C$39:$C$782,СВЦЭМ!$A$39:$A$782,$A126,СВЦЭМ!$B$39:$B$782,N$119)+'СЕТ СН'!$I$9+СВЦЭМ!$D$10+'СЕТ СН'!$I$6-'СЕТ СН'!$I$19</f>
        <v>1656.5868137399998</v>
      </c>
      <c r="O126" s="36">
        <f>SUMIFS(СВЦЭМ!$C$39:$C$782,СВЦЭМ!$A$39:$A$782,$A126,СВЦЭМ!$B$39:$B$782,O$119)+'СЕТ СН'!$I$9+СВЦЭМ!$D$10+'СЕТ СН'!$I$6-'СЕТ СН'!$I$19</f>
        <v>1630.36729681</v>
      </c>
      <c r="P126" s="36">
        <f>SUMIFS(СВЦЭМ!$C$39:$C$782,СВЦЭМ!$A$39:$A$782,$A126,СВЦЭМ!$B$39:$B$782,P$119)+'СЕТ СН'!$I$9+СВЦЭМ!$D$10+'СЕТ СН'!$I$6-'СЕТ СН'!$I$19</f>
        <v>1607.3344017099998</v>
      </c>
      <c r="Q126" s="36">
        <f>SUMIFS(СВЦЭМ!$C$39:$C$782,СВЦЭМ!$A$39:$A$782,$A126,СВЦЭМ!$B$39:$B$782,Q$119)+'СЕТ СН'!$I$9+СВЦЭМ!$D$10+'СЕТ СН'!$I$6-'СЕТ СН'!$I$19</f>
        <v>1623.1130274299999</v>
      </c>
      <c r="R126" s="36">
        <f>SUMIFS(СВЦЭМ!$C$39:$C$782,СВЦЭМ!$A$39:$A$782,$A126,СВЦЭМ!$B$39:$B$782,R$119)+'СЕТ СН'!$I$9+СВЦЭМ!$D$10+'СЕТ СН'!$I$6-'СЕТ СН'!$I$19</f>
        <v>1683.3525164399998</v>
      </c>
      <c r="S126" s="36">
        <f>SUMIFS(СВЦЭМ!$C$39:$C$782,СВЦЭМ!$A$39:$A$782,$A126,СВЦЭМ!$B$39:$B$782,S$119)+'СЕТ СН'!$I$9+СВЦЭМ!$D$10+'СЕТ СН'!$I$6-'СЕТ СН'!$I$19</f>
        <v>1668.6749591399998</v>
      </c>
      <c r="T126" s="36">
        <f>SUMIFS(СВЦЭМ!$C$39:$C$782,СВЦЭМ!$A$39:$A$782,$A126,СВЦЭМ!$B$39:$B$782,T$119)+'СЕТ СН'!$I$9+СВЦЭМ!$D$10+'СЕТ СН'!$I$6-'СЕТ СН'!$I$19</f>
        <v>1651.0989683099999</v>
      </c>
      <c r="U126" s="36">
        <f>SUMIFS(СВЦЭМ!$C$39:$C$782,СВЦЭМ!$A$39:$A$782,$A126,СВЦЭМ!$B$39:$B$782,U$119)+'СЕТ СН'!$I$9+СВЦЭМ!$D$10+'СЕТ СН'!$I$6-'СЕТ СН'!$I$19</f>
        <v>1648.94939275</v>
      </c>
      <c r="V126" s="36">
        <f>SUMIFS(СВЦЭМ!$C$39:$C$782,СВЦЭМ!$A$39:$A$782,$A126,СВЦЭМ!$B$39:$B$782,V$119)+'СЕТ СН'!$I$9+СВЦЭМ!$D$10+'СЕТ СН'!$I$6-'СЕТ СН'!$I$19</f>
        <v>1640.7607904199999</v>
      </c>
      <c r="W126" s="36">
        <f>SUMIFS(СВЦЭМ!$C$39:$C$782,СВЦЭМ!$A$39:$A$782,$A126,СВЦЭМ!$B$39:$B$782,W$119)+'СЕТ СН'!$I$9+СВЦЭМ!$D$10+'СЕТ СН'!$I$6-'СЕТ СН'!$I$19</f>
        <v>1633.9592425399999</v>
      </c>
      <c r="X126" s="36">
        <f>SUMIFS(СВЦЭМ!$C$39:$C$782,СВЦЭМ!$A$39:$A$782,$A126,СВЦЭМ!$B$39:$B$782,X$119)+'СЕТ СН'!$I$9+СВЦЭМ!$D$10+'СЕТ СН'!$I$6-'СЕТ СН'!$I$19</f>
        <v>1705.0321992299998</v>
      </c>
      <c r="Y126" s="36">
        <f>SUMIFS(СВЦЭМ!$C$39:$C$782,СВЦЭМ!$A$39:$A$782,$A126,СВЦЭМ!$B$39:$B$782,Y$119)+'СЕТ СН'!$I$9+СВЦЭМ!$D$10+'СЕТ СН'!$I$6-'СЕТ СН'!$I$19</f>
        <v>1734.6110130999998</v>
      </c>
    </row>
    <row r="127" spans="1:27" ht="15.75" x14ac:dyDescent="0.2">
      <c r="A127" s="35">
        <f t="shared" si="3"/>
        <v>44659</v>
      </c>
      <c r="B127" s="36">
        <f>SUMIFS(СВЦЭМ!$C$39:$C$782,СВЦЭМ!$A$39:$A$782,$A127,СВЦЭМ!$B$39:$B$782,B$119)+'СЕТ СН'!$I$9+СВЦЭМ!$D$10+'СЕТ СН'!$I$6-'СЕТ СН'!$I$19</f>
        <v>1630.4517102</v>
      </c>
      <c r="C127" s="36">
        <f>SUMIFS(СВЦЭМ!$C$39:$C$782,СВЦЭМ!$A$39:$A$782,$A127,СВЦЭМ!$B$39:$B$782,C$119)+'СЕТ СН'!$I$9+СВЦЭМ!$D$10+'СЕТ СН'!$I$6-'СЕТ СН'!$I$19</f>
        <v>1618.3466619599999</v>
      </c>
      <c r="D127" s="36">
        <f>SUMIFS(СВЦЭМ!$C$39:$C$782,СВЦЭМ!$A$39:$A$782,$A127,СВЦЭМ!$B$39:$B$782,D$119)+'СЕТ СН'!$I$9+СВЦЭМ!$D$10+'СЕТ СН'!$I$6-'СЕТ СН'!$I$19</f>
        <v>1643.4546734799999</v>
      </c>
      <c r="E127" s="36">
        <f>SUMIFS(СВЦЭМ!$C$39:$C$782,СВЦЭМ!$A$39:$A$782,$A127,СВЦЭМ!$B$39:$B$782,E$119)+'СЕТ СН'!$I$9+СВЦЭМ!$D$10+'СЕТ СН'!$I$6-'СЕТ СН'!$I$19</f>
        <v>1681.5560476399999</v>
      </c>
      <c r="F127" s="36">
        <f>SUMIFS(СВЦЭМ!$C$39:$C$782,СВЦЭМ!$A$39:$A$782,$A127,СВЦЭМ!$B$39:$B$782,F$119)+'СЕТ СН'!$I$9+СВЦЭМ!$D$10+'СЕТ СН'!$I$6-'СЕТ СН'!$I$19</f>
        <v>1677.8518935899999</v>
      </c>
      <c r="G127" s="36">
        <f>SUMIFS(СВЦЭМ!$C$39:$C$782,СВЦЭМ!$A$39:$A$782,$A127,СВЦЭМ!$B$39:$B$782,G$119)+'СЕТ СН'!$I$9+СВЦЭМ!$D$10+'СЕТ СН'!$I$6-'СЕТ СН'!$I$19</f>
        <v>1660.57775535</v>
      </c>
      <c r="H127" s="36">
        <f>SUMIFS(СВЦЭМ!$C$39:$C$782,СВЦЭМ!$A$39:$A$782,$A127,СВЦЭМ!$B$39:$B$782,H$119)+'СЕТ СН'!$I$9+СВЦЭМ!$D$10+'СЕТ СН'!$I$6-'СЕТ СН'!$I$19</f>
        <v>1607.0609117699998</v>
      </c>
      <c r="I127" s="36">
        <f>SUMIFS(СВЦЭМ!$C$39:$C$782,СВЦЭМ!$A$39:$A$782,$A127,СВЦЭМ!$B$39:$B$782,I$119)+'СЕТ СН'!$I$9+СВЦЭМ!$D$10+'СЕТ СН'!$I$6-'СЕТ СН'!$I$19</f>
        <v>1575.6330080999999</v>
      </c>
      <c r="J127" s="36">
        <f>SUMIFS(СВЦЭМ!$C$39:$C$782,СВЦЭМ!$A$39:$A$782,$A127,СВЦЭМ!$B$39:$B$782,J$119)+'СЕТ СН'!$I$9+СВЦЭМ!$D$10+'СЕТ СН'!$I$6-'СЕТ СН'!$I$19</f>
        <v>1584.076118</v>
      </c>
      <c r="K127" s="36">
        <f>SUMIFS(СВЦЭМ!$C$39:$C$782,СВЦЭМ!$A$39:$A$782,$A127,СВЦЭМ!$B$39:$B$782,K$119)+'СЕТ СН'!$I$9+СВЦЭМ!$D$10+'СЕТ СН'!$I$6-'СЕТ СН'!$I$19</f>
        <v>1582.8759161199998</v>
      </c>
      <c r="L127" s="36">
        <f>SUMIFS(СВЦЭМ!$C$39:$C$782,СВЦЭМ!$A$39:$A$782,$A127,СВЦЭМ!$B$39:$B$782,L$119)+'СЕТ СН'!$I$9+СВЦЭМ!$D$10+'СЕТ СН'!$I$6-'СЕТ СН'!$I$19</f>
        <v>1587.2362253399999</v>
      </c>
      <c r="M127" s="36">
        <f>SUMIFS(СВЦЭМ!$C$39:$C$782,СВЦЭМ!$A$39:$A$782,$A127,СВЦЭМ!$B$39:$B$782,M$119)+'СЕТ СН'!$I$9+СВЦЭМ!$D$10+'СЕТ СН'!$I$6-'СЕТ СН'!$I$19</f>
        <v>1582.54434126</v>
      </c>
      <c r="N127" s="36">
        <f>SUMIFS(СВЦЭМ!$C$39:$C$782,СВЦЭМ!$A$39:$A$782,$A127,СВЦЭМ!$B$39:$B$782,N$119)+'СЕТ СН'!$I$9+СВЦЭМ!$D$10+'СЕТ СН'!$I$6-'СЕТ СН'!$I$19</f>
        <v>1579.00195822</v>
      </c>
      <c r="O127" s="36">
        <f>SUMIFS(СВЦЭМ!$C$39:$C$782,СВЦЭМ!$A$39:$A$782,$A127,СВЦЭМ!$B$39:$B$782,O$119)+'СЕТ СН'!$I$9+СВЦЭМ!$D$10+'СЕТ СН'!$I$6-'СЕТ СН'!$I$19</f>
        <v>1633.0049754699999</v>
      </c>
      <c r="P127" s="36">
        <f>SUMIFS(СВЦЭМ!$C$39:$C$782,СВЦЭМ!$A$39:$A$782,$A127,СВЦЭМ!$B$39:$B$782,P$119)+'СЕТ СН'!$I$9+СВЦЭМ!$D$10+'СЕТ СН'!$I$6-'СЕТ СН'!$I$19</f>
        <v>1652.2272389999998</v>
      </c>
      <c r="Q127" s="36">
        <f>SUMIFS(СВЦЭМ!$C$39:$C$782,СВЦЭМ!$A$39:$A$782,$A127,СВЦЭМ!$B$39:$B$782,Q$119)+'СЕТ СН'!$I$9+СВЦЭМ!$D$10+'СЕТ СН'!$I$6-'СЕТ СН'!$I$19</f>
        <v>1653.9631064199998</v>
      </c>
      <c r="R127" s="36">
        <f>SUMIFS(СВЦЭМ!$C$39:$C$782,СВЦЭМ!$A$39:$A$782,$A127,СВЦЭМ!$B$39:$B$782,R$119)+'СЕТ СН'!$I$9+СВЦЭМ!$D$10+'СЕТ СН'!$I$6-'СЕТ СН'!$I$19</f>
        <v>1649.9234050699999</v>
      </c>
      <c r="S127" s="36">
        <f>SUMIFS(СВЦЭМ!$C$39:$C$782,СВЦЭМ!$A$39:$A$782,$A127,СВЦЭМ!$B$39:$B$782,S$119)+'СЕТ СН'!$I$9+СВЦЭМ!$D$10+'СЕТ СН'!$I$6-'СЕТ СН'!$I$19</f>
        <v>1646.2736118999999</v>
      </c>
      <c r="T127" s="36">
        <f>SUMIFS(СВЦЭМ!$C$39:$C$782,СВЦЭМ!$A$39:$A$782,$A127,СВЦЭМ!$B$39:$B$782,T$119)+'СЕТ СН'!$I$9+СВЦЭМ!$D$10+'СЕТ СН'!$I$6-'СЕТ СН'!$I$19</f>
        <v>1626.7969286</v>
      </c>
      <c r="U127" s="36">
        <f>SUMIFS(СВЦЭМ!$C$39:$C$782,СВЦЭМ!$A$39:$A$782,$A127,СВЦЭМ!$B$39:$B$782,U$119)+'СЕТ СН'!$I$9+СВЦЭМ!$D$10+'СЕТ СН'!$I$6-'СЕТ СН'!$I$19</f>
        <v>1592.38850441</v>
      </c>
      <c r="V127" s="36">
        <f>SUMIFS(СВЦЭМ!$C$39:$C$782,СВЦЭМ!$A$39:$A$782,$A127,СВЦЭМ!$B$39:$B$782,V$119)+'СЕТ СН'!$I$9+СВЦЭМ!$D$10+'СЕТ СН'!$I$6-'СЕТ СН'!$I$19</f>
        <v>1601.6181704599999</v>
      </c>
      <c r="W127" s="36">
        <f>SUMIFS(СВЦЭМ!$C$39:$C$782,СВЦЭМ!$A$39:$A$782,$A127,СВЦЭМ!$B$39:$B$782,W$119)+'СЕТ СН'!$I$9+СВЦЭМ!$D$10+'СЕТ СН'!$I$6-'СЕТ СН'!$I$19</f>
        <v>1590.4560673199999</v>
      </c>
      <c r="X127" s="36">
        <f>SUMIFS(СВЦЭМ!$C$39:$C$782,СВЦЭМ!$A$39:$A$782,$A127,СВЦЭМ!$B$39:$B$782,X$119)+'СЕТ СН'!$I$9+СВЦЭМ!$D$10+'СЕТ СН'!$I$6-'СЕТ СН'!$I$19</f>
        <v>1623.8323666199999</v>
      </c>
      <c r="Y127" s="36">
        <f>SUMIFS(СВЦЭМ!$C$39:$C$782,СВЦЭМ!$A$39:$A$782,$A127,СВЦЭМ!$B$39:$B$782,Y$119)+'СЕТ СН'!$I$9+СВЦЭМ!$D$10+'СЕТ СН'!$I$6-'СЕТ СН'!$I$19</f>
        <v>1654.6208156799999</v>
      </c>
    </row>
    <row r="128" spans="1:27" ht="15.75" x14ac:dyDescent="0.2">
      <c r="A128" s="35">
        <f t="shared" si="3"/>
        <v>44660</v>
      </c>
      <c r="B128" s="36">
        <f>SUMIFS(СВЦЭМ!$C$39:$C$782,СВЦЭМ!$A$39:$A$782,$A128,СВЦЭМ!$B$39:$B$782,B$119)+'СЕТ СН'!$I$9+СВЦЭМ!$D$10+'СЕТ СН'!$I$6-'СЕТ СН'!$I$19</f>
        <v>1711.9553735299999</v>
      </c>
      <c r="C128" s="36">
        <f>SUMIFS(СВЦЭМ!$C$39:$C$782,СВЦЭМ!$A$39:$A$782,$A128,СВЦЭМ!$B$39:$B$782,C$119)+'СЕТ СН'!$I$9+СВЦЭМ!$D$10+'СЕТ СН'!$I$6-'СЕТ СН'!$I$19</f>
        <v>1700.7622357099999</v>
      </c>
      <c r="D128" s="36">
        <f>SUMIFS(СВЦЭМ!$C$39:$C$782,СВЦЭМ!$A$39:$A$782,$A128,СВЦЭМ!$B$39:$B$782,D$119)+'СЕТ СН'!$I$9+СВЦЭМ!$D$10+'СЕТ СН'!$I$6-'СЕТ СН'!$I$19</f>
        <v>1731.8903476999999</v>
      </c>
      <c r="E128" s="36">
        <f>SUMIFS(СВЦЭМ!$C$39:$C$782,СВЦЭМ!$A$39:$A$782,$A128,СВЦЭМ!$B$39:$B$782,E$119)+'СЕТ СН'!$I$9+СВЦЭМ!$D$10+'СЕТ СН'!$I$6-'СЕТ СН'!$I$19</f>
        <v>1755.66207521</v>
      </c>
      <c r="F128" s="36">
        <f>SUMIFS(СВЦЭМ!$C$39:$C$782,СВЦЭМ!$A$39:$A$782,$A128,СВЦЭМ!$B$39:$B$782,F$119)+'СЕТ СН'!$I$9+СВЦЭМ!$D$10+'СЕТ СН'!$I$6-'СЕТ СН'!$I$19</f>
        <v>1745.2406457099999</v>
      </c>
      <c r="G128" s="36">
        <f>SUMIFS(СВЦЭМ!$C$39:$C$782,СВЦЭМ!$A$39:$A$782,$A128,СВЦЭМ!$B$39:$B$782,G$119)+'СЕТ СН'!$I$9+СВЦЭМ!$D$10+'СЕТ СН'!$I$6-'СЕТ СН'!$I$19</f>
        <v>1747.1903969</v>
      </c>
      <c r="H128" s="36">
        <f>SUMIFS(СВЦЭМ!$C$39:$C$782,СВЦЭМ!$A$39:$A$782,$A128,СВЦЭМ!$B$39:$B$782,H$119)+'СЕТ СН'!$I$9+СВЦЭМ!$D$10+'СЕТ СН'!$I$6-'СЕТ СН'!$I$19</f>
        <v>1700.6384395599998</v>
      </c>
      <c r="I128" s="36">
        <f>SUMIFS(СВЦЭМ!$C$39:$C$782,СВЦЭМ!$A$39:$A$782,$A128,СВЦЭМ!$B$39:$B$782,I$119)+'СЕТ СН'!$I$9+СВЦЭМ!$D$10+'СЕТ СН'!$I$6-'СЕТ СН'!$I$19</f>
        <v>1620.83430892</v>
      </c>
      <c r="J128" s="36">
        <f>SUMIFS(СВЦЭМ!$C$39:$C$782,СВЦЭМ!$A$39:$A$782,$A128,СВЦЭМ!$B$39:$B$782,J$119)+'СЕТ СН'!$I$9+СВЦЭМ!$D$10+'СЕТ СН'!$I$6-'СЕТ СН'!$I$19</f>
        <v>1588.7829472799999</v>
      </c>
      <c r="K128" s="36">
        <f>SUMIFS(СВЦЭМ!$C$39:$C$782,СВЦЭМ!$A$39:$A$782,$A128,СВЦЭМ!$B$39:$B$782,K$119)+'СЕТ СН'!$I$9+СВЦЭМ!$D$10+'СЕТ СН'!$I$6-'СЕТ СН'!$I$19</f>
        <v>1566.7914111499999</v>
      </c>
      <c r="L128" s="36">
        <f>SUMIFS(СВЦЭМ!$C$39:$C$782,СВЦЭМ!$A$39:$A$782,$A128,СВЦЭМ!$B$39:$B$782,L$119)+'СЕТ СН'!$I$9+СВЦЭМ!$D$10+'СЕТ СН'!$I$6-'СЕТ СН'!$I$19</f>
        <v>1565.1369032099999</v>
      </c>
      <c r="M128" s="36">
        <f>SUMIFS(СВЦЭМ!$C$39:$C$782,СВЦЭМ!$A$39:$A$782,$A128,СВЦЭМ!$B$39:$B$782,M$119)+'СЕТ СН'!$I$9+СВЦЭМ!$D$10+'СЕТ СН'!$I$6-'СЕТ СН'!$I$19</f>
        <v>1573.0668929599999</v>
      </c>
      <c r="N128" s="36">
        <f>SUMIFS(СВЦЭМ!$C$39:$C$782,СВЦЭМ!$A$39:$A$782,$A128,СВЦЭМ!$B$39:$B$782,N$119)+'СЕТ СН'!$I$9+СВЦЭМ!$D$10+'СЕТ СН'!$I$6-'СЕТ СН'!$I$19</f>
        <v>1602.7388912199999</v>
      </c>
      <c r="O128" s="36">
        <f>SUMIFS(СВЦЭМ!$C$39:$C$782,СВЦЭМ!$A$39:$A$782,$A128,СВЦЭМ!$B$39:$B$782,O$119)+'СЕТ СН'!$I$9+СВЦЭМ!$D$10+'СЕТ СН'!$I$6-'СЕТ СН'!$I$19</f>
        <v>1651.9877005799999</v>
      </c>
      <c r="P128" s="36">
        <f>SUMIFS(СВЦЭМ!$C$39:$C$782,СВЦЭМ!$A$39:$A$782,$A128,СВЦЭМ!$B$39:$B$782,P$119)+'СЕТ СН'!$I$9+СВЦЭМ!$D$10+'СЕТ СН'!$I$6-'СЕТ СН'!$I$19</f>
        <v>1694.7888249799998</v>
      </c>
      <c r="Q128" s="36">
        <f>SUMIFS(СВЦЭМ!$C$39:$C$782,СВЦЭМ!$A$39:$A$782,$A128,СВЦЭМ!$B$39:$B$782,Q$119)+'СЕТ СН'!$I$9+СВЦЭМ!$D$10+'СЕТ СН'!$I$6-'СЕТ СН'!$I$19</f>
        <v>1672.0825386099998</v>
      </c>
      <c r="R128" s="36">
        <f>SUMIFS(СВЦЭМ!$C$39:$C$782,СВЦЭМ!$A$39:$A$782,$A128,СВЦЭМ!$B$39:$B$782,R$119)+'СЕТ СН'!$I$9+СВЦЭМ!$D$10+'СЕТ СН'!$I$6-'СЕТ СН'!$I$19</f>
        <v>1668.7188759599999</v>
      </c>
      <c r="S128" s="36">
        <f>SUMIFS(СВЦЭМ!$C$39:$C$782,СВЦЭМ!$A$39:$A$782,$A128,СВЦЭМ!$B$39:$B$782,S$119)+'СЕТ СН'!$I$9+СВЦЭМ!$D$10+'СЕТ СН'!$I$6-'СЕТ СН'!$I$19</f>
        <v>1650.7054269799999</v>
      </c>
      <c r="T128" s="36">
        <f>SUMIFS(СВЦЭМ!$C$39:$C$782,СВЦЭМ!$A$39:$A$782,$A128,СВЦЭМ!$B$39:$B$782,T$119)+'СЕТ СН'!$I$9+СВЦЭМ!$D$10+'СЕТ СН'!$I$6-'СЕТ СН'!$I$19</f>
        <v>1638.2030382299999</v>
      </c>
      <c r="U128" s="36">
        <f>SUMIFS(СВЦЭМ!$C$39:$C$782,СВЦЭМ!$A$39:$A$782,$A128,СВЦЭМ!$B$39:$B$782,U$119)+'СЕТ СН'!$I$9+СВЦЭМ!$D$10+'СЕТ СН'!$I$6-'СЕТ СН'!$I$19</f>
        <v>1614.9816210399999</v>
      </c>
      <c r="V128" s="36">
        <f>SUMIFS(СВЦЭМ!$C$39:$C$782,СВЦЭМ!$A$39:$A$782,$A128,СВЦЭМ!$B$39:$B$782,V$119)+'СЕТ СН'!$I$9+СВЦЭМ!$D$10+'СЕТ СН'!$I$6-'СЕТ СН'!$I$19</f>
        <v>1606.5807536699999</v>
      </c>
      <c r="W128" s="36">
        <f>SUMIFS(СВЦЭМ!$C$39:$C$782,СВЦЭМ!$A$39:$A$782,$A128,СВЦЭМ!$B$39:$B$782,W$119)+'СЕТ СН'!$I$9+СВЦЭМ!$D$10+'СЕТ СН'!$I$6-'СЕТ СН'!$I$19</f>
        <v>1619.7427766399999</v>
      </c>
      <c r="X128" s="36">
        <f>SUMIFS(СВЦЭМ!$C$39:$C$782,СВЦЭМ!$A$39:$A$782,$A128,СВЦЭМ!$B$39:$B$782,X$119)+'СЕТ СН'!$I$9+СВЦЭМ!$D$10+'СЕТ СН'!$I$6-'СЕТ СН'!$I$19</f>
        <v>1635.3733916799999</v>
      </c>
      <c r="Y128" s="36">
        <f>SUMIFS(СВЦЭМ!$C$39:$C$782,СВЦЭМ!$A$39:$A$782,$A128,СВЦЭМ!$B$39:$B$782,Y$119)+'СЕТ СН'!$I$9+СВЦЭМ!$D$10+'СЕТ СН'!$I$6-'СЕТ СН'!$I$19</f>
        <v>1680.7440715599998</v>
      </c>
    </row>
    <row r="129" spans="1:25" ht="15.75" x14ac:dyDescent="0.2">
      <c r="A129" s="35">
        <f t="shared" si="3"/>
        <v>44661</v>
      </c>
      <c r="B129" s="36">
        <f>SUMIFS(СВЦЭМ!$C$39:$C$782,СВЦЭМ!$A$39:$A$782,$A129,СВЦЭМ!$B$39:$B$782,B$119)+'СЕТ СН'!$I$9+СВЦЭМ!$D$10+'СЕТ СН'!$I$6-'СЕТ СН'!$I$19</f>
        <v>1704.94978184</v>
      </c>
      <c r="C129" s="36">
        <f>SUMIFS(СВЦЭМ!$C$39:$C$782,СВЦЭМ!$A$39:$A$782,$A129,СВЦЭМ!$B$39:$B$782,C$119)+'СЕТ СН'!$I$9+СВЦЭМ!$D$10+'СЕТ СН'!$I$6-'СЕТ СН'!$I$19</f>
        <v>1676.5166258099998</v>
      </c>
      <c r="D129" s="36">
        <f>SUMIFS(СВЦЭМ!$C$39:$C$782,СВЦЭМ!$A$39:$A$782,$A129,СВЦЭМ!$B$39:$B$782,D$119)+'СЕТ СН'!$I$9+СВЦЭМ!$D$10+'СЕТ СН'!$I$6-'СЕТ СН'!$I$19</f>
        <v>1691.7673328399999</v>
      </c>
      <c r="E129" s="36">
        <f>SUMIFS(СВЦЭМ!$C$39:$C$782,СВЦЭМ!$A$39:$A$782,$A129,СВЦЭМ!$B$39:$B$782,E$119)+'СЕТ СН'!$I$9+СВЦЭМ!$D$10+'СЕТ СН'!$I$6-'СЕТ СН'!$I$19</f>
        <v>1723.59833209</v>
      </c>
      <c r="F129" s="36">
        <f>SUMIFS(СВЦЭМ!$C$39:$C$782,СВЦЭМ!$A$39:$A$782,$A129,СВЦЭМ!$B$39:$B$782,F$119)+'СЕТ СН'!$I$9+СВЦЭМ!$D$10+'СЕТ СН'!$I$6-'СЕТ СН'!$I$19</f>
        <v>1741.4369083399999</v>
      </c>
      <c r="G129" s="36">
        <f>SUMIFS(СВЦЭМ!$C$39:$C$782,СВЦЭМ!$A$39:$A$782,$A129,СВЦЭМ!$B$39:$B$782,G$119)+'СЕТ СН'!$I$9+СВЦЭМ!$D$10+'СЕТ СН'!$I$6-'СЕТ СН'!$I$19</f>
        <v>1763.45254359</v>
      </c>
      <c r="H129" s="36">
        <f>SUMIFS(СВЦЭМ!$C$39:$C$782,СВЦЭМ!$A$39:$A$782,$A129,СВЦЭМ!$B$39:$B$782,H$119)+'СЕТ СН'!$I$9+СВЦЭМ!$D$10+'СЕТ СН'!$I$6-'СЕТ СН'!$I$19</f>
        <v>1754.9759299599998</v>
      </c>
      <c r="I129" s="36">
        <f>SUMIFS(СВЦЭМ!$C$39:$C$782,СВЦЭМ!$A$39:$A$782,$A129,СВЦЭМ!$B$39:$B$782,I$119)+'СЕТ СН'!$I$9+СВЦЭМ!$D$10+'СЕТ СН'!$I$6-'СЕТ СН'!$I$19</f>
        <v>1709.6969568099998</v>
      </c>
      <c r="J129" s="36">
        <f>SUMIFS(СВЦЭМ!$C$39:$C$782,СВЦЭМ!$A$39:$A$782,$A129,СВЦЭМ!$B$39:$B$782,J$119)+'СЕТ СН'!$I$9+СВЦЭМ!$D$10+'СЕТ СН'!$I$6-'СЕТ СН'!$I$19</f>
        <v>1672.76480653</v>
      </c>
      <c r="K129" s="36">
        <f>SUMIFS(СВЦЭМ!$C$39:$C$782,СВЦЭМ!$A$39:$A$782,$A129,СВЦЭМ!$B$39:$B$782,K$119)+'СЕТ СН'!$I$9+СВЦЭМ!$D$10+'СЕТ СН'!$I$6-'СЕТ СН'!$I$19</f>
        <v>1644.05421344</v>
      </c>
      <c r="L129" s="36">
        <f>SUMIFS(СВЦЭМ!$C$39:$C$782,СВЦЭМ!$A$39:$A$782,$A129,СВЦЭМ!$B$39:$B$782,L$119)+'СЕТ СН'!$I$9+СВЦЭМ!$D$10+'СЕТ СН'!$I$6-'СЕТ СН'!$I$19</f>
        <v>1647.0523061699998</v>
      </c>
      <c r="M129" s="36">
        <f>SUMIFS(СВЦЭМ!$C$39:$C$782,СВЦЭМ!$A$39:$A$782,$A129,СВЦЭМ!$B$39:$B$782,M$119)+'СЕТ СН'!$I$9+СВЦЭМ!$D$10+'СЕТ СН'!$I$6-'СЕТ СН'!$I$19</f>
        <v>1658.12206799</v>
      </c>
      <c r="N129" s="36">
        <f>SUMIFS(СВЦЭМ!$C$39:$C$782,СВЦЭМ!$A$39:$A$782,$A129,СВЦЭМ!$B$39:$B$782,N$119)+'СЕТ СН'!$I$9+СВЦЭМ!$D$10+'СЕТ СН'!$I$6-'СЕТ СН'!$I$19</f>
        <v>1680.5237513299999</v>
      </c>
      <c r="O129" s="36">
        <f>SUMIFS(СВЦЭМ!$C$39:$C$782,СВЦЭМ!$A$39:$A$782,$A129,СВЦЭМ!$B$39:$B$782,O$119)+'СЕТ СН'!$I$9+СВЦЭМ!$D$10+'СЕТ СН'!$I$6-'СЕТ СН'!$I$19</f>
        <v>1703.7334975699998</v>
      </c>
      <c r="P129" s="36">
        <f>SUMIFS(СВЦЭМ!$C$39:$C$782,СВЦЭМ!$A$39:$A$782,$A129,СВЦЭМ!$B$39:$B$782,P$119)+'СЕТ СН'!$I$9+СВЦЭМ!$D$10+'СЕТ СН'!$I$6-'СЕТ СН'!$I$19</f>
        <v>1719.7218874</v>
      </c>
      <c r="Q129" s="36">
        <f>SUMIFS(СВЦЭМ!$C$39:$C$782,СВЦЭМ!$A$39:$A$782,$A129,СВЦЭМ!$B$39:$B$782,Q$119)+'СЕТ СН'!$I$9+СВЦЭМ!$D$10+'СЕТ СН'!$I$6-'СЕТ СН'!$I$19</f>
        <v>1717.7142972699999</v>
      </c>
      <c r="R129" s="36">
        <f>SUMIFS(СВЦЭМ!$C$39:$C$782,СВЦЭМ!$A$39:$A$782,$A129,СВЦЭМ!$B$39:$B$782,R$119)+'СЕТ СН'!$I$9+СВЦЭМ!$D$10+'СЕТ СН'!$I$6-'СЕТ СН'!$I$19</f>
        <v>1702.9079503399998</v>
      </c>
      <c r="S129" s="36">
        <f>SUMIFS(СВЦЭМ!$C$39:$C$782,СВЦЭМ!$A$39:$A$782,$A129,СВЦЭМ!$B$39:$B$782,S$119)+'СЕТ СН'!$I$9+СВЦЭМ!$D$10+'СЕТ СН'!$I$6-'СЕТ СН'!$I$19</f>
        <v>1699.3766778199999</v>
      </c>
      <c r="T129" s="36">
        <f>SUMIFS(СВЦЭМ!$C$39:$C$782,СВЦЭМ!$A$39:$A$782,$A129,СВЦЭМ!$B$39:$B$782,T$119)+'СЕТ СН'!$I$9+СВЦЭМ!$D$10+'СЕТ СН'!$I$6-'СЕТ СН'!$I$19</f>
        <v>1665.9995420599998</v>
      </c>
      <c r="U129" s="36">
        <f>SUMIFS(СВЦЭМ!$C$39:$C$782,СВЦЭМ!$A$39:$A$782,$A129,СВЦЭМ!$B$39:$B$782,U$119)+'СЕТ СН'!$I$9+СВЦЭМ!$D$10+'СЕТ СН'!$I$6-'СЕТ СН'!$I$19</f>
        <v>1618.47948479</v>
      </c>
      <c r="V129" s="36">
        <f>SUMIFS(СВЦЭМ!$C$39:$C$782,СВЦЭМ!$A$39:$A$782,$A129,СВЦЭМ!$B$39:$B$782,V$119)+'СЕТ СН'!$I$9+СВЦЭМ!$D$10+'СЕТ СН'!$I$6-'СЕТ СН'!$I$19</f>
        <v>1604.0154873199999</v>
      </c>
      <c r="W129" s="36">
        <f>SUMIFS(СВЦЭМ!$C$39:$C$782,СВЦЭМ!$A$39:$A$782,$A129,СВЦЭМ!$B$39:$B$782,W$119)+'СЕТ СН'!$I$9+СВЦЭМ!$D$10+'СЕТ СН'!$I$6-'СЕТ СН'!$I$19</f>
        <v>1633.8048442199999</v>
      </c>
      <c r="X129" s="36">
        <f>SUMIFS(СВЦЭМ!$C$39:$C$782,СВЦЭМ!$A$39:$A$782,$A129,СВЦЭМ!$B$39:$B$782,X$119)+'СЕТ СН'!$I$9+СВЦЭМ!$D$10+'СЕТ СН'!$I$6-'СЕТ СН'!$I$19</f>
        <v>1671.3111399499999</v>
      </c>
      <c r="Y129" s="36">
        <f>SUMIFS(СВЦЭМ!$C$39:$C$782,СВЦЭМ!$A$39:$A$782,$A129,СВЦЭМ!$B$39:$B$782,Y$119)+'СЕТ СН'!$I$9+СВЦЭМ!$D$10+'СЕТ СН'!$I$6-'СЕТ СН'!$I$19</f>
        <v>1709.3150996899999</v>
      </c>
    </row>
    <row r="130" spans="1:25" ht="15.75" x14ac:dyDescent="0.2">
      <c r="A130" s="35">
        <f t="shared" si="3"/>
        <v>44662</v>
      </c>
      <c r="B130" s="36">
        <f>SUMIFS(СВЦЭМ!$C$39:$C$782,СВЦЭМ!$A$39:$A$782,$A130,СВЦЭМ!$B$39:$B$782,B$119)+'СЕТ СН'!$I$9+СВЦЭМ!$D$10+'СЕТ СН'!$I$6-'СЕТ СН'!$I$19</f>
        <v>1758.7950877399999</v>
      </c>
      <c r="C130" s="36">
        <f>SUMIFS(СВЦЭМ!$C$39:$C$782,СВЦЭМ!$A$39:$A$782,$A130,СВЦЭМ!$B$39:$B$782,C$119)+'СЕТ СН'!$I$9+СВЦЭМ!$D$10+'СЕТ СН'!$I$6-'СЕТ СН'!$I$19</f>
        <v>1768.07972933</v>
      </c>
      <c r="D130" s="36">
        <f>SUMIFS(СВЦЭМ!$C$39:$C$782,СВЦЭМ!$A$39:$A$782,$A130,СВЦЭМ!$B$39:$B$782,D$119)+'СЕТ СН'!$I$9+СВЦЭМ!$D$10+'СЕТ СН'!$I$6-'СЕТ СН'!$I$19</f>
        <v>1794.2470368199999</v>
      </c>
      <c r="E130" s="36">
        <f>SUMIFS(СВЦЭМ!$C$39:$C$782,СВЦЭМ!$A$39:$A$782,$A130,СВЦЭМ!$B$39:$B$782,E$119)+'СЕТ СН'!$I$9+СВЦЭМ!$D$10+'СЕТ СН'!$I$6-'СЕТ СН'!$I$19</f>
        <v>1823.9993100199999</v>
      </c>
      <c r="F130" s="36">
        <f>SUMIFS(СВЦЭМ!$C$39:$C$782,СВЦЭМ!$A$39:$A$782,$A130,СВЦЭМ!$B$39:$B$782,F$119)+'СЕТ СН'!$I$9+СВЦЭМ!$D$10+'СЕТ СН'!$I$6-'СЕТ СН'!$I$19</f>
        <v>1822.60530722</v>
      </c>
      <c r="G130" s="36">
        <f>SUMIFS(СВЦЭМ!$C$39:$C$782,СВЦЭМ!$A$39:$A$782,$A130,СВЦЭМ!$B$39:$B$782,G$119)+'СЕТ СН'!$I$9+СВЦЭМ!$D$10+'СЕТ СН'!$I$6-'СЕТ СН'!$I$19</f>
        <v>1799.7840053899999</v>
      </c>
      <c r="H130" s="36">
        <f>SUMIFS(СВЦЭМ!$C$39:$C$782,СВЦЭМ!$A$39:$A$782,$A130,СВЦЭМ!$B$39:$B$782,H$119)+'СЕТ СН'!$I$9+СВЦЭМ!$D$10+'СЕТ СН'!$I$6-'СЕТ СН'!$I$19</f>
        <v>1763.4897484399999</v>
      </c>
      <c r="I130" s="36">
        <f>SUMIFS(СВЦЭМ!$C$39:$C$782,СВЦЭМ!$A$39:$A$782,$A130,СВЦЭМ!$B$39:$B$782,I$119)+'СЕТ СН'!$I$9+СВЦЭМ!$D$10+'СЕТ СН'!$I$6-'СЕТ СН'!$I$19</f>
        <v>1734.4860824399998</v>
      </c>
      <c r="J130" s="36">
        <f>SUMIFS(СВЦЭМ!$C$39:$C$782,СВЦЭМ!$A$39:$A$782,$A130,СВЦЭМ!$B$39:$B$782,J$119)+'СЕТ СН'!$I$9+СВЦЭМ!$D$10+'СЕТ СН'!$I$6-'СЕТ СН'!$I$19</f>
        <v>1729.4044614499999</v>
      </c>
      <c r="K130" s="36">
        <f>SUMIFS(СВЦЭМ!$C$39:$C$782,СВЦЭМ!$A$39:$A$782,$A130,СВЦЭМ!$B$39:$B$782,K$119)+'СЕТ СН'!$I$9+СВЦЭМ!$D$10+'СЕТ СН'!$I$6-'СЕТ СН'!$I$19</f>
        <v>1721.9629978199998</v>
      </c>
      <c r="L130" s="36">
        <f>SUMIFS(СВЦЭМ!$C$39:$C$782,СВЦЭМ!$A$39:$A$782,$A130,СВЦЭМ!$B$39:$B$782,L$119)+'СЕТ СН'!$I$9+СВЦЭМ!$D$10+'СЕТ СН'!$I$6-'СЕТ СН'!$I$19</f>
        <v>1725.5430346999999</v>
      </c>
      <c r="M130" s="36">
        <f>SUMIFS(СВЦЭМ!$C$39:$C$782,СВЦЭМ!$A$39:$A$782,$A130,СВЦЭМ!$B$39:$B$782,M$119)+'СЕТ СН'!$I$9+СВЦЭМ!$D$10+'СЕТ СН'!$I$6-'СЕТ СН'!$I$19</f>
        <v>1730.3657135399999</v>
      </c>
      <c r="N130" s="36">
        <f>SUMIFS(СВЦЭМ!$C$39:$C$782,СВЦЭМ!$A$39:$A$782,$A130,СВЦЭМ!$B$39:$B$782,N$119)+'СЕТ СН'!$I$9+СВЦЭМ!$D$10+'СЕТ СН'!$I$6-'СЕТ СН'!$I$19</f>
        <v>1729.30309629</v>
      </c>
      <c r="O130" s="36">
        <f>SUMIFS(СВЦЭМ!$C$39:$C$782,СВЦЭМ!$A$39:$A$782,$A130,СВЦЭМ!$B$39:$B$782,O$119)+'СЕТ СН'!$I$9+СВЦЭМ!$D$10+'СЕТ СН'!$I$6-'СЕТ СН'!$I$19</f>
        <v>1751.5566163899998</v>
      </c>
      <c r="P130" s="36">
        <f>SUMIFS(СВЦЭМ!$C$39:$C$782,СВЦЭМ!$A$39:$A$782,$A130,СВЦЭМ!$B$39:$B$782,P$119)+'СЕТ СН'!$I$9+СВЦЭМ!$D$10+'СЕТ СН'!$I$6-'СЕТ СН'!$I$19</f>
        <v>1754.7585959799999</v>
      </c>
      <c r="Q130" s="36">
        <f>SUMIFS(СВЦЭМ!$C$39:$C$782,СВЦЭМ!$A$39:$A$782,$A130,СВЦЭМ!$B$39:$B$782,Q$119)+'СЕТ СН'!$I$9+СВЦЭМ!$D$10+'СЕТ СН'!$I$6-'СЕТ СН'!$I$19</f>
        <v>1740.7964167799998</v>
      </c>
      <c r="R130" s="36">
        <f>SUMIFS(СВЦЭМ!$C$39:$C$782,СВЦЭМ!$A$39:$A$782,$A130,СВЦЭМ!$B$39:$B$782,R$119)+'СЕТ СН'!$I$9+СВЦЭМ!$D$10+'СЕТ СН'!$I$6-'СЕТ СН'!$I$19</f>
        <v>1740.27085988</v>
      </c>
      <c r="S130" s="36">
        <f>SUMIFS(СВЦЭМ!$C$39:$C$782,СВЦЭМ!$A$39:$A$782,$A130,СВЦЭМ!$B$39:$B$782,S$119)+'СЕТ СН'!$I$9+СВЦЭМ!$D$10+'СЕТ СН'!$I$6-'СЕТ СН'!$I$19</f>
        <v>1727.39545387</v>
      </c>
      <c r="T130" s="36">
        <f>SUMIFS(СВЦЭМ!$C$39:$C$782,СВЦЭМ!$A$39:$A$782,$A130,СВЦЭМ!$B$39:$B$782,T$119)+'СЕТ СН'!$I$9+СВЦЭМ!$D$10+'СЕТ СН'!$I$6-'СЕТ СН'!$I$19</f>
        <v>1687.56107327</v>
      </c>
      <c r="U130" s="36">
        <f>SUMIFS(СВЦЭМ!$C$39:$C$782,СВЦЭМ!$A$39:$A$782,$A130,СВЦЭМ!$B$39:$B$782,U$119)+'СЕТ СН'!$I$9+СВЦЭМ!$D$10+'СЕТ СН'!$I$6-'СЕТ СН'!$I$19</f>
        <v>1652.98720224</v>
      </c>
      <c r="V130" s="36">
        <f>SUMIFS(СВЦЭМ!$C$39:$C$782,СВЦЭМ!$A$39:$A$782,$A130,СВЦЭМ!$B$39:$B$782,V$119)+'СЕТ СН'!$I$9+СВЦЭМ!$D$10+'СЕТ СН'!$I$6-'СЕТ СН'!$I$19</f>
        <v>1681.7399353899998</v>
      </c>
      <c r="W130" s="36">
        <f>SUMIFS(СВЦЭМ!$C$39:$C$782,СВЦЭМ!$A$39:$A$782,$A130,СВЦЭМ!$B$39:$B$782,W$119)+'СЕТ СН'!$I$9+СВЦЭМ!$D$10+'СЕТ СН'!$I$6-'СЕТ СН'!$I$19</f>
        <v>1701.1147545899998</v>
      </c>
      <c r="X130" s="36">
        <f>SUMIFS(СВЦЭМ!$C$39:$C$782,СВЦЭМ!$A$39:$A$782,$A130,СВЦЭМ!$B$39:$B$782,X$119)+'СЕТ СН'!$I$9+СВЦЭМ!$D$10+'СЕТ СН'!$I$6-'СЕТ СН'!$I$19</f>
        <v>1724.23584654</v>
      </c>
      <c r="Y130" s="36">
        <f>SUMIFS(СВЦЭМ!$C$39:$C$782,СВЦЭМ!$A$39:$A$782,$A130,СВЦЭМ!$B$39:$B$782,Y$119)+'СЕТ СН'!$I$9+СВЦЭМ!$D$10+'СЕТ СН'!$I$6-'СЕТ СН'!$I$19</f>
        <v>1724.67075299</v>
      </c>
    </row>
    <row r="131" spans="1:25" ht="15.75" x14ac:dyDescent="0.2">
      <c r="A131" s="35">
        <f t="shared" si="3"/>
        <v>44663</v>
      </c>
      <c r="B131" s="36">
        <f>SUMIFS(СВЦЭМ!$C$39:$C$782,СВЦЭМ!$A$39:$A$782,$A131,СВЦЭМ!$B$39:$B$782,B$119)+'СЕТ СН'!$I$9+СВЦЭМ!$D$10+'СЕТ СН'!$I$6-'СЕТ СН'!$I$19</f>
        <v>1835.0218328199999</v>
      </c>
      <c r="C131" s="36">
        <f>SUMIFS(СВЦЭМ!$C$39:$C$782,СВЦЭМ!$A$39:$A$782,$A131,СВЦЭМ!$B$39:$B$782,C$119)+'СЕТ СН'!$I$9+СВЦЭМ!$D$10+'СЕТ СН'!$I$6-'СЕТ СН'!$I$19</f>
        <v>1838.5523530199998</v>
      </c>
      <c r="D131" s="36">
        <f>SUMIFS(СВЦЭМ!$C$39:$C$782,СВЦЭМ!$A$39:$A$782,$A131,СВЦЭМ!$B$39:$B$782,D$119)+'СЕТ СН'!$I$9+СВЦЭМ!$D$10+'СЕТ СН'!$I$6-'СЕТ СН'!$I$19</f>
        <v>1852.9057208899999</v>
      </c>
      <c r="E131" s="36">
        <f>SUMIFS(СВЦЭМ!$C$39:$C$782,СВЦЭМ!$A$39:$A$782,$A131,СВЦЭМ!$B$39:$B$782,E$119)+'СЕТ СН'!$I$9+СВЦЭМ!$D$10+'СЕТ СН'!$I$6-'СЕТ СН'!$I$19</f>
        <v>1847.6421715399999</v>
      </c>
      <c r="F131" s="36">
        <f>SUMIFS(СВЦЭМ!$C$39:$C$782,СВЦЭМ!$A$39:$A$782,$A131,СВЦЭМ!$B$39:$B$782,F$119)+'СЕТ СН'!$I$9+СВЦЭМ!$D$10+'СЕТ СН'!$I$6-'СЕТ СН'!$I$19</f>
        <v>1864.0265714899999</v>
      </c>
      <c r="G131" s="36">
        <f>SUMIFS(СВЦЭМ!$C$39:$C$782,СВЦЭМ!$A$39:$A$782,$A131,СВЦЭМ!$B$39:$B$782,G$119)+'СЕТ СН'!$I$9+СВЦЭМ!$D$10+'СЕТ СН'!$I$6-'СЕТ СН'!$I$19</f>
        <v>1857.8075644399999</v>
      </c>
      <c r="H131" s="36">
        <f>SUMIFS(СВЦЭМ!$C$39:$C$782,СВЦЭМ!$A$39:$A$782,$A131,СВЦЭМ!$B$39:$B$782,H$119)+'СЕТ СН'!$I$9+СВЦЭМ!$D$10+'СЕТ СН'!$I$6-'СЕТ СН'!$I$19</f>
        <v>1790.9588620499999</v>
      </c>
      <c r="I131" s="36">
        <f>SUMIFS(СВЦЭМ!$C$39:$C$782,СВЦЭМ!$A$39:$A$782,$A131,СВЦЭМ!$B$39:$B$782,I$119)+'СЕТ СН'!$I$9+СВЦЭМ!$D$10+'СЕТ СН'!$I$6-'СЕТ СН'!$I$19</f>
        <v>1748.17048875</v>
      </c>
      <c r="J131" s="36">
        <f>SUMIFS(СВЦЭМ!$C$39:$C$782,СВЦЭМ!$A$39:$A$782,$A131,СВЦЭМ!$B$39:$B$782,J$119)+'СЕТ СН'!$I$9+СВЦЭМ!$D$10+'СЕТ СН'!$I$6-'СЕТ СН'!$I$19</f>
        <v>1693.06527566</v>
      </c>
      <c r="K131" s="36">
        <f>SUMIFS(СВЦЭМ!$C$39:$C$782,СВЦЭМ!$A$39:$A$782,$A131,СВЦЭМ!$B$39:$B$782,K$119)+'СЕТ СН'!$I$9+СВЦЭМ!$D$10+'СЕТ СН'!$I$6-'СЕТ СН'!$I$19</f>
        <v>1719.6358038899998</v>
      </c>
      <c r="L131" s="36">
        <f>SUMIFS(СВЦЭМ!$C$39:$C$782,СВЦЭМ!$A$39:$A$782,$A131,СВЦЭМ!$B$39:$B$782,L$119)+'СЕТ СН'!$I$9+СВЦЭМ!$D$10+'СЕТ СН'!$I$6-'СЕТ СН'!$I$19</f>
        <v>1703.5683964599998</v>
      </c>
      <c r="M131" s="36">
        <f>SUMIFS(СВЦЭМ!$C$39:$C$782,СВЦЭМ!$A$39:$A$782,$A131,СВЦЭМ!$B$39:$B$782,M$119)+'СЕТ СН'!$I$9+СВЦЭМ!$D$10+'СЕТ СН'!$I$6-'СЕТ СН'!$I$19</f>
        <v>1700.2489029799999</v>
      </c>
      <c r="N131" s="36">
        <f>SUMIFS(СВЦЭМ!$C$39:$C$782,СВЦЭМ!$A$39:$A$782,$A131,СВЦЭМ!$B$39:$B$782,N$119)+'СЕТ СН'!$I$9+СВЦЭМ!$D$10+'СЕТ СН'!$I$6-'СЕТ СН'!$I$19</f>
        <v>1723.86549322</v>
      </c>
      <c r="O131" s="36">
        <f>SUMIFS(СВЦЭМ!$C$39:$C$782,СВЦЭМ!$A$39:$A$782,$A131,СВЦЭМ!$B$39:$B$782,O$119)+'СЕТ СН'!$I$9+СВЦЭМ!$D$10+'СЕТ СН'!$I$6-'СЕТ СН'!$I$19</f>
        <v>1766.24121722</v>
      </c>
      <c r="P131" s="36">
        <f>SUMIFS(СВЦЭМ!$C$39:$C$782,СВЦЭМ!$A$39:$A$782,$A131,СВЦЭМ!$B$39:$B$782,P$119)+'СЕТ СН'!$I$9+СВЦЭМ!$D$10+'СЕТ СН'!$I$6-'СЕТ СН'!$I$19</f>
        <v>1778.82925669</v>
      </c>
      <c r="Q131" s="36">
        <f>SUMIFS(СВЦЭМ!$C$39:$C$782,СВЦЭМ!$A$39:$A$782,$A131,СВЦЭМ!$B$39:$B$782,Q$119)+'СЕТ СН'!$I$9+СВЦЭМ!$D$10+'СЕТ СН'!$I$6-'СЕТ СН'!$I$19</f>
        <v>1762.21345092</v>
      </c>
      <c r="R131" s="36">
        <f>SUMIFS(СВЦЭМ!$C$39:$C$782,СВЦЭМ!$A$39:$A$782,$A131,СВЦЭМ!$B$39:$B$782,R$119)+'СЕТ СН'!$I$9+СВЦЭМ!$D$10+'СЕТ СН'!$I$6-'СЕТ СН'!$I$19</f>
        <v>1756.2356318</v>
      </c>
      <c r="S131" s="36">
        <f>SUMIFS(СВЦЭМ!$C$39:$C$782,СВЦЭМ!$A$39:$A$782,$A131,СВЦЭМ!$B$39:$B$782,S$119)+'СЕТ СН'!$I$9+СВЦЭМ!$D$10+'СЕТ СН'!$I$6-'СЕТ СН'!$I$19</f>
        <v>1726.4870290599999</v>
      </c>
      <c r="T131" s="36">
        <f>SUMIFS(СВЦЭМ!$C$39:$C$782,СВЦЭМ!$A$39:$A$782,$A131,СВЦЭМ!$B$39:$B$782,T$119)+'СЕТ СН'!$I$9+СВЦЭМ!$D$10+'СЕТ СН'!$I$6-'СЕТ СН'!$I$19</f>
        <v>1699.3899596299998</v>
      </c>
      <c r="U131" s="36">
        <f>SUMIFS(СВЦЭМ!$C$39:$C$782,СВЦЭМ!$A$39:$A$782,$A131,СВЦЭМ!$B$39:$B$782,U$119)+'СЕТ СН'!$I$9+СВЦЭМ!$D$10+'СЕТ СН'!$I$6-'СЕТ СН'!$I$19</f>
        <v>1690.9889893899999</v>
      </c>
      <c r="V131" s="36">
        <f>SUMIFS(СВЦЭМ!$C$39:$C$782,СВЦЭМ!$A$39:$A$782,$A131,СВЦЭМ!$B$39:$B$782,V$119)+'СЕТ СН'!$I$9+СВЦЭМ!$D$10+'СЕТ СН'!$I$6-'СЕТ СН'!$I$19</f>
        <v>1710.35498921</v>
      </c>
      <c r="W131" s="36">
        <f>SUMIFS(СВЦЭМ!$C$39:$C$782,СВЦЭМ!$A$39:$A$782,$A131,СВЦЭМ!$B$39:$B$782,W$119)+'СЕТ СН'!$I$9+СВЦЭМ!$D$10+'СЕТ СН'!$I$6-'СЕТ СН'!$I$19</f>
        <v>1724.9950987999998</v>
      </c>
      <c r="X131" s="36">
        <f>SUMIFS(СВЦЭМ!$C$39:$C$782,СВЦЭМ!$A$39:$A$782,$A131,СВЦЭМ!$B$39:$B$782,X$119)+'СЕТ СН'!$I$9+СВЦЭМ!$D$10+'СЕТ СН'!$I$6-'СЕТ СН'!$I$19</f>
        <v>1755.9918563599999</v>
      </c>
      <c r="Y131" s="36">
        <f>SUMIFS(СВЦЭМ!$C$39:$C$782,СВЦЭМ!$A$39:$A$782,$A131,СВЦЭМ!$B$39:$B$782,Y$119)+'СЕТ СН'!$I$9+СВЦЭМ!$D$10+'СЕТ СН'!$I$6-'СЕТ СН'!$I$19</f>
        <v>1814.0645399299999</v>
      </c>
    </row>
    <row r="132" spans="1:25" ht="15.75" x14ac:dyDescent="0.2">
      <c r="A132" s="35">
        <f t="shared" si="3"/>
        <v>44664</v>
      </c>
      <c r="B132" s="36">
        <f>SUMIFS(СВЦЭМ!$C$39:$C$782,СВЦЭМ!$A$39:$A$782,$A132,СВЦЭМ!$B$39:$B$782,B$119)+'СЕТ СН'!$I$9+СВЦЭМ!$D$10+'СЕТ СН'!$I$6-'СЕТ СН'!$I$19</f>
        <v>1803.53248809</v>
      </c>
      <c r="C132" s="36">
        <f>SUMIFS(СВЦЭМ!$C$39:$C$782,СВЦЭМ!$A$39:$A$782,$A132,СВЦЭМ!$B$39:$B$782,C$119)+'СЕТ СН'!$I$9+СВЦЭМ!$D$10+'СЕТ СН'!$I$6-'СЕТ СН'!$I$19</f>
        <v>1796.4784187199998</v>
      </c>
      <c r="D132" s="36">
        <f>SUMIFS(СВЦЭМ!$C$39:$C$782,СВЦЭМ!$A$39:$A$782,$A132,СВЦЭМ!$B$39:$B$782,D$119)+'СЕТ СН'!$I$9+СВЦЭМ!$D$10+'СЕТ СН'!$I$6-'СЕТ СН'!$I$19</f>
        <v>1815.44200316</v>
      </c>
      <c r="E132" s="36">
        <f>SUMIFS(СВЦЭМ!$C$39:$C$782,СВЦЭМ!$A$39:$A$782,$A132,СВЦЭМ!$B$39:$B$782,E$119)+'СЕТ СН'!$I$9+СВЦЭМ!$D$10+'СЕТ СН'!$I$6-'СЕТ СН'!$I$19</f>
        <v>1853.8752940099998</v>
      </c>
      <c r="F132" s="36">
        <f>SUMIFS(СВЦЭМ!$C$39:$C$782,СВЦЭМ!$A$39:$A$782,$A132,СВЦЭМ!$B$39:$B$782,F$119)+'СЕТ СН'!$I$9+СВЦЭМ!$D$10+'СЕТ СН'!$I$6-'СЕТ СН'!$I$19</f>
        <v>1849.49232287</v>
      </c>
      <c r="G132" s="36">
        <f>SUMIFS(СВЦЭМ!$C$39:$C$782,СВЦЭМ!$A$39:$A$782,$A132,СВЦЭМ!$B$39:$B$782,G$119)+'СЕТ СН'!$I$9+СВЦЭМ!$D$10+'СЕТ СН'!$I$6-'СЕТ СН'!$I$19</f>
        <v>1850.8895002299998</v>
      </c>
      <c r="H132" s="36">
        <f>SUMIFS(СВЦЭМ!$C$39:$C$782,СВЦЭМ!$A$39:$A$782,$A132,СВЦЭМ!$B$39:$B$782,H$119)+'СЕТ СН'!$I$9+СВЦЭМ!$D$10+'СЕТ СН'!$I$6-'СЕТ СН'!$I$19</f>
        <v>1808.86138661</v>
      </c>
      <c r="I132" s="36">
        <f>SUMIFS(СВЦЭМ!$C$39:$C$782,СВЦЭМ!$A$39:$A$782,$A132,СВЦЭМ!$B$39:$B$782,I$119)+'СЕТ СН'!$I$9+СВЦЭМ!$D$10+'СЕТ СН'!$I$6-'СЕТ СН'!$I$19</f>
        <v>1795.55020528</v>
      </c>
      <c r="J132" s="36">
        <f>SUMIFS(СВЦЭМ!$C$39:$C$782,СВЦЭМ!$A$39:$A$782,$A132,СВЦЭМ!$B$39:$B$782,J$119)+'СЕТ СН'!$I$9+СВЦЭМ!$D$10+'СЕТ СН'!$I$6-'СЕТ СН'!$I$19</f>
        <v>1792.8206826999999</v>
      </c>
      <c r="K132" s="36">
        <f>SUMIFS(СВЦЭМ!$C$39:$C$782,СВЦЭМ!$A$39:$A$782,$A132,СВЦЭМ!$B$39:$B$782,K$119)+'СЕТ СН'!$I$9+СВЦЭМ!$D$10+'СЕТ СН'!$I$6-'СЕТ СН'!$I$19</f>
        <v>1765.1819348499998</v>
      </c>
      <c r="L132" s="36">
        <f>SUMIFS(СВЦЭМ!$C$39:$C$782,СВЦЭМ!$A$39:$A$782,$A132,СВЦЭМ!$B$39:$B$782,L$119)+'СЕТ СН'!$I$9+СВЦЭМ!$D$10+'СЕТ СН'!$I$6-'СЕТ СН'!$I$19</f>
        <v>1702.3541361499999</v>
      </c>
      <c r="M132" s="36">
        <f>SUMIFS(СВЦЭМ!$C$39:$C$782,СВЦЭМ!$A$39:$A$782,$A132,СВЦЭМ!$B$39:$B$782,M$119)+'СЕТ СН'!$I$9+СВЦЭМ!$D$10+'СЕТ СН'!$I$6-'СЕТ СН'!$I$19</f>
        <v>1701.2435830299999</v>
      </c>
      <c r="N132" s="36">
        <f>SUMIFS(СВЦЭМ!$C$39:$C$782,СВЦЭМ!$A$39:$A$782,$A132,СВЦЭМ!$B$39:$B$782,N$119)+'СЕТ СН'!$I$9+СВЦЭМ!$D$10+'СЕТ СН'!$I$6-'СЕТ СН'!$I$19</f>
        <v>1759.3204565799999</v>
      </c>
      <c r="O132" s="36">
        <f>SUMIFS(СВЦЭМ!$C$39:$C$782,СВЦЭМ!$A$39:$A$782,$A132,СВЦЭМ!$B$39:$B$782,O$119)+'СЕТ СН'!$I$9+СВЦЭМ!$D$10+'СЕТ СН'!$I$6-'СЕТ СН'!$I$19</f>
        <v>1781.5373079399999</v>
      </c>
      <c r="P132" s="36">
        <f>SUMIFS(СВЦЭМ!$C$39:$C$782,СВЦЭМ!$A$39:$A$782,$A132,СВЦЭМ!$B$39:$B$782,P$119)+'СЕТ СН'!$I$9+СВЦЭМ!$D$10+'СЕТ СН'!$I$6-'СЕТ СН'!$I$19</f>
        <v>1786.8910388499999</v>
      </c>
      <c r="Q132" s="36">
        <f>SUMIFS(СВЦЭМ!$C$39:$C$782,СВЦЭМ!$A$39:$A$782,$A132,СВЦЭМ!$B$39:$B$782,Q$119)+'СЕТ СН'!$I$9+СВЦЭМ!$D$10+'СЕТ СН'!$I$6-'СЕТ СН'!$I$19</f>
        <v>1784.58767926</v>
      </c>
      <c r="R132" s="36">
        <f>SUMIFS(СВЦЭМ!$C$39:$C$782,СВЦЭМ!$A$39:$A$782,$A132,СВЦЭМ!$B$39:$B$782,R$119)+'СЕТ СН'!$I$9+СВЦЭМ!$D$10+'СЕТ СН'!$I$6-'СЕТ СН'!$I$19</f>
        <v>1785.09742108</v>
      </c>
      <c r="S132" s="36">
        <f>SUMIFS(СВЦЭМ!$C$39:$C$782,СВЦЭМ!$A$39:$A$782,$A132,СВЦЭМ!$B$39:$B$782,S$119)+'СЕТ СН'!$I$9+СВЦЭМ!$D$10+'СЕТ СН'!$I$6-'СЕТ СН'!$I$19</f>
        <v>1785.5457535399999</v>
      </c>
      <c r="T132" s="36">
        <f>SUMIFS(СВЦЭМ!$C$39:$C$782,СВЦЭМ!$A$39:$A$782,$A132,СВЦЭМ!$B$39:$B$782,T$119)+'СЕТ СН'!$I$9+СВЦЭМ!$D$10+'СЕТ СН'!$I$6-'СЕТ СН'!$I$19</f>
        <v>1756.9829569399999</v>
      </c>
      <c r="U132" s="36">
        <f>SUMIFS(СВЦЭМ!$C$39:$C$782,СВЦЭМ!$A$39:$A$782,$A132,СВЦЭМ!$B$39:$B$782,U$119)+'СЕТ СН'!$I$9+СВЦЭМ!$D$10+'СЕТ СН'!$I$6-'СЕТ СН'!$I$19</f>
        <v>1688.8763513199999</v>
      </c>
      <c r="V132" s="36">
        <f>SUMIFS(СВЦЭМ!$C$39:$C$782,СВЦЭМ!$A$39:$A$782,$A132,СВЦЭМ!$B$39:$B$782,V$119)+'СЕТ СН'!$I$9+СВЦЭМ!$D$10+'СЕТ СН'!$I$6-'СЕТ СН'!$I$19</f>
        <v>1693.3504332999998</v>
      </c>
      <c r="W132" s="36">
        <f>SUMIFS(СВЦЭМ!$C$39:$C$782,СВЦЭМ!$A$39:$A$782,$A132,СВЦЭМ!$B$39:$B$782,W$119)+'СЕТ СН'!$I$9+СВЦЭМ!$D$10+'СЕТ СН'!$I$6-'СЕТ СН'!$I$19</f>
        <v>1717.7065748299999</v>
      </c>
      <c r="X132" s="36">
        <f>SUMIFS(СВЦЭМ!$C$39:$C$782,СВЦЭМ!$A$39:$A$782,$A132,СВЦЭМ!$B$39:$B$782,X$119)+'СЕТ СН'!$I$9+СВЦЭМ!$D$10+'СЕТ СН'!$I$6-'СЕТ СН'!$I$19</f>
        <v>1733.3710955099998</v>
      </c>
      <c r="Y132" s="36">
        <f>SUMIFS(СВЦЭМ!$C$39:$C$782,СВЦЭМ!$A$39:$A$782,$A132,СВЦЭМ!$B$39:$B$782,Y$119)+'СЕТ СН'!$I$9+СВЦЭМ!$D$10+'СЕТ СН'!$I$6-'СЕТ СН'!$I$19</f>
        <v>1804.1315449799999</v>
      </c>
    </row>
    <row r="133" spans="1:25" ht="15.75" x14ac:dyDescent="0.2">
      <c r="A133" s="35">
        <f t="shared" si="3"/>
        <v>44665</v>
      </c>
      <c r="B133" s="36">
        <f>SUMIFS(СВЦЭМ!$C$39:$C$782,СВЦЭМ!$A$39:$A$782,$A133,СВЦЭМ!$B$39:$B$782,B$119)+'СЕТ СН'!$I$9+СВЦЭМ!$D$10+'СЕТ СН'!$I$6-'СЕТ СН'!$I$19</f>
        <v>1833.1081214999999</v>
      </c>
      <c r="C133" s="36">
        <f>SUMIFS(СВЦЭМ!$C$39:$C$782,СВЦЭМ!$A$39:$A$782,$A133,СВЦЭМ!$B$39:$B$782,C$119)+'СЕТ СН'!$I$9+СВЦЭМ!$D$10+'СЕТ СН'!$I$6-'СЕТ СН'!$I$19</f>
        <v>1836.5984660099998</v>
      </c>
      <c r="D133" s="36">
        <f>SUMIFS(СВЦЭМ!$C$39:$C$782,СВЦЭМ!$A$39:$A$782,$A133,СВЦЭМ!$B$39:$B$782,D$119)+'СЕТ СН'!$I$9+СВЦЭМ!$D$10+'СЕТ СН'!$I$6-'СЕТ СН'!$I$19</f>
        <v>1847.4495968699998</v>
      </c>
      <c r="E133" s="36">
        <f>SUMIFS(СВЦЭМ!$C$39:$C$782,СВЦЭМ!$A$39:$A$782,$A133,СВЦЭМ!$B$39:$B$782,E$119)+'СЕТ СН'!$I$9+СВЦЭМ!$D$10+'СЕТ СН'!$I$6-'СЕТ СН'!$I$19</f>
        <v>1874.2817510499999</v>
      </c>
      <c r="F133" s="36">
        <f>SUMIFS(СВЦЭМ!$C$39:$C$782,СВЦЭМ!$A$39:$A$782,$A133,СВЦЭМ!$B$39:$B$782,F$119)+'СЕТ СН'!$I$9+СВЦЭМ!$D$10+'СЕТ СН'!$I$6-'СЕТ СН'!$I$19</f>
        <v>1862.4562911199998</v>
      </c>
      <c r="G133" s="36">
        <f>SUMIFS(СВЦЭМ!$C$39:$C$782,СВЦЭМ!$A$39:$A$782,$A133,СВЦЭМ!$B$39:$B$782,G$119)+'СЕТ СН'!$I$9+СВЦЭМ!$D$10+'СЕТ СН'!$I$6-'СЕТ СН'!$I$19</f>
        <v>1845.5398565099999</v>
      </c>
      <c r="H133" s="36">
        <f>SUMIFS(СВЦЭМ!$C$39:$C$782,СВЦЭМ!$A$39:$A$782,$A133,СВЦЭМ!$B$39:$B$782,H$119)+'СЕТ СН'!$I$9+СВЦЭМ!$D$10+'СЕТ СН'!$I$6-'СЕТ СН'!$I$19</f>
        <v>1796.54579842</v>
      </c>
      <c r="I133" s="36">
        <f>SUMIFS(СВЦЭМ!$C$39:$C$782,СВЦЭМ!$A$39:$A$782,$A133,СВЦЭМ!$B$39:$B$782,I$119)+'СЕТ СН'!$I$9+СВЦЭМ!$D$10+'СЕТ СН'!$I$6-'СЕТ СН'!$I$19</f>
        <v>1751.9582275299999</v>
      </c>
      <c r="J133" s="36">
        <f>SUMIFS(СВЦЭМ!$C$39:$C$782,СВЦЭМ!$A$39:$A$782,$A133,СВЦЭМ!$B$39:$B$782,J$119)+'СЕТ СН'!$I$9+СВЦЭМ!$D$10+'СЕТ СН'!$I$6-'СЕТ СН'!$I$19</f>
        <v>1730.0681172299999</v>
      </c>
      <c r="K133" s="36">
        <f>SUMIFS(СВЦЭМ!$C$39:$C$782,СВЦЭМ!$A$39:$A$782,$A133,СВЦЭМ!$B$39:$B$782,K$119)+'СЕТ СН'!$I$9+СВЦЭМ!$D$10+'СЕТ СН'!$I$6-'СЕТ СН'!$I$19</f>
        <v>1735.97507131</v>
      </c>
      <c r="L133" s="36">
        <f>SUMIFS(СВЦЭМ!$C$39:$C$782,СВЦЭМ!$A$39:$A$782,$A133,СВЦЭМ!$B$39:$B$782,L$119)+'СЕТ СН'!$I$9+СВЦЭМ!$D$10+'СЕТ СН'!$I$6-'СЕТ СН'!$I$19</f>
        <v>1759.8296073099998</v>
      </c>
      <c r="M133" s="36">
        <f>SUMIFS(СВЦЭМ!$C$39:$C$782,СВЦЭМ!$A$39:$A$782,$A133,СВЦЭМ!$B$39:$B$782,M$119)+'СЕТ СН'!$I$9+СВЦЭМ!$D$10+'СЕТ СН'!$I$6-'СЕТ СН'!$I$19</f>
        <v>1751.417958</v>
      </c>
      <c r="N133" s="36">
        <f>SUMIFS(СВЦЭМ!$C$39:$C$782,СВЦЭМ!$A$39:$A$782,$A133,СВЦЭМ!$B$39:$B$782,N$119)+'СЕТ СН'!$I$9+СВЦЭМ!$D$10+'СЕТ СН'!$I$6-'СЕТ СН'!$I$19</f>
        <v>1756.5437759099998</v>
      </c>
      <c r="O133" s="36">
        <f>SUMIFS(СВЦЭМ!$C$39:$C$782,СВЦЭМ!$A$39:$A$782,$A133,СВЦЭМ!$B$39:$B$782,O$119)+'СЕТ СН'!$I$9+СВЦЭМ!$D$10+'СЕТ СН'!$I$6-'СЕТ СН'!$I$19</f>
        <v>1774.6285831299999</v>
      </c>
      <c r="P133" s="36">
        <f>SUMIFS(СВЦЭМ!$C$39:$C$782,СВЦЭМ!$A$39:$A$782,$A133,СВЦЭМ!$B$39:$B$782,P$119)+'СЕТ СН'!$I$9+СВЦЭМ!$D$10+'СЕТ СН'!$I$6-'СЕТ СН'!$I$19</f>
        <v>1779.6416907199998</v>
      </c>
      <c r="Q133" s="36">
        <f>SUMIFS(СВЦЭМ!$C$39:$C$782,СВЦЭМ!$A$39:$A$782,$A133,СВЦЭМ!$B$39:$B$782,Q$119)+'СЕТ СН'!$I$9+СВЦЭМ!$D$10+'СЕТ СН'!$I$6-'СЕТ СН'!$I$19</f>
        <v>1782.1641301899999</v>
      </c>
      <c r="R133" s="36">
        <f>SUMIFS(СВЦЭМ!$C$39:$C$782,СВЦЭМ!$A$39:$A$782,$A133,СВЦЭМ!$B$39:$B$782,R$119)+'СЕТ СН'!$I$9+СВЦЭМ!$D$10+'СЕТ СН'!$I$6-'СЕТ СН'!$I$19</f>
        <v>1784.57099032</v>
      </c>
      <c r="S133" s="36">
        <f>SUMIFS(СВЦЭМ!$C$39:$C$782,СВЦЭМ!$A$39:$A$782,$A133,СВЦЭМ!$B$39:$B$782,S$119)+'СЕТ СН'!$I$9+СВЦЭМ!$D$10+'СЕТ СН'!$I$6-'СЕТ СН'!$I$19</f>
        <v>1785.8669149999998</v>
      </c>
      <c r="T133" s="36">
        <f>SUMIFS(СВЦЭМ!$C$39:$C$782,СВЦЭМ!$A$39:$A$782,$A133,СВЦЭМ!$B$39:$B$782,T$119)+'СЕТ СН'!$I$9+СВЦЭМ!$D$10+'СЕТ СН'!$I$6-'СЕТ СН'!$I$19</f>
        <v>1766.3383015299999</v>
      </c>
      <c r="U133" s="36">
        <f>SUMIFS(СВЦЭМ!$C$39:$C$782,СВЦЭМ!$A$39:$A$782,$A133,СВЦЭМ!$B$39:$B$782,U$119)+'СЕТ СН'!$I$9+СВЦЭМ!$D$10+'СЕТ СН'!$I$6-'СЕТ СН'!$I$19</f>
        <v>1720.7600020499999</v>
      </c>
      <c r="V133" s="36">
        <f>SUMIFS(СВЦЭМ!$C$39:$C$782,СВЦЭМ!$A$39:$A$782,$A133,СВЦЭМ!$B$39:$B$782,V$119)+'СЕТ СН'!$I$9+СВЦЭМ!$D$10+'СЕТ СН'!$I$6-'СЕТ СН'!$I$19</f>
        <v>1700.0207607899999</v>
      </c>
      <c r="W133" s="36">
        <f>SUMIFS(СВЦЭМ!$C$39:$C$782,СВЦЭМ!$A$39:$A$782,$A133,СВЦЭМ!$B$39:$B$782,W$119)+'СЕТ СН'!$I$9+СВЦЭМ!$D$10+'СЕТ СН'!$I$6-'СЕТ СН'!$I$19</f>
        <v>1713.4213359299999</v>
      </c>
      <c r="X133" s="36">
        <f>SUMIFS(СВЦЭМ!$C$39:$C$782,СВЦЭМ!$A$39:$A$782,$A133,СВЦЭМ!$B$39:$B$782,X$119)+'СЕТ СН'!$I$9+СВЦЭМ!$D$10+'СЕТ СН'!$I$6-'СЕТ СН'!$I$19</f>
        <v>1715.21876286</v>
      </c>
      <c r="Y133" s="36">
        <f>SUMIFS(СВЦЭМ!$C$39:$C$782,СВЦЭМ!$A$39:$A$782,$A133,СВЦЭМ!$B$39:$B$782,Y$119)+'СЕТ СН'!$I$9+СВЦЭМ!$D$10+'СЕТ СН'!$I$6-'СЕТ СН'!$I$19</f>
        <v>1735.6866914799998</v>
      </c>
    </row>
    <row r="134" spans="1:25" ht="15.75" x14ac:dyDescent="0.2">
      <c r="A134" s="35">
        <f t="shared" si="3"/>
        <v>44666</v>
      </c>
      <c r="B134" s="36">
        <f>SUMIFS(СВЦЭМ!$C$39:$C$782,СВЦЭМ!$A$39:$A$782,$A134,СВЦЭМ!$B$39:$B$782,B$119)+'СЕТ СН'!$I$9+СВЦЭМ!$D$10+'СЕТ СН'!$I$6-'СЕТ СН'!$I$19</f>
        <v>1754.6082291999999</v>
      </c>
      <c r="C134" s="36">
        <f>SUMIFS(СВЦЭМ!$C$39:$C$782,СВЦЭМ!$A$39:$A$782,$A134,СВЦЭМ!$B$39:$B$782,C$119)+'СЕТ СН'!$I$9+СВЦЭМ!$D$10+'СЕТ СН'!$I$6-'СЕТ СН'!$I$19</f>
        <v>1743.0842536299999</v>
      </c>
      <c r="D134" s="36">
        <f>SUMIFS(СВЦЭМ!$C$39:$C$782,СВЦЭМ!$A$39:$A$782,$A134,СВЦЭМ!$B$39:$B$782,D$119)+'СЕТ СН'!$I$9+СВЦЭМ!$D$10+'СЕТ СН'!$I$6-'СЕТ СН'!$I$19</f>
        <v>1748.6182854899998</v>
      </c>
      <c r="E134" s="36">
        <f>SUMIFS(СВЦЭМ!$C$39:$C$782,СВЦЭМ!$A$39:$A$782,$A134,СВЦЭМ!$B$39:$B$782,E$119)+'СЕТ СН'!$I$9+СВЦЭМ!$D$10+'СЕТ СН'!$I$6-'СЕТ СН'!$I$19</f>
        <v>1770.5103451999998</v>
      </c>
      <c r="F134" s="36">
        <f>SUMIFS(СВЦЭМ!$C$39:$C$782,СВЦЭМ!$A$39:$A$782,$A134,СВЦЭМ!$B$39:$B$782,F$119)+'СЕТ СН'!$I$9+СВЦЭМ!$D$10+'СЕТ СН'!$I$6-'СЕТ СН'!$I$19</f>
        <v>1764.0496048099999</v>
      </c>
      <c r="G134" s="36">
        <f>SUMIFS(СВЦЭМ!$C$39:$C$782,СВЦЭМ!$A$39:$A$782,$A134,СВЦЭМ!$B$39:$B$782,G$119)+'СЕТ СН'!$I$9+СВЦЭМ!$D$10+'СЕТ СН'!$I$6-'СЕТ СН'!$I$19</f>
        <v>1766.42574958</v>
      </c>
      <c r="H134" s="36">
        <f>SUMIFS(СВЦЭМ!$C$39:$C$782,СВЦЭМ!$A$39:$A$782,$A134,СВЦЭМ!$B$39:$B$782,H$119)+'СЕТ СН'!$I$9+СВЦЭМ!$D$10+'СЕТ СН'!$I$6-'СЕТ СН'!$I$19</f>
        <v>1721.86913089</v>
      </c>
      <c r="I134" s="36">
        <f>SUMIFS(СВЦЭМ!$C$39:$C$782,СВЦЭМ!$A$39:$A$782,$A134,СВЦЭМ!$B$39:$B$782,I$119)+'СЕТ СН'!$I$9+СВЦЭМ!$D$10+'СЕТ СН'!$I$6-'СЕТ СН'!$I$19</f>
        <v>1716.21454331</v>
      </c>
      <c r="J134" s="36">
        <f>SUMIFS(СВЦЭМ!$C$39:$C$782,СВЦЭМ!$A$39:$A$782,$A134,СВЦЭМ!$B$39:$B$782,J$119)+'СЕТ СН'!$I$9+СВЦЭМ!$D$10+'СЕТ СН'!$I$6-'СЕТ СН'!$I$19</f>
        <v>1744.3540200099999</v>
      </c>
      <c r="K134" s="36">
        <f>SUMIFS(СВЦЭМ!$C$39:$C$782,СВЦЭМ!$A$39:$A$782,$A134,СВЦЭМ!$B$39:$B$782,K$119)+'СЕТ СН'!$I$9+СВЦЭМ!$D$10+'СЕТ СН'!$I$6-'СЕТ СН'!$I$19</f>
        <v>1751.2757247899999</v>
      </c>
      <c r="L134" s="36">
        <f>SUMIFS(СВЦЭМ!$C$39:$C$782,СВЦЭМ!$A$39:$A$782,$A134,СВЦЭМ!$B$39:$B$782,L$119)+'СЕТ СН'!$I$9+СВЦЭМ!$D$10+'СЕТ СН'!$I$6-'СЕТ СН'!$I$19</f>
        <v>1757.1814778999999</v>
      </c>
      <c r="M134" s="36">
        <f>SUMIFS(СВЦЭМ!$C$39:$C$782,СВЦЭМ!$A$39:$A$782,$A134,СВЦЭМ!$B$39:$B$782,M$119)+'СЕТ СН'!$I$9+СВЦЭМ!$D$10+'СЕТ СН'!$I$6-'СЕТ СН'!$I$19</f>
        <v>1760.62224223</v>
      </c>
      <c r="N134" s="36">
        <f>SUMIFS(СВЦЭМ!$C$39:$C$782,СВЦЭМ!$A$39:$A$782,$A134,СВЦЭМ!$B$39:$B$782,N$119)+'СЕТ СН'!$I$9+СВЦЭМ!$D$10+'СЕТ СН'!$I$6-'СЕТ СН'!$I$19</f>
        <v>1782.9639011499999</v>
      </c>
      <c r="O134" s="36">
        <f>SUMIFS(СВЦЭМ!$C$39:$C$782,СВЦЭМ!$A$39:$A$782,$A134,СВЦЭМ!$B$39:$B$782,O$119)+'СЕТ СН'!$I$9+СВЦЭМ!$D$10+'СЕТ СН'!$I$6-'СЕТ СН'!$I$19</f>
        <v>1805.7737385099999</v>
      </c>
      <c r="P134" s="36">
        <f>SUMIFS(СВЦЭМ!$C$39:$C$782,СВЦЭМ!$A$39:$A$782,$A134,СВЦЭМ!$B$39:$B$782,P$119)+'СЕТ СН'!$I$9+СВЦЭМ!$D$10+'СЕТ СН'!$I$6-'СЕТ СН'!$I$19</f>
        <v>1833.74842926</v>
      </c>
      <c r="Q134" s="36">
        <f>SUMIFS(СВЦЭМ!$C$39:$C$782,СВЦЭМ!$A$39:$A$782,$A134,СВЦЭМ!$B$39:$B$782,Q$119)+'СЕТ СН'!$I$9+СВЦЭМ!$D$10+'СЕТ СН'!$I$6-'СЕТ СН'!$I$19</f>
        <v>1847.24065522</v>
      </c>
      <c r="R134" s="36">
        <f>SUMIFS(СВЦЭМ!$C$39:$C$782,СВЦЭМ!$A$39:$A$782,$A134,СВЦЭМ!$B$39:$B$782,R$119)+'СЕТ СН'!$I$9+СВЦЭМ!$D$10+'СЕТ СН'!$I$6-'СЕТ СН'!$I$19</f>
        <v>1838.8497192</v>
      </c>
      <c r="S134" s="36">
        <f>SUMIFS(СВЦЭМ!$C$39:$C$782,СВЦЭМ!$A$39:$A$782,$A134,СВЦЭМ!$B$39:$B$782,S$119)+'СЕТ СН'!$I$9+СВЦЭМ!$D$10+'СЕТ СН'!$I$6-'СЕТ СН'!$I$19</f>
        <v>1816.3155415899998</v>
      </c>
      <c r="T134" s="36">
        <f>SUMIFS(СВЦЭМ!$C$39:$C$782,СВЦЭМ!$A$39:$A$782,$A134,СВЦЭМ!$B$39:$B$782,T$119)+'СЕТ СН'!$I$9+СВЦЭМ!$D$10+'СЕТ СН'!$I$6-'СЕТ СН'!$I$19</f>
        <v>1780.4749011699998</v>
      </c>
      <c r="U134" s="36">
        <f>SUMIFS(СВЦЭМ!$C$39:$C$782,СВЦЭМ!$A$39:$A$782,$A134,СВЦЭМ!$B$39:$B$782,U$119)+'СЕТ СН'!$I$9+СВЦЭМ!$D$10+'СЕТ СН'!$I$6-'СЕТ СН'!$I$19</f>
        <v>1724.7518363099998</v>
      </c>
      <c r="V134" s="36">
        <f>SUMIFS(СВЦЭМ!$C$39:$C$782,СВЦЭМ!$A$39:$A$782,$A134,СВЦЭМ!$B$39:$B$782,V$119)+'СЕТ СН'!$I$9+СВЦЭМ!$D$10+'СЕТ СН'!$I$6-'СЕТ СН'!$I$19</f>
        <v>1709.82947687</v>
      </c>
      <c r="W134" s="36">
        <f>SUMIFS(СВЦЭМ!$C$39:$C$782,СВЦЭМ!$A$39:$A$782,$A134,СВЦЭМ!$B$39:$B$782,W$119)+'СЕТ СН'!$I$9+СВЦЭМ!$D$10+'СЕТ СН'!$I$6-'СЕТ СН'!$I$19</f>
        <v>1734.6771563099999</v>
      </c>
      <c r="X134" s="36">
        <f>SUMIFS(СВЦЭМ!$C$39:$C$782,СВЦЭМ!$A$39:$A$782,$A134,СВЦЭМ!$B$39:$B$782,X$119)+'СЕТ СН'!$I$9+СВЦЭМ!$D$10+'СЕТ СН'!$I$6-'СЕТ СН'!$I$19</f>
        <v>1762.5404303099999</v>
      </c>
      <c r="Y134" s="36">
        <f>SUMIFS(СВЦЭМ!$C$39:$C$782,СВЦЭМ!$A$39:$A$782,$A134,СВЦЭМ!$B$39:$B$782,Y$119)+'СЕТ СН'!$I$9+СВЦЭМ!$D$10+'СЕТ СН'!$I$6-'СЕТ СН'!$I$19</f>
        <v>1802.1791272299999</v>
      </c>
    </row>
    <row r="135" spans="1:25" ht="15.75" x14ac:dyDescent="0.2">
      <c r="A135" s="35">
        <f t="shared" si="3"/>
        <v>44667</v>
      </c>
      <c r="B135" s="36">
        <f>SUMIFS(СВЦЭМ!$C$39:$C$782,СВЦЭМ!$A$39:$A$782,$A135,СВЦЭМ!$B$39:$B$782,B$119)+'СЕТ СН'!$I$9+СВЦЭМ!$D$10+'СЕТ СН'!$I$6-'СЕТ СН'!$I$19</f>
        <v>1774.2849470899998</v>
      </c>
      <c r="C135" s="36">
        <f>SUMIFS(СВЦЭМ!$C$39:$C$782,СВЦЭМ!$A$39:$A$782,$A135,СВЦЭМ!$B$39:$B$782,C$119)+'СЕТ СН'!$I$9+СВЦЭМ!$D$10+'СЕТ СН'!$I$6-'СЕТ СН'!$I$19</f>
        <v>1771.6143305999999</v>
      </c>
      <c r="D135" s="36">
        <f>SUMIFS(СВЦЭМ!$C$39:$C$782,СВЦЭМ!$A$39:$A$782,$A135,СВЦЭМ!$B$39:$B$782,D$119)+'СЕТ СН'!$I$9+СВЦЭМ!$D$10+'СЕТ СН'!$I$6-'СЕТ СН'!$I$19</f>
        <v>1800.29412738</v>
      </c>
      <c r="E135" s="36">
        <f>SUMIFS(СВЦЭМ!$C$39:$C$782,СВЦЭМ!$A$39:$A$782,$A135,СВЦЭМ!$B$39:$B$782,E$119)+'СЕТ СН'!$I$9+СВЦЭМ!$D$10+'СЕТ СН'!$I$6-'СЕТ СН'!$I$19</f>
        <v>1825.9563764699999</v>
      </c>
      <c r="F135" s="36">
        <f>SUMIFS(СВЦЭМ!$C$39:$C$782,СВЦЭМ!$A$39:$A$782,$A135,СВЦЭМ!$B$39:$B$782,F$119)+'СЕТ СН'!$I$9+СВЦЭМ!$D$10+'СЕТ СН'!$I$6-'СЕТ СН'!$I$19</f>
        <v>1831.2912055099998</v>
      </c>
      <c r="G135" s="36">
        <f>SUMIFS(СВЦЭМ!$C$39:$C$782,СВЦЭМ!$A$39:$A$782,$A135,СВЦЭМ!$B$39:$B$782,G$119)+'СЕТ СН'!$I$9+СВЦЭМ!$D$10+'СЕТ СН'!$I$6-'СЕТ СН'!$I$19</f>
        <v>1838.44083082</v>
      </c>
      <c r="H135" s="36">
        <f>SUMIFS(СВЦЭМ!$C$39:$C$782,СВЦЭМ!$A$39:$A$782,$A135,СВЦЭМ!$B$39:$B$782,H$119)+'СЕТ СН'!$I$9+СВЦЭМ!$D$10+'СЕТ СН'!$I$6-'СЕТ СН'!$I$19</f>
        <v>1822.86242524</v>
      </c>
      <c r="I135" s="36">
        <f>SUMIFS(СВЦЭМ!$C$39:$C$782,СВЦЭМ!$A$39:$A$782,$A135,СВЦЭМ!$B$39:$B$782,I$119)+'СЕТ СН'!$I$9+СВЦЭМ!$D$10+'СЕТ СН'!$I$6-'СЕТ СН'!$I$19</f>
        <v>1808.8335813199999</v>
      </c>
      <c r="J135" s="36">
        <f>SUMIFS(СВЦЭМ!$C$39:$C$782,СВЦЭМ!$A$39:$A$782,$A135,СВЦЭМ!$B$39:$B$782,J$119)+'СЕТ СН'!$I$9+СВЦЭМ!$D$10+'СЕТ СН'!$I$6-'СЕТ СН'!$I$19</f>
        <v>1758.3196283799998</v>
      </c>
      <c r="K135" s="36">
        <f>SUMIFS(СВЦЭМ!$C$39:$C$782,СВЦЭМ!$A$39:$A$782,$A135,СВЦЭМ!$B$39:$B$782,K$119)+'СЕТ СН'!$I$9+СВЦЭМ!$D$10+'СЕТ СН'!$I$6-'СЕТ СН'!$I$19</f>
        <v>1730.2047403499998</v>
      </c>
      <c r="L135" s="36">
        <f>SUMIFS(СВЦЭМ!$C$39:$C$782,СВЦЭМ!$A$39:$A$782,$A135,СВЦЭМ!$B$39:$B$782,L$119)+'СЕТ СН'!$I$9+СВЦЭМ!$D$10+'СЕТ СН'!$I$6-'СЕТ СН'!$I$19</f>
        <v>1693.5553601199999</v>
      </c>
      <c r="M135" s="36">
        <f>SUMIFS(СВЦЭМ!$C$39:$C$782,СВЦЭМ!$A$39:$A$782,$A135,СВЦЭМ!$B$39:$B$782,M$119)+'СЕТ СН'!$I$9+СВЦЭМ!$D$10+'СЕТ СН'!$I$6-'СЕТ СН'!$I$19</f>
        <v>1688.55758909</v>
      </c>
      <c r="N135" s="36">
        <f>SUMIFS(СВЦЭМ!$C$39:$C$782,СВЦЭМ!$A$39:$A$782,$A135,СВЦЭМ!$B$39:$B$782,N$119)+'СЕТ СН'!$I$9+СВЦЭМ!$D$10+'СЕТ СН'!$I$6-'СЕТ СН'!$I$19</f>
        <v>1725.21712658</v>
      </c>
      <c r="O135" s="36">
        <f>SUMIFS(СВЦЭМ!$C$39:$C$782,СВЦЭМ!$A$39:$A$782,$A135,СВЦЭМ!$B$39:$B$782,O$119)+'СЕТ СН'!$I$9+СВЦЭМ!$D$10+'СЕТ СН'!$I$6-'СЕТ СН'!$I$19</f>
        <v>1739.74849653</v>
      </c>
      <c r="P135" s="36">
        <f>SUMIFS(СВЦЭМ!$C$39:$C$782,СВЦЭМ!$A$39:$A$782,$A135,СВЦЭМ!$B$39:$B$782,P$119)+'СЕТ СН'!$I$9+СВЦЭМ!$D$10+'СЕТ СН'!$I$6-'СЕТ СН'!$I$19</f>
        <v>1748.3254708699999</v>
      </c>
      <c r="Q135" s="36">
        <f>SUMIFS(СВЦЭМ!$C$39:$C$782,СВЦЭМ!$A$39:$A$782,$A135,СВЦЭМ!$B$39:$B$782,Q$119)+'СЕТ СН'!$I$9+СВЦЭМ!$D$10+'СЕТ СН'!$I$6-'СЕТ СН'!$I$19</f>
        <v>1760.1771645599999</v>
      </c>
      <c r="R135" s="36">
        <f>SUMIFS(СВЦЭМ!$C$39:$C$782,СВЦЭМ!$A$39:$A$782,$A135,СВЦЭМ!$B$39:$B$782,R$119)+'СЕТ СН'!$I$9+СВЦЭМ!$D$10+'СЕТ СН'!$I$6-'СЕТ СН'!$I$19</f>
        <v>1775.3658932199999</v>
      </c>
      <c r="S135" s="36">
        <f>SUMIFS(СВЦЭМ!$C$39:$C$782,СВЦЭМ!$A$39:$A$782,$A135,СВЦЭМ!$B$39:$B$782,S$119)+'СЕТ СН'!$I$9+СВЦЭМ!$D$10+'СЕТ СН'!$I$6-'СЕТ СН'!$I$19</f>
        <v>1761.1266238899998</v>
      </c>
      <c r="T135" s="36">
        <f>SUMIFS(СВЦЭМ!$C$39:$C$782,СВЦЭМ!$A$39:$A$782,$A135,СВЦЭМ!$B$39:$B$782,T$119)+'СЕТ СН'!$I$9+СВЦЭМ!$D$10+'СЕТ СН'!$I$6-'СЕТ СН'!$I$19</f>
        <v>1736.5887058999999</v>
      </c>
      <c r="U135" s="36">
        <f>SUMIFS(СВЦЭМ!$C$39:$C$782,СВЦЭМ!$A$39:$A$782,$A135,СВЦЭМ!$B$39:$B$782,U$119)+'СЕТ СН'!$I$9+СВЦЭМ!$D$10+'СЕТ СН'!$I$6-'СЕТ СН'!$I$19</f>
        <v>1725.8024401299999</v>
      </c>
      <c r="V135" s="36">
        <f>SUMIFS(СВЦЭМ!$C$39:$C$782,СВЦЭМ!$A$39:$A$782,$A135,СВЦЭМ!$B$39:$B$782,V$119)+'СЕТ СН'!$I$9+СВЦЭМ!$D$10+'СЕТ СН'!$I$6-'СЕТ СН'!$I$19</f>
        <v>1685.4142287299999</v>
      </c>
      <c r="W135" s="36">
        <f>SUMIFS(СВЦЭМ!$C$39:$C$782,СВЦЭМ!$A$39:$A$782,$A135,СВЦЭМ!$B$39:$B$782,W$119)+'СЕТ СН'!$I$9+СВЦЭМ!$D$10+'СЕТ СН'!$I$6-'СЕТ СН'!$I$19</f>
        <v>1681.1510669199999</v>
      </c>
      <c r="X135" s="36">
        <f>SUMIFS(СВЦЭМ!$C$39:$C$782,СВЦЭМ!$A$39:$A$782,$A135,СВЦЭМ!$B$39:$B$782,X$119)+'СЕТ СН'!$I$9+СВЦЭМ!$D$10+'СЕТ СН'!$I$6-'СЕТ СН'!$I$19</f>
        <v>1732.9908041599999</v>
      </c>
      <c r="Y135" s="36">
        <f>SUMIFS(СВЦЭМ!$C$39:$C$782,СВЦЭМ!$A$39:$A$782,$A135,СВЦЭМ!$B$39:$B$782,Y$119)+'СЕТ СН'!$I$9+СВЦЭМ!$D$10+'СЕТ СН'!$I$6-'СЕТ СН'!$I$19</f>
        <v>1731.9999950299998</v>
      </c>
    </row>
    <row r="136" spans="1:25" ht="15.75" x14ac:dyDescent="0.2">
      <c r="A136" s="35">
        <f t="shared" si="3"/>
        <v>44668</v>
      </c>
      <c r="B136" s="36">
        <f>SUMIFS(СВЦЭМ!$C$39:$C$782,СВЦЭМ!$A$39:$A$782,$A136,СВЦЭМ!$B$39:$B$782,B$119)+'СЕТ СН'!$I$9+СВЦЭМ!$D$10+'СЕТ СН'!$I$6-'СЕТ СН'!$I$19</f>
        <v>1852.9924555399998</v>
      </c>
      <c r="C136" s="36">
        <f>SUMIFS(СВЦЭМ!$C$39:$C$782,СВЦЭМ!$A$39:$A$782,$A136,СВЦЭМ!$B$39:$B$782,C$119)+'СЕТ СН'!$I$9+СВЦЭМ!$D$10+'СЕТ СН'!$I$6-'СЕТ СН'!$I$19</f>
        <v>1860.0168688299998</v>
      </c>
      <c r="D136" s="36">
        <f>SUMIFS(СВЦЭМ!$C$39:$C$782,СВЦЭМ!$A$39:$A$782,$A136,СВЦЭМ!$B$39:$B$782,D$119)+'СЕТ СН'!$I$9+СВЦЭМ!$D$10+'СЕТ СН'!$I$6-'СЕТ СН'!$I$19</f>
        <v>1876.08384886</v>
      </c>
      <c r="E136" s="36">
        <f>SUMIFS(СВЦЭМ!$C$39:$C$782,СВЦЭМ!$A$39:$A$782,$A136,СВЦЭМ!$B$39:$B$782,E$119)+'СЕТ СН'!$I$9+СВЦЭМ!$D$10+'СЕТ СН'!$I$6-'СЕТ СН'!$I$19</f>
        <v>1949.4027318799999</v>
      </c>
      <c r="F136" s="36">
        <f>SUMIFS(СВЦЭМ!$C$39:$C$782,СВЦЭМ!$A$39:$A$782,$A136,СВЦЭМ!$B$39:$B$782,F$119)+'СЕТ СН'!$I$9+СВЦЭМ!$D$10+'СЕТ СН'!$I$6-'СЕТ СН'!$I$19</f>
        <v>1951.9782306499999</v>
      </c>
      <c r="G136" s="36">
        <f>SUMIFS(СВЦЭМ!$C$39:$C$782,СВЦЭМ!$A$39:$A$782,$A136,СВЦЭМ!$B$39:$B$782,G$119)+'СЕТ СН'!$I$9+СВЦЭМ!$D$10+'СЕТ СН'!$I$6-'СЕТ СН'!$I$19</f>
        <v>1942.9134750599999</v>
      </c>
      <c r="H136" s="36">
        <f>SUMIFS(СВЦЭМ!$C$39:$C$782,СВЦЭМ!$A$39:$A$782,$A136,СВЦЭМ!$B$39:$B$782,H$119)+'СЕТ СН'!$I$9+СВЦЭМ!$D$10+'СЕТ СН'!$I$6-'СЕТ СН'!$I$19</f>
        <v>1898.65057254</v>
      </c>
      <c r="I136" s="36">
        <f>SUMIFS(СВЦЭМ!$C$39:$C$782,СВЦЭМ!$A$39:$A$782,$A136,СВЦЭМ!$B$39:$B$782,I$119)+'СЕТ СН'!$I$9+СВЦЭМ!$D$10+'СЕТ СН'!$I$6-'СЕТ СН'!$I$19</f>
        <v>1855.9965375899999</v>
      </c>
      <c r="J136" s="36">
        <f>SUMIFS(СВЦЭМ!$C$39:$C$782,СВЦЭМ!$A$39:$A$782,$A136,СВЦЭМ!$B$39:$B$782,J$119)+'СЕТ СН'!$I$9+СВЦЭМ!$D$10+'СЕТ СН'!$I$6-'СЕТ СН'!$I$19</f>
        <v>1800.1125194399999</v>
      </c>
      <c r="K136" s="36">
        <f>SUMIFS(СВЦЭМ!$C$39:$C$782,СВЦЭМ!$A$39:$A$782,$A136,СВЦЭМ!$B$39:$B$782,K$119)+'СЕТ СН'!$I$9+СВЦЭМ!$D$10+'СЕТ СН'!$I$6-'СЕТ СН'!$I$19</f>
        <v>1784.94737285</v>
      </c>
      <c r="L136" s="36">
        <f>SUMIFS(СВЦЭМ!$C$39:$C$782,СВЦЭМ!$A$39:$A$782,$A136,СВЦЭМ!$B$39:$B$782,L$119)+'СЕТ СН'!$I$9+СВЦЭМ!$D$10+'СЕТ СН'!$I$6-'СЕТ СН'!$I$19</f>
        <v>1763.71809601</v>
      </c>
      <c r="M136" s="36">
        <f>SUMIFS(СВЦЭМ!$C$39:$C$782,СВЦЭМ!$A$39:$A$782,$A136,СВЦЭМ!$B$39:$B$782,M$119)+'СЕТ СН'!$I$9+СВЦЭМ!$D$10+'СЕТ СН'!$I$6-'СЕТ СН'!$I$19</f>
        <v>1776.48078764</v>
      </c>
      <c r="N136" s="36">
        <f>SUMIFS(СВЦЭМ!$C$39:$C$782,СВЦЭМ!$A$39:$A$782,$A136,СВЦЭМ!$B$39:$B$782,N$119)+'СЕТ СН'!$I$9+СВЦЭМ!$D$10+'СЕТ СН'!$I$6-'СЕТ СН'!$I$19</f>
        <v>1802.1477861899998</v>
      </c>
      <c r="O136" s="36">
        <f>SUMIFS(СВЦЭМ!$C$39:$C$782,СВЦЭМ!$A$39:$A$782,$A136,СВЦЭМ!$B$39:$B$782,O$119)+'СЕТ СН'!$I$9+СВЦЭМ!$D$10+'СЕТ СН'!$I$6-'СЕТ СН'!$I$19</f>
        <v>1839.8866657999999</v>
      </c>
      <c r="P136" s="36">
        <f>SUMIFS(СВЦЭМ!$C$39:$C$782,СВЦЭМ!$A$39:$A$782,$A136,СВЦЭМ!$B$39:$B$782,P$119)+'СЕТ СН'!$I$9+СВЦЭМ!$D$10+'СЕТ СН'!$I$6-'СЕТ СН'!$I$19</f>
        <v>1855.5324383099999</v>
      </c>
      <c r="Q136" s="36">
        <f>SUMIFS(СВЦЭМ!$C$39:$C$782,СВЦЭМ!$A$39:$A$782,$A136,СВЦЭМ!$B$39:$B$782,Q$119)+'СЕТ СН'!$I$9+СВЦЭМ!$D$10+'СЕТ СН'!$I$6-'СЕТ СН'!$I$19</f>
        <v>1862.20644361</v>
      </c>
      <c r="R136" s="36">
        <f>SUMIFS(СВЦЭМ!$C$39:$C$782,СВЦЭМ!$A$39:$A$782,$A136,СВЦЭМ!$B$39:$B$782,R$119)+'СЕТ СН'!$I$9+СВЦЭМ!$D$10+'СЕТ СН'!$I$6-'СЕТ СН'!$I$19</f>
        <v>1844.3613391199999</v>
      </c>
      <c r="S136" s="36">
        <f>SUMIFS(СВЦЭМ!$C$39:$C$782,СВЦЭМ!$A$39:$A$782,$A136,СВЦЭМ!$B$39:$B$782,S$119)+'СЕТ СН'!$I$9+СВЦЭМ!$D$10+'СЕТ СН'!$I$6-'СЕТ СН'!$I$19</f>
        <v>1760.7988765099999</v>
      </c>
      <c r="T136" s="36">
        <f>SUMIFS(СВЦЭМ!$C$39:$C$782,СВЦЭМ!$A$39:$A$782,$A136,СВЦЭМ!$B$39:$B$782,T$119)+'СЕТ СН'!$I$9+СВЦЭМ!$D$10+'СЕТ СН'!$I$6-'СЕТ СН'!$I$19</f>
        <v>1721.8460252999998</v>
      </c>
      <c r="U136" s="36">
        <f>SUMIFS(СВЦЭМ!$C$39:$C$782,СВЦЭМ!$A$39:$A$782,$A136,СВЦЭМ!$B$39:$B$782,U$119)+'СЕТ СН'!$I$9+СВЦЭМ!$D$10+'СЕТ СН'!$I$6-'СЕТ СН'!$I$19</f>
        <v>1708.3906044999999</v>
      </c>
      <c r="V136" s="36">
        <f>SUMIFS(СВЦЭМ!$C$39:$C$782,СВЦЭМ!$A$39:$A$782,$A136,СВЦЭМ!$B$39:$B$782,V$119)+'СЕТ СН'!$I$9+СВЦЭМ!$D$10+'СЕТ СН'!$I$6-'СЕТ СН'!$I$19</f>
        <v>1727.11965986</v>
      </c>
      <c r="W136" s="36">
        <f>SUMIFS(СВЦЭМ!$C$39:$C$782,СВЦЭМ!$A$39:$A$782,$A136,СВЦЭМ!$B$39:$B$782,W$119)+'СЕТ СН'!$I$9+СВЦЭМ!$D$10+'СЕТ СН'!$I$6-'СЕТ СН'!$I$19</f>
        <v>1759.4643279099998</v>
      </c>
      <c r="X136" s="36">
        <f>SUMIFS(СВЦЭМ!$C$39:$C$782,СВЦЭМ!$A$39:$A$782,$A136,СВЦЭМ!$B$39:$B$782,X$119)+'СЕТ СН'!$I$9+СВЦЭМ!$D$10+'СЕТ СН'!$I$6-'СЕТ СН'!$I$19</f>
        <v>1752.9714952299998</v>
      </c>
      <c r="Y136" s="36">
        <f>SUMIFS(СВЦЭМ!$C$39:$C$782,СВЦЭМ!$A$39:$A$782,$A136,СВЦЭМ!$B$39:$B$782,Y$119)+'СЕТ СН'!$I$9+СВЦЭМ!$D$10+'СЕТ СН'!$I$6-'СЕТ СН'!$I$19</f>
        <v>1796.9322325199998</v>
      </c>
    </row>
    <row r="137" spans="1:25" ht="15.75" x14ac:dyDescent="0.2">
      <c r="A137" s="35">
        <f t="shared" si="3"/>
        <v>44669</v>
      </c>
      <c r="B137" s="36">
        <f>SUMIFS(СВЦЭМ!$C$39:$C$782,СВЦЭМ!$A$39:$A$782,$A137,СВЦЭМ!$B$39:$B$782,B$119)+'СЕТ СН'!$I$9+СВЦЭМ!$D$10+'СЕТ СН'!$I$6-'СЕТ СН'!$I$19</f>
        <v>1770.6634704399999</v>
      </c>
      <c r="C137" s="36">
        <f>SUMIFS(СВЦЭМ!$C$39:$C$782,СВЦЭМ!$A$39:$A$782,$A137,СВЦЭМ!$B$39:$B$782,C$119)+'СЕТ СН'!$I$9+СВЦЭМ!$D$10+'СЕТ СН'!$I$6-'СЕТ СН'!$I$19</f>
        <v>1808.8460724299998</v>
      </c>
      <c r="D137" s="36">
        <f>SUMIFS(СВЦЭМ!$C$39:$C$782,СВЦЭМ!$A$39:$A$782,$A137,СВЦЭМ!$B$39:$B$782,D$119)+'СЕТ СН'!$I$9+СВЦЭМ!$D$10+'СЕТ СН'!$I$6-'СЕТ СН'!$I$19</f>
        <v>1857.68127652</v>
      </c>
      <c r="E137" s="36">
        <f>SUMIFS(СВЦЭМ!$C$39:$C$782,СВЦЭМ!$A$39:$A$782,$A137,СВЦЭМ!$B$39:$B$782,E$119)+'СЕТ СН'!$I$9+СВЦЭМ!$D$10+'СЕТ СН'!$I$6-'СЕТ СН'!$I$19</f>
        <v>1883.51369828</v>
      </c>
      <c r="F137" s="36">
        <f>SUMIFS(СВЦЭМ!$C$39:$C$782,СВЦЭМ!$A$39:$A$782,$A137,СВЦЭМ!$B$39:$B$782,F$119)+'СЕТ СН'!$I$9+СВЦЭМ!$D$10+'СЕТ СН'!$I$6-'СЕТ СН'!$I$19</f>
        <v>1903.7308583299998</v>
      </c>
      <c r="G137" s="36">
        <f>SUMIFS(СВЦЭМ!$C$39:$C$782,СВЦЭМ!$A$39:$A$782,$A137,СВЦЭМ!$B$39:$B$782,G$119)+'СЕТ СН'!$I$9+СВЦЭМ!$D$10+'СЕТ СН'!$I$6-'СЕТ СН'!$I$19</f>
        <v>1924.0034737999999</v>
      </c>
      <c r="H137" s="36">
        <f>SUMIFS(СВЦЭМ!$C$39:$C$782,СВЦЭМ!$A$39:$A$782,$A137,СВЦЭМ!$B$39:$B$782,H$119)+'СЕТ СН'!$I$9+СВЦЭМ!$D$10+'СЕТ СН'!$I$6-'СЕТ СН'!$I$19</f>
        <v>1857.9921164099999</v>
      </c>
      <c r="I137" s="36">
        <f>SUMIFS(СВЦЭМ!$C$39:$C$782,СВЦЭМ!$A$39:$A$782,$A137,СВЦЭМ!$B$39:$B$782,I$119)+'СЕТ СН'!$I$9+СВЦЭМ!$D$10+'СЕТ СН'!$I$6-'СЕТ СН'!$I$19</f>
        <v>1805.7885345999998</v>
      </c>
      <c r="J137" s="36">
        <f>SUMIFS(СВЦЭМ!$C$39:$C$782,СВЦЭМ!$A$39:$A$782,$A137,СВЦЭМ!$B$39:$B$782,J$119)+'СЕТ СН'!$I$9+СВЦЭМ!$D$10+'СЕТ СН'!$I$6-'СЕТ СН'!$I$19</f>
        <v>1767.9060935</v>
      </c>
      <c r="K137" s="36">
        <f>SUMIFS(СВЦЭМ!$C$39:$C$782,СВЦЭМ!$A$39:$A$782,$A137,СВЦЭМ!$B$39:$B$782,K$119)+'СЕТ СН'!$I$9+СВЦЭМ!$D$10+'СЕТ СН'!$I$6-'СЕТ СН'!$I$19</f>
        <v>1752.3472190099999</v>
      </c>
      <c r="L137" s="36">
        <f>SUMIFS(СВЦЭМ!$C$39:$C$782,СВЦЭМ!$A$39:$A$782,$A137,СВЦЭМ!$B$39:$B$782,L$119)+'СЕТ СН'!$I$9+СВЦЭМ!$D$10+'СЕТ СН'!$I$6-'СЕТ СН'!$I$19</f>
        <v>1747.8407472099998</v>
      </c>
      <c r="M137" s="36">
        <f>SUMIFS(СВЦЭМ!$C$39:$C$782,СВЦЭМ!$A$39:$A$782,$A137,СВЦЭМ!$B$39:$B$782,M$119)+'СЕТ СН'!$I$9+СВЦЭМ!$D$10+'СЕТ СН'!$I$6-'СЕТ СН'!$I$19</f>
        <v>1757.40636331</v>
      </c>
      <c r="N137" s="36">
        <f>SUMIFS(СВЦЭМ!$C$39:$C$782,СВЦЭМ!$A$39:$A$782,$A137,СВЦЭМ!$B$39:$B$782,N$119)+'СЕТ СН'!$I$9+СВЦЭМ!$D$10+'СЕТ СН'!$I$6-'СЕТ СН'!$I$19</f>
        <v>1795.46869036</v>
      </c>
      <c r="O137" s="36">
        <f>SUMIFS(СВЦЭМ!$C$39:$C$782,СВЦЭМ!$A$39:$A$782,$A137,СВЦЭМ!$B$39:$B$782,O$119)+'СЕТ СН'!$I$9+СВЦЭМ!$D$10+'СЕТ СН'!$I$6-'СЕТ СН'!$I$19</f>
        <v>1822.6988524899998</v>
      </c>
      <c r="P137" s="36">
        <f>SUMIFS(СВЦЭМ!$C$39:$C$782,СВЦЭМ!$A$39:$A$782,$A137,СВЦЭМ!$B$39:$B$782,P$119)+'СЕТ СН'!$I$9+СВЦЭМ!$D$10+'СЕТ СН'!$I$6-'СЕТ СН'!$I$19</f>
        <v>1846.95911153</v>
      </c>
      <c r="Q137" s="36">
        <f>SUMIFS(СВЦЭМ!$C$39:$C$782,СВЦЭМ!$A$39:$A$782,$A137,СВЦЭМ!$B$39:$B$782,Q$119)+'СЕТ СН'!$I$9+СВЦЭМ!$D$10+'СЕТ СН'!$I$6-'СЕТ СН'!$I$19</f>
        <v>1853.88476973</v>
      </c>
      <c r="R137" s="36">
        <f>SUMIFS(СВЦЭМ!$C$39:$C$782,СВЦЭМ!$A$39:$A$782,$A137,СВЦЭМ!$B$39:$B$782,R$119)+'СЕТ СН'!$I$9+СВЦЭМ!$D$10+'СЕТ СН'!$I$6-'СЕТ СН'!$I$19</f>
        <v>1838.4456992799999</v>
      </c>
      <c r="S137" s="36">
        <f>SUMIFS(СВЦЭМ!$C$39:$C$782,СВЦЭМ!$A$39:$A$782,$A137,СВЦЭМ!$B$39:$B$782,S$119)+'СЕТ СН'!$I$9+СВЦЭМ!$D$10+'СЕТ СН'!$I$6-'СЕТ СН'!$I$19</f>
        <v>1770.9509520899999</v>
      </c>
      <c r="T137" s="36">
        <f>SUMIFS(СВЦЭМ!$C$39:$C$782,СВЦЭМ!$A$39:$A$782,$A137,СВЦЭМ!$B$39:$B$782,T$119)+'СЕТ СН'!$I$9+СВЦЭМ!$D$10+'СЕТ СН'!$I$6-'СЕТ СН'!$I$19</f>
        <v>1732.1630118199998</v>
      </c>
      <c r="U137" s="36">
        <f>SUMIFS(СВЦЭМ!$C$39:$C$782,СВЦЭМ!$A$39:$A$782,$A137,СВЦЭМ!$B$39:$B$782,U$119)+'СЕТ СН'!$I$9+СВЦЭМ!$D$10+'СЕТ СН'!$I$6-'СЕТ СН'!$I$19</f>
        <v>1738.266582</v>
      </c>
      <c r="V137" s="36">
        <f>SUMIFS(СВЦЭМ!$C$39:$C$782,СВЦЭМ!$A$39:$A$782,$A137,СВЦЭМ!$B$39:$B$782,V$119)+'СЕТ СН'!$I$9+СВЦЭМ!$D$10+'СЕТ СН'!$I$6-'СЕТ СН'!$I$19</f>
        <v>1730.7350242299999</v>
      </c>
      <c r="W137" s="36">
        <f>SUMIFS(СВЦЭМ!$C$39:$C$782,СВЦЭМ!$A$39:$A$782,$A137,СВЦЭМ!$B$39:$B$782,W$119)+'СЕТ СН'!$I$9+СВЦЭМ!$D$10+'СЕТ СН'!$I$6-'СЕТ СН'!$I$19</f>
        <v>1764.9239182199999</v>
      </c>
      <c r="X137" s="36">
        <f>SUMIFS(СВЦЭМ!$C$39:$C$782,СВЦЭМ!$A$39:$A$782,$A137,СВЦЭМ!$B$39:$B$782,X$119)+'СЕТ СН'!$I$9+СВЦЭМ!$D$10+'СЕТ СН'!$I$6-'СЕТ СН'!$I$19</f>
        <v>1794.01448153</v>
      </c>
      <c r="Y137" s="36">
        <f>SUMIFS(СВЦЭМ!$C$39:$C$782,СВЦЭМ!$A$39:$A$782,$A137,СВЦЭМ!$B$39:$B$782,Y$119)+'СЕТ СН'!$I$9+СВЦЭМ!$D$10+'СЕТ СН'!$I$6-'СЕТ СН'!$I$19</f>
        <v>1796.5674965599999</v>
      </c>
    </row>
    <row r="138" spans="1:25" ht="15.75" x14ac:dyDescent="0.2">
      <c r="A138" s="35">
        <f t="shared" si="3"/>
        <v>44670</v>
      </c>
      <c r="B138" s="36">
        <f>SUMIFS(СВЦЭМ!$C$39:$C$782,СВЦЭМ!$A$39:$A$782,$A138,СВЦЭМ!$B$39:$B$782,B$119)+'СЕТ СН'!$I$9+СВЦЭМ!$D$10+'СЕТ СН'!$I$6-'СЕТ СН'!$I$19</f>
        <v>1631.9752611499998</v>
      </c>
      <c r="C138" s="36">
        <f>SUMIFS(СВЦЭМ!$C$39:$C$782,СВЦЭМ!$A$39:$A$782,$A138,СВЦЭМ!$B$39:$B$782,C$119)+'СЕТ СН'!$I$9+СВЦЭМ!$D$10+'СЕТ СН'!$I$6-'СЕТ СН'!$I$19</f>
        <v>1663.07745873</v>
      </c>
      <c r="D138" s="36">
        <f>SUMIFS(СВЦЭМ!$C$39:$C$782,СВЦЭМ!$A$39:$A$782,$A138,СВЦЭМ!$B$39:$B$782,D$119)+'СЕТ СН'!$I$9+СВЦЭМ!$D$10+'СЕТ СН'!$I$6-'СЕТ СН'!$I$19</f>
        <v>1715.7913437899999</v>
      </c>
      <c r="E138" s="36">
        <f>SUMIFS(СВЦЭМ!$C$39:$C$782,СВЦЭМ!$A$39:$A$782,$A138,СВЦЭМ!$B$39:$B$782,E$119)+'СЕТ СН'!$I$9+СВЦЭМ!$D$10+'СЕТ СН'!$I$6-'СЕТ СН'!$I$19</f>
        <v>1729.6003338599999</v>
      </c>
      <c r="F138" s="36">
        <f>SUMIFS(СВЦЭМ!$C$39:$C$782,СВЦЭМ!$A$39:$A$782,$A138,СВЦЭМ!$B$39:$B$782,F$119)+'СЕТ СН'!$I$9+СВЦЭМ!$D$10+'СЕТ СН'!$I$6-'СЕТ СН'!$I$19</f>
        <v>1739.7439660099999</v>
      </c>
      <c r="G138" s="36">
        <f>SUMIFS(СВЦЭМ!$C$39:$C$782,СВЦЭМ!$A$39:$A$782,$A138,СВЦЭМ!$B$39:$B$782,G$119)+'СЕТ СН'!$I$9+СВЦЭМ!$D$10+'СЕТ СН'!$I$6-'СЕТ СН'!$I$19</f>
        <v>1713.2848983899999</v>
      </c>
      <c r="H138" s="36">
        <f>SUMIFS(СВЦЭМ!$C$39:$C$782,СВЦЭМ!$A$39:$A$782,$A138,СВЦЭМ!$B$39:$B$782,H$119)+'СЕТ СН'!$I$9+СВЦЭМ!$D$10+'СЕТ СН'!$I$6-'СЕТ СН'!$I$19</f>
        <v>1707.2252356899999</v>
      </c>
      <c r="I138" s="36">
        <f>SUMIFS(СВЦЭМ!$C$39:$C$782,СВЦЭМ!$A$39:$A$782,$A138,СВЦЭМ!$B$39:$B$782,I$119)+'СЕТ СН'!$I$9+СВЦЭМ!$D$10+'СЕТ СН'!$I$6-'СЕТ СН'!$I$19</f>
        <v>1667.5808419999998</v>
      </c>
      <c r="J138" s="36">
        <f>SUMIFS(СВЦЭМ!$C$39:$C$782,СВЦЭМ!$A$39:$A$782,$A138,СВЦЭМ!$B$39:$B$782,J$119)+'СЕТ СН'!$I$9+СВЦЭМ!$D$10+'СЕТ СН'!$I$6-'СЕТ СН'!$I$19</f>
        <v>1632.0759746899998</v>
      </c>
      <c r="K138" s="36">
        <f>SUMIFS(СВЦЭМ!$C$39:$C$782,СВЦЭМ!$A$39:$A$782,$A138,СВЦЭМ!$B$39:$B$782,K$119)+'СЕТ СН'!$I$9+СВЦЭМ!$D$10+'СЕТ СН'!$I$6-'СЕТ СН'!$I$19</f>
        <v>1620.5149313099998</v>
      </c>
      <c r="L138" s="36">
        <f>SUMIFS(СВЦЭМ!$C$39:$C$782,СВЦЭМ!$A$39:$A$782,$A138,СВЦЭМ!$B$39:$B$782,L$119)+'СЕТ СН'!$I$9+СВЦЭМ!$D$10+'СЕТ СН'!$I$6-'СЕТ СН'!$I$19</f>
        <v>1604.5871784599999</v>
      </c>
      <c r="M138" s="36">
        <f>SUMIFS(СВЦЭМ!$C$39:$C$782,СВЦЭМ!$A$39:$A$782,$A138,СВЦЭМ!$B$39:$B$782,M$119)+'СЕТ СН'!$I$9+СВЦЭМ!$D$10+'СЕТ СН'!$I$6-'СЕТ СН'!$I$19</f>
        <v>1624.5099345799999</v>
      </c>
      <c r="N138" s="36">
        <f>SUMIFS(СВЦЭМ!$C$39:$C$782,СВЦЭМ!$A$39:$A$782,$A138,СВЦЭМ!$B$39:$B$782,N$119)+'СЕТ СН'!$I$9+СВЦЭМ!$D$10+'СЕТ СН'!$I$6-'СЕТ СН'!$I$19</f>
        <v>1635.9644555899999</v>
      </c>
      <c r="O138" s="36">
        <f>SUMIFS(СВЦЭМ!$C$39:$C$782,СВЦЭМ!$A$39:$A$782,$A138,СВЦЭМ!$B$39:$B$782,O$119)+'СЕТ СН'!$I$9+СВЦЭМ!$D$10+'СЕТ СН'!$I$6-'СЕТ СН'!$I$19</f>
        <v>1645.5031301699998</v>
      </c>
      <c r="P138" s="36">
        <f>SUMIFS(СВЦЭМ!$C$39:$C$782,СВЦЭМ!$A$39:$A$782,$A138,СВЦЭМ!$B$39:$B$782,P$119)+'СЕТ СН'!$I$9+СВЦЭМ!$D$10+'СЕТ СН'!$I$6-'СЕТ СН'!$I$19</f>
        <v>1661.1389942399999</v>
      </c>
      <c r="Q138" s="36">
        <f>SUMIFS(СВЦЭМ!$C$39:$C$782,СВЦЭМ!$A$39:$A$782,$A138,СВЦЭМ!$B$39:$B$782,Q$119)+'СЕТ СН'!$I$9+СВЦЭМ!$D$10+'СЕТ СН'!$I$6-'СЕТ СН'!$I$19</f>
        <v>1671.8719357099999</v>
      </c>
      <c r="R138" s="36">
        <f>SUMIFS(СВЦЭМ!$C$39:$C$782,СВЦЭМ!$A$39:$A$782,$A138,СВЦЭМ!$B$39:$B$782,R$119)+'СЕТ СН'!$I$9+СВЦЭМ!$D$10+'СЕТ СН'!$I$6-'СЕТ СН'!$I$19</f>
        <v>1687.2903597</v>
      </c>
      <c r="S138" s="36">
        <f>SUMIFS(СВЦЭМ!$C$39:$C$782,СВЦЭМ!$A$39:$A$782,$A138,СВЦЭМ!$B$39:$B$782,S$119)+'СЕТ СН'!$I$9+СВЦЭМ!$D$10+'СЕТ СН'!$I$6-'СЕТ СН'!$I$19</f>
        <v>1677.4068825099998</v>
      </c>
      <c r="T138" s="36">
        <f>SUMIFS(СВЦЭМ!$C$39:$C$782,СВЦЭМ!$A$39:$A$782,$A138,СВЦЭМ!$B$39:$B$782,T$119)+'СЕТ СН'!$I$9+СВЦЭМ!$D$10+'СЕТ СН'!$I$6-'СЕТ СН'!$I$19</f>
        <v>1659.18783235</v>
      </c>
      <c r="U138" s="36">
        <f>SUMIFS(СВЦЭМ!$C$39:$C$782,СВЦЭМ!$A$39:$A$782,$A138,СВЦЭМ!$B$39:$B$782,U$119)+'СЕТ СН'!$I$9+СВЦЭМ!$D$10+'СЕТ СН'!$I$6-'СЕТ СН'!$I$19</f>
        <v>1645.78917753</v>
      </c>
      <c r="V138" s="36">
        <f>SUMIFS(СВЦЭМ!$C$39:$C$782,СВЦЭМ!$A$39:$A$782,$A138,СВЦЭМ!$B$39:$B$782,V$119)+'СЕТ СН'!$I$9+СВЦЭМ!$D$10+'СЕТ СН'!$I$6-'СЕТ СН'!$I$19</f>
        <v>1658.5696495099999</v>
      </c>
      <c r="W138" s="36">
        <f>SUMIFS(СВЦЭМ!$C$39:$C$782,СВЦЭМ!$A$39:$A$782,$A138,СВЦЭМ!$B$39:$B$782,W$119)+'СЕТ СН'!$I$9+СВЦЭМ!$D$10+'СЕТ СН'!$I$6-'СЕТ СН'!$I$19</f>
        <v>1624.36299659</v>
      </c>
      <c r="X138" s="36">
        <f>SUMIFS(СВЦЭМ!$C$39:$C$782,СВЦЭМ!$A$39:$A$782,$A138,СВЦЭМ!$B$39:$B$782,X$119)+'СЕТ СН'!$I$9+СВЦЭМ!$D$10+'СЕТ СН'!$I$6-'СЕТ СН'!$I$19</f>
        <v>1643.2915381999999</v>
      </c>
      <c r="Y138" s="36">
        <f>SUMIFS(СВЦЭМ!$C$39:$C$782,СВЦЭМ!$A$39:$A$782,$A138,СВЦЭМ!$B$39:$B$782,Y$119)+'СЕТ СН'!$I$9+СВЦЭМ!$D$10+'СЕТ СН'!$I$6-'СЕТ СН'!$I$19</f>
        <v>1656.4070381099998</v>
      </c>
    </row>
    <row r="139" spans="1:25" ht="15.75" x14ac:dyDescent="0.2">
      <c r="A139" s="35">
        <f t="shared" si="3"/>
        <v>44671</v>
      </c>
      <c r="B139" s="36">
        <f>SUMIFS(СВЦЭМ!$C$39:$C$782,СВЦЭМ!$A$39:$A$782,$A139,СВЦЭМ!$B$39:$B$782,B$119)+'СЕТ СН'!$I$9+СВЦЭМ!$D$10+'СЕТ СН'!$I$6-'СЕТ СН'!$I$19</f>
        <v>1564.69766884</v>
      </c>
      <c r="C139" s="36">
        <f>SUMIFS(СВЦЭМ!$C$39:$C$782,СВЦЭМ!$A$39:$A$782,$A139,СВЦЭМ!$B$39:$B$782,C$119)+'СЕТ СН'!$I$9+СВЦЭМ!$D$10+'СЕТ СН'!$I$6-'СЕТ СН'!$I$19</f>
        <v>1610.8063166499999</v>
      </c>
      <c r="D139" s="36">
        <f>SUMIFS(СВЦЭМ!$C$39:$C$782,СВЦЭМ!$A$39:$A$782,$A139,СВЦЭМ!$B$39:$B$782,D$119)+'СЕТ СН'!$I$9+СВЦЭМ!$D$10+'СЕТ СН'!$I$6-'СЕТ СН'!$I$19</f>
        <v>1632.6778674999998</v>
      </c>
      <c r="E139" s="36">
        <f>SUMIFS(СВЦЭМ!$C$39:$C$782,СВЦЭМ!$A$39:$A$782,$A139,СВЦЭМ!$B$39:$B$782,E$119)+'СЕТ СН'!$I$9+СВЦЭМ!$D$10+'СЕТ СН'!$I$6-'СЕТ СН'!$I$19</f>
        <v>1645.72590249</v>
      </c>
      <c r="F139" s="36">
        <f>SUMIFS(СВЦЭМ!$C$39:$C$782,СВЦЭМ!$A$39:$A$782,$A139,СВЦЭМ!$B$39:$B$782,F$119)+'СЕТ СН'!$I$9+СВЦЭМ!$D$10+'СЕТ СН'!$I$6-'СЕТ СН'!$I$19</f>
        <v>1647.68103546</v>
      </c>
      <c r="G139" s="36">
        <f>SUMIFS(СВЦЭМ!$C$39:$C$782,СВЦЭМ!$A$39:$A$782,$A139,СВЦЭМ!$B$39:$B$782,G$119)+'СЕТ СН'!$I$9+СВЦЭМ!$D$10+'СЕТ СН'!$I$6-'СЕТ СН'!$I$19</f>
        <v>1621.7893991399999</v>
      </c>
      <c r="H139" s="36">
        <f>SUMIFS(СВЦЭМ!$C$39:$C$782,СВЦЭМ!$A$39:$A$782,$A139,СВЦЭМ!$B$39:$B$782,H$119)+'СЕТ СН'!$I$9+СВЦЭМ!$D$10+'СЕТ СН'!$I$6-'СЕТ СН'!$I$19</f>
        <v>1581.7310366899999</v>
      </c>
      <c r="I139" s="36">
        <f>SUMIFS(СВЦЭМ!$C$39:$C$782,СВЦЭМ!$A$39:$A$782,$A139,СВЦЭМ!$B$39:$B$782,I$119)+'СЕТ СН'!$I$9+СВЦЭМ!$D$10+'СЕТ СН'!$I$6-'СЕТ СН'!$I$19</f>
        <v>1592.0943377699998</v>
      </c>
      <c r="J139" s="36">
        <f>SUMIFS(СВЦЭМ!$C$39:$C$782,СВЦЭМ!$A$39:$A$782,$A139,СВЦЭМ!$B$39:$B$782,J$119)+'СЕТ СН'!$I$9+СВЦЭМ!$D$10+'СЕТ СН'!$I$6-'СЕТ СН'!$I$19</f>
        <v>1592.7377123899998</v>
      </c>
      <c r="K139" s="36">
        <f>SUMIFS(СВЦЭМ!$C$39:$C$782,СВЦЭМ!$A$39:$A$782,$A139,СВЦЭМ!$B$39:$B$782,K$119)+'СЕТ СН'!$I$9+СВЦЭМ!$D$10+'СЕТ СН'!$I$6-'СЕТ СН'!$I$19</f>
        <v>1583.7845514099999</v>
      </c>
      <c r="L139" s="36">
        <f>SUMIFS(СВЦЭМ!$C$39:$C$782,СВЦЭМ!$A$39:$A$782,$A139,СВЦЭМ!$B$39:$B$782,L$119)+'СЕТ СН'!$I$9+СВЦЭМ!$D$10+'СЕТ СН'!$I$6-'СЕТ СН'!$I$19</f>
        <v>1570.94260506</v>
      </c>
      <c r="M139" s="36">
        <f>SUMIFS(СВЦЭМ!$C$39:$C$782,СВЦЭМ!$A$39:$A$782,$A139,СВЦЭМ!$B$39:$B$782,M$119)+'СЕТ СН'!$I$9+СВЦЭМ!$D$10+'СЕТ СН'!$I$6-'СЕТ СН'!$I$19</f>
        <v>1573.18228714</v>
      </c>
      <c r="N139" s="36">
        <f>SUMIFS(СВЦЭМ!$C$39:$C$782,СВЦЭМ!$A$39:$A$782,$A139,СВЦЭМ!$B$39:$B$782,N$119)+'СЕТ СН'!$I$9+СВЦЭМ!$D$10+'СЕТ СН'!$I$6-'СЕТ СН'!$I$19</f>
        <v>1566.2697614699998</v>
      </c>
      <c r="O139" s="36">
        <f>SUMIFS(СВЦЭМ!$C$39:$C$782,СВЦЭМ!$A$39:$A$782,$A139,СВЦЭМ!$B$39:$B$782,O$119)+'СЕТ СН'!$I$9+СВЦЭМ!$D$10+'СЕТ СН'!$I$6-'СЕТ СН'!$I$19</f>
        <v>1556.71227451</v>
      </c>
      <c r="P139" s="36">
        <f>SUMIFS(СВЦЭМ!$C$39:$C$782,СВЦЭМ!$A$39:$A$782,$A139,СВЦЭМ!$B$39:$B$782,P$119)+'СЕТ СН'!$I$9+СВЦЭМ!$D$10+'СЕТ СН'!$I$6-'СЕТ СН'!$I$19</f>
        <v>1559.92247675</v>
      </c>
      <c r="Q139" s="36">
        <f>SUMIFS(СВЦЭМ!$C$39:$C$782,СВЦЭМ!$A$39:$A$782,$A139,СВЦЭМ!$B$39:$B$782,Q$119)+'СЕТ СН'!$I$9+СВЦЭМ!$D$10+'СЕТ СН'!$I$6-'СЕТ СН'!$I$19</f>
        <v>1558.8670002099998</v>
      </c>
      <c r="R139" s="36">
        <f>SUMIFS(СВЦЭМ!$C$39:$C$782,СВЦЭМ!$A$39:$A$782,$A139,СВЦЭМ!$B$39:$B$782,R$119)+'СЕТ СН'!$I$9+СВЦЭМ!$D$10+'СЕТ СН'!$I$6-'СЕТ СН'!$I$19</f>
        <v>1579.14685399</v>
      </c>
      <c r="S139" s="36">
        <f>SUMIFS(СВЦЭМ!$C$39:$C$782,СВЦЭМ!$A$39:$A$782,$A139,СВЦЭМ!$B$39:$B$782,S$119)+'СЕТ СН'!$I$9+СВЦЭМ!$D$10+'СЕТ СН'!$I$6-'СЕТ СН'!$I$19</f>
        <v>1568.20536236</v>
      </c>
      <c r="T139" s="36">
        <f>SUMIFS(СВЦЭМ!$C$39:$C$782,СВЦЭМ!$A$39:$A$782,$A139,СВЦЭМ!$B$39:$B$782,T$119)+'СЕТ СН'!$I$9+СВЦЭМ!$D$10+'СЕТ СН'!$I$6-'СЕТ СН'!$I$19</f>
        <v>1573.6365408099998</v>
      </c>
      <c r="U139" s="36">
        <f>SUMIFS(СВЦЭМ!$C$39:$C$782,СВЦЭМ!$A$39:$A$782,$A139,СВЦЭМ!$B$39:$B$782,U$119)+'СЕТ СН'!$I$9+СВЦЭМ!$D$10+'СЕТ СН'!$I$6-'СЕТ СН'!$I$19</f>
        <v>1579.7995180399998</v>
      </c>
      <c r="V139" s="36">
        <f>SUMIFS(СВЦЭМ!$C$39:$C$782,СВЦЭМ!$A$39:$A$782,$A139,СВЦЭМ!$B$39:$B$782,V$119)+'СЕТ СН'!$I$9+СВЦЭМ!$D$10+'СЕТ СН'!$I$6-'СЕТ СН'!$I$19</f>
        <v>1595.0899911499998</v>
      </c>
      <c r="W139" s="36">
        <f>SUMIFS(СВЦЭМ!$C$39:$C$782,СВЦЭМ!$A$39:$A$782,$A139,СВЦЭМ!$B$39:$B$782,W$119)+'СЕТ СН'!$I$9+СВЦЭМ!$D$10+'СЕТ СН'!$I$6-'СЕТ СН'!$I$19</f>
        <v>1596.2338105199999</v>
      </c>
      <c r="X139" s="36">
        <f>SUMIFS(СВЦЭМ!$C$39:$C$782,СВЦЭМ!$A$39:$A$782,$A139,СВЦЭМ!$B$39:$B$782,X$119)+'СЕТ СН'!$I$9+СВЦЭМ!$D$10+'СЕТ СН'!$I$6-'СЕТ СН'!$I$19</f>
        <v>1565.3060773899999</v>
      </c>
      <c r="Y139" s="36">
        <f>SUMIFS(СВЦЭМ!$C$39:$C$782,СВЦЭМ!$A$39:$A$782,$A139,СВЦЭМ!$B$39:$B$782,Y$119)+'СЕТ СН'!$I$9+СВЦЭМ!$D$10+'СЕТ СН'!$I$6-'СЕТ СН'!$I$19</f>
        <v>1557.0763518599999</v>
      </c>
    </row>
    <row r="140" spans="1:25" ht="15.75" x14ac:dyDescent="0.2">
      <c r="A140" s="35">
        <f t="shared" si="3"/>
        <v>44672</v>
      </c>
      <c r="B140" s="36">
        <f>SUMIFS(СВЦЭМ!$C$39:$C$782,СВЦЭМ!$A$39:$A$782,$A140,СВЦЭМ!$B$39:$B$782,B$119)+'СЕТ СН'!$I$9+СВЦЭМ!$D$10+'СЕТ СН'!$I$6-'СЕТ СН'!$I$19</f>
        <v>1726.93488469</v>
      </c>
      <c r="C140" s="36">
        <f>SUMIFS(СВЦЭМ!$C$39:$C$782,СВЦЭМ!$A$39:$A$782,$A140,СВЦЭМ!$B$39:$B$782,C$119)+'СЕТ СН'!$I$9+СВЦЭМ!$D$10+'СЕТ СН'!$I$6-'СЕТ СН'!$I$19</f>
        <v>1685.4016268399998</v>
      </c>
      <c r="D140" s="36">
        <f>SUMIFS(СВЦЭМ!$C$39:$C$782,СВЦЭМ!$A$39:$A$782,$A140,СВЦЭМ!$B$39:$B$782,D$119)+'СЕТ СН'!$I$9+СВЦЭМ!$D$10+'СЕТ СН'!$I$6-'СЕТ СН'!$I$19</f>
        <v>1696.7733598599998</v>
      </c>
      <c r="E140" s="36">
        <f>SUMIFS(СВЦЭМ!$C$39:$C$782,СВЦЭМ!$A$39:$A$782,$A140,СВЦЭМ!$B$39:$B$782,E$119)+'СЕТ СН'!$I$9+СВЦЭМ!$D$10+'СЕТ СН'!$I$6-'СЕТ СН'!$I$19</f>
        <v>1706.1003878199999</v>
      </c>
      <c r="F140" s="36">
        <f>SUMIFS(СВЦЭМ!$C$39:$C$782,СВЦЭМ!$A$39:$A$782,$A140,СВЦЭМ!$B$39:$B$782,F$119)+'СЕТ СН'!$I$9+СВЦЭМ!$D$10+'СЕТ СН'!$I$6-'СЕТ СН'!$I$19</f>
        <v>1685.8017956199999</v>
      </c>
      <c r="G140" s="36">
        <f>SUMIFS(СВЦЭМ!$C$39:$C$782,СВЦЭМ!$A$39:$A$782,$A140,СВЦЭМ!$B$39:$B$782,G$119)+'СЕТ СН'!$I$9+СВЦЭМ!$D$10+'СЕТ СН'!$I$6-'СЕТ СН'!$I$19</f>
        <v>1661.7233252199999</v>
      </c>
      <c r="H140" s="36">
        <f>SUMIFS(СВЦЭМ!$C$39:$C$782,СВЦЭМ!$A$39:$A$782,$A140,СВЦЭМ!$B$39:$B$782,H$119)+'СЕТ СН'!$I$9+СВЦЭМ!$D$10+'СЕТ СН'!$I$6-'СЕТ СН'!$I$19</f>
        <v>1615.7757078</v>
      </c>
      <c r="I140" s="36">
        <f>SUMIFS(СВЦЭМ!$C$39:$C$782,СВЦЭМ!$A$39:$A$782,$A140,СВЦЭМ!$B$39:$B$782,I$119)+'СЕТ СН'!$I$9+СВЦЭМ!$D$10+'СЕТ СН'!$I$6-'СЕТ СН'!$I$19</f>
        <v>1614.89940381</v>
      </c>
      <c r="J140" s="36">
        <f>SUMIFS(СВЦЭМ!$C$39:$C$782,СВЦЭМ!$A$39:$A$782,$A140,СВЦЭМ!$B$39:$B$782,J$119)+'СЕТ СН'!$I$9+СВЦЭМ!$D$10+'СЕТ СН'!$I$6-'СЕТ СН'!$I$19</f>
        <v>1617.1152594499999</v>
      </c>
      <c r="K140" s="36">
        <f>SUMIFS(СВЦЭМ!$C$39:$C$782,СВЦЭМ!$A$39:$A$782,$A140,СВЦЭМ!$B$39:$B$782,K$119)+'СЕТ СН'!$I$9+СВЦЭМ!$D$10+'СЕТ СН'!$I$6-'СЕТ СН'!$I$19</f>
        <v>1589.78002064</v>
      </c>
      <c r="L140" s="36">
        <f>SUMIFS(СВЦЭМ!$C$39:$C$782,СВЦЭМ!$A$39:$A$782,$A140,СВЦЭМ!$B$39:$B$782,L$119)+'СЕТ СН'!$I$9+СВЦЭМ!$D$10+'СЕТ СН'!$I$6-'СЕТ СН'!$I$19</f>
        <v>1589.62180208</v>
      </c>
      <c r="M140" s="36">
        <f>SUMIFS(СВЦЭМ!$C$39:$C$782,СВЦЭМ!$A$39:$A$782,$A140,СВЦЭМ!$B$39:$B$782,M$119)+'СЕТ СН'!$I$9+СВЦЭМ!$D$10+'СЕТ СН'!$I$6-'СЕТ СН'!$I$19</f>
        <v>1608.1892562199998</v>
      </c>
      <c r="N140" s="36">
        <f>SUMIFS(СВЦЭМ!$C$39:$C$782,СВЦЭМ!$A$39:$A$782,$A140,СВЦЭМ!$B$39:$B$782,N$119)+'СЕТ СН'!$I$9+СВЦЭМ!$D$10+'СЕТ СН'!$I$6-'СЕТ СН'!$I$19</f>
        <v>1621.0541572299999</v>
      </c>
      <c r="O140" s="36">
        <f>SUMIFS(СВЦЭМ!$C$39:$C$782,СВЦЭМ!$A$39:$A$782,$A140,СВЦЭМ!$B$39:$B$782,O$119)+'СЕТ СН'!$I$9+СВЦЭМ!$D$10+'СЕТ СН'!$I$6-'СЕТ СН'!$I$19</f>
        <v>1644.7548320399999</v>
      </c>
      <c r="P140" s="36">
        <f>SUMIFS(СВЦЭМ!$C$39:$C$782,СВЦЭМ!$A$39:$A$782,$A140,СВЦЭМ!$B$39:$B$782,P$119)+'СЕТ СН'!$I$9+СВЦЭМ!$D$10+'СЕТ СН'!$I$6-'СЕТ СН'!$I$19</f>
        <v>1653.06414853</v>
      </c>
      <c r="Q140" s="36">
        <f>SUMIFS(СВЦЭМ!$C$39:$C$782,СВЦЭМ!$A$39:$A$782,$A140,СВЦЭМ!$B$39:$B$782,Q$119)+'СЕТ СН'!$I$9+СВЦЭМ!$D$10+'СЕТ СН'!$I$6-'СЕТ СН'!$I$19</f>
        <v>1673.2399477099998</v>
      </c>
      <c r="R140" s="36">
        <f>SUMIFS(СВЦЭМ!$C$39:$C$782,СВЦЭМ!$A$39:$A$782,$A140,СВЦЭМ!$B$39:$B$782,R$119)+'СЕТ СН'!$I$9+СВЦЭМ!$D$10+'СЕТ СН'!$I$6-'СЕТ СН'!$I$19</f>
        <v>1669.4522150099999</v>
      </c>
      <c r="S140" s="36">
        <f>SUMIFS(СВЦЭМ!$C$39:$C$782,СВЦЭМ!$A$39:$A$782,$A140,СВЦЭМ!$B$39:$B$782,S$119)+'СЕТ СН'!$I$9+СВЦЭМ!$D$10+'СЕТ СН'!$I$6-'СЕТ СН'!$I$19</f>
        <v>1652.9751744399998</v>
      </c>
      <c r="T140" s="36">
        <f>SUMIFS(СВЦЭМ!$C$39:$C$782,СВЦЭМ!$A$39:$A$782,$A140,СВЦЭМ!$B$39:$B$782,T$119)+'СЕТ СН'!$I$9+СВЦЭМ!$D$10+'СЕТ СН'!$I$6-'СЕТ СН'!$I$19</f>
        <v>1634.56407083</v>
      </c>
      <c r="U140" s="36">
        <f>SUMIFS(СВЦЭМ!$C$39:$C$782,СВЦЭМ!$A$39:$A$782,$A140,СВЦЭМ!$B$39:$B$782,U$119)+'СЕТ СН'!$I$9+СВЦЭМ!$D$10+'СЕТ СН'!$I$6-'СЕТ СН'!$I$19</f>
        <v>1601.20233115</v>
      </c>
      <c r="V140" s="36">
        <f>SUMIFS(СВЦЭМ!$C$39:$C$782,СВЦЭМ!$A$39:$A$782,$A140,СВЦЭМ!$B$39:$B$782,V$119)+'СЕТ СН'!$I$9+СВЦЭМ!$D$10+'СЕТ СН'!$I$6-'СЕТ СН'!$I$19</f>
        <v>1568.2129665</v>
      </c>
      <c r="W140" s="36">
        <f>SUMIFS(СВЦЭМ!$C$39:$C$782,СВЦЭМ!$A$39:$A$782,$A140,СВЦЭМ!$B$39:$B$782,W$119)+'СЕТ СН'!$I$9+СВЦЭМ!$D$10+'СЕТ СН'!$I$6-'СЕТ СН'!$I$19</f>
        <v>1593.0864373099998</v>
      </c>
      <c r="X140" s="36">
        <f>SUMIFS(СВЦЭМ!$C$39:$C$782,СВЦЭМ!$A$39:$A$782,$A140,СВЦЭМ!$B$39:$B$782,X$119)+'СЕТ СН'!$I$9+СВЦЭМ!$D$10+'СЕТ СН'!$I$6-'СЕТ СН'!$I$19</f>
        <v>1619.7834283999998</v>
      </c>
      <c r="Y140" s="36">
        <f>SUMIFS(СВЦЭМ!$C$39:$C$782,СВЦЭМ!$A$39:$A$782,$A140,СВЦЭМ!$B$39:$B$782,Y$119)+'СЕТ СН'!$I$9+СВЦЭМ!$D$10+'СЕТ СН'!$I$6-'СЕТ СН'!$I$19</f>
        <v>1654.8051637999999</v>
      </c>
    </row>
    <row r="141" spans="1:25" ht="15.75" x14ac:dyDescent="0.2">
      <c r="A141" s="35">
        <f t="shared" si="3"/>
        <v>44673</v>
      </c>
      <c r="B141" s="36">
        <f>SUMIFS(СВЦЭМ!$C$39:$C$782,СВЦЭМ!$A$39:$A$782,$A141,СВЦЭМ!$B$39:$B$782,B$119)+'СЕТ СН'!$I$9+СВЦЭМ!$D$10+'СЕТ СН'!$I$6-'СЕТ СН'!$I$19</f>
        <v>1636.23107553</v>
      </c>
      <c r="C141" s="36">
        <f>SUMIFS(СВЦЭМ!$C$39:$C$782,СВЦЭМ!$A$39:$A$782,$A141,СВЦЭМ!$B$39:$B$782,C$119)+'СЕТ СН'!$I$9+СВЦЭМ!$D$10+'СЕТ СН'!$I$6-'СЕТ СН'!$I$19</f>
        <v>1656.57874292</v>
      </c>
      <c r="D141" s="36">
        <f>SUMIFS(СВЦЭМ!$C$39:$C$782,СВЦЭМ!$A$39:$A$782,$A141,СВЦЭМ!$B$39:$B$782,D$119)+'СЕТ СН'!$I$9+СВЦЭМ!$D$10+'СЕТ СН'!$I$6-'СЕТ СН'!$I$19</f>
        <v>1682.5114230499998</v>
      </c>
      <c r="E141" s="36">
        <f>SUMIFS(СВЦЭМ!$C$39:$C$782,СВЦЭМ!$A$39:$A$782,$A141,СВЦЭМ!$B$39:$B$782,E$119)+'СЕТ СН'!$I$9+СВЦЭМ!$D$10+'СЕТ СН'!$I$6-'СЕТ СН'!$I$19</f>
        <v>1697.8847854199998</v>
      </c>
      <c r="F141" s="36">
        <f>SUMIFS(СВЦЭМ!$C$39:$C$782,СВЦЭМ!$A$39:$A$782,$A141,СВЦЭМ!$B$39:$B$782,F$119)+'СЕТ СН'!$I$9+СВЦЭМ!$D$10+'СЕТ СН'!$I$6-'СЕТ СН'!$I$19</f>
        <v>1704.2704274399998</v>
      </c>
      <c r="G141" s="36">
        <f>SUMIFS(СВЦЭМ!$C$39:$C$782,СВЦЭМ!$A$39:$A$782,$A141,СВЦЭМ!$B$39:$B$782,G$119)+'СЕТ СН'!$I$9+СВЦЭМ!$D$10+'СЕТ СН'!$I$6-'СЕТ СН'!$I$19</f>
        <v>1712.89906047</v>
      </c>
      <c r="H141" s="36">
        <f>SUMIFS(СВЦЭМ!$C$39:$C$782,СВЦЭМ!$A$39:$A$782,$A141,СВЦЭМ!$B$39:$B$782,H$119)+'СЕТ СН'!$I$9+СВЦЭМ!$D$10+'СЕТ СН'!$I$6-'СЕТ СН'!$I$19</f>
        <v>1671.6394283699999</v>
      </c>
      <c r="I141" s="36">
        <f>SUMIFS(СВЦЭМ!$C$39:$C$782,СВЦЭМ!$A$39:$A$782,$A141,СВЦЭМ!$B$39:$B$782,I$119)+'СЕТ СН'!$I$9+СВЦЭМ!$D$10+'СЕТ СН'!$I$6-'СЕТ СН'!$I$19</f>
        <v>1631.56875167</v>
      </c>
      <c r="J141" s="36">
        <f>SUMIFS(СВЦЭМ!$C$39:$C$782,СВЦЭМ!$A$39:$A$782,$A141,СВЦЭМ!$B$39:$B$782,J$119)+'СЕТ СН'!$I$9+СВЦЭМ!$D$10+'СЕТ СН'!$I$6-'СЕТ СН'!$I$19</f>
        <v>1594.7607203499999</v>
      </c>
      <c r="K141" s="36">
        <f>SUMIFS(СВЦЭМ!$C$39:$C$782,СВЦЭМ!$A$39:$A$782,$A141,СВЦЭМ!$B$39:$B$782,K$119)+'СЕТ СН'!$I$9+СВЦЭМ!$D$10+'СЕТ СН'!$I$6-'СЕТ СН'!$I$19</f>
        <v>1573.4513036199999</v>
      </c>
      <c r="L141" s="36">
        <f>SUMIFS(СВЦЭМ!$C$39:$C$782,СВЦЭМ!$A$39:$A$782,$A141,СВЦЭМ!$B$39:$B$782,L$119)+'СЕТ СН'!$I$9+СВЦЭМ!$D$10+'СЕТ СН'!$I$6-'СЕТ СН'!$I$19</f>
        <v>1577.5755027399998</v>
      </c>
      <c r="M141" s="36">
        <f>SUMIFS(СВЦЭМ!$C$39:$C$782,СВЦЭМ!$A$39:$A$782,$A141,СВЦЭМ!$B$39:$B$782,M$119)+'СЕТ СН'!$I$9+СВЦЭМ!$D$10+'СЕТ СН'!$I$6-'СЕТ СН'!$I$19</f>
        <v>1585.9908634199999</v>
      </c>
      <c r="N141" s="36">
        <f>SUMIFS(СВЦЭМ!$C$39:$C$782,СВЦЭМ!$A$39:$A$782,$A141,СВЦЭМ!$B$39:$B$782,N$119)+'СЕТ СН'!$I$9+СВЦЭМ!$D$10+'СЕТ СН'!$I$6-'СЕТ СН'!$I$19</f>
        <v>1601.8234395899999</v>
      </c>
      <c r="O141" s="36">
        <f>SUMIFS(СВЦЭМ!$C$39:$C$782,СВЦЭМ!$A$39:$A$782,$A141,СВЦЭМ!$B$39:$B$782,O$119)+'СЕТ СН'!$I$9+СВЦЭМ!$D$10+'СЕТ СН'!$I$6-'СЕТ СН'!$I$19</f>
        <v>1608.01160048</v>
      </c>
      <c r="P141" s="36">
        <f>SUMIFS(СВЦЭМ!$C$39:$C$782,СВЦЭМ!$A$39:$A$782,$A141,СВЦЭМ!$B$39:$B$782,P$119)+'СЕТ СН'!$I$9+СВЦЭМ!$D$10+'СЕТ СН'!$I$6-'СЕТ СН'!$I$19</f>
        <v>1604.8447520699999</v>
      </c>
      <c r="Q141" s="36">
        <f>SUMIFS(СВЦЭМ!$C$39:$C$782,СВЦЭМ!$A$39:$A$782,$A141,СВЦЭМ!$B$39:$B$782,Q$119)+'СЕТ СН'!$I$9+СВЦЭМ!$D$10+'СЕТ СН'!$I$6-'СЕТ СН'!$I$19</f>
        <v>1599.91083972</v>
      </c>
      <c r="R141" s="36">
        <f>SUMIFS(СВЦЭМ!$C$39:$C$782,СВЦЭМ!$A$39:$A$782,$A141,СВЦЭМ!$B$39:$B$782,R$119)+'СЕТ СН'!$I$9+СВЦЭМ!$D$10+'СЕТ СН'!$I$6-'СЕТ СН'!$I$19</f>
        <v>1619.5603242999998</v>
      </c>
      <c r="S141" s="36">
        <f>SUMIFS(СВЦЭМ!$C$39:$C$782,СВЦЭМ!$A$39:$A$782,$A141,СВЦЭМ!$B$39:$B$782,S$119)+'СЕТ СН'!$I$9+СВЦЭМ!$D$10+'СЕТ СН'!$I$6-'СЕТ СН'!$I$19</f>
        <v>1619.1226685099998</v>
      </c>
      <c r="T141" s="36">
        <f>SUMIFS(СВЦЭМ!$C$39:$C$782,СВЦЭМ!$A$39:$A$782,$A141,СВЦЭМ!$B$39:$B$782,T$119)+'СЕТ СН'!$I$9+СВЦЭМ!$D$10+'СЕТ СН'!$I$6-'СЕТ СН'!$I$19</f>
        <v>1619.4229272599998</v>
      </c>
      <c r="U141" s="36">
        <f>SUMIFS(СВЦЭМ!$C$39:$C$782,СВЦЭМ!$A$39:$A$782,$A141,СВЦЭМ!$B$39:$B$782,U$119)+'СЕТ СН'!$I$9+СВЦЭМ!$D$10+'СЕТ СН'!$I$6-'СЕТ СН'!$I$19</f>
        <v>1595.27615565</v>
      </c>
      <c r="V141" s="36">
        <f>SUMIFS(СВЦЭМ!$C$39:$C$782,СВЦЭМ!$A$39:$A$782,$A141,СВЦЭМ!$B$39:$B$782,V$119)+'СЕТ СН'!$I$9+СВЦЭМ!$D$10+'СЕТ СН'!$I$6-'СЕТ СН'!$I$19</f>
        <v>1587.04454347</v>
      </c>
      <c r="W141" s="36">
        <f>SUMIFS(СВЦЭМ!$C$39:$C$782,СВЦЭМ!$A$39:$A$782,$A141,СВЦЭМ!$B$39:$B$782,W$119)+'СЕТ СН'!$I$9+СВЦЭМ!$D$10+'СЕТ СН'!$I$6-'СЕТ СН'!$I$19</f>
        <v>1583.7329415199999</v>
      </c>
      <c r="X141" s="36">
        <f>SUMIFS(СВЦЭМ!$C$39:$C$782,СВЦЭМ!$A$39:$A$782,$A141,СВЦЭМ!$B$39:$B$782,X$119)+'СЕТ СН'!$I$9+СВЦЭМ!$D$10+'СЕТ СН'!$I$6-'СЕТ СН'!$I$19</f>
        <v>1591.9795424399999</v>
      </c>
      <c r="Y141" s="36">
        <f>SUMIFS(СВЦЭМ!$C$39:$C$782,СВЦЭМ!$A$39:$A$782,$A141,СВЦЭМ!$B$39:$B$782,Y$119)+'СЕТ СН'!$I$9+СВЦЭМ!$D$10+'СЕТ СН'!$I$6-'СЕТ СН'!$I$19</f>
        <v>1625.71488802</v>
      </c>
    </row>
    <row r="142" spans="1:25" ht="15.75" x14ac:dyDescent="0.2">
      <c r="A142" s="35">
        <f t="shared" si="3"/>
        <v>44674</v>
      </c>
      <c r="B142" s="36">
        <f>SUMIFS(СВЦЭМ!$C$39:$C$782,СВЦЭМ!$A$39:$A$782,$A142,СВЦЭМ!$B$39:$B$782,B$119)+'СЕТ СН'!$I$9+СВЦЭМ!$D$10+'СЕТ СН'!$I$6-'СЕТ СН'!$I$19</f>
        <v>1597.27450301</v>
      </c>
      <c r="C142" s="36">
        <f>SUMIFS(СВЦЭМ!$C$39:$C$782,СВЦЭМ!$A$39:$A$782,$A142,СВЦЭМ!$B$39:$B$782,C$119)+'СЕТ СН'!$I$9+СВЦЭМ!$D$10+'СЕТ СН'!$I$6-'СЕТ СН'!$I$19</f>
        <v>1609.84580912</v>
      </c>
      <c r="D142" s="36">
        <f>SUMIFS(СВЦЭМ!$C$39:$C$782,СВЦЭМ!$A$39:$A$782,$A142,СВЦЭМ!$B$39:$B$782,D$119)+'СЕТ СН'!$I$9+СВЦЭМ!$D$10+'СЕТ СН'!$I$6-'СЕТ СН'!$I$19</f>
        <v>1636.4869213999998</v>
      </c>
      <c r="E142" s="36">
        <f>SUMIFS(СВЦЭМ!$C$39:$C$782,СВЦЭМ!$A$39:$A$782,$A142,СВЦЭМ!$B$39:$B$782,E$119)+'СЕТ СН'!$I$9+СВЦЭМ!$D$10+'СЕТ СН'!$I$6-'СЕТ СН'!$I$19</f>
        <v>1644.53187069</v>
      </c>
      <c r="F142" s="36">
        <f>SUMIFS(СВЦЭМ!$C$39:$C$782,СВЦЭМ!$A$39:$A$782,$A142,СВЦЭМ!$B$39:$B$782,F$119)+'СЕТ СН'!$I$9+СВЦЭМ!$D$10+'СЕТ СН'!$I$6-'СЕТ СН'!$I$19</f>
        <v>1651.5031366799999</v>
      </c>
      <c r="G142" s="36">
        <f>SUMIFS(СВЦЭМ!$C$39:$C$782,СВЦЭМ!$A$39:$A$782,$A142,СВЦЭМ!$B$39:$B$782,G$119)+'СЕТ СН'!$I$9+СВЦЭМ!$D$10+'СЕТ СН'!$I$6-'СЕТ СН'!$I$19</f>
        <v>1676.03033648</v>
      </c>
      <c r="H142" s="36">
        <f>SUMIFS(СВЦЭМ!$C$39:$C$782,СВЦЭМ!$A$39:$A$782,$A142,СВЦЭМ!$B$39:$B$782,H$119)+'СЕТ СН'!$I$9+СВЦЭМ!$D$10+'СЕТ СН'!$I$6-'СЕТ СН'!$I$19</f>
        <v>1650.6235303999999</v>
      </c>
      <c r="I142" s="36">
        <f>SUMIFS(СВЦЭМ!$C$39:$C$782,СВЦЭМ!$A$39:$A$782,$A142,СВЦЭМ!$B$39:$B$782,I$119)+'СЕТ СН'!$I$9+СВЦЭМ!$D$10+'СЕТ СН'!$I$6-'СЕТ СН'!$I$19</f>
        <v>1654.46390834</v>
      </c>
      <c r="J142" s="36">
        <f>SUMIFS(СВЦЭМ!$C$39:$C$782,СВЦЭМ!$A$39:$A$782,$A142,СВЦЭМ!$B$39:$B$782,J$119)+'СЕТ СН'!$I$9+СВЦЭМ!$D$10+'СЕТ СН'!$I$6-'СЕТ СН'!$I$19</f>
        <v>1613.4498895899999</v>
      </c>
      <c r="K142" s="36">
        <f>SUMIFS(СВЦЭМ!$C$39:$C$782,СВЦЭМ!$A$39:$A$782,$A142,СВЦЭМ!$B$39:$B$782,K$119)+'СЕТ СН'!$I$9+СВЦЭМ!$D$10+'СЕТ СН'!$I$6-'СЕТ СН'!$I$19</f>
        <v>1571.84032469</v>
      </c>
      <c r="L142" s="36">
        <f>SUMIFS(СВЦЭМ!$C$39:$C$782,СВЦЭМ!$A$39:$A$782,$A142,СВЦЭМ!$B$39:$B$782,L$119)+'СЕТ СН'!$I$9+СВЦЭМ!$D$10+'СЕТ СН'!$I$6-'СЕТ СН'!$I$19</f>
        <v>1562.71250375</v>
      </c>
      <c r="M142" s="36">
        <f>SUMIFS(СВЦЭМ!$C$39:$C$782,СВЦЭМ!$A$39:$A$782,$A142,СВЦЭМ!$B$39:$B$782,M$119)+'СЕТ СН'!$I$9+СВЦЭМ!$D$10+'СЕТ СН'!$I$6-'СЕТ СН'!$I$19</f>
        <v>1554.8969622199998</v>
      </c>
      <c r="N142" s="36">
        <f>SUMIFS(СВЦЭМ!$C$39:$C$782,СВЦЭМ!$A$39:$A$782,$A142,СВЦЭМ!$B$39:$B$782,N$119)+'СЕТ СН'!$I$9+СВЦЭМ!$D$10+'СЕТ СН'!$I$6-'СЕТ СН'!$I$19</f>
        <v>1570.00997493</v>
      </c>
      <c r="O142" s="36">
        <f>SUMIFS(СВЦЭМ!$C$39:$C$782,СВЦЭМ!$A$39:$A$782,$A142,СВЦЭМ!$B$39:$B$782,O$119)+'СЕТ СН'!$I$9+СВЦЭМ!$D$10+'СЕТ СН'!$I$6-'СЕТ СН'!$I$19</f>
        <v>1579.06389167</v>
      </c>
      <c r="P142" s="36">
        <f>SUMIFS(СВЦЭМ!$C$39:$C$782,СВЦЭМ!$A$39:$A$782,$A142,СВЦЭМ!$B$39:$B$782,P$119)+'СЕТ СН'!$I$9+СВЦЭМ!$D$10+'СЕТ СН'!$I$6-'СЕТ СН'!$I$19</f>
        <v>1593.5229395199999</v>
      </c>
      <c r="Q142" s="36">
        <f>SUMIFS(СВЦЭМ!$C$39:$C$782,СВЦЭМ!$A$39:$A$782,$A142,СВЦЭМ!$B$39:$B$782,Q$119)+'СЕТ СН'!$I$9+СВЦЭМ!$D$10+'СЕТ СН'!$I$6-'СЕТ СН'!$I$19</f>
        <v>1608.7560569499999</v>
      </c>
      <c r="R142" s="36">
        <f>SUMIFS(СВЦЭМ!$C$39:$C$782,СВЦЭМ!$A$39:$A$782,$A142,СВЦЭМ!$B$39:$B$782,R$119)+'СЕТ СН'!$I$9+СВЦЭМ!$D$10+'СЕТ СН'!$I$6-'СЕТ СН'!$I$19</f>
        <v>1609.5246978399998</v>
      </c>
      <c r="S142" s="36">
        <f>SUMIFS(СВЦЭМ!$C$39:$C$782,СВЦЭМ!$A$39:$A$782,$A142,СВЦЭМ!$B$39:$B$782,S$119)+'СЕТ СН'!$I$9+СВЦЭМ!$D$10+'СЕТ СН'!$I$6-'СЕТ СН'!$I$19</f>
        <v>1615.3893917099999</v>
      </c>
      <c r="T142" s="36">
        <f>SUMIFS(СВЦЭМ!$C$39:$C$782,СВЦЭМ!$A$39:$A$782,$A142,СВЦЭМ!$B$39:$B$782,T$119)+'СЕТ СН'!$I$9+СВЦЭМ!$D$10+'СЕТ СН'!$I$6-'СЕТ СН'!$I$19</f>
        <v>1587.5494044299999</v>
      </c>
      <c r="U142" s="36">
        <f>SUMIFS(СВЦЭМ!$C$39:$C$782,СВЦЭМ!$A$39:$A$782,$A142,СВЦЭМ!$B$39:$B$782,U$119)+'СЕТ СН'!$I$9+СВЦЭМ!$D$10+'СЕТ СН'!$I$6-'СЕТ СН'!$I$19</f>
        <v>1577.6470217199999</v>
      </c>
      <c r="V142" s="36">
        <f>SUMIFS(СВЦЭМ!$C$39:$C$782,СВЦЭМ!$A$39:$A$782,$A142,СВЦЭМ!$B$39:$B$782,V$119)+'СЕТ СН'!$I$9+СВЦЭМ!$D$10+'СЕТ СН'!$I$6-'СЕТ СН'!$I$19</f>
        <v>1556.42539691</v>
      </c>
      <c r="W142" s="36">
        <f>SUMIFS(СВЦЭМ!$C$39:$C$782,СВЦЭМ!$A$39:$A$782,$A142,СВЦЭМ!$B$39:$B$782,W$119)+'СЕТ СН'!$I$9+СВЦЭМ!$D$10+'СЕТ СН'!$I$6-'СЕТ СН'!$I$19</f>
        <v>1545.5294511</v>
      </c>
      <c r="X142" s="36">
        <f>SUMIFS(СВЦЭМ!$C$39:$C$782,СВЦЭМ!$A$39:$A$782,$A142,СВЦЭМ!$B$39:$B$782,X$119)+'СЕТ СН'!$I$9+СВЦЭМ!$D$10+'СЕТ СН'!$I$6-'СЕТ СН'!$I$19</f>
        <v>1573.42987748</v>
      </c>
      <c r="Y142" s="36">
        <f>SUMIFS(СВЦЭМ!$C$39:$C$782,СВЦЭМ!$A$39:$A$782,$A142,СВЦЭМ!$B$39:$B$782,Y$119)+'СЕТ СН'!$I$9+СВЦЭМ!$D$10+'СЕТ СН'!$I$6-'СЕТ СН'!$I$19</f>
        <v>1599.7054372199998</v>
      </c>
    </row>
    <row r="143" spans="1:25" ht="15.75" x14ac:dyDescent="0.2">
      <c r="A143" s="35">
        <f t="shared" si="3"/>
        <v>44675</v>
      </c>
      <c r="B143" s="36">
        <f>SUMIFS(СВЦЭМ!$C$39:$C$782,СВЦЭМ!$A$39:$A$782,$A143,СВЦЭМ!$B$39:$B$782,B$119)+'СЕТ СН'!$I$9+СВЦЭМ!$D$10+'СЕТ СН'!$I$6-'СЕТ СН'!$I$19</f>
        <v>1652.49833429</v>
      </c>
      <c r="C143" s="36">
        <f>SUMIFS(СВЦЭМ!$C$39:$C$782,СВЦЭМ!$A$39:$A$782,$A143,СВЦЭМ!$B$39:$B$782,C$119)+'СЕТ СН'!$I$9+СВЦЭМ!$D$10+'СЕТ СН'!$I$6-'СЕТ СН'!$I$19</f>
        <v>1661.2959919</v>
      </c>
      <c r="D143" s="36">
        <f>SUMIFS(СВЦЭМ!$C$39:$C$782,СВЦЭМ!$A$39:$A$782,$A143,СВЦЭМ!$B$39:$B$782,D$119)+'СЕТ СН'!$I$9+СВЦЭМ!$D$10+'СЕТ СН'!$I$6-'СЕТ СН'!$I$19</f>
        <v>1680.2194162799999</v>
      </c>
      <c r="E143" s="36">
        <f>SUMIFS(СВЦЭМ!$C$39:$C$782,СВЦЭМ!$A$39:$A$782,$A143,СВЦЭМ!$B$39:$B$782,E$119)+'СЕТ СН'!$I$9+СВЦЭМ!$D$10+'СЕТ СН'!$I$6-'СЕТ СН'!$I$19</f>
        <v>1697.8508781799999</v>
      </c>
      <c r="F143" s="36">
        <f>SUMIFS(СВЦЭМ!$C$39:$C$782,СВЦЭМ!$A$39:$A$782,$A143,СВЦЭМ!$B$39:$B$782,F$119)+'СЕТ СН'!$I$9+СВЦЭМ!$D$10+'СЕТ СН'!$I$6-'СЕТ СН'!$I$19</f>
        <v>1706.5250493499998</v>
      </c>
      <c r="G143" s="36">
        <f>SUMIFS(СВЦЭМ!$C$39:$C$782,СВЦЭМ!$A$39:$A$782,$A143,СВЦЭМ!$B$39:$B$782,G$119)+'СЕТ СН'!$I$9+СВЦЭМ!$D$10+'СЕТ СН'!$I$6-'СЕТ СН'!$I$19</f>
        <v>1714.8004492399998</v>
      </c>
      <c r="H143" s="36">
        <f>SUMIFS(СВЦЭМ!$C$39:$C$782,СВЦЭМ!$A$39:$A$782,$A143,СВЦЭМ!$B$39:$B$782,H$119)+'СЕТ СН'!$I$9+СВЦЭМ!$D$10+'СЕТ СН'!$I$6-'СЕТ СН'!$I$19</f>
        <v>1732.0636682299998</v>
      </c>
      <c r="I143" s="36">
        <f>SUMIFS(СВЦЭМ!$C$39:$C$782,СВЦЭМ!$A$39:$A$782,$A143,СВЦЭМ!$B$39:$B$782,I$119)+'СЕТ СН'!$I$9+СВЦЭМ!$D$10+'СЕТ СН'!$I$6-'СЕТ СН'!$I$19</f>
        <v>1733.6551777499999</v>
      </c>
      <c r="J143" s="36">
        <f>SUMIFS(СВЦЭМ!$C$39:$C$782,СВЦЭМ!$A$39:$A$782,$A143,СВЦЭМ!$B$39:$B$782,J$119)+'СЕТ СН'!$I$9+СВЦЭМ!$D$10+'СЕТ СН'!$I$6-'СЕТ СН'!$I$19</f>
        <v>1681.4199461799999</v>
      </c>
      <c r="K143" s="36">
        <f>SUMIFS(СВЦЭМ!$C$39:$C$782,СВЦЭМ!$A$39:$A$782,$A143,СВЦЭМ!$B$39:$B$782,K$119)+'СЕТ СН'!$I$9+СВЦЭМ!$D$10+'СЕТ СН'!$I$6-'СЕТ СН'!$I$19</f>
        <v>1637.2454896699999</v>
      </c>
      <c r="L143" s="36">
        <f>SUMIFS(СВЦЭМ!$C$39:$C$782,СВЦЭМ!$A$39:$A$782,$A143,СВЦЭМ!$B$39:$B$782,L$119)+'СЕТ СН'!$I$9+СВЦЭМ!$D$10+'СЕТ СН'!$I$6-'СЕТ СН'!$I$19</f>
        <v>1611.99862523</v>
      </c>
      <c r="M143" s="36">
        <f>SUMIFS(СВЦЭМ!$C$39:$C$782,СВЦЭМ!$A$39:$A$782,$A143,СВЦЭМ!$B$39:$B$782,M$119)+'СЕТ СН'!$I$9+СВЦЭМ!$D$10+'СЕТ СН'!$I$6-'СЕТ СН'!$I$19</f>
        <v>1606.57179606</v>
      </c>
      <c r="N143" s="36">
        <f>SUMIFS(СВЦЭМ!$C$39:$C$782,СВЦЭМ!$A$39:$A$782,$A143,СВЦЭМ!$B$39:$B$782,N$119)+'СЕТ СН'!$I$9+СВЦЭМ!$D$10+'СЕТ СН'!$I$6-'СЕТ СН'!$I$19</f>
        <v>1612.9669559399999</v>
      </c>
      <c r="O143" s="36">
        <f>SUMIFS(СВЦЭМ!$C$39:$C$782,СВЦЭМ!$A$39:$A$782,$A143,СВЦЭМ!$B$39:$B$782,O$119)+'СЕТ СН'!$I$9+СВЦЭМ!$D$10+'СЕТ СН'!$I$6-'СЕТ СН'!$I$19</f>
        <v>1617.1393796699999</v>
      </c>
      <c r="P143" s="36">
        <f>SUMIFS(СВЦЭМ!$C$39:$C$782,СВЦЭМ!$A$39:$A$782,$A143,СВЦЭМ!$B$39:$B$782,P$119)+'СЕТ СН'!$I$9+СВЦЭМ!$D$10+'СЕТ СН'!$I$6-'СЕТ СН'!$I$19</f>
        <v>1634.2362819</v>
      </c>
      <c r="Q143" s="36">
        <f>SUMIFS(СВЦЭМ!$C$39:$C$782,СВЦЭМ!$A$39:$A$782,$A143,СВЦЭМ!$B$39:$B$782,Q$119)+'СЕТ СН'!$I$9+СВЦЭМ!$D$10+'СЕТ СН'!$I$6-'СЕТ СН'!$I$19</f>
        <v>1639.2602751899999</v>
      </c>
      <c r="R143" s="36">
        <f>SUMIFS(СВЦЭМ!$C$39:$C$782,СВЦЭМ!$A$39:$A$782,$A143,СВЦЭМ!$B$39:$B$782,R$119)+'СЕТ СН'!$I$9+СВЦЭМ!$D$10+'СЕТ СН'!$I$6-'СЕТ СН'!$I$19</f>
        <v>1639.83209214</v>
      </c>
      <c r="S143" s="36">
        <f>SUMIFS(СВЦЭМ!$C$39:$C$782,СВЦЭМ!$A$39:$A$782,$A143,СВЦЭМ!$B$39:$B$782,S$119)+'СЕТ СН'!$I$9+СВЦЭМ!$D$10+'СЕТ СН'!$I$6-'СЕТ СН'!$I$19</f>
        <v>1628.10984833</v>
      </c>
      <c r="T143" s="36">
        <f>SUMIFS(СВЦЭМ!$C$39:$C$782,СВЦЭМ!$A$39:$A$782,$A143,СВЦЭМ!$B$39:$B$782,T$119)+'СЕТ СН'!$I$9+СВЦЭМ!$D$10+'СЕТ СН'!$I$6-'СЕТ СН'!$I$19</f>
        <v>1613.1347675699999</v>
      </c>
      <c r="U143" s="36">
        <f>SUMIFS(СВЦЭМ!$C$39:$C$782,СВЦЭМ!$A$39:$A$782,$A143,СВЦЭМ!$B$39:$B$782,U$119)+'СЕТ СН'!$I$9+СВЦЭМ!$D$10+'СЕТ СН'!$I$6-'СЕТ СН'!$I$19</f>
        <v>1610.9266248199999</v>
      </c>
      <c r="V143" s="36">
        <f>SUMIFS(СВЦЭМ!$C$39:$C$782,СВЦЭМ!$A$39:$A$782,$A143,СВЦЭМ!$B$39:$B$782,V$119)+'СЕТ СН'!$I$9+СВЦЭМ!$D$10+'СЕТ СН'!$I$6-'СЕТ СН'!$I$19</f>
        <v>1580.4609160099999</v>
      </c>
      <c r="W143" s="36">
        <f>SUMIFS(СВЦЭМ!$C$39:$C$782,СВЦЭМ!$A$39:$A$782,$A143,СВЦЭМ!$B$39:$B$782,W$119)+'СЕТ СН'!$I$9+СВЦЭМ!$D$10+'СЕТ СН'!$I$6-'СЕТ СН'!$I$19</f>
        <v>1579.9120205699999</v>
      </c>
      <c r="X143" s="36">
        <f>SUMIFS(СВЦЭМ!$C$39:$C$782,СВЦЭМ!$A$39:$A$782,$A143,СВЦЭМ!$B$39:$B$782,X$119)+'СЕТ СН'!$I$9+СВЦЭМ!$D$10+'СЕТ СН'!$I$6-'СЕТ СН'!$I$19</f>
        <v>1612.12263145</v>
      </c>
      <c r="Y143" s="36">
        <f>SUMIFS(СВЦЭМ!$C$39:$C$782,СВЦЭМ!$A$39:$A$782,$A143,СВЦЭМ!$B$39:$B$782,Y$119)+'СЕТ СН'!$I$9+СВЦЭМ!$D$10+'СЕТ СН'!$I$6-'СЕТ СН'!$I$19</f>
        <v>1643.9171517299999</v>
      </c>
    </row>
    <row r="144" spans="1:25" ht="15.75" x14ac:dyDescent="0.2">
      <c r="A144" s="35">
        <f t="shared" si="3"/>
        <v>44676</v>
      </c>
      <c r="B144" s="36">
        <f>SUMIFS(СВЦЭМ!$C$39:$C$782,СВЦЭМ!$A$39:$A$782,$A144,СВЦЭМ!$B$39:$B$782,B$119)+'СЕТ СН'!$I$9+СВЦЭМ!$D$10+'СЕТ СН'!$I$6-'СЕТ СН'!$I$19</f>
        <v>1759.54632281</v>
      </c>
      <c r="C144" s="36">
        <f>SUMIFS(СВЦЭМ!$C$39:$C$782,СВЦЭМ!$A$39:$A$782,$A144,СВЦЭМ!$B$39:$B$782,C$119)+'СЕТ СН'!$I$9+СВЦЭМ!$D$10+'СЕТ СН'!$I$6-'СЕТ СН'!$I$19</f>
        <v>1765.26124534</v>
      </c>
      <c r="D144" s="36">
        <f>SUMIFS(СВЦЭМ!$C$39:$C$782,СВЦЭМ!$A$39:$A$782,$A144,СВЦЭМ!$B$39:$B$782,D$119)+'СЕТ СН'!$I$9+СВЦЭМ!$D$10+'СЕТ СН'!$I$6-'СЕТ СН'!$I$19</f>
        <v>1788.6151940299999</v>
      </c>
      <c r="E144" s="36">
        <f>SUMIFS(СВЦЭМ!$C$39:$C$782,СВЦЭМ!$A$39:$A$782,$A144,СВЦЭМ!$B$39:$B$782,E$119)+'СЕТ СН'!$I$9+СВЦЭМ!$D$10+'СЕТ СН'!$I$6-'СЕТ СН'!$I$19</f>
        <v>1832.26586804</v>
      </c>
      <c r="F144" s="36">
        <f>SUMIFS(СВЦЭМ!$C$39:$C$782,СВЦЭМ!$A$39:$A$782,$A144,СВЦЭМ!$B$39:$B$782,F$119)+'СЕТ СН'!$I$9+СВЦЭМ!$D$10+'СЕТ СН'!$I$6-'СЕТ СН'!$I$19</f>
        <v>1821.7132021899999</v>
      </c>
      <c r="G144" s="36">
        <f>SUMIFS(СВЦЭМ!$C$39:$C$782,СВЦЭМ!$A$39:$A$782,$A144,СВЦЭМ!$B$39:$B$782,G$119)+'СЕТ СН'!$I$9+СВЦЭМ!$D$10+'СЕТ СН'!$I$6-'СЕТ СН'!$I$19</f>
        <v>1808.2170777599999</v>
      </c>
      <c r="H144" s="36">
        <f>SUMIFS(СВЦЭМ!$C$39:$C$782,СВЦЭМ!$A$39:$A$782,$A144,СВЦЭМ!$B$39:$B$782,H$119)+'СЕТ СН'!$I$9+СВЦЭМ!$D$10+'СЕТ СН'!$I$6-'СЕТ СН'!$I$19</f>
        <v>1744.50534999</v>
      </c>
      <c r="I144" s="36">
        <f>SUMIFS(СВЦЭМ!$C$39:$C$782,СВЦЭМ!$A$39:$A$782,$A144,СВЦЭМ!$B$39:$B$782,I$119)+'СЕТ СН'!$I$9+СВЦЭМ!$D$10+'СЕТ СН'!$I$6-'СЕТ СН'!$I$19</f>
        <v>1712.6672764399998</v>
      </c>
      <c r="J144" s="36">
        <f>SUMIFS(СВЦЭМ!$C$39:$C$782,СВЦЭМ!$A$39:$A$782,$A144,СВЦЭМ!$B$39:$B$782,J$119)+'СЕТ СН'!$I$9+СВЦЭМ!$D$10+'СЕТ СН'!$I$6-'СЕТ СН'!$I$19</f>
        <v>1678.7803599699998</v>
      </c>
      <c r="K144" s="36">
        <f>SUMIFS(СВЦЭМ!$C$39:$C$782,СВЦЭМ!$A$39:$A$782,$A144,СВЦЭМ!$B$39:$B$782,K$119)+'СЕТ СН'!$I$9+СВЦЭМ!$D$10+'СЕТ СН'!$I$6-'СЕТ СН'!$I$19</f>
        <v>1663.5050405299999</v>
      </c>
      <c r="L144" s="36">
        <f>SUMIFS(СВЦЭМ!$C$39:$C$782,СВЦЭМ!$A$39:$A$782,$A144,СВЦЭМ!$B$39:$B$782,L$119)+'СЕТ СН'!$I$9+СВЦЭМ!$D$10+'СЕТ СН'!$I$6-'СЕТ СН'!$I$19</f>
        <v>1652.56771297</v>
      </c>
      <c r="M144" s="36">
        <f>SUMIFS(СВЦЭМ!$C$39:$C$782,СВЦЭМ!$A$39:$A$782,$A144,СВЦЭМ!$B$39:$B$782,M$119)+'СЕТ СН'!$I$9+СВЦЭМ!$D$10+'СЕТ СН'!$I$6-'СЕТ СН'!$I$19</f>
        <v>1656.5716091899999</v>
      </c>
      <c r="N144" s="36">
        <f>SUMIFS(СВЦЭМ!$C$39:$C$782,СВЦЭМ!$A$39:$A$782,$A144,СВЦЭМ!$B$39:$B$782,N$119)+'СЕТ СН'!$I$9+СВЦЭМ!$D$10+'СЕТ СН'!$I$6-'СЕТ СН'!$I$19</f>
        <v>1678.02603662</v>
      </c>
      <c r="O144" s="36">
        <f>SUMIFS(СВЦЭМ!$C$39:$C$782,СВЦЭМ!$A$39:$A$782,$A144,СВЦЭМ!$B$39:$B$782,O$119)+'СЕТ СН'!$I$9+СВЦЭМ!$D$10+'СЕТ СН'!$I$6-'СЕТ СН'!$I$19</f>
        <v>1683.03939584</v>
      </c>
      <c r="P144" s="36">
        <f>SUMIFS(СВЦЭМ!$C$39:$C$782,СВЦЭМ!$A$39:$A$782,$A144,СВЦЭМ!$B$39:$B$782,P$119)+'СЕТ СН'!$I$9+СВЦЭМ!$D$10+'СЕТ СН'!$I$6-'СЕТ СН'!$I$19</f>
        <v>1695.3139908399999</v>
      </c>
      <c r="Q144" s="36">
        <f>SUMIFS(СВЦЭМ!$C$39:$C$782,СВЦЭМ!$A$39:$A$782,$A144,СВЦЭМ!$B$39:$B$782,Q$119)+'СЕТ СН'!$I$9+СВЦЭМ!$D$10+'СЕТ СН'!$I$6-'СЕТ СН'!$I$19</f>
        <v>1708.6861381299998</v>
      </c>
      <c r="R144" s="36">
        <f>SUMIFS(СВЦЭМ!$C$39:$C$782,СВЦЭМ!$A$39:$A$782,$A144,СВЦЭМ!$B$39:$B$782,R$119)+'СЕТ СН'!$I$9+СВЦЭМ!$D$10+'СЕТ СН'!$I$6-'СЕТ СН'!$I$19</f>
        <v>1708.3647335999999</v>
      </c>
      <c r="S144" s="36">
        <f>SUMIFS(СВЦЭМ!$C$39:$C$782,СВЦЭМ!$A$39:$A$782,$A144,СВЦЭМ!$B$39:$B$782,S$119)+'СЕТ СН'!$I$9+СВЦЭМ!$D$10+'СЕТ СН'!$I$6-'СЕТ СН'!$I$19</f>
        <v>1739.9915728699998</v>
      </c>
      <c r="T144" s="36">
        <f>SUMIFS(СВЦЭМ!$C$39:$C$782,СВЦЭМ!$A$39:$A$782,$A144,СВЦЭМ!$B$39:$B$782,T$119)+'СЕТ СН'!$I$9+СВЦЭМ!$D$10+'СЕТ СН'!$I$6-'СЕТ СН'!$I$19</f>
        <v>1706.8638838699999</v>
      </c>
      <c r="U144" s="36">
        <f>SUMIFS(СВЦЭМ!$C$39:$C$782,СВЦЭМ!$A$39:$A$782,$A144,СВЦЭМ!$B$39:$B$782,U$119)+'СЕТ СН'!$I$9+СВЦЭМ!$D$10+'СЕТ СН'!$I$6-'СЕТ СН'!$I$19</f>
        <v>1648.7234231699999</v>
      </c>
      <c r="V144" s="36">
        <f>SUMIFS(СВЦЭМ!$C$39:$C$782,СВЦЭМ!$A$39:$A$782,$A144,СВЦЭМ!$B$39:$B$782,V$119)+'СЕТ СН'!$I$9+СВЦЭМ!$D$10+'СЕТ СН'!$I$6-'СЕТ СН'!$I$19</f>
        <v>1643.1801116899999</v>
      </c>
      <c r="W144" s="36">
        <f>SUMIFS(СВЦЭМ!$C$39:$C$782,СВЦЭМ!$A$39:$A$782,$A144,СВЦЭМ!$B$39:$B$782,W$119)+'СЕТ СН'!$I$9+СВЦЭМ!$D$10+'СЕТ СН'!$I$6-'СЕТ СН'!$I$19</f>
        <v>1667.7350636799999</v>
      </c>
      <c r="X144" s="36">
        <f>SUMIFS(СВЦЭМ!$C$39:$C$782,СВЦЭМ!$A$39:$A$782,$A144,СВЦЭМ!$B$39:$B$782,X$119)+'СЕТ СН'!$I$9+СВЦЭМ!$D$10+'СЕТ СН'!$I$6-'СЕТ СН'!$I$19</f>
        <v>1675.5457294199998</v>
      </c>
      <c r="Y144" s="36">
        <f>SUMIFS(СВЦЭМ!$C$39:$C$782,СВЦЭМ!$A$39:$A$782,$A144,СВЦЭМ!$B$39:$B$782,Y$119)+'СЕТ СН'!$I$9+СВЦЭМ!$D$10+'СЕТ СН'!$I$6-'СЕТ СН'!$I$19</f>
        <v>1734.5214669299999</v>
      </c>
    </row>
    <row r="145" spans="1:26" ht="15.75" x14ac:dyDescent="0.2">
      <c r="A145" s="35">
        <f t="shared" si="3"/>
        <v>44677</v>
      </c>
      <c r="B145" s="36">
        <f>SUMIFS(СВЦЭМ!$C$39:$C$782,СВЦЭМ!$A$39:$A$782,$A145,СВЦЭМ!$B$39:$B$782,B$119)+'СЕТ СН'!$I$9+СВЦЭМ!$D$10+'СЕТ СН'!$I$6-'СЕТ СН'!$I$19</f>
        <v>1714.6376658499998</v>
      </c>
      <c r="C145" s="36">
        <f>SUMIFS(СВЦЭМ!$C$39:$C$782,СВЦЭМ!$A$39:$A$782,$A145,СВЦЭМ!$B$39:$B$782,C$119)+'СЕТ СН'!$I$9+СВЦЭМ!$D$10+'СЕТ СН'!$I$6-'СЕТ СН'!$I$19</f>
        <v>1736.34463798</v>
      </c>
      <c r="D145" s="36">
        <f>SUMIFS(СВЦЭМ!$C$39:$C$782,СВЦЭМ!$A$39:$A$782,$A145,СВЦЭМ!$B$39:$B$782,D$119)+'СЕТ СН'!$I$9+СВЦЭМ!$D$10+'СЕТ СН'!$I$6-'СЕТ СН'!$I$19</f>
        <v>1763.59360219</v>
      </c>
      <c r="E145" s="36">
        <f>SUMIFS(СВЦЭМ!$C$39:$C$782,СВЦЭМ!$A$39:$A$782,$A145,СВЦЭМ!$B$39:$B$782,E$119)+'СЕТ СН'!$I$9+СВЦЭМ!$D$10+'СЕТ СН'!$I$6-'СЕТ СН'!$I$19</f>
        <v>1822.9803070199998</v>
      </c>
      <c r="F145" s="36">
        <f>SUMIFS(СВЦЭМ!$C$39:$C$782,СВЦЭМ!$A$39:$A$782,$A145,СВЦЭМ!$B$39:$B$782,F$119)+'СЕТ СН'!$I$9+СВЦЭМ!$D$10+'СЕТ СН'!$I$6-'СЕТ СН'!$I$19</f>
        <v>1828.4590351499999</v>
      </c>
      <c r="G145" s="36">
        <f>SUMIFS(СВЦЭМ!$C$39:$C$782,СВЦЭМ!$A$39:$A$782,$A145,СВЦЭМ!$B$39:$B$782,G$119)+'СЕТ СН'!$I$9+СВЦЭМ!$D$10+'СЕТ СН'!$I$6-'СЕТ СН'!$I$19</f>
        <v>1842.2383778899998</v>
      </c>
      <c r="H145" s="36">
        <f>SUMIFS(СВЦЭМ!$C$39:$C$782,СВЦЭМ!$A$39:$A$782,$A145,СВЦЭМ!$B$39:$B$782,H$119)+'СЕТ СН'!$I$9+СВЦЭМ!$D$10+'СЕТ СН'!$I$6-'СЕТ СН'!$I$19</f>
        <v>1794.43845728</v>
      </c>
      <c r="I145" s="36">
        <f>SUMIFS(СВЦЭМ!$C$39:$C$782,СВЦЭМ!$A$39:$A$782,$A145,СВЦЭМ!$B$39:$B$782,I$119)+'СЕТ СН'!$I$9+СВЦЭМ!$D$10+'СЕТ СН'!$I$6-'СЕТ СН'!$I$19</f>
        <v>1751.90702455</v>
      </c>
      <c r="J145" s="36">
        <f>SUMIFS(СВЦЭМ!$C$39:$C$782,СВЦЭМ!$A$39:$A$782,$A145,СВЦЭМ!$B$39:$B$782,J$119)+'СЕТ СН'!$I$9+СВЦЭМ!$D$10+'СЕТ СН'!$I$6-'СЕТ СН'!$I$19</f>
        <v>1688.49278293</v>
      </c>
      <c r="K145" s="36">
        <f>SUMIFS(СВЦЭМ!$C$39:$C$782,СВЦЭМ!$A$39:$A$782,$A145,СВЦЭМ!$B$39:$B$782,K$119)+'СЕТ СН'!$I$9+СВЦЭМ!$D$10+'СЕТ СН'!$I$6-'СЕТ СН'!$I$19</f>
        <v>1638.7089664999999</v>
      </c>
      <c r="L145" s="36">
        <f>SUMIFS(СВЦЭМ!$C$39:$C$782,СВЦЭМ!$A$39:$A$782,$A145,СВЦЭМ!$B$39:$B$782,L$119)+'СЕТ СН'!$I$9+СВЦЭМ!$D$10+'СЕТ СН'!$I$6-'СЕТ СН'!$I$19</f>
        <v>1631.8437574</v>
      </c>
      <c r="M145" s="36">
        <f>SUMIFS(СВЦЭМ!$C$39:$C$782,СВЦЭМ!$A$39:$A$782,$A145,СВЦЭМ!$B$39:$B$782,M$119)+'СЕТ СН'!$I$9+СВЦЭМ!$D$10+'СЕТ СН'!$I$6-'СЕТ СН'!$I$19</f>
        <v>1623.3783010999998</v>
      </c>
      <c r="N145" s="36">
        <f>SUMIFS(СВЦЭМ!$C$39:$C$782,СВЦЭМ!$A$39:$A$782,$A145,СВЦЭМ!$B$39:$B$782,N$119)+'СЕТ СН'!$I$9+СВЦЭМ!$D$10+'СЕТ СН'!$I$6-'СЕТ СН'!$I$19</f>
        <v>1622.5120694499999</v>
      </c>
      <c r="O145" s="36">
        <f>SUMIFS(СВЦЭМ!$C$39:$C$782,СВЦЭМ!$A$39:$A$782,$A145,СВЦЭМ!$B$39:$B$782,O$119)+'СЕТ СН'!$I$9+СВЦЭМ!$D$10+'СЕТ СН'!$I$6-'СЕТ СН'!$I$19</f>
        <v>1641.93723054</v>
      </c>
      <c r="P145" s="36">
        <f>SUMIFS(СВЦЭМ!$C$39:$C$782,СВЦЭМ!$A$39:$A$782,$A145,СВЦЭМ!$B$39:$B$782,P$119)+'СЕТ СН'!$I$9+СВЦЭМ!$D$10+'СЕТ СН'!$I$6-'СЕТ СН'!$I$19</f>
        <v>1647.7760683299998</v>
      </c>
      <c r="Q145" s="36">
        <f>SUMIFS(СВЦЭМ!$C$39:$C$782,СВЦЭМ!$A$39:$A$782,$A145,СВЦЭМ!$B$39:$B$782,Q$119)+'СЕТ СН'!$I$9+СВЦЭМ!$D$10+'СЕТ СН'!$I$6-'СЕТ СН'!$I$19</f>
        <v>1652.1175939</v>
      </c>
      <c r="R145" s="36">
        <f>SUMIFS(СВЦЭМ!$C$39:$C$782,СВЦЭМ!$A$39:$A$782,$A145,СВЦЭМ!$B$39:$B$782,R$119)+'СЕТ СН'!$I$9+СВЦЭМ!$D$10+'СЕТ СН'!$I$6-'СЕТ СН'!$I$19</f>
        <v>1633.1033987999999</v>
      </c>
      <c r="S145" s="36">
        <f>SUMIFS(СВЦЭМ!$C$39:$C$782,СВЦЭМ!$A$39:$A$782,$A145,СВЦЭМ!$B$39:$B$782,S$119)+'СЕТ СН'!$I$9+СВЦЭМ!$D$10+'СЕТ СН'!$I$6-'СЕТ СН'!$I$19</f>
        <v>1646.87911859</v>
      </c>
      <c r="T145" s="36">
        <f>SUMIFS(СВЦЭМ!$C$39:$C$782,СВЦЭМ!$A$39:$A$782,$A145,СВЦЭМ!$B$39:$B$782,T$119)+'СЕТ СН'!$I$9+СВЦЭМ!$D$10+'СЕТ СН'!$I$6-'СЕТ СН'!$I$19</f>
        <v>1605.0354313999999</v>
      </c>
      <c r="U145" s="36">
        <f>SUMIFS(СВЦЭМ!$C$39:$C$782,СВЦЭМ!$A$39:$A$782,$A145,СВЦЭМ!$B$39:$B$782,U$119)+'СЕТ СН'!$I$9+СВЦЭМ!$D$10+'СЕТ СН'!$I$6-'СЕТ СН'!$I$19</f>
        <v>1582.6293496399999</v>
      </c>
      <c r="V145" s="36">
        <f>SUMIFS(СВЦЭМ!$C$39:$C$782,СВЦЭМ!$A$39:$A$782,$A145,СВЦЭМ!$B$39:$B$782,V$119)+'СЕТ СН'!$I$9+СВЦЭМ!$D$10+'СЕТ СН'!$I$6-'СЕТ СН'!$I$19</f>
        <v>1558.9468035</v>
      </c>
      <c r="W145" s="36">
        <f>SUMIFS(СВЦЭМ!$C$39:$C$782,СВЦЭМ!$A$39:$A$782,$A145,СВЦЭМ!$B$39:$B$782,W$119)+'СЕТ СН'!$I$9+СВЦЭМ!$D$10+'СЕТ СН'!$I$6-'СЕТ СН'!$I$19</f>
        <v>1562.8213754999999</v>
      </c>
      <c r="X145" s="36">
        <f>SUMIFS(СВЦЭМ!$C$39:$C$782,СВЦЭМ!$A$39:$A$782,$A145,СВЦЭМ!$B$39:$B$782,X$119)+'СЕТ СН'!$I$9+СВЦЭМ!$D$10+'СЕТ СН'!$I$6-'СЕТ СН'!$I$19</f>
        <v>1609.7422929299998</v>
      </c>
      <c r="Y145" s="36">
        <f>SUMIFS(СВЦЭМ!$C$39:$C$782,СВЦЭМ!$A$39:$A$782,$A145,СВЦЭМ!$B$39:$B$782,Y$119)+'СЕТ СН'!$I$9+СВЦЭМ!$D$10+'СЕТ СН'!$I$6-'СЕТ СН'!$I$19</f>
        <v>1657.1889295699998</v>
      </c>
    </row>
    <row r="146" spans="1:26" ht="15.75" x14ac:dyDescent="0.2">
      <c r="A146" s="35">
        <f t="shared" si="3"/>
        <v>44678</v>
      </c>
      <c r="B146" s="36">
        <f>SUMIFS(СВЦЭМ!$C$39:$C$782,СВЦЭМ!$A$39:$A$782,$A146,СВЦЭМ!$B$39:$B$782,B$119)+'СЕТ СН'!$I$9+СВЦЭМ!$D$10+'СЕТ СН'!$I$6-'СЕТ СН'!$I$19</f>
        <v>1736.1394274099998</v>
      </c>
      <c r="C146" s="36">
        <f>SUMIFS(СВЦЭМ!$C$39:$C$782,СВЦЭМ!$A$39:$A$782,$A146,СВЦЭМ!$B$39:$B$782,C$119)+'СЕТ СН'!$I$9+СВЦЭМ!$D$10+'СЕТ СН'!$I$6-'СЕТ СН'!$I$19</f>
        <v>1755.3400200499998</v>
      </c>
      <c r="D146" s="36">
        <f>SUMIFS(СВЦЭМ!$C$39:$C$782,СВЦЭМ!$A$39:$A$782,$A146,СВЦЭМ!$B$39:$B$782,D$119)+'СЕТ СН'!$I$9+СВЦЭМ!$D$10+'СЕТ СН'!$I$6-'СЕТ СН'!$I$19</f>
        <v>1769.5125313199999</v>
      </c>
      <c r="E146" s="36">
        <f>SUMIFS(СВЦЭМ!$C$39:$C$782,СВЦЭМ!$A$39:$A$782,$A146,СВЦЭМ!$B$39:$B$782,E$119)+'СЕТ СН'!$I$9+СВЦЭМ!$D$10+'СЕТ СН'!$I$6-'СЕТ СН'!$I$19</f>
        <v>1831.2959979</v>
      </c>
      <c r="F146" s="36">
        <f>SUMIFS(СВЦЭМ!$C$39:$C$782,СВЦЭМ!$A$39:$A$782,$A146,СВЦЭМ!$B$39:$B$782,F$119)+'СЕТ СН'!$I$9+СВЦЭМ!$D$10+'СЕТ СН'!$I$6-'СЕТ СН'!$I$19</f>
        <v>1833.6860569299999</v>
      </c>
      <c r="G146" s="36">
        <f>SUMIFS(СВЦЭМ!$C$39:$C$782,СВЦЭМ!$A$39:$A$782,$A146,СВЦЭМ!$B$39:$B$782,G$119)+'СЕТ СН'!$I$9+СВЦЭМ!$D$10+'СЕТ СН'!$I$6-'СЕТ СН'!$I$19</f>
        <v>1823.9265429699999</v>
      </c>
      <c r="H146" s="36">
        <f>SUMIFS(СВЦЭМ!$C$39:$C$782,СВЦЭМ!$A$39:$A$782,$A146,СВЦЭМ!$B$39:$B$782,H$119)+'СЕТ СН'!$I$9+СВЦЭМ!$D$10+'СЕТ СН'!$I$6-'СЕТ СН'!$I$19</f>
        <v>1775.1668968099998</v>
      </c>
      <c r="I146" s="36">
        <f>SUMIFS(СВЦЭМ!$C$39:$C$782,СВЦЭМ!$A$39:$A$782,$A146,СВЦЭМ!$B$39:$B$782,I$119)+'СЕТ СН'!$I$9+СВЦЭМ!$D$10+'СЕТ СН'!$I$6-'СЕТ СН'!$I$19</f>
        <v>1748.9288949099998</v>
      </c>
      <c r="J146" s="36">
        <f>SUMIFS(СВЦЭМ!$C$39:$C$782,СВЦЭМ!$A$39:$A$782,$A146,СВЦЭМ!$B$39:$B$782,J$119)+'СЕТ СН'!$I$9+СВЦЭМ!$D$10+'СЕТ СН'!$I$6-'СЕТ СН'!$I$19</f>
        <v>1709.7236147599999</v>
      </c>
      <c r="K146" s="36">
        <f>SUMIFS(СВЦЭМ!$C$39:$C$782,СВЦЭМ!$A$39:$A$782,$A146,СВЦЭМ!$B$39:$B$782,K$119)+'СЕТ СН'!$I$9+СВЦЭМ!$D$10+'СЕТ СН'!$I$6-'СЕТ СН'!$I$19</f>
        <v>1689.19441809</v>
      </c>
      <c r="L146" s="36">
        <f>SUMIFS(СВЦЭМ!$C$39:$C$782,СВЦЭМ!$A$39:$A$782,$A146,СВЦЭМ!$B$39:$B$782,L$119)+'СЕТ СН'!$I$9+СВЦЭМ!$D$10+'СЕТ СН'!$I$6-'СЕТ СН'!$I$19</f>
        <v>1687.60512266</v>
      </c>
      <c r="M146" s="36">
        <f>SUMIFS(СВЦЭМ!$C$39:$C$782,СВЦЭМ!$A$39:$A$782,$A146,СВЦЭМ!$B$39:$B$782,M$119)+'СЕТ СН'!$I$9+СВЦЭМ!$D$10+'СЕТ СН'!$I$6-'СЕТ СН'!$I$19</f>
        <v>1686.7781076299998</v>
      </c>
      <c r="N146" s="36">
        <f>SUMIFS(СВЦЭМ!$C$39:$C$782,СВЦЭМ!$A$39:$A$782,$A146,СВЦЭМ!$B$39:$B$782,N$119)+'СЕТ СН'!$I$9+СВЦЭМ!$D$10+'СЕТ СН'!$I$6-'СЕТ СН'!$I$19</f>
        <v>1692.8097540199999</v>
      </c>
      <c r="O146" s="36">
        <f>SUMIFS(СВЦЭМ!$C$39:$C$782,СВЦЭМ!$A$39:$A$782,$A146,СВЦЭМ!$B$39:$B$782,O$119)+'СЕТ СН'!$I$9+СВЦЭМ!$D$10+'СЕТ СН'!$I$6-'СЕТ СН'!$I$19</f>
        <v>1715.68442289</v>
      </c>
      <c r="P146" s="36">
        <f>SUMIFS(СВЦЭМ!$C$39:$C$782,СВЦЭМ!$A$39:$A$782,$A146,СВЦЭМ!$B$39:$B$782,P$119)+'СЕТ СН'!$I$9+СВЦЭМ!$D$10+'СЕТ СН'!$I$6-'СЕТ СН'!$I$19</f>
        <v>1711.6245681799999</v>
      </c>
      <c r="Q146" s="36">
        <f>SUMIFS(СВЦЭМ!$C$39:$C$782,СВЦЭМ!$A$39:$A$782,$A146,СВЦЭМ!$B$39:$B$782,Q$119)+'СЕТ СН'!$I$9+СВЦЭМ!$D$10+'СЕТ СН'!$I$6-'СЕТ СН'!$I$19</f>
        <v>1710.7982113199998</v>
      </c>
      <c r="R146" s="36">
        <f>SUMIFS(СВЦЭМ!$C$39:$C$782,СВЦЭМ!$A$39:$A$782,$A146,СВЦЭМ!$B$39:$B$782,R$119)+'СЕТ СН'!$I$9+СВЦЭМ!$D$10+'СЕТ СН'!$I$6-'СЕТ СН'!$I$19</f>
        <v>1709.6870234799999</v>
      </c>
      <c r="S146" s="36">
        <f>SUMIFS(СВЦЭМ!$C$39:$C$782,СВЦЭМ!$A$39:$A$782,$A146,СВЦЭМ!$B$39:$B$782,S$119)+'СЕТ СН'!$I$9+СВЦЭМ!$D$10+'СЕТ СН'!$I$6-'СЕТ СН'!$I$19</f>
        <v>1704.9470164099998</v>
      </c>
      <c r="T146" s="36">
        <f>SUMIFS(СВЦЭМ!$C$39:$C$782,СВЦЭМ!$A$39:$A$782,$A146,СВЦЭМ!$B$39:$B$782,T$119)+'СЕТ СН'!$I$9+СВЦЭМ!$D$10+'СЕТ СН'!$I$6-'СЕТ СН'!$I$19</f>
        <v>1697.4720983999998</v>
      </c>
      <c r="U146" s="36">
        <f>SUMIFS(СВЦЭМ!$C$39:$C$782,СВЦЭМ!$A$39:$A$782,$A146,СВЦЭМ!$B$39:$B$782,U$119)+'СЕТ СН'!$I$9+СВЦЭМ!$D$10+'СЕТ СН'!$I$6-'СЕТ СН'!$I$19</f>
        <v>1690.2563636099999</v>
      </c>
      <c r="V146" s="36">
        <f>SUMIFS(СВЦЭМ!$C$39:$C$782,СВЦЭМ!$A$39:$A$782,$A146,СВЦЭМ!$B$39:$B$782,V$119)+'СЕТ СН'!$I$9+СВЦЭМ!$D$10+'СЕТ СН'!$I$6-'СЕТ СН'!$I$19</f>
        <v>1663.80546611</v>
      </c>
      <c r="W146" s="36">
        <f>SUMIFS(СВЦЭМ!$C$39:$C$782,СВЦЭМ!$A$39:$A$782,$A146,СВЦЭМ!$B$39:$B$782,W$119)+'СЕТ СН'!$I$9+СВЦЭМ!$D$10+'СЕТ СН'!$I$6-'СЕТ СН'!$I$19</f>
        <v>1646.1661324099998</v>
      </c>
      <c r="X146" s="36">
        <f>SUMIFS(СВЦЭМ!$C$39:$C$782,СВЦЭМ!$A$39:$A$782,$A146,СВЦЭМ!$B$39:$B$782,X$119)+'СЕТ СН'!$I$9+СВЦЭМ!$D$10+'СЕТ СН'!$I$6-'СЕТ СН'!$I$19</f>
        <v>1687.4021984699998</v>
      </c>
      <c r="Y146" s="36">
        <f>SUMIFS(СВЦЭМ!$C$39:$C$782,СВЦЭМ!$A$39:$A$782,$A146,СВЦЭМ!$B$39:$B$782,Y$119)+'СЕТ СН'!$I$9+СВЦЭМ!$D$10+'СЕТ СН'!$I$6-'СЕТ СН'!$I$19</f>
        <v>1728.53873325</v>
      </c>
    </row>
    <row r="147" spans="1:26" ht="15.75" x14ac:dyDescent="0.2">
      <c r="A147" s="35">
        <f t="shared" si="3"/>
        <v>44679</v>
      </c>
      <c r="B147" s="36">
        <f>SUMIFS(СВЦЭМ!$C$39:$C$782,СВЦЭМ!$A$39:$A$782,$A147,СВЦЭМ!$B$39:$B$782,B$119)+'СЕТ СН'!$I$9+СВЦЭМ!$D$10+'СЕТ СН'!$I$6-'СЕТ СН'!$I$19</f>
        <v>1832.4921696199999</v>
      </c>
      <c r="C147" s="36">
        <f>SUMIFS(СВЦЭМ!$C$39:$C$782,СВЦЭМ!$A$39:$A$782,$A147,СВЦЭМ!$B$39:$B$782,C$119)+'СЕТ СН'!$I$9+СВЦЭМ!$D$10+'СЕТ СН'!$I$6-'СЕТ СН'!$I$19</f>
        <v>1814.39103286</v>
      </c>
      <c r="D147" s="36">
        <f>SUMIFS(СВЦЭМ!$C$39:$C$782,СВЦЭМ!$A$39:$A$782,$A147,СВЦЭМ!$B$39:$B$782,D$119)+'СЕТ СН'!$I$9+СВЦЭМ!$D$10+'СЕТ СН'!$I$6-'СЕТ СН'!$I$19</f>
        <v>1830.4017244099998</v>
      </c>
      <c r="E147" s="36">
        <f>SUMIFS(СВЦЭМ!$C$39:$C$782,СВЦЭМ!$A$39:$A$782,$A147,СВЦЭМ!$B$39:$B$782,E$119)+'СЕТ СН'!$I$9+СВЦЭМ!$D$10+'СЕТ СН'!$I$6-'СЕТ СН'!$I$19</f>
        <v>1828.9820205399999</v>
      </c>
      <c r="F147" s="36">
        <f>SUMIFS(СВЦЭМ!$C$39:$C$782,СВЦЭМ!$A$39:$A$782,$A147,СВЦЭМ!$B$39:$B$782,F$119)+'СЕТ СН'!$I$9+СВЦЭМ!$D$10+'СЕТ СН'!$I$6-'СЕТ СН'!$I$19</f>
        <v>1848.6590985799999</v>
      </c>
      <c r="G147" s="36">
        <f>SUMIFS(СВЦЭМ!$C$39:$C$782,СВЦЭМ!$A$39:$A$782,$A147,СВЦЭМ!$B$39:$B$782,G$119)+'СЕТ СН'!$I$9+СВЦЭМ!$D$10+'СЕТ СН'!$I$6-'СЕТ СН'!$I$19</f>
        <v>1831.10516246</v>
      </c>
      <c r="H147" s="36">
        <f>SUMIFS(СВЦЭМ!$C$39:$C$782,СВЦЭМ!$A$39:$A$782,$A147,СВЦЭМ!$B$39:$B$782,H$119)+'СЕТ СН'!$I$9+СВЦЭМ!$D$10+'СЕТ СН'!$I$6-'СЕТ СН'!$I$19</f>
        <v>1760.8791863899999</v>
      </c>
      <c r="I147" s="36">
        <f>SUMIFS(СВЦЭМ!$C$39:$C$782,СВЦЭМ!$A$39:$A$782,$A147,СВЦЭМ!$B$39:$B$782,I$119)+'СЕТ СН'!$I$9+СВЦЭМ!$D$10+'СЕТ СН'!$I$6-'СЕТ СН'!$I$19</f>
        <v>1692.27975208</v>
      </c>
      <c r="J147" s="36">
        <f>SUMIFS(СВЦЭМ!$C$39:$C$782,СВЦЭМ!$A$39:$A$782,$A147,СВЦЭМ!$B$39:$B$782,J$119)+'СЕТ СН'!$I$9+СВЦЭМ!$D$10+'СЕТ СН'!$I$6-'СЕТ СН'!$I$19</f>
        <v>1696.5320731199999</v>
      </c>
      <c r="K147" s="36">
        <f>SUMIFS(СВЦЭМ!$C$39:$C$782,СВЦЭМ!$A$39:$A$782,$A147,СВЦЭМ!$B$39:$B$782,K$119)+'СЕТ СН'!$I$9+СВЦЭМ!$D$10+'СЕТ СН'!$I$6-'СЕТ СН'!$I$19</f>
        <v>1712.5997385199998</v>
      </c>
      <c r="L147" s="36">
        <f>SUMIFS(СВЦЭМ!$C$39:$C$782,СВЦЭМ!$A$39:$A$782,$A147,СВЦЭМ!$B$39:$B$782,L$119)+'СЕТ СН'!$I$9+СВЦЭМ!$D$10+'СЕТ СН'!$I$6-'СЕТ СН'!$I$19</f>
        <v>1717.8576199299998</v>
      </c>
      <c r="M147" s="36">
        <f>SUMIFS(СВЦЭМ!$C$39:$C$782,СВЦЭМ!$A$39:$A$782,$A147,СВЦЭМ!$B$39:$B$782,M$119)+'СЕТ СН'!$I$9+СВЦЭМ!$D$10+'СЕТ СН'!$I$6-'СЕТ СН'!$I$19</f>
        <v>1752.8107821699998</v>
      </c>
      <c r="N147" s="36">
        <f>SUMIFS(СВЦЭМ!$C$39:$C$782,СВЦЭМ!$A$39:$A$782,$A147,СВЦЭМ!$B$39:$B$782,N$119)+'СЕТ СН'!$I$9+СВЦЭМ!$D$10+'СЕТ СН'!$I$6-'СЕТ СН'!$I$19</f>
        <v>1689.13646021</v>
      </c>
      <c r="O147" s="36">
        <f>SUMIFS(СВЦЭМ!$C$39:$C$782,СВЦЭМ!$A$39:$A$782,$A147,СВЦЭМ!$B$39:$B$782,O$119)+'СЕТ СН'!$I$9+СВЦЭМ!$D$10+'СЕТ СН'!$I$6-'СЕТ СН'!$I$19</f>
        <v>1669.56636652</v>
      </c>
      <c r="P147" s="36">
        <f>SUMIFS(СВЦЭМ!$C$39:$C$782,СВЦЭМ!$A$39:$A$782,$A147,СВЦЭМ!$B$39:$B$782,P$119)+'СЕТ СН'!$I$9+СВЦЭМ!$D$10+'СЕТ СН'!$I$6-'СЕТ СН'!$I$19</f>
        <v>1671.6170064099999</v>
      </c>
      <c r="Q147" s="36">
        <f>SUMIFS(СВЦЭМ!$C$39:$C$782,СВЦЭМ!$A$39:$A$782,$A147,СВЦЭМ!$B$39:$B$782,Q$119)+'СЕТ СН'!$I$9+СВЦЭМ!$D$10+'СЕТ СН'!$I$6-'СЕТ СН'!$I$19</f>
        <v>1687.7538399199998</v>
      </c>
      <c r="R147" s="36">
        <f>SUMIFS(СВЦЭМ!$C$39:$C$782,СВЦЭМ!$A$39:$A$782,$A147,СВЦЭМ!$B$39:$B$782,R$119)+'СЕТ СН'!$I$9+СВЦЭМ!$D$10+'СЕТ СН'!$I$6-'СЕТ СН'!$I$19</f>
        <v>1748.27742612</v>
      </c>
      <c r="S147" s="36">
        <f>SUMIFS(СВЦЭМ!$C$39:$C$782,СВЦЭМ!$A$39:$A$782,$A147,СВЦЭМ!$B$39:$B$782,S$119)+'СЕТ СН'!$I$9+СВЦЭМ!$D$10+'СЕТ СН'!$I$6-'СЕТ СН'!$I$19</f>
        <v>1807.9979216699999</v>
      </c>
      <c r="T147" s="36">
        <f>SUMIFS(СВЦЭМ!$C$39:$C$782,СВЦЭМ!$A$39:$A$782,$A147,СВЦЭМ!$B$39:$B$782,T$119)+'СЕТ СН'!$I$9+СВЦЭМ!$D$10+'СЕТ СН'!$I$6-'СЕТ СН'!$I$19</f>
        <v>1785.14105537</v>
      </c>
      <c r="U147" s="36">
        <f>SUMIFS(СВЦЭМ!$C$39:$C$782,СВЦЭМ!$A$39:$A$782,$A147,СВЦЭМ!$B$39:$B$782,U$119)+'СЕТ СН'!$I$9+СВЦЭМ!$D$10+'СЕТ СН'!$I$6-'СЕТ СН'!$I$19</f>
        <v>1725.74473023</v>
      </c>
      <c r="V147" s="36">
        <f>SUMIFS(СВЦЭМ!$C$39:$C$782,СВЦЭМ!$A$39:$A$782,$A147,СВЦЭМ!$B$39:$B$782,V$119)+'СЕТ СН'!$I$9+СВЦЭМ!$D$10+'СЕТ СН'!$I$6-'СЕТ СН'!$I$19</f>
        <v>1750.1166710499999</v>
      </c>
      <c r="W147" s="36">
        <f>SUMIFS(СВЦЭМ!$C$39:$C$782,СВЦЭМ!$A$39:$A$782,$A147,СВЦЭМ!$B$39:$B$782,W$119)+'СЕТ СН'!$I$9+СВЦЭМ!$D$10+'СЕТ СН'!$I$6-'СЕТ СН'!$I$19</f>
        <v>1747.3222707699999</v>
      </c>
      <c r="X147" s="36">
        <f>SUMIFS(СВЦЭМ!$C$39:$C$782,СВЦЭМ!$A$39:$A$782,$A147,СВЦЭМ!$B$39:$B$782,X$119)+'СЕТ СН'!$I$9+СВЦЭМ!$D$10+'СЕТ СН'!$I$6-'СЕТ СН'!$I$19</f>
        <v>1793.5665231399998</v>
      </c>
      <c r="Y147" s="36">
        <f>SUMIFS(СВЦЭМ!$C$39:$C$782,СВЦЭМ!$A$39:$A$782,$A147,СВЦЭМ!$B$39:$B$782,Y$119)+'СЕТ СН'!$I$9+СВЦЭМ!$D$10+'СЕТ СН'!$I$6-'СЕТ СН'!$I$19</f>
        <v>1838.0536776599999</v>
      </c>
    </row>
    <row r="148" spans="1:26" ht="15.75" x14ac:dyDescent="0.2">
      <c r="A148" s="35">
        <f t="shared" si="3"/>
        <v>44680</v>
      </c>
      <c r="B148" s="36">
        <f>SUMIFS(СВЦЭМ!$C$39:$C$782,СВЦЭМ!$A$39:$A$782,$A148,СВЦЭМ!$B$39:$B$782,B$119)+'СЕТ СН'!$I$9+СВЦЭМ!$D$10+'СЕТ СН'!$I$6-'СЕТ СН'!$I$19</f>
        <v>1804.64014159</v>
      </c>
      <c r="C148" s="36">
        <f>SUMIFS(СВЦЭМ!$C$39:$C$782,СВЦЭМ!$A$39:$A$782,$A148,СВЦЭМ!$B$39:$B$782,C$119)+'СЕТ СН'!$I$9+СВЦЭМ!$D$10+'СЕТ СН'!$I$6-'СЕТ СН'!$I$19</f>
        <v>1825.44994948</v>
      </c>
      <c r="D148" s="36">
        <f>SUMIFS(СВЦЭМ!$C$39:$C$782,СВЦЭМ!$A$39:$A$782,$A148,СВЦЭМ!$B$39:$B$782,D$119)+'СЕТ СН'!$I$9+СВЦЭМ!$D$10+'СЕТ СН'!$I$6-'СЕТ СН'!$I$19</f>
        <v>1828.7611793899998</v>
      </c>
      <c r="E148" s="36">
        <f>SUMIFS(СВЦЭМ!$C$39:$C$782,СВЦЭМ!$A$39:$A$782,$A148,СВЦЭМ!$B$39:$B$782,E$119)+'СЕТ СН'!$I$9+СВЦЭМ!$D$10+'СЕТ СН'!$I$6-'СЕТ СН'!$I$19</f>
        <v>1835.3797989899999</v>
      </c>
      <c r="F148" s="36">
        <f>SUMIFS(СВЦЭМ!$C$39:$C$782,СВЦЭМ!$A$39:$A$782,$A148,СВЦЭМ!$B$39:$B$782,F$119)+'СЕТ СН'!$I$9+СВЦЭМ!$D$10+'СЕТ СН'!$I$6-'СЕТ СН'!$I$19</f>
        <v>1829.4448226</v>
      </c>
      <c r="G148" s="36">
        <f>SUMIFS(СВЦЭМ!$C$39:$C$782,СВЦЭМ!$A$39:$A$782,$A148,СВЦЭМ!$B$39:$B$782,G$119)+'СЕТ СН'!$I$9+СВЦЭМ!$D$10+'СЕТ СН'!$I$6-'СЕТ СН'!$I$19</f>
        <v>1808.6572813199998</v>
      </c>
      <c r="H148" s="36">
        <f>SUMIFS(СВЦЭМ!$C$39:$C$782,СВЦЭМ!$A$39:$A$782,$A148,СВЦЭМ!$B$39:$B$782,H$119)+'СЕТ СН'!$I$9+СВЦЭМ!$D$10+'СЕТ СН'!$I$6-'СЕТ СН'!$I$19</f>
        <v>1755.5242812899999</v>
      </c>
      <c r="I148" s="36">
        <f>SUMIFS(СВЦЭМ!$C$39:$C$782,СВЦЭМ!$A$39:$A$782,$A148,СВЦЭМ!$B$39:$B$782,I$119)+'СЕТ СН'!$I$9+СВЦЭМ!$D$10+'СЕТ СН'!$I$6-'СЕТ СН'!$I$19</f>
        <v>1713.1996632799999</v>
      </c>
      <c r="J148" s="36">
        <f>SUMIFS(СВЦЭМ!$C$39:$C$782,СВЦЭМ!$A$39:$A$782,$A148,СВЦЭМ!$B$39:$B$782,J$119)+'СЕТ СН'!$I$9+СВЦЭМ!$D$10+'СЕТ СН'!$I$6-'СЕТ СН'!$I$19</f>
        <v>1682.6420994199998</v>
      </c>
      <c r="K148" s="36">
        <f>SUMIFS(СВЦЭМ!$C$39:$C$782,СВЦЭМ!$A$39:$A$782,$A148,СВЦЭМ!$B$39:$B$782,K$119)+'СЕТ СН'!$I$9+СВЦЭМ!$D$10+'СЕТ СН'!$I$6-'СЕТ СН'!$I$19</f>
        <v>1684.4487694999998</v>
      </c>
      <c r="L148" s="36">
        <f>SUMIFS(СВЦЭМ!$C$39:$C$782,СВЦЭМ!$A$39:$A$782,$A148,СВЦЭМ!$B$39:$B$782,L$119)+'СЕТ СН'!$I$9+СВЦЭМ!$D$10+'СЕТ СН'!$I$6-'СЕТ СН'!$I$19</f>
        <v>1694.2227375699999</v>
      </c>
      <c r="M148" s="36">
        <f>SUMIFS(СВЦЭМ!$C$39:$C$782,СВЦЭМ!$A$39:$A$782,$A148,СВЦЭМ!$B$39:$B$782,M$119)+'СЕТ СН'!$I$9+СВЦЭМ!$D$10+'СЕТ СН'!$I$6-'СЕТ СН'!$I$19</f>
        <v>1722.1195274899999</v>
      </c>
      <c r="N148" s="36">
        <f>SUMIFS(СВЦЭМ!$C$39:$C$782,СВЦЭМ!$A$39:$A$782,$A148,СВЦЭМ!$B$39:$B$782,N$119)+'СЕТ СН'!$I$9+СВЦЭМ!$D$10+'СЕТ СН'!$I$6-'СЕТ СН'!$I$19</f>
        <v>1741.9534053499999</v>
      </c>
      <c r="O148" s="36">
        <f>SUMIFS(СВЦЭМ!$C$39:$C$782,СВЦЭМ!$A$39:$A$782,$A148,СВЦЭМ!$B$39:$B$782,O$119)+'СЕТ СН'!$I$9+СВЦЭМ!$D$10+'СЕТ СН'!$I$6-'СЕТ СН'!$I$19</f>
        <v>1712.0884866299998</v>
      </c>
      <c r="P148" s="36">
        <f>SUMIFS(СВЦЭМ!$C$39:$C$782,СВЦЭМ!$A$39:$A$782,$A148,СВЦЭМ!$B$39:$B$782,P$119)+'СЕТ СН'!$I$9+СВЦЭМ!$D$10+'СЕТ СН'!$I$6-'СЕТ СН'!$I$19</f>
        <v>1732.2201952599999</v>
      </c>
      <c r="Q148" s="36">
        <f>SUMIFS(СВЦЭМ!$C$39:$C$782,СВЦЭМ!$A$39:$A$782,$A148,СВЦЭМ!$B$39:$B$782,Q$119)+'СЕТ СН'!$I$9+СВЦЭМ!$D$10+'СЕТ СН'!$I$6-'СЕТ СН'!$I$19</f>
        <v>1762.26030012</v>
      </c>
      <c r="R148" s="36">
        <f>SUMIFS(СВЦЭМ!$C$39:$C$782,СВЦЭМ!$A$39:$A$782,$A148,СВЦЭМ!$B$39:$B$782,R$119)+'СЕТ СН'!$I$9+СВЦЭМ!$D$10+'СЕТ СН'!$I$6-'СЕТ СН'!$I$19</f>
        <v>1741.6703539799998</v>
      </c>
      <c r="S148" s="36">
        <f>SUMIFS(СВЦЭМ!$C$39:$C$782,СВЦЭМ!$A$39:$A$782,$A148,СВЦЭМ!$B$39:$B$782,S$119)+'СЕТ СН'!$I$9+СВЦЭМ!$D$10+'СЕТ СН'!$I$6-'СЕТ СН'!$I$19</f>
        <v>1744.7738413099999</v>
      </c>
      <c r="T148" s="36">
        <f>SUMIFS(СВЦЭМ!$C$39:$C$782,СВЦЭМ!$A$39:$A$782,$A148,СВЦЭМ!$B$39:$B$782,T$119)+'СЕТ СН'!$I$9+СВЦЭМ!$D$10+'СЕТ СН'!$I$6-'СЕТ СН'!$I$19</f>
        <v>1700.64104019</v>
      </c>
      <c r="U148" s="36">
        <f>SUMIFS(СВЦЭМ!$C$39:$C$782,СВЦЭМ!$A$39:$A$782,$A148,СВЦЭМ!$B$39:$B$782,U$119)+'СЕТ СН'!$I$9+СВЦЭМ!$D$10+'СЕТ СН'!$I$6-'СЕТ СН'!$I$19</f>
        <v>1688.37417951</v>
      </c>
      <c r="V148" s="36">
        <f>SUMIFS(СВЦЭМ!$C$39:$C$782,СВЦЭМ!$A$39:$A$782,$A148,СВЦЭМ!$B$39:$B$782,V$119)+'СЕТ СН'!$I$9+СВЦЭМ!$D$10+'СЕТ СН'!$I$6-'СЕТ СН'!$I$19</f>
        <v>1668.6037587999999</v>
      </c>
      <c r="W148" s="36">
        <f>SUMIFS(СВЦЭМ!$C$39:$C$782,СВЦЭМ!$A$39:$A$782,$A148,СВЦЭМ!$B$39:$B$782,W$119)+'СЕТ СН'!$I$9+СВЦЭМ!$D$10+'СЕТ СН'!$I$6-'СЕТ СН'!$I$19</f>
        <v>1702.75481466</v>
      </c>
      <c r="X148" s="36">
        <f>SUMIFS(СВЦЭМ!$C$39:$C$782,СВЦЭМ!$A$39:$A$782,$A148,СВЦЭМ!$B$39:$B$782,X$119)+'СЕТ СН'!$I$9+СВЦЭМ!$D$10+'СЕТ СН'!$I$6-'СЕТ СН'!$I$19</f>
        <v>1731.3324965299998</v>
      </c>
      <c r="Y148" s="36">
        <f>SUMIFS(СВЦЭМ!$C$39:$C$782,СВЦЭМ!$A$39:$A$782,$A148,СВЦЭМ!$B$39:$B$782,Y$119)+'СЕТ СН'!$I$9+СВЦЭМ!$D$10+'СЕТ СН'!$I$6-'СЕТ СН'!$I$19</f>
        <v>1768.5421020499998</v>
      </c>
    </row>
    <row r="149" spans="1:26" ht="15.75" x14ac:dyDescent="0.2">
      <c r="A149" s="35">
        <f t="shared" si="3"/>
        <v>44681</v>
      </c>
      <c r="B149" s="36">
        <f>SUMIFS(СВЦЭМ!$C$39:$C$782,СВЦЭМ!$A$39:$A$782,$A149,СВЦЭМ!$B$39:$B$782,B$119)+'СЕТ СН'!$I$9+СВЦЭМ!$D$10+'СЕТ СН'!$I$6-'СЕТ СН'!$I$19</f>
        <v>1811.3326855999999</v>
      </c>
      <c r="C149" s="36">
        <f>SUMIFS(СВЦЭМ!$C$39:$C$782,СВЦЭМ!$A$39:$A$782,$A149,СВЦЭМ!$B$39:$B$782,C$119)+'СЕТ СН'!$I$9+СВЦЭМ!$D$10+'СЕТ СН'!$I$6-'СЕТ СН'!$I$19</f>
        <v>1751.77241138</v>
      </c>
      <c r="D149" s="36">
        <f>SUMIFS(СВЦЭМ!$C$39:$C$782,СВЦЭМ!$A$39:$A$782,$A149,СВЦЭМ!$B$39:$B$782,D$119)+'СЕТ СН'!$I$9+СВЦЭМ!$D$10+'СЕТ СН'!$I$6-'СЕТ СН'!$I$19</f>
        <v>1799.0289473599998</v>
      </c>
      <c r="E149" s="36">
        <f>SUMIFS(СВЦЭМ!$C$39:$C$782,СВЦЭМ!$A$39:$A$782,$A149,СВЦЭМ!$B$39:$B$782,E$119)+'СЕТ СН'!$I$9+СВЦЭМ!$D$10+'СЕТ СН'!$I$6-'СЕТ СН'!$I$19</f>
        <v>1821.06031876</v>
      </c>
      <c r="F149" s="36">
        <f>SUMIFS(СВЦЭМ!$C$39:$C$782,СВЦЭМ!$A$39:$A$782,$A149,СВЦЭМ!$B$39:$B$782,F$119)+'СЕТ СН'!$I$9+СВЦЭМ!$D$10+'СЕТ СН'!$I$6-'СЕТ СН'!$I$19</f>
        <v>1835.0519750899998</v>
      </c>
      <c r="G149" s="36">
        <f>SUMIFS(СВЦЭМ!$C$39:$C$782,СВЦЭМ!$A$39:$A$782,$A149,СВЦЭМ!$B$39:$B$782,G$119)+'СЕТ СН'!$I$9+СВЦЭМ!$D$10+'СЕТ СН'!$I$6-'СЕТ СН'!$I$19</f>
        <v>1837.24551851</v>
      </c>
      <c r="H149" s="36">
        <f>SUMIFS(СВЦЭМ!$C$39:$C$782,СВЦЭМ!$A$39:$A$782,$A149,СВЦЭМ!$B$39:$B$782,H$119)+'СЕТ СН'!$I$9+СВЦЭМ!$D$10+'СЕТ СН'!$I$6-'СЕТ СН'!$I$19</f>
        <v>1820.8039078099998</v>
      </c>
      <c r="I149" s="36">
        <f>SUMIFS(СВЦЭМ!$C$39:$C$782,СВЦЭМ!$A$39:$A$782,$A149,СВЦЭМ!$B$39:$B$782,I$119)+'СЕТ СН'!$I$9+СВЦЭМ!$D$10+'СЕТ СН'!$I$6-'СЕТ СН'!$I$19</f>
        <v>1789.75624094</v>
      </c>
      <c r="J149" s="36">
        <f>SUMIFS(СВЦЭМ!$C$39:$C$782,СВЦЭМ!$A$39:$A$782,$A149,СВЦЭМ!$B$39:$B$782,J$119)+'СЕТ СН'!$I$9+СВЦЭМ!$D$10+'СЕТ СН'!$I$6-'СЕТ СН'!$I$19</f>
        <v>1741.52146408</v>
      </c>
      <c r="K149" s="36">
        <f>SUMIFS(СВЦЭМ!$C$39:$C$782,СВЦЭМ!$A$39:$A$782,$A149,СВЦЭМ!$B$39:$B$782,K$119)+'СЕТ СН'!$I$9+СВЦЭМ!$D$10+'СЕТ СН'!$I$6-'СЕТ СН'!$I$19</f>
        <v>1705.9581928199998</v>
      </c>
      <c r="L149" s="36">
        <f>SUMIFS(СВЦЭМ!$C$39:$C$782,СВЦЭМ!$A$39:$A$782,$A149,СВЦЭМ!$B$39:$B$782,L$119)+'СЕТ СН'!$I$9+СВЦЭМ!$D$10+'СЕТ СН'!$I$6-'СЕТ СН'!$I$19</f>
        <v>1682.0605975199999</v>
      </c>
      <c r="M149" s="36">
        <f>SUMIFS(СВЦЭМ!$C$39:$C$782,СВЦЭМ!$A$39:$A$782,$A149,СВЦЭМ!$B$39:$B$782,M$119)+'СЕТ СН'!$I$9+СВЦЭМ!$D$10+'СЕТ СН'!$I$6-'СЕТ СН'!$I$19</f>
        <v>1696.8073360999999</v>
      </c>
      <c r="N149" s="36">
        <f>SUMIFS(СВЦЭМ!$C$39:$C$782,СВЦЭМ!$A$39:$A$782,$A149,СВЦЭМ!$B$39:$B$782,N$119)+'СЕТ СН'!$I$9+СВЦЭМ!$D$10+'СЕТ СН'!$I$6-'СЕТ СН'!$I$19</f>
        <v>1701.9715383799999</v>
      </c>
      <c r="O149" s="36">
        <f>SUMIFS(СВЦЭМ!$C$39:$C$782,СВЦЭМ!$A$39:$A$782,$A149,СВЦЭМ!$B$39:$B$782,O$119)+'СЕТ СН'!$I$9+СВЦЭМ!$D$10+'СЕТ СН'!$I$6-'СЕТ СН'!$I$19</f>
        <v>1698.15355067</v>
      </c>
      <c r="P149" s="36">
        <f>SUMIFS(СВЦЭМ!$C$39:$C$782,СВЦЭМ!$A$39:$A$782,$A149,СВЦЭМ!$B$39:$B$782,P$119)+'СЕТ СН'!$I$9+СВЦЭМ!$D$10+'СЕТ СН'!$I$6-'СЕТ СН'!$I$19</f>
        <v>1699.1249861299998</v>
      </c>
      <c r="Q149" s="36">
        <f>SUMIFS(СВЦЭМ!$C$39:$C$782,СВЦЭМ!$A$39:$A$782,$A149,СВЦЭМ!$B$39:$B$782,Q$119)+'СЕТ СН'!$I$9+СВЦЭМ!$D$10+'СЕТ СН'!$I$6-'СЕТ СН'!$I$19</f>
        <v>1719.2340456999998</v>
      </c>
      <c r="R149" s="36">
        <f>SUMIFS(СВЦЭМ!$C$39:$C$782,СВЦЭМ!$A$39:$A$782,$A149,СВЦЭМ!$B$39:$B$782,R$119)+'СЕТ СН'!$I$9+СВЦЭМ!$D$10+'СЕТ СН'!$I$6-'СЕТ СН'!$I$19</f>
        <v>1721.6910367199998</v>
      </c>
      <c r="S149" s="36">
        <f>SUMIFS(СВЦЭМ!$C$39:$C$782,СВЦЭМ!$A$39:$A$782,$A149,СВЦЭМ!$B$39:$B$782,S$119)+'СЕТ СН'!$I$9+СВЦЭМ!$D$10+'СЕТ СН'!$I$6-'СЕТ СН'!$I$19</f>
        <v>1702.25129225</v>
      </c>
      <c r="T149" s="36">
        <f>SUMIFS(СВЦЭМ!$C$39:$C$782,СВЦЭМ!$A$39:$A$782,$A149,СВЦЭМ!$B$39:$B$782,T$119)+'СЕТ СН'!$I$9+СВЦЭМ!$D$10+'СЕТ СН'!$I$6-'СЕТ СН'!$I$19</f>
        <v>1693.5806867499998</v>
      </c>
      <c r="U149" s="36">
        <f>SUMIFS(СВЦЭМ!$C$39:$C$782,СВЦЭМ!$A$39:$A$782,$A149,СВЦЭМ!$B$39:$B$782,U$119)+'СЕТ СН'!$I$9+СВЦЭМ!$D$10+'СЕТ СН'!$I$6-'СЕТ СН'!$I$19</f>
        <v>1696.8034443899999</v>
      </c>
      <c r="V149" s="36">
        <f>SUMIFS(СВЦЭМ!$C$39:$C$782,СВЦЭМ!$A$39:$A$782,$A149,СВЦЭМ!$B$39:$B$782,V$119)+'СЕТ СН'!$I$9+СВЦЭМ!$D$10+'СЕТ СН'!$I$6-'СЕТ СН'!$I$19</f>
        <v>1702.67621665</v>
      </c>
      <c r="W149" s="36">
        <f>SUMIFS(СВЦЭМ!$C$39:$C$782,СВЦЭМ!$A$39:$A$782,$A149,СВЦЭМ!$B$39:$B$782,W$119)+'СЕТ СН'!$I$9+СВЦЭМ!$D$10+'СЕТ СН'!$I$6-'СЕТ СН'!$I$19</f>
        <v>1685.2433569599998</v>
      </c>
      <c r="X149" s="36">
        <f>SUMIFS(СВЦЭМ!$C$39:$C$782,СВЦЭМ!$A$39:$A$782,$A149,СВЦЭМ!$B$39:$B$782,X$119)+'СЕТ СН'!$I$9+СВЦЭМ!$D$10+'СЕТ СН'!$I$6-'СЕТ СН'!$I$19</f>
        <v>1714.55314084</v>
      </c>
      <c r="Y149" s="36">
        <f>SUMIFS(СВЦЭМ!$C$39:$C$782,СВЦЭМ!$A$39:$A$782,$A149,СВЦЭМ!$B$39:$B$782,Y$119)+'СЕТ СН'!$I$9+СВЦЭМ!$D$10+'СЕТ СН'!$I$6-'СЕТ СН'!$I$19</f>
        <v>1723.8419960499998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526505.92554291629</v>
      </c>
      <c r="O155" s="139"/>
      <c r="P155" s="138">
        <f>СВЦЭМ!$D$12+'СЕТ СН'!$F$10-'СЕТ СН'!$G$20</f>
        <v>526505.92554291629</v>
      </c>
      <c r="Q155" s="139"/>
      <c r="R155" s="138">
        <f>СВЦЭМ!$D$12+'СЕТ СН'!$F$10-'СЕТ СН'!$H$20</f>
        <v>526505.92554291629</v>
      </c>
      <c r="S155" s="139"/>
      <c r="T155" s="138">
        <f>СВЦЭМ!$D$12+'СЕТ СН'!$F$10-'СЕТ СН'!$I$20</f>
        <v>526505.92554291629</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921252.81</v>
      </c>
      <c r="O159" s="143"/>
      <c r="P159" s="143">
        <f>'СЕТ СН'!$G$7</f>
        <v>1390504.25</v>
      </c>
      <c r="Q159" s="143"/>
      <c r="R159" s="143">
        <f>'СЕТ СН'!$H$7</f>
        <v>1121579.57</v>
      </c>
      <c r="S159" s="143"/>
      <c r="T159" s="143">
        <f>'СЕТ СН'!$I$7</f>
        <v>908172.81</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SUMIFS(СВЦЭМ!$D$39:$D$782,СВЦЭМ!$A$39:$A$782,$A12,СВЦЭМ!$B$39:$B$782,B$11)+'СЕТ СН'!$F$11+СВЦЭМ!$D$10+'СЕТ СН'!$F$5-'СЕТ СН'!$F$21</f>
        <v>2652.44344383</v>
      </c>
      <c r="C12" s="36">
        <f>SUMIFS(СВЦЭМ!$D$39:$D$782,СВЦЭМ!$A$39:$A$782,$A12,СВЦЭМ!$B$39:$B$782,C$11)+'СЕТ СН'!$F$11+СВЦЭМ!$D$10+'СЕТ СН'!$F$5-'СЕТ СН'!$F$21</f>
        <v>2653.0797517199999</v>
      </c>
      <c r="D12" s="36">
        <f>SUMIFS(СВЦЭМ!$D$39:$D$782,СВЦЭМ!$A$39:$A$782,$A12,СВЦЭМ!$B$39:$B$782,D$11)+'СЕТ СН'!$F$11+СВЦЭМ!$D$10+'СЕТ СН'!$F$5-'СЕТ СН'!$F$21</f>
        <v>2682.0923974799998</v>
      </c>
      <c r="E12" s="36">
        <f>SUMIFS(СВЦЭМ!$D$39:$D$782,СВЦЭМ!$A$39:$A$782,$A12,СВЦЭМ!$B$39:$B$782,E$11)+'СЕТ СН'!$F$11+СВЦЭМ!$D$10+'СЕТ СН'!$F$5-'СЕТ СН'!$F$21</f>
        <v>2696.6507397400001</v>
      </c>
      <c r="F12" s="36">
        <f>SUMIFS(СВЦЭМ!$D$39:$D$782,СВЦЭМ!$A$39:$A$782,$A12,СВЦЭМ!$B$39:$B$782,F$11)+'СЕТ СН'!$F$11+СВЦЭМ!$D$10+'СЕТ СН'!$F$5-'СЕТ СН'!$F$21</f>
        <v>2690.70765226</v>
      </c>
      <c r="G12" s="36">
        <f>SUMIFS(СВЦЭМ!$D$39:$D$782,СВЦЭМ!$A$39:$A$782,$A12,СВЦЭМ!$B$39:$B$782,G$11)+'СЕТ СН'!$F$11+СВЦЭМ!$D$10+'СЕТ СН'!$F$5-'СЕТ СН'!$F$21</f>
        <v>2661.9973761000001</v>
      </c>
      <c r="H12" s="36">
        <f>SUMIFS(СВЦЭМ!$D$39:$D$782,СВЦЭМ!$A$39:$A$782,$A12,СВЦЭМ!$B$39:$B$782,H$11)+'СЕТ СН'!$F$11+СВЦЭМ!$D$10+'СЕТ СН'!$F$5-'СЕТ СН'!$F$21</f>
        <v>2604.7824524799998</v>
      </c>
      <c r="I12" s="36">
        <f>SUMIFS(СВЦЭМ!$D$39:$D$782,СВЦЭМ!$A$39:$A$782,$A12,СВЦЭМ!$B$39:$B$782,I$11)+'СЕТ СН'!$F$11+СВЦЭМ!$D$10+'СЕТ СН'!$F$5-'СЕТ СН'!$F$21</f>
        <v>2590.7297600399997</v>
      </c>
      <c r="J12" s="36">
        <f>SUMIFS(СВЦЭМ!$D$39:$D$782,СВЦЭМ!$A$39:$A$782,$A12,СВЦЭМ!$B$39:$B$782,J$11)+'СЕТ СН'!$F$11+СВЦЭМ!$D$10+'СЕТ СН'!$F$5-'СЕТ СН'!$F$21</f>
        <v>2571.3759736000002</v>
      </c>
      <c r="K12" s="36">
        <f>SUMIFS(СВЦЭМ!$D$39:$D$782,СВЦЭМ!$A$39:$A$782,$A12,СВЦЭМ!$B$39:$B$782,K$11)+'СЕТ СН'!$F$11+СВЦЭМ!$D$10+'СЕТ СН'!$F$5-'СЕТ СН'!$F$21</f>
        <v>2603.5445541099998</v>
      </c>
      <c r="L12" s="36">
        <f>SUMIFS(СВЦЭМ!$D$39:$D$782,СВЦЭМ!$A$39:$A$782,$A12,СВЦЭМ!$B$39:$B$782,L$11)+'СЕТ СН'!$F$11+СВЦЭМ!$D$10+'СЕТ СН'!$F$5-'СЕТ СН'!$F$21</f>
        <v>2637.7093239400001</v>
      </c>
      <c r="M12" s="36">
        <f>SUMIFS(СВЦЭМ!$D$39:$D$782,СВЦЭМ!$A$39:$A$782,$A12,СВЦЭМ!$B$39:$B$782,M$11)+'СЕТ СН'!$F$11+СВЦЭМ!$D$10+'СЕТ СН'!$F$5-'СЕТ СН'!$F$21</f>
        <v>2655.7158611200002</v>
      </c>
      <c r="N12" s="36">
        <f>SUMIFS(СВЦЭМ!$D$39:$D$782,СВЦЭМ!$A$39:$A$782,$A12,СВЦЭМ!$B$39:$B$782,N$11)+'СЕТ СН'!$F$11+СВЦЭМ!$D$10+'СЕТ СН'!$F$5-'СЕТ СН'!$F$21</f>
        <v>2621.4016025999999</v>
      </c>
      <c r="O12" s="36">
        <f>SUMIFS(СВЦЭМ!$D$39:$D$782,СВЦЭМ!$A$39:$A$782,$A12,СВЦЭМ!$B$39:$B$782,O$11)+'СЕТ СН'!$F$11+СВЦЭМ!$D$10+'СЕТ СН'!$F$5-'СЕТ СН'!$F$21</f>
        <v>2640.4986439300001</v>
      </c>
      <c r="P12" s="36">
        <f>SUMIFS(СВЦЭМ!$D$39:$D$782,СВЦЭМ!$A$39:$A$782,$A12,СВЦЭМ!$B$39:$B$782,P$11)+'СЕТ СН'!$F$11+СВЦЭМ!$D$10+'СЕТ СН'!$F$5-'СЕТ СН'!$F$21</f>
        <v>2671.0894208899999</v>
      </c>
      <c r="Q12" s="36">
        <f>SUMIFS(СВЦЭМ!$D$39:$D$782,СВЦЭМ!$A$39:$A$782,$A12,СВЦЭМ!$B$39:$B$782,Q$11)+'СЕТ СН'!$F$11+СВЦЭМ!$D$10+'СЕТ СН'!$F$5-'СЕТ СН'!$F$21</f>
        <v>2677.3894525400001</v>
      </c>
      <c r="R12" s="36">
        <f>SUMIFS(СВЦЭМ!$D$39:$D$782,СВЦЭМ!$A$39:$A$782,$A12,СВЦЭМ!$B$39:$B$782,R$11)+'СЕТ СН'!$F$11+СВЦЭМ!$D$10+'СЕТ СН'!$F$5-'СЕТ СН'!$F$21</f>
        <v>2703.6927916100003</v>
      </c>
      <c r="S12" s="36">
        <f>SUMIFS(СВЦЭМ!$D$39:$D$782,СВЦЭМ!$A$39:$A$782,$A12,СВЦЭМ!$B$39:$B$782,S$11)+'СЕТ СН'!$F$11+СВЦЭМ!$D$10+'СЕТ СН'!$F$5-'СЕТ СН'!$F$21</f>
        <v>2711.5129688400002</v>
      </c>
      <c r="T12" s="36">
        <f>SUMIFS(СВЦЭМ!$D$39:$D$782,СВЦЭМ!$A$39:$A$782,$A12,СВЦЭМ!$B$39:$B$782,T$11)+'СЕТ СН'!$F$11+СВЦЭМ!$D$10+'СЕТ СН'!$F$5-'СЕТ СН'!$F$21</f>
        <v>2673.5124712500001</v>
      </c>
      <c r="U12" s="36">
        <f>SUMIFS(СВЦЭМ!$D$39:$D$782,СВЦЭМ!$A$39:$A$782,$A12,СВЦЭМ!$B$39:$B$782,U$11)+'СЕТ СН'!$F$11+СВЦЭМ!$D$10+'СЕТ СН'!$F$5-'СЕТ СН'!$F$21</f>
        <v>2653.9326842199998</v>
      </c>
      <c r="V12" s="36">
        <f>SUMIFS(СВЦЭМ!$D$39:$D$782,СВЦЭМ!$A$39:$A$782,$A12,СВЦЭМ!$B$39:$B$782,V$11)+'СЕТ СН'!$F$11+СВЦЭМ!$D$10+'СЕТ СН'!$F$5-'СЕТ СН'!$F$21</f>
        <v>2655.7657595399996</v>
      </c>
      <c r="W12" s="36">
        <f>SUMIFS(СВЦЭМ!$D$39:$D$782,СВЦЭМ!$A$39:$A$782,$A12,СВЦЭМ!$B$39:$B$782,W$11)+'СЕТ СН'!$F$11+СВЦЭМ!$D$10+'СЕТ СН'!$F$5-'СЕТ СН'!$F$21</f>
        <v>2663.2738203700001</v>
      </c>
      <c r="X12" s="36">
        <f>SUMIFS(СВЦЭМ!$D$39:$D$782,СВЦЭМ!$A$39:$A$782,$A12,СВЦЭМ!$B$39:$B$782,X$11)+'СЕТ СН'!$F$11+СВЦЭМ!$D$10+'СЕТ СН'!$F$5-'СЕТ СН'!$F$21</f>
        <v>2669.6976059600001</v>
      </c>
      <c r="Y12" s="36">
        <f>SUMIFS(СВЦЭМ!$D$39:$D$782,СВЦЭМ!$A$39:$A$782,$A12,СВЦЭМ!$B$39:$B$782,Y$11)+'СЕТ СН'!$F$11+СВЦЭМ!$D$10+'СЕТ СН'!$F$5-'СЕТ СН'!$F$21</f>
        <v>2672.2555713800002</v>
      </c>
      <c r="AA12" s="45"/>
    </row>
    <row r="13" spans="1:27" ht="15.75" x14ac:dyDescent="0.2">
      <c r="A13" s="35">
        <f>A12+1</f>
        <v>44653</v>
      </c>
      <c r="B13" s="36">
        <f>SUMIFS(СВЦЭМ!$D$39:$D$782,СВЦЭМ!$A$39:$A$782,$A13,СВЦЭМ!$B$39:$B$782,B$11)+'СЕТ СН'!$F$11+СВЦЭМ!$D$10+'СЕТ СН'!$F$5-'СЕТ СН'!$F$21</f>
        <v>2757.1610926200001</v>
      </c>
      <c r="C13" s="36">
        <f>SUMIFS(СВЦЭМ!$D$39:$D$782,СВЦЭМ!$A$39:$A$782,$A13,СВЦЭМ!$B$39:$B$782,C$11)+'СЕТ СН'!$F$11+СВЦЭМ!$D$10+'СЕТ СН'!$F$5-'СЕТ СН'!$F$21</f>
        <v>2732.4336348699999</v>
      </c>
      <c r="D13" s="36">
        <f>SUMIFS(СВЦЭМ!$D$39:$D$782,СВЦЭМ!$A$39:$A$782,$A13,СВЦЭМ!$B$39:$B$782,D$11)+'СЕТ СН'!$F$11+СВЦЭМ!$D$10+'СЕТ СН'!$F$5-'СЕТ СН'!$F$21</f>
        <v>2765.0149071699998</v>
      </c>
      <c r="E13" s="36">
        <f>SUMIFS(СВЦЭМ!$D$39:$D$782,СВЦЭМ!$A$39:$A$782,$A13,СВЦЭМ!$B$39:$B$782,E$11)+'СЕТ СН'!$F$11+СВЦЭМ!$D$10+'СЕТ СН'!$F$5-'СЕТ СН'!$F$21</f>
        <v>2781.56246186</v>
      </c>
      <c r="F13" s="36">
        <f>SUMIFS(СВЦЭМ!$D$39:$D$782,СВЦЭМ!$A$39:$A$782,$A13,СВЦЭМ!$B$39:$B$782,F$11)+'СЕТ СН'!$F$11+СВЦЭМ!$D$10+'СЕТ СН'!$F$5-'СЕТ СН'!$F$21</f>
        <v>2778.9856389799997</v>
      </c>
      <c r="G13" s="36">
        <f>SUMIFS(СВЦЭМ!$D$39:$D$782,СВЦЭМ!$A$39:$A$782,$A13,СВЦЭМ!$B$39:$B$782,G$11)+'СЕТ СН'!$F$11+СВЦЭМ!$D$10+'СЕТ СН'!$F$5-'СЕТ СН'!$F$21</f>
        <v>2788.8309635099999</v>
      </c>
      <c r="H13" s="36">
        <f>SUMIFS(СВЦЭМ!$D$39:$D$782,СВЦЭМ!$A$39:$A$782,$A13,СВЦЭМ!$B$39:$B$782,H$11)+'СЕТ СН'!$F$11+СВЦЭМ!$D$10+'СЕТ СН'!$F$5-'СЕТ СН'!$F$21</f>
        <v>2760.9122176800001</v>
      </c>
      <c r="I13" s="36">
        <f>SUMIFS(СВЦЭМ!$D$39:$D$782,СВЦЭМ!$A$39:$A$782,$A13,СВЦЭМ!$B$39:$B$782,I$11)+'СЕТ СН'!$F$11+СВЦЭМ!$D$10+'СЕТ СН'!$F$5-'СЕТ СН'!$F$21</f>
        <v>2712.9533417499997</v>
      </c>
      <c r="J13" s="36">
        <f>SUMIFS(СВЦЭМ!$D$39:$D$782,СВЦЭМ!$A$39:$A$782,$A13,СВЦЭМ!$B$39:$B$782,J$11)+'СЕТ СН'!$F$11+СВЦЭМ!$D$10+'СЕТ СН'!$F$5-'СЕТ СН'!$F$21</f>
        <v>2667.1057069999997</v>
      </c>
      <c r="K13" s="36">
        <f>SUMIFS(СВЦЭМ!$D$39:$D$782,СВЦЭМ!$A$39:$A$782,$A13,СВЦЭМ!$B$39:$B$782,K$11)+'СЕТ СН'!$F$11+СВЦЭМ!$D$10+'СЕТ СН'!$F$5-'СЕТ СН'!$F$21</f>
        <v>2638.8955313199999</v>
      </c>
      <c r="L13" s="36">
        <f>SUMIFS(СВЦЭМ!$D$39:$D$782,СВЦЭМ!$A$39:$A$782,$A13,СВЦЭМ!$B$39:$B$782,L$11)+'СЕТ СН'!$F$11+СВЦЭМ!$D$10+'СЕТ СН'!$F$5-'СЕТ СН'!$F$21</f>
        <v>2654.51912416</v>
      </c>
      <c r="M13" s="36">
        <f>SUMIFS(СВЦЭМ!$D$39:$D$782,СВЦЭМ!$A$39:$A$782,$A13,СВЦЭМ!$B$39:$B$782,M$11)+'СЕТ СН'!$F$11+СВЦЭМ!$D$10+'СЕТ СН'!$F$5-'СЕТ СН'!$F$21</f>
        <v>2657.3395916700001</v>
      </c>
      <c r="N13" s="36">
        <f>SUMIFS(СВЦЭМ!$D$39:$D$782,СВЦЭМ!$A$39:$A$782,$A13,СВЦЭМ!$B$39:$B$782,N$11)+'СЕТ СН'!$F$11+СВЦЭМ!$D$10+'СЕТ СН'!$F$5-'СЕТ СН'!$F$21</f>
        <v>2652.19602489</v>
      </c>
      <c r="O13" s="36">
        <f>SUMIFS(СВЦЭМ!$D$39:$D$782,СВЦЭМ!$A$39:$A$782,$A13,СВЦЭМ!$B$39:$B$782,O$11)+'СЕТ СН'!$F$11+СВЦЭМ!$D$10+'СЕТ СН'!$F$5-'СЕТ СН'!$F$21</f>
        <v>2684.2196323799999</v>
      </c>
      <c r="P13" s="36">
        <f>SUMIFS(СВЦЭМ!$D$39:$D$782,СВЦЭМ!$A$39:$A$782,$A13,СВЦЭМ!$B$39:$B$782,P$11)+'СЕТ СН'!$F$11+СВЦЭМ!$D$10+'СЕТ СН'!$F$5-'СЕТ СН'!$F$21</f>
        <v>2717.6016107599999</v>
      </c>
      <c r="Q13" s="36">
        <f>SUMIFS(СВЦЭМ!$D$39:$D$782,СВЦЭМ!$A$39:$A$782,$A13,СВЦЭМ!$B$39:$B$782,Q$11)+'СЕТ СН'!$F$11+СВЦЭМ!$D$10+'СЕТ СН'!$F$5-'СЕТ СН'!$F$21</f>
        <v>2704.8245058100001</v>
      </c>
      <c r="R13" s="36">
        <f>SUMIFS(СВЦЭМ!$D$39:$D$782,СВЦЭМ!$A$39:$A$782,$A13,СВЦЭМ!$B$39:$B$782,R$11)+'СЕТ СН'!$F$11+СВЦЭМ!$D$10+'СЕТ СН'!$F$5-'СЕТ СН'!$F$21</f>
        <v>2704.87141655</v>
      </c>
      <c r="S13" s="36">
        <f>SUMIFS(СВЦЭМ!$D$39:$D$782,СВЦЭМ!$A$39:$A$782,$A13,СВЦЭМ!$B$39:$B$782,S$11)+'СЕТ СН'!$F$11+СВЦЭМ!$D$10+'СЕТ СН'!$F$5-'СЕТ СН'!$F$21</f>
        <v>2703.7698936899997</v>
      </c>
      <c r="T13" s="36">
        <f>SUMIFS(СВЦЭМ!$D$39:$D$782,СВЦЭМ!$A$39:$A$782,$A13,СВЦЭМ!$B$39:$B$782,T$11)+'СЕТ СН'!$F$11+СВЦЭМ!$D$10+'СЕТ СН'!$F$5-'СЕТ СН'!$F$21</f>
        <v>2681.42388192</v>
      </c>
      <c r="U13" s="36">
        <f>SUMIFS(СВЦЭМ!$D$39:$D$782,СВЦЭМ!$A$39:$A$782,$A13,СВЦЭМ!$B$39:$B$782,U$11)+'СЕТ СН'!$F$11+СВЦЭМ!$D$10+'СЕТ СН'!$F$5-'СЕТ СН'!$F$21</f>
        <v>2640.0763405799999</v>
      </c>
      <c r="V13" s="36">
        <f>SUMIFS(СВЦЭМ!$D$39:$D$782,СВЦЭМ!$A$39:$A$782,$A13,СВЦЭМ!$B$39:$B$782,V$11)+'СЕТ СН'!$F$11+СВЦЭМ!$D$10+'СЕТ СН'!$F$5-'СЕТ СН'!$F$21</f>
        <v>2641.7418357199999</v>
      </c>
      <c r="W13" s="36">
        <f>SUMIFS(СВЦЭМ!$D$39:$D$782,СВЦЭМ!$A$39:$A$782,$A13,СВЦЭМ!$B$39:$B$782,W$11)+'СЕТ СН'!$F$11+СВЦЭМ!$D$10+'СЕТ СН'!$F$5-'СЕТ СН'!$F$21</f>
        <v>2621.4330372599998</v>
      </c>
      <c r="X13" s="36">
        <f>SUMIFS(СВЦЭМ!$D$39:$D$782,СВЦЭМ!$A$39:$A$782,$A13,СВЦЭМ!$B$39:$B$782,X$11)+'СЕТ СН'!$F$11+СВЦЭМ!$D$10+'СЕТ СН'!$F$5-'СЕТ СН'!$F$21</f>
        <v>2647.3825783000002</v>
      </c>
      <c r="Y13" s="36">
        <f>SUMIFS(СВЦЭМ!$D$39:$D$782,СВЦЭМ!$A$39:$A$782,$A13,СВЦЭМ!$B$39:$B$782,Y$11)+'СЕТ СН'!$F$11+СВЦЭМ!$D$10+'СЕТ СН'!$F$5-'СЕТ СН'!$F$21</f>
        <v>2675.70423656</v>
      </c>
    </row>
    <row r="14" spans="1:27" ht="15.75" x14ac:dyDescent="0.2">
      <c r="A14" s="35">
        <f t="shared" ref="A14:A41" si="0">A13+1</f>
        <v>44654</v>
      </c>
      <c r="B14" s="36">
        <f>SUMIFS(СВЦЭМ!$D$39:$D$782,СВЦЭМ!$A$39:$A$782,$A14,СВЦЭМ!$B$39:$B$782,B$11)+'СЕТ СН'!$F$11+СВЦЭМ!$D$10+'СЕТ СН'!$F$5-'СЕТ СН'!$F$21</f>
        <v>2674.13580985</v>
      </c>
      <c r="C14" s="36">
        <f>SUMIFS(СВЦЭМ!$D$39:$D$782,СВЦЭМ!$A$39:$A$782,$A14,СВЦЭМ!$B$39:$B$782,C$11)+'СЕТ СН'!$F$11+СВЦЭМ!$D$10+'СЕТ СН'!$F$5-'СЕТ СН'!$F$21</f>
        <v>2655.0018746300002</v>
      </c>
      <c r="D14" s="36">
        <f>SUMIFS(СВЦЭМ!$D$39:$D$782,СВЦЭМ!$A$39:$A$782,$A14,СВЦЭМ!$B$39:$B$782,D$11)+'СЕТ СН'!$F$11+СВЦЭМ!$D$10+'СЕТ СН'!$F$5-'СЕТ СН'!$F$21</f>
        <v>2683.1591903500002</v>
      </c>
      <c r="E14" s="36">
        <f>SUMIFS(СВЦЭМ!$D$39:$D$782,СВЦЭМ!$A$39:$A$782,$A14,СВЦЭМ!$B$39:$B$782,E$11)+'СЕТ СН'!$F$11+СВЦЭМ!$D$10+'СЕТ СН'!$F$5-'СЕТ СН'!$F$21</f>
        <v>2710.5901624200001</v>
      </c>
      <c r="F14" s="36">
        <f>SUMIFS(СВЦЭМ!$D$39:$D$782,СВЦЭМ!$A$39:$A$782,$A14,СВЦЭМ!$B$39:$B$782,F$11)+'СЕТ СН'!$F$11+СВЦЭМ!$D$10+'СЕТ СН'!$F$5-'СЕТ СН'!$F$21</f>
        <v>2693.74418049</v>
      </c>
      <c r="G14" s="36">
        <f>SUMIFS(СВЦЭМ!$D$39:$D$782,СВЦЭМ!$A$39:$A$782,$A14,СВЦЭМ!$B$39:$B$782,G$11)+'СЕТ СН'!$F$11+СВЦЭМ!$D$10+'СЕТ СН'!$F$5-'СЕТ СН'!$F$21</f>
        <v>2683.0319145900003</v>
      </c>
      <c r="H14" s="36">
        <f>SUMIFS(СВЦЭМ!$D$39:$D$782,СВЦЭМ!$A$39:$A$782,$A14,СВЦЭМ!$B$39:$B$782,H$11)+'СЕТ СН'!$F$11+СВЦЭМ!$D$10+'СЕТ СН'!$F$5-'СЕТ СН'!$F$21</f>
        <v>2665.65938512</v>
      </c>
      <c r="I14" s="36">
        <f>SUMIFS(СВЦЭМ!$D$39:$D$782,СВЦЭМ!$A$39:$A$782,$A14,СВЦЭМ!$B$39:$B$782,I$11)+'СЕТ СН'!$F$11+СВЦЭМ!$D$10+'СЕТ СН'!$F$5-'СЕТ СН'!$F$21</f>
        <v>2625.5719828599999</v>
      </c>
      <c r="J14" s="36">
        <f>SUMIFS(СВЦЭМ!$D$39:$D$782,СВЦЭМ!$A$39:$A$782,$A14,СВЦЭМ!$B$39:$B$782,J$11)+'СЕТ СН'!$F$11+СВЦЭМ!$D$10+'СЕТ СН'!$F$5-'СЕТ СН'!$F$21</f>
        <v>2577.2181149200001</v>
      </c>
      <c r="K14" s="36">
        <f>SUMIFS(СВЦЭМ!$D$39:$D$782,СВЦЭМ!$A$39:$A$782,$A14,СВЦЭМ!$B$39:$B$782,K$11)+'СЕТ СН'!$F$11+СВЦЭМ!$D$10+'СЕТ СН'!$F$5-'СЕТ СН'!$F$21</f>
        <v>2550.7249034900001</v>
      </c>
      <c r="L14" s="36">
        <f>SUMIFS(СВЦЭМ!$D$39:$D$782,СВЦЭМ!$A$39:$A$782,$A14,СВЦЭМ!$B$39:$B$782,L$11)+'СЕТ СН'!$F$11+СВЦЭМ!$D$10+'СЕТ СН'!$F$5-'СЕТ СН'!$F$21</f>
        <v>2578.0380920899997</v>
      </c>
      <c r="M14" s="36">
        <f>SUMIFS(СВЦЭМ!$D$39:$D$782,СВЦЭМ!$A$39:$A$782,$A14,СВЦЭМ!$B$39:$B$782,M$11)+'СЕТ СН'!$F$11+СВЦЭМ!$D$10+'СЕТ СН'!$F$5-'СЕТ СН'!$F$21</f>
        <v>2591.22132397</v>
      </c>
      <c r="N14" s="36">
        <f>SUMIFS(СВЦЭМ!$D$39:$D$782,СВЦЭМ!$A$39:$A$782,$A14,СВЦЭМ!$B$39:$B$782,N$11)+'СЕТ СН'!$F$11+СВЦЭМ!$D$10+'СЕТ СН'!$F$5-'СЕТ СН'!$F$21</f>
        <v>2603.69093849</v>
      </c>
      <c r="O14" s="36">
        <f>SUMIFS(СВЦЭМ!$D$39:$D$782,СВЦЭМ!$A$39:$A$782,$A14,СВЦЭМ!$B$39:$B$782,O$11)+'СЕТ СН'!$F$11+СВЦЭМ!$D$10+'СЕТ СН'!$F$5-'СЕТ СН'!$F$21</f>
        <v>2632.3140773499999</v>
      </c>
      <c r="P14" s="36">
        <f>SUMIFS(СВЦЭМ!$D$39:$D$782,СВЦЭМ!$A$39:$A$782,$A14,СВЦЭМ!$B$39:$B$782,P$11)+'СЕТ СН'!$F$11+СВЦЭМ!$D$10+'СЕТ СН'!$F$5-'СЕТ СН'!$F$21</f>
        <v>2644.9585167300002</v>
      </c>
      <c r="Q14" s="36">
        <f>SUMIFS(СВЦЭМ!$D$39:$D$782,СВЦЭМ!$A$39:$A$782,$A14,СВЦЭМ!$B$39:$B$782,Q$11)+'СЕТ СН'!$F$11+СВЦЭМ!$D$10+'СЕТ СН'!$F$5-'СЕТ СН'!$F$21</f>
        <v>2650.21021634</v>
      </c>
      <c r="R14" s="36">
        <f>SUMIFS(СВЦЭМ!$D$39:$D$782,СВЦЭМ!$A$39:$A$782,$A14,СВЦЭМ!$B$39:$B$782,R$11)+'СЕТ СН'!$F$11+СВЦЭМ!$D$10+'СЕТ СН'!$F$5-'СЕТ СН'!$F$21</f>
        <v>2637.6700918799997</v>
      </c>
      <c r="S14" s="36">
        <f>SUMIFS(СВЦЭМ!$D$39:$D$782,СВЦЭМ!$A$39:$A$782,$A14,СВЦЭМ!$B$39:$B$782,S$11)+'СЕТ СН'!$F$11+СВЦЭМ!$D$10+'СЕТ СН'!$F$5-'СЕТ СН'!$F$21</f>
        <v>2623.9964277600002</v>
      </c>
      <c r="T14" s="36">
        <f>SUMIFS(СВЦЭМ!$D$39:$D$782,СВЦЭМ!$A$39:$A$782,$A14,СВЦЭМ!$B$39:$B$782,T$11)+'СЕТ СН'!$F$11+СВЦЭМ!$D$10+'СЕТ СН'!$F$5-'СЕТ СН'!$F$21</f>
        <v>2585.98955303</v>
      </c>
      <c r="U14" s="36">
        <f>SUMIFS(СВЦЭМ!$D$39:$D$782,СВЦЭМ!$A$39:$A$782,$A14,СВЦЭМ!$B$39:$B$782,U$11)+'СЕТ СН'!$F$11+СВЦЭМ!$D$10+'СЕТ СН'!$F$5-'СЕТ СН'!$F$21</f>
        <v>2547.3879724600001</v>
      </c>
      <c r="V14" s="36">
        <f>SUMIFS(СВЦЭМ!$D$39:$D$782,СВЦЭМ!$A$39:$A$782,$A14,СВЦЭМ!$B$39:$B$782,V$11)+'СЕТ СН'!$F$11+СВЦЭМ!$D$10+'СЕТ СН'!$F$5-'СЕТ СН'!$F$21</f>
        <v>2563.1239012999999</v>
      </c>
      <c r="W14" s="36">
        <f>SUMIFS(СВЦЭМ!$D$39:$D$782,СВЦЭМ!$A$39:$A$782,$A14,СВЦЭМ!$B$39:$B$782,W$11)+'СЕТ СН'!$F$11+СВЦЭМ!$D$10+'СЕТ СН'!$F$5-'СЕТ СН'!$F$21</f>
        <v>2575.6540581300001</v>
      </c>
      <c r="X14" s="36">
        <f>SUMIFS(СВЦЭМ!$D$39:$D$782,СВЦЭМ!$A$39:$A$782,$A14,СВЦЭМ!$B$39:$B$782,X$11)+'СЕТ СН'!$F$11+СВЦЭМ!$D$10+'СЕТ СН'!$F$5-'СЕТ СН'!$F$21</f>
        <v>2596.1129040699998</v>
      </c>
      <c r="Y14" s="36">
        <f>SUMIFS(СВЦЭМ!$D$39:$D$782,СВЦЭМ!$A$39:$A$782,$A14,СВЦЭМ!$B$39:$B$782,Y$11)+'СЕТ СН'!$F$11+СВЦЭМ!$D$10+'СЕТ СН'!$F$5-'СЕТ СН'!$F$21</f>
        <v>2623.7460649499999</v>
      </c>
    </row>
    <row r="15" spans="1:27" ht="15.75" x14ac:dyDescent="0.2">
      <c r="A15" s="35">
        <f t="shared" si="0"/>
        <v>44655</v>
      </c>
      <c r="B15" s="36">
        <f>SUMIFS(СВЦЭМ!$D$39:$D$782,СВЦЭМ!$A$39:$A$782,$A15,СВЦЭМ!$B$39:$B$782,B$11)+'СЕТ СН'!$F$11+СВЦЭМ!$D$10+'СЕТ СН'!$F$5-'СЕТ СН'!$F$21</f>
        <v>2624.8985728099997</v>
      </c>
      <c r="C15" s="36">
        <f>SUMIFS(СВЦЭМ!$D$39:$D$782,СВЦЭМ!$A$39:$A$782,$A15,СВЦЭМ!$B$39:$B$782,C$11)+'СЕТ СН'!$F$11+СВЦЭМ!$D$10+'СЕТ СН'!$F$5-'СЕТ СН'!$F$21</f>
        <v>2627.2648357600001</v>
      </c>
      <c r="D15" s="36">
        <f>SUMIFS(СВЦЭМ!$D$39:$D$782,СВЦЭМ!$A$39:$A$782,$A15,СВЦЭМ!$B$39:$B$782,D$11)+'СЕТ СН'!$F$11+СВЦЭМ!$D$10+'СЕТ СН'!$F$5-'СЕТ СН'!$F$21</f>
        <v>2668.0872798199998</v>
      </c>
      <c r="E15" s="36">
        <f>SUMIFS(СВЦЭМ!$D$39:$D$782,СВЦЭМ!$A$39:$A$782,$A15,СВЦЭМ!$B$39:$B$782,E$11)+'СЕТ СН'!$F$11+СВЦЭМ!$D$10+'СЕТ СН'!$F$5-'СЕТ СН'!$F$21</f>
        <v>2678.8084718099999</v>
      </c>
      <c r="F15" s="36">
        <f>SUMIFS(СВЦЭМ!$D$39:$D$782,СВЦЭМ!$A$39:$A$782,$A15,СВЦЭМ!$B$39:$B$782,F$11)+'СЕТ СН'!$F$11+СВЦЭМ!$D$10+'СЕТ СН'!$F$5-'СЕТ СН'!$F$21</f>
        <v>2676.9444328999998</v>
      </c>
      <c r="G15" s="36">
        <f>SUMIFS(СВЦЭМ!$D$39:$D$782,СВЦЭМ!$A$39:$A$782,$A15,СВЦЭМ!$B$39:$B$782,G$11)+'СЕТ СН'!$F$11+СВЦЭМ!$D$10+'СЕТ СН'!$F$5-'СЕТ СН'!$F$21</f>
        <v>2667.00979934</v>
      </c>
      <c r="H15" s="36">
        <f>SUMIFS(СВЦЭМ!$D$39:$D$782,СВЦЭМ!$A$39:$A$782,$A15,СВЦЭМ!$B$39:$B$782,H$11)+'СЕТ СН'!$F$11+СВЦЭМ!$D$10+'СЕТ СН'!$F$5-'СЕТ СН'!$F$21</f>
        <v>2617.22006659</v>
      </c>
      <c r="I15" s="36">
        <f>SUMIFS(СВЦЭМ!$D$39:$D$782,СВЦЭМ!$A$39:$A$782,$A15,СВЦЭМ!$B$39:$B$782,I$11)+'СЕТ СН'!$F$11+СВЦЭМ!$D$10+'СЕТ СН'!$F$5-'СЕТ СН'!$F$21</f>
        <v>2589.58789174</v>
      </c>
      <c r="J15" s="36">
        <f>SUMIFS(СВЦЭМ!$D$39:$D$782,СВЦЭМ!$A$39:$A$782,$A15,СВЦЭМ!$B$39:$B$782,J$11)+'СЕТ СН'!$F$11+СВЦЭМ!$D$10+'СЕТ СН'!$F$5-'СЕТ СН'!$F$21</f>
        <v>2564.8211188300002</v>
      </c>
      <c r="K15" s="36">
        <f>SUMIFS(СВЦЭМ!$D$39:$D$782,СВЦЭМ!$A$39:$A$782,$A15,СВЦЭМ!$B$39:$B$782,K$11)+'СЕТ СН'!$F$11+СВЦЭМ!$D$10+'СЕТ СН'!$F$5-'СЕТ СН'!$F$21</f>
        <v>2577.5442978299998</v>
      </c>
      <c r="L15" s="36">
        <f>SUMIFS(СВЦЭМ!$D$39:$D$782,СВЦЭМ!$A$39:$A$782,$A15,СВЦЭМ!$B$39:$B$782,L$11)+'СЕТ СН'!$F$11+СВЦЭМ!$D$10+'СЕТ СН'!$F$5-'СЕТ СН'!$F$21</f>
        <v>2604.34905054</v>
      </c>
      <c r="M15" s="36">
        <f>SUMIFS(СВЦЭМ!$D$39:$D$782,СВЦЭМ!$A$39:$A$782,$A15,СВЦЭМ!$B$39:$B$782,M$11)+'СЕТ СН'!$F$11+СВЦЭМ!$D$10+'СЕТ СН'!$F$5-'СЕТ СН'!$F$21</f>
        <v>2582.9390164699998</v>
      </c>
      <c r="N15" s="36">
        <f>SUMIFS(СВЦЭМ!$D$39:$D$782,СВЦЭМ!$A$39:$A$782,$A15,СВЦЭМ!$B$39:$B$782,N$11)+'СЕТ СН'!$F$11+СВЦЭМ!$D$10+'СЕТ СН'!$F$5-'СЕТ СН'!$F$21</f>
        <v>2572.3760401700001</v>
      </c>
      <c r="O15" s="36">
        <f>SUMIFS(СВЦЭМ!$D$39:$D$782,СВЦЭМ!$A$39:$A$782,$A15,СВЦЭМ!$B$39:$B$782,O$11)+'СЕТ СН'!$F$11+СВЦЭМ!$D$10+'СЕТ СН'!$F$5-'СЕТ СН'!$F$21</f>
        <v>2595.5298389999998</v>
      </c>
      <c r="P15" s="36">
        <f>SUMIFS(СВЦЭМ!$D$39:$D$782,СВЦЭМ!$A$39:$A$782,$A15,СВЦЭМ!$B$39:$B$782,P$11)+'СЕТ СН'!$F$11+СВЦЭМ!$D$10+'СЕТ СН'!$F$5-'СЕТ СН'!$F$21</f>
        <v>2615.3025849599999</v>
      </c>
      <c r="Q15" s="36">
        <f>SUMIFS(СВЦЭМ!$D$39:$D$782,СВЦЭМ!$A$39:$A$782,$A15,СВЦЭМ!$B$39:$B$782,Q$11)+'СЕТ СН'!$F$11+СВЦЭМ!$D$10+'СЕТ СН'!$F$5-'СЕТ СН'!$F$21</f>
        <v>2641.41591672</v>
      </c>
      <c r="R15" s="36">
        <f>SUMIFS(СВЦЭМ!$D$39:$D$782,СВЦЭМ!$A$39:$A$782,$A15,СВЦЭМ!$B$39:$B$782,R$11)+'СЕТ СН'!$F$11+СВЦЭМ!$D$10+'СЕТ СН'!$F$5-'СЕТ СН'!$F$21</f>
        <v>2625.8865970300003</v>
      </c>
      <c r="S15" s="36">
        <f>SUMIFS(СВЦЭМ!$D$39:$D$782,СВЦЭМ!$A$39:$A$782,$A15,СВЦЭМ!$B$39:$B$782,S$11)+'СЕТ СН'!$F$11+СВЦЭМ!$D$10+'СЕТ СН'!$F$5-'СЕТ СН'!$F$21</f>
        <v>2600.3467068999998</v>
      </c>
      <c r="T15" s="36">
        <f>SUMIFS(СВЦЭМ!$D$39:$D$782,СВЦЭМ!$A$39:$A$782,$A15,СВЦЭМ!$B$39:$B$782,T$11)+'СЕТ СН'!$F$11+СВЦЭМ!$D$10+'СЕТ СН'!$F$5-'СЕТ СН'!$F$21</f>
        <v>2559.8020437800001</v>
      </c>
      <c r="U15" s="36">
        <f>SUMIFS(СВЦЭМ!$D$39:$D$782,СВЦЭМ!$A$39:$A$782,$A15,СВЦЭМ!$B$39:$B$782,U$11)+'СЕТ СН'!$F$11+СВЦЭМ!$D$10+'СЕТ СН'!$F$5-'СЕТ СН'!$F$21</f>
        <v>2549.75237457</v>
      </c>
      <c r="V15" s="36">
        <f>SUMIFS(СВЦЭМ!$D$39:$D$782,СВЦЭМ!$A$39:$A$782,$A15,СВЦЭМ!$B$39:$B$782,V$11)+'СЕТ СН'!$F$11+СВЦЭМ!$D$10+'СЕТ СН'!$F$5-'СЕТ СН'!$F$21</f>
        <v>2559.1271841999996</v>
      </c>
      <c r="W15" s="36">
        <f>SUMIFS(СВЦЭМ!$D$39:$D$782,СВЦЭМ!$A$39:$A$782,$A15,СВЦЭМ!$B$39:$B$782,W$11)+'СЕТ СН'!$F$11+СВЦЭМ!$D$10+'СЕТ СН'!$F$5-'СЕТ СН'!$F$21</f>
        <v>2551.9762093300001</v>
      </c>
      <c r="X15" s="36">
        <f>SUMIFS(СВЦЭМ!$D$39:$D$782,СВЦЭМ!$A$39:$A$782,$A15,СВЦЭМ!$B$39:$B$782,X$11)+'СЕТ СН'!$F$11+СВЦЭМ!$D$10+'СЕТ СН'!$F$5-'СЕТ СН'!$F$21</f>
        <v>2574.9315232199997</v>
      </c>
      <c r="Y15" s="36">
        <f>SUMIFS(СВЦЭМ!$D$39:$D$782,СВЦЭМ!$A$39:$A$782,$A15,СВЦЭМ!$B$39:$B$782,Y$11)+'СЕТ СН'!$F$11+СВЦЭМ!$D$10+'СЕТ СН'!$F$5-'СЕТ СН'!$F$21</f>
        <v>2591.7363201600001</v>
      </c>
    </row>
    <row r="16" spans="1:27" ht="15.75" x14ac:dyDescent="0.2">
      <c r="A16" s="35">
        <f t="shared" si="0"/>
        <v>44656</v>
      </c>
      <c r="B16" s="36">
        <f>SUMIFS(СВЦЭМ!$D$39:$D$782,СВЦЭМ!$A$39:$A$782,$A16,СВЦЭМ!$B$39:$B$782,B$11)+'СЕТ СН'!$F$11+СВЦЭМ!$D$10+'СЕТ СН'!$F$5-'СЕТ СН'!$F$21</f>
        <v>2759.15585448</v>
      </c>
      <c r="C16" s="36">
        <f>SUMIFS(СВЦЭМ!$D$39:$D$782,СВЦЭМ!$A$39:$A$782,$A16,СВЦЭМ!$B$39:$B$782,C$11)+'СЕТ СН'!$F$11+СВЦЭМ!$D$10+'СЕТ СН'!$F$5-'СЕТ СН'!$F$21</f>
        <v>2758.4627363999998</v>
      </c>
      <c r="D16" s="36">
        <f>SUMIFS(СВЦЭМ!$D$39:$D$782,СВЦЭМ!$A$39:$A$782,$A16,СВЦЭМ!$B$39:$B$782,D$11)+'СЕТ СН'!$F$11+СВЦЭМ!$D$10+'СЕТ СН'!$F$5-'СЕТ СН'!$F$21</f>
        <v>2735.1374922200002</v>
      </c>
      <c r="E16" s="36">
        <f>SUMIFS(СВЦЭМ!$D$39:$D$782,СВЦЭМ!$A$39:$A$782,$A16,СВЦЭМ!$B$39:$B$782,E$11)+'СЕТ СН'!$F$11+СВЦЭМ!$D$10+'СЕТ СН'!$F$5-'СЕТ СН'!$F$21</f>
        <v>2720.7636172000002</v>
      </c>
      <c r="F16" s="36">
        <f>SUMIFS(СВЦЭМ!$D$39:$D$782,СВЦЭМ!$A$39:$A$782,$A16,СВЦЭМ!$B$39:$B$782,F$11)+'СЕТ СН'!$F$11+СВЦЭМ!$D$10+'СЕТ СН'!$F$5-'СЕТ СН'!$F$21</f>
        <v>2684.3781406400003</v>
      </c>
      <c r="G16" s="36">
        <f>SUMIFS(СВЦЭМ!$D$39:$D$782,СВЦЭМ!$A$39:$A$782,$A16,СВЦЭМ!$B$39:$B$782,G$11)+'СЕТ СН'!$F$11+СВЦЭМ!$D$10+'СЕТ СН'!$F$5-'СЕТ СН'!$F$21</f>
        <v>2696.5942044399999</v>
      </c>
      <c r="H16" s="36">
        <f>SUMIFS(СВЦЭМ!$D$39:$D$782,СВЦЭМ!$A$39:$A$782,$A16,СВЦЭМ!$B$39:$B$782,H$11)+'СЕТ СН'!$F$11+СВЦЭМ!$D$10+'СЕТ СН'!$F$5-'СЕТ СН'!$F$21</f>
        <v>2661.2658769199998</v>
      </c>
      <c r="I16" s="36">
        <f>SUMIFS(СВЦЭМ!$D$39:$D$782,СВЦЭМ!$A$39:$A$782,$A16,СВЦЭМ!$B$39:$B$782,I$11)+'СЕТ СН'!$F$11+СВЦЭМ!$D$10+'СЕТ СН'!$F$5-'СЕТ СН'!$F$21</f>
        <v>2524.03259781</v>
      </c>
      <c r="J16" s="36">
        <f>SUMIFS(СВЦЭМ!$D$39:$D$782,СВЦЭМ!$A$39:$A$782,$A16,СВЦЭМ!$B$39:$B$782,J$11)+'СЕТ СН'!$F$11+СВЦЭМ!$D$10+'СЕТ СН'!$F$5-'СЕТ СН'!$F$21</f>
        <v>2442.9490023500002</v>
      </c>
      <c r="K16" s="36">
        <f>SUMIFS(СВЦЭМ!$D$39:$D$782,СВЦЭМ!$A$39:$A$782,$A16,СВЦЭМ!$B$39:$B$782,K$11)+'СЕТ СН'!$F$11+СВЦЭМ!$D$10+'СЕТ СН'!$F$5-'СЕТ СН'!$F$21</f>
        <v>2451.0399922400002</v>
      </c>
      <c r="L16" s="36">
        <f>SUMIFS(СВЦЭМ!$D$39:$D$782,СВЦЭМ!$A$39:$A$782,$A16,СВЦЭМ!$B$39:$B$782,L$11)+'СЕТ СН'!$F$11+СВЦЭМ!$D$10+'СЕТ СН'!$F$5-'СЕТ СН'!$F$21</f>
        <v>2479.3311546599998</v>
      </c>
      <c r="M16" s="36">
        <f>SUMIFS(СВЦЭМ!$D$39:$D$782,СВЦЭМ!$A$39:$A$782,$A16,СВЦЭМ!$B$39:$B$782,M$11)+'СЕТ СН'!$F$11+СВЦЭМ!$D$10+'СЕТ СН'!$F$5-'СЕТ СН'!$F$21</f>
        <v>2558.7037786199999</v>
      </c>
      <c r="N16" s="36">
        <f>SUMIFS(СВЦЭМ!$D$39:$D$782,СВЦЭМ!$A$39:$A$782,$A16,СВЦЭМ!$B$39:$B$782,N$11)+'СЕТ СН'!$F$11+СВЦЭМ!$D$10+'СЕТ СН'!$F$5-'СЕТ СН'!$F$21</f>
        <v>2644.82443005</v>
      </c>
      <c r="O16" s="36">
        <f>SUMIFS(СВЦЭМ!$D$39:$D$782,СВЦЭМ!$A$39:$A$782,$A16,СВЦЭМ!$B$39:$B$782,O$11)+'СЕТ СН'!$F$11+СВЦЭМ!$D$10+'СЕТ СН'!$F$5-'СЕТ СН'!$F$21</f>
        <v>2714.3379740999999</v>
      </c>
      <c r="P16" s="36">
        <f>SUMIFS(СВЦЭМ!$D$39:$D$782,СВЦЭМ!$A$39:$A$782,$A16,СВЦЭМ!$B$39:$B$782,P$11)+'СЕТ СН'!$F$11+СВЦЭМ!$D$10+'СЕТ СН'!$F$5-'СЕТ СН'!$F$21</f>
        <v>2720.2486424500003</v>
      </c>
      <c r="Q16" s="36">
        <f>SUMIFS(СВЦЭМ!$D$39:$D$782,СВЦЭМ!$A$39:$A$782,$A16,СВЦЭМ!$B$39:$B$782,Q$11)+'СЕТ СН'!$F$11+СВЦЭМ!$D$10+'СЕТ СН'!$F$5-'СЕТ СН'!$F$21</f>
        <v>2686.9670901899999</v>
      </c>
      <c r="R16" s="36">
        <f>SUMIFS(СВЦЭМ!$D$39:$D$782,СВЦЭМ!$A$39:$A$782,$A16,СВЦЭМ!$B$39:$B$782,R$11)+'СЕТ СН'!$F$11+СВЦЭМ!$D$10+'СЕТ СН'!$F$5-'СЕТ СН'!$F$21</f>
        <v>2566.3753160300002</v>
      </c>
      <c r="S16" s="36">
        <f>SUMIFS(СВЦЭМ!$D$39:$D$782,СВЦЭМ!$A$39:$A$782,$A16,СВЦЭМ!$B$39:$B$782,S$11)+'СЕТ СН'!$F$11+СВЦЭМ!$D$10+'СЕТ СН'!$F$5-'СЕТ СН'!$F$21</f>
        <v>2483.1903914499999</v>
      </c>
      <c r="T16" s="36">
        <f>SUMIFS(СВЦЭМ!$D$39:$D$782,СВЦЭМ!$A$39:$A$782,$A16,СВЦЭМ!$B$39:$B$782,T$11)+'СЕТ СН'!$F$11+СВЦЭМ!$D$10+'СЕТ СН'!$F$5-'СЕТ СН'!$F$21</f>
        <v>2397.47662446</v>
      </c>
      <c r="U16" s="36">
        <f>SUMIFS(СВЦЭМ!$D$39:$D$782,СВЦЭМ!$A$39:$A$782,$A16,СВЦЭМ!$B$39:$B$782,U$11)+'СЕТ СН'!$F$11+СВЦЭМ!$D$10+'СЕТ СН'!$F$5-'СЕТ СН'!$F$21</f>
        <v>2378.1182190099998</v>
      </c>
      <c r="V16" s="36">
        <f>SUMIFS(СВЦЭМ!$D$39:$D$782,СВЦЭМ!$A$39:$A$782,$A16,СВЦЭМ!$B$39:$B$782,V$11)+'СЕТ СН'!$F$11+СВЦЭМ!$D$10+'СЕТ СН'!$F$5-'СЕТ СН'!$F$21</f>
        <v>2371.0485436500003</v>
      </c>
      <c r="W16" s="36">
        <f>SUMIFS(СВЦЭМ!$D$39:$D$782,СВЦЭМ!$A$39:$A$782,$A16,СВЦЭМ!$B$39:$B$782,W$11)+'СЕТ СН'!$F$11+СВЦЭМ!$D$10+'СЕТ СН'!$F$5-'СЕТ СН'!$F$21</f>
        <v>2364.4078650900001</v>
      </c>
      <c r="X16" s="36">
        <f>SUMIFS(СВЦЭМ!$D$39:$D$782,СВЦЭМ!$A$39:$A$782,$A16,СВЦЭМ!$B$39:$B$782,X$11)+'СЕТ СН'!$F$11+СВЦЭМ!$D$10+'СЕТ СН'!$F$5-'СЕТ СН'!$F$21</f>
        <v>2386.6822952500002</v>
      </c>
      <c r="Y16" s="36">
        <f>SUMIFS(СВЦЭМ!$D$39:$D$782,СВЦЭМ!$A$39:$A$782,$A16,СВЦЭМ!$B$39:$B$782,Y$11)+'СЕТ СН'!$F$11+СВЦЭМ!$D$10+'СЕТ СН'!$F$5-'СЕТ СН'!$F$21</f>
        <v>2417.6518047600002</v>
      </c>
    </row>
    <row r="17" spans="1:25" ht="15.75" x14ac:dyDescent="0.2">
      <c r="A17" s="35">
        <f t="shared" si="0"/>
        <v>44657</v>
      </c>
      <c r="B17" s="36">
        <f>SUMIFS(СВЦЭМ!$D$39:$D$782,СВЦЭМ!$A$39:$A$782,$A17,СВЦЭМ!$B$39:$B$782,B$11)+'СЕТ СН'!$F$11+СВЦЭМ!$D$10+'СЕТ СН'!$F$5-'СЕТ СН'!$F$21</f>
        <v>2733.55737847</v>
      </c>
      <c r="C17" s="36">
        <f>SUMIFS(СВЦЭМ!$D$39:$D$782,СВЦЭМ!$A$39:$A$782,$A17,СВЦЭМ!$B$39:$B$782,C$11)+'СЕТ СН'!$F$11+СВЦЭМ!$D$10+'СЕТ СН'!$F$5-'СЕТ СН'!$F$21</f>
        <v>2723.2070662599999</v>
      </c>
      <c r="D17" s="36">
        <f>SUMIFS(СВЦЭМ!$D$39:$D$782,СВЦЭМ!$A$39:$A$782,$A17,СВЦЭМ!$B$39:$B$782,D$11)+'СЕТ СН'!$F$11+СВЦЭМ!$D$10+'СЕТ СН'!$F$5-'СЕТ СН'!$F$21</f>
        <v>2734.5916754999998</v>
      </c>
      <c r="E17" s="36">
        <f>SUMIFS(СВЦЭМ!$D$39:$D$782,СВЦЭМ!$A$39:$A$782,$A17,СВЦЭМ!$B$39:$B$782,E$11)+'СЕТ СН'!$F$11+СВЦЭМ!$D$10+'СЕТ СН'!$F$5-'СЕТ СН'!$F$21</f>
        <v>2731.4249617799996</v>
      </c>
      <c r="F17" s="36">
        <f>SUMIFS(СВЦЭМ!$D$39:$D$782,СВЦЭМ!$A$39:$A$782,$A17,СВЦЭМ!$B$39:$B$782,F$11)+'СЕТ СН'!$F$11+СВЦЭМ!$D$10+'СЕТ СН'!$F$5-'СЕТ СН'!$F$21</f>
        <v>2718.2167652400003</v>
      </c>
      <c r="G17" s="36">
        <f>SUMIFS(СВЦЭМ!$D$39:$D$782,СВЦЭМ!$A$39:$A$782,$A17,СВЦЭМ!$B$39:$B$782,G$11)+'СЕТ СН'!$F$11+СВЦЭМ!$D$10+'СЕТ СН'!$F$5-'СЕТ СН'!$F$21</f>
        <v>2703.6053011399999</v>
      </c>
      <c r="H17" s="36">
        <f>SUMIFS(СВЦЭМ!$D$39:$D$782,СВЦЭМ!$A$39:$A$782,$A17,СВЦЭМ!$B$39:$B$782,H$11)+'СЕТ СН'!$F$11+СВЦЭМ!$D$10+'СЕТ СН'!$F$5-'СЕТ СН'!$F$21</f>
        <v>2644.82314142</v>
      </c>
      <c r="I17" s="36">
        <f>SUMIFS(СВЦЭМ!$D$39:$D$782,СВЦЭМ!$A$39:$A$782,$A17,СВЦЭМ!$B$39:$B$782,I$11)+'СЕТ СН'!$F$11+СВЦЭМ!$D$10+'СЕТ СН'!$F$5-'СЕТ СН'!$F$21</f>
        <v>2608.9367630300003</v>
      </c>
      <c r="J17" s="36">
        <f>SUMIFS(СВЦЭМ!$D$39:$D$782,СВЦЭМ!$A$39:$A$782,$A17,СВЦЭМ!$B$39:$B$782,J$11)+'СЕТ СН'!$F$11+СВЦЭМ!$D$10+'СЕТ СН'!$F$5-'СЕТ СН'!$F$21</f>
        <v>2636.12245476</v>
      </c>
      <c r="K17" s="36">
        <f>SUMIFS(СВЦЭМ!$D$39:$D$782,СВЦЭМ!$A$39:$A$782,$A17,СВЦЭМ!$B$39:$B$782,K$11)+'СЕТ СН'!$F$11+СВЦЭМ!$D$10+'СЕТ СН'!$F$5-'СЕТ СН'!$F$21</f>
        <v>2647.2259947900002</v>
      </c>
      <c r="L17" s="36">
        <f>SUMIFS(СВЦЭМ!$D$39:$D$782,СВЦЭМ!$A$39:$A$782,$A17,СВЦЭМ!$B$39:$B$782,L$11)+'СЕТ СН'!$F$11+СВЦЭМ!$D$10+'СЕТ СН'!$F$5-'СЕТ СН'!$F$21</f>
        <v>2672.3869026100001</v>
      </c>
      <c r="M17" s="36">
        <f>SUMIFS(СВЦЭМ!$D$39:$D$782,СВЦЭМ!$A$39:$A$782,$A17,СВЦЭМ!$B$39:$B$782,M$11)+'СЕТ СН'!$F$11+СВЦЭМ!$D$10+'СЕТ СН'!$F$5-'СЕТ СН'!$F$21</f>
        <v>2662.42487024</v>
      </c>
      <c r="N17" s="36">
        <f>SUMIFS(СВЦЭМ!$D$39:$D$782,СВЦЭМ!$A$39:$A$782,$A17,СВЦЭМ!$B$39:$B$782,N$11)+'СЕТ СН'!$F$11+СВЦЭМ!$D$10+'СЕТ СН'!$F$5-'СЕТ СН'!$F$21</f>
        <v>2639.7386581800001</v>
      </c>
      <c r="O17" s="36">
        <f>SUMIFS(СВЦЭМ!$D$39:$D$782,СВЦЭМ!$A$39:$A$782,$A17,СВЦЭМ!$B$39:$B$782,O$11)+'СЕТ СН'!$F$11+СВЦЭМ!$D$10+'СЕТ СН'!$F$5-'СЕТ СН'!$F$21</f>
        <v>2711.7434092200001</v>
      </c>
      <c r="P17" s="36">
        <f>SUMIFS(СВЦЭМ!$D$39:$D$782,СВЦЭМ!$A$39:$A$782,$A17,СВЦЭМ!$B$39:$B$782,P$11)+'СЕТ СН'!$F$11+СВЦЭМ!$D$10+'СЕТ СН'!$F$5-'СЕТ СН'!$F$21</f>
        <v>2714.64619137</v>
      </c>
      <c r="Q17" s="36">
        <f>SUMIFS(СВЦЭМ!$D$39:$D$782,СВЦЭМ!$A$39:$A$782,$A17,СВЦЭМ!$B$39:$B$782,Q$11)+'СЕТ СН'!$F$11+СВЦЭМ!$D$10+'СЕТ СН'!$F$5-'СЕТ СН'!$F$21</f>
        <v>2698.8398883</v>
      </c>
      <c r="R17" s="36">
        <f>SUMIFS(СВЦЭМ!$D$39:$D$782,СВЦЭМ!$A$39:$A$782,$A17,СВЦЭМ!$B$39:$B$782,R$11)+'СЕТ СН'!$F$11+СВЦЭМ!$D$10+'СЕТ СН'!$F$5-'СЕТ СН'!$F$21</f>
        <v>2667.50192935</v>
      </c>
      <c r="S17" s="36">
        <f>SUMIFS(СВЦЭМ!$D$39:$D$782,СВЦЭМ!$A$39:$A$782,$A17,СВЦЭМ!$B$39:$B$782,S$11)+'СЕТ СН'!$F$11+СВЦЭМ!$D$10+'СЕТ СН'!$F$5-'СЕТ СН'!$F$21</f>
        <v>2662.9368359800001</v>
      </c>
      <c r="T17" s="36">
        <f>SUMIFS(СВЦЭМ!$D$39:$D$782,СВЦЭМ!$A$39:$A$782,$A17,СВЦЭМ!$B$39:$B$782,T$11)+'СЕТ СН'!$F$11+СВЦЭМ!$D$10+'СЕТ СН'!$F$5-'СЕТ СН'!$F$21</f>
        <v>2693.8872435499998</v>
      </c>
      <c r="U17" s="36">
        <f>SUMIFS(СВЦЭМ!$D$39:$D$782,СВЦЭМ!$A$39:$A$782,$A17,СВЦЭМ!$B$39:$B$782,U$11)+'СЕТ СН'!$F$11+СВЦЭМ!$D$10+'СЕТ СН'!$F$5-'СЕТ СН'!$F$21</f>
        <v>2636.65985916</v>
      </c>
      <c r="V17" s="36">
        <f>SUMIFS(СВЦЭМ!$D$39:$D$782,СВЦЭМ!$A$39:$A$782,$A17,СВЦЭМ!$B$39:$B$782,V$11)+'СЕТ СН'!$F$11+СВЦЭМ!$D$10+'СЕТ СН'!$F$5-'СЕТ СН'!$F$21</f>
        <v>2607.51223351</v>
      </c>
      <c r="W17" s="36">
        <f>SUMIFS(СВЦЭМ!$D$39:$D$782,СВЦЭМ!$A$39:$A$782,$A17,СВЦЭМ!$B$39:$B$782,W$11)+'СЕТ СН'!$F$11+СВЦЭМ!$D$10+'СЕТ СН'!$F$5-'СЕТ СН'!$F$21</f>
        <v>2587.1044558900003</v>
      </c>
      <c r="X17" s="36">
        <f>SUMIFS(СВЦЭМ!$D$39:$D$782,СВЦЭМ!$A$39:$A$782,$A17,СВЦЭМ!$B$39:$B$782,X$11)+'СЕТ СН'!$F$11+СВЦЭМ!$D$10+'СЕТ СН'!$F$5-'СЕТ СН'!$F$21</f>
        <v>2622.5920889700001</v>
      </c>
      <c r="Y17" s="36">
        <f>SUMIFS(СВЦЭМ!$D$39:$D$782,СВЦЭМ!$A$39:$A$782,$A17,СВЦЭМ!$B$39:$B$782,Y$11)+'СЕТ СН'!$F$11+СВЦЭМ!$D$10+'СЕТ СН'!$F$5-'СЕТ СН'!$F$21</f>
        <v>2683.7217619799999</v>
      </c>
    </row>
    <row r="18" spans="1:25" ht="15.75" x14ac:dyDescent="0.2">
      <c r="A18" s="35">
        <f t="shared" si="0"/>
        <v>44658</v>
      </c>
      <c r="B18" s="36">
        <f>SUMIFS(СВЦЭМ!$D$39:$D$782,СВЦЭМ!$A$39:$A$782,$A18,СВЦЭМ!$B$39:$B$782,B$11)+'СЕТ СН'!$F$11+СВЦЭМ!$D$10+'СЕТ СН'!$F$5-'СЕТ СН'!$F$21</f>
        <v>2710.9426000399999</v>
      </c>
      <c r="C18" s="36">
        <f>SUMIFS(СВЦЭМ!$D$39:$D$782,СВЦЭМ!$A$39:$A$782,$A18,СВЦЭМ!$B$39:$B$782,C$11)+'СЕТ СН'!$F$11+СВЦЭМ!$D$10+'СЕТ СН'!$F$5-'СЕТ СН'!$F$21</f>
        <v>2709.62369623</v>
      </c>
      <c r="D18" s="36">
        <f>SUMIFS(СВЦЭМ!$D$39:$D$782,СВЦЭМ!$A$39:$A$782,$A18,СВЦЭМ!$B$39:$B$782,D$11)+'СЕТ СН'!$F$11+СВЦЭМ!$D$10+'СЕТ СН'!$F$5-'СЕТ СН'!$F$21</f>
        <v>2650.3681327699996</v>
      </c>
      <c r="E18" s="36">
        <f>SUMIFS(СВЦЭМ!$D$39:$D$782,СВЦЭМ!$A$39:$A$782,$A18,СВЦЭМ!$B$39:$B$782,E$11)+'СЕТ СН'!$F$11+СВЦЭМ!$D$10+'СЕТ СН'!$F$5-'СЕТ СН'!$F$21</f>
        <v>2617.9238892000003</v>
      </c>
      <c r="F18" s="36">
        <f>SUMIFS(СВЦЭМ!$D$39:$D$782,СВЦЭМ!$A$39:$A$782,$A18,СВЦЭМ!$B$39:$B$782,F$11)+'СЕТ СН'!$F$11+СВЦЭМ!$D$10+'СЕТ СН'!$F$5-'СЕТ СН'!$F$21</f>
        <v>2626.4949054399999</v>
      </c>
      <c r="G18" s="36">
        <f>SUMIFS(СВЦЭМ!$D$39:$D$782,СВЦЭМ!$A$39:$A$782,$A18,СВЦЭМ!$B$39:$B$782,G$11)+'СЕТ СН'!$F$11+СВЦЭМ!$D$10+'СЕТ СН'!$F$5-'СЕТ СН'!$F$21</f>
        <v>2639.86697637</v>
      </c>
      <c r="H18" s="36">
        <f>SUMIFS(СВЦЭМ!$D$39:$D$782,СВЦЭМ!$A$39:$A$782,$A18,СВЦЭМ!$B$39:$B$782,H$11)+'СЕТ СН'!$F$11+СВЦЭМ!$D$10+'СЕТ СН'!$F$5-'СЕТ СН'!$F$21</f>
        <v>2628.0785039800003</v>
      </c>
      <c r="I18" s="36">
        <f>SUMIFS(СВЦЭМ!$D$39:$D$782,СВЦЭМ!$A$39:$A$782,$A18,СВЦЭМ!$B$39:$B$782,I$11)+'СЕТ СН'!$F$11+СВЦЭМ!$D$10+'СЕТ СН'!$F$5-'СЕТ СН'!$F$21</f>
        <v>2614.4216247100003</v>
      </c>
      <c r="J18" s="36">
        <f>SUMIFS(СВЦЭМ!$D$39:$D$782,СВЦЭМ!$A$39:$A$782,$A18,СВЦЭМ!$B$39:$B$782,J$11)+'СЕТ СН'!$F$11+СВЦЭМ!$D$10+'СЕТ СН'!$F$5-'СЕТ СН'!$F$21</f>
        <v>2619.49221038</v>
      </c>
      <c r="K18" s="36">
        <f>SUMIFS(СВЦЭМ!$D$39:$D$782,СВЦЭМ!$A$39:$A$782,$A18,СВЦЭМ!$B$39:$B$782,K$11)+'СЕТ СН'!$F$11+СВЦЭМ!$D$10+'СЕТ СН'!$F$5-'СЕТ СН'!$F$21</f>
        <v>2628.9183072300002</v>
      </c>
      <c r="L18" s="36">
        <f>SUMIFS(СВЦЭМ!$D$39:$D$782,СВЦЭМ!$A$39:$A$782,$A18,СВЦЭМ!$B$39:$B$782,L$11)+'СЕТ СН'!$F$11+СВЦЭМ!$D$10+'СЕТ СН'!$F$5-'СЕТ СН'!$F$21</f>
        <v>2598.5861974199997</v>
      </c>
      <c r="M18" s="36">
        <f>SUMIFS(СВЦЭМ!$D$39:$D$782,СВЦЭМ!$A$39:$A$782,$A18,СВЦЭМ!$B$39:$B$782,M$11)+'СЕТ СН'!$F$11+СВЦЭМ!$D$10+'СЕТ СН'!$F$5-'СЕТ СН'!$F$21</f>
        <v>2613.87984633</v>
      </c>
      <c r="N18" s="36">
        <f>SUMIFS(СВЦЭМ!$D$39:$D$782,СВЦЭМ!$A$39:$A$782,$A18,СВЦЭМ!$B$39:$B$782,N$11)+'СЕТ СН'!$F$11+СВЦЭМ!$D$10+'СЕТ СН'!$F$5-'СЕТ СН'!$F$21</f>
        <v>2569.19786165</v>
      </c>
      <c r="O18" s="36">
        <f>SUMIFS(СВЦЭМ!$D$39:$D$782,СВЦЭМ!$A$39:$A$782,$A18,СВЦЭМ!$B$39:$B$782,O$11)+'СЕТ СН'!$F$11+СВЦЭМ!$D$10+'СЕТ СН'!$F$5-'СЕТ СН'!$F$21</f>
        <v>2544.2397183599996</v>
      </c>
      <c r="P18" s="36">
        <f>SUMIFS(СВЦЭМ!$D$39:$D$782,СВЦЭМ!$A$39:$A$782,$A18,СВЦЭМ!$B$39:$B$782,P$11)+'СЕТ СН'!$F$11+СВЦЭМ!$D$10+'СЕТ СН'!$F$5-'СЕТ СН'!$F$21</f>
        <v>2520.2143505599997</v>
      </c>
      <c r="Q18" s="36">
        <f>SUMIFS(СВЦЭМ!$D$39:$D$782,СВЦЭМ!$A$39:$A$782,$A18,СВЦЭМ!$B$39:$B$782,Q$11)+'СЕТ СН'!$F$11+СВЦЭМ!$D$10+'СЕТ СН'!$F$5-'СЕТ СН'!$F$21</f>
        <v>2532.5060395099999</v>
      </c>
      <c r="R18" s="36">
        <f>SUMIFS(СВЦЭМ!$D$39:$D$782,СВЦЭМ!$A$39:$A$782,$A18,СВЦЭМ!$B$39:$B$782,R$11)+'СЕТ СН'!$F$11+СВЦЭМ!$D$10+'СЕТ СН'!$F$5-'СЕТ СН'!$F$21</f>
        <v>2590.1098442499997</v>
      </c>
      <c r="S18" s="36">
        <f>SUMIFS(СВЦЭМ!$D$39:$D$782,СВЦЭМ!$A$39:$A$782,$A18,СВЦЭМ!$B$39:$B$782,S$11)+'СЕТ СН'!$F$11+СВЦЭМ!$D$10+'СЕТ СН'!$F$5-'СЕТ СН'!$F$21</f>
        <v>2584.8629332700002</v>
      </c>
      <c r="T18" s="36">
        <f>SUMIFS(СВЦЭМ!$D$39:$D$782,СВЦЭМ!$A$39:$A$782,$A18,СВЦЭМ!$B$39:$B$782,T$11)+'СЕТ СН'!$F$11+СВЦЭМ!$D$10+'СЕТ СН'!$F$5-'СЕТ СН'!$F$21</f>
        <v>2570.8213813399998</v>
      </c>
      <c r="U18" s="36">
        <f>SUMIFS(СВЦЭМ!$D$39:$D$782,СВЦЭМ!$A$39:$A$782,$A18,СВЦЭМ!$B$39:$B$782,U$11)+'СЕТ СН'!$F$11+СВЦЭМ!$D$10+'СЕТ СН'!$F$5-'СЕТ СН'!$F$21</f>
        <v>2568.3805315999998</v>
      </c>
      <c r="V18" s="36">
        <f>SUMIFS(СВЦЭМ!$D$39:$D$782,СВЦЭМ!$A$39:$A$782,$A18,СВЦЭМ!$B$39:$B$782,V$11)+'СЕТ СН'!$F$11+СВЦЭМ!$D$10+'СЕТ СН'!$F$5-'СЕТ СН'!$F$21</f>
        <v>2561.1514116500002</v>
      </c>
      <c r="W18" s="36">
        <f>SUMIFS(СВЦЭМ!$D$39:$D$782,СВЦЭМ!$A$39:$A$782,$A18,СВЦЭМ!$B$39:$B$782,W$11)+'СЕТ СН'!$F$11+СВЦЭМ!$D$10+'СЕТ СН'!$F$5-'СЕТ СН'!$F$21</f>
        <v>2554.76529033</v>
      </c>
      <c r="X18" s="36">
        <f>SUMIFS(СВЦЭМ!$D$39:$D$782,СВЦЭМ!$A$39:$A$782,$A18,СВЦЭМ!$B$39:$B$782,X$11)+'СЕТ СН'!$F$11+СВЦЭМ!$D$10+'СЕТ СН'!$F$5-'СЕТ СН'!$F$21</f>
        <v>2625.1342034099998</v>
      </c>
      <c r="Y18" s="36">
        <f>SUMIFS(СВЦЭМ!$D$39:$D$782,СВЦЭМ!$A$39:$A$782,$A18,СВЦЭМ!$B$39:$B$782,Y$11)+'СЕТ СН'!$F$11+СВЦЭМ!$D$10+'СЕТ СН'!$F$5-'СЕТ СН'!$F$21</f>
        <v>2654.4526967199999</v>
      </c>
    </row>
    <row r="19" spans="1:25" ht="15.75" x14ac:dyDescent="0.2">
      <c r="A19" s="35">
        <f t="shared" si="0"/>
        <v>44659</v>
      </c>
      <c r="B19" s="36">
        <f>SUMIFS(СВЦЭМ!$D$39:$D$782,СВЦЭМ!$A$39:$A$782,$A19,СВЦЭМ!$B$39:$B$782,B$11)+'СЕТ СН'!$F$11+СВЦЭМ!$D$10+'СЕТ СН'!$F$5-'СЕТ СН'!$F$21</f>
        <v>2548.13822974</v>
      </c>
      <c r="C19" s="36">
        <f>SUMIFS(СВЦЭМ!$D$39:$D$782,СВЦЭМ!$A$39:$A$782,$A19,СВЦЭМ!$B$39:$B$782,C$11)+'СЕТ СН'!$F$11+СВЦЭМ!$D$10+'СЕТ СН'!$F$5-'СЕТ СН'!$F$21</f>
        <v>2541.8872620399998</v>
      </c>
      <c r="D19" s="36">
        <f>SUMIFS(СВЦЭМ!$D$39:$D$782,СВЦЭМ!$A$39:$A$782,$A19,СВЦЭМ!$B$39:$B$782,D$11)+'СЕТ СН'!$F$11+СВЦЭМ!$D$10+'СЕТ СН'!$F$5-'СЕТ СН'!$F$21</f>
        <v>2561.6816789</v>
      </c>
      <c r="E19" s="36">
        <f>SUMIFS(СВЦЭМ!$D$39:$D$782,СВЦЭМ!$A$39:$A$782,$A19,СВЦЭМ!$B$39:$B$782,E$11)+'СЕТ СН'!$F$11+СВЦЭМ!$D$10+'СЕТ СН'!$F$5-'СЕТ СН'!$F$21</f>
        <v>2599.8063914499999</v>
      </c>
      <c r="F19" s="36">
        <f>SUMIFS(СВЦЭМ!$D$39:$D$782,СВЦЭМ!$A$39:$A$782,$A19,СВЦЭМ!$B$39:$B$782,F$11)+'СЕТ СН'!$F$11+СВЦЭМ!$D$10+'СЕТ СН'!$F$5-'СЕТ СН'!$F$21</f>
        <v>2596.7156786999999</v>
      </c>
      <c r="G19" s="36">
        <f>SUMIFS(СВЦЭМ!$D$39:$D$782,СВЦЭМ!$A$39:$A$782,$A19,СВЦЭМ!$B$39:$B$782,G$11)+'СЕТ СН'!$F$11+СВЦЭМ!$D$10+'СЕТ СН'!$F$5-'СЕТ СН'!$F$21</f>
        <v>2580.1944781900002</v>
      </c>
      <c r="H19" s="36">
        <f>SUMIFS(СВЦЭМ!$D$39:$D$782,СВЦЭМ!$A$39:$A$782,$A19,СВЦЭМ!$B$39:$B$782,H$11)+'СЕТ СН'!$F$11+СВЦЭМ!$D$10+'СЕТ СН'!$F$5-'СЕТ СН'!$F$21</f>
        <v>2527.43330281</v>
      </c>
      <c r="I19" s="36">
        <f>SUMIFS(СВЦЭМ!$D$39:$D$782,СВЦЭМ!$A$39:$A$782,$A19,СВЦЭМ!$B$39:$B$782,I$11)+'СЕТ СН'!$F$11+СВЦЭМ!$D$10+'СЕТ СН'!$F$5-'СЕТ СН'!$F$21</f>
        <v>2496.4935404099997</v>
      </c>
      <c r="J19" s="36">
        <f>SUMIFS(СВЦЭМ!$D$39:$D$782,СВЦЭМ!$A$39:$A$782,$A19,СВЦЭМ!$B$39:$B$782,J$11)+'СЕТ СН'!$F$11+СВЦЭМ!$D$10+'СЕТ СН'!$F$5-'СЕТ СН'!$F$21</f>
        <v>2503.5104986199999</v>
      </c>
      <c r="K19" s="36">
        <f>SUMIFS(СВЦЭМ!$D$39:$D$782,СВЦЭМ!$A$39:$A$782,$A19,СВЦЭМ!$B$39:$B$782,K$11)+'СЕТ СН'!$F$11+СВЦЭМ!$D$10+'СЕТ СН'!$F$5-'СЕТ СН'!$F$21</f>
        <v>2504.4463611000001</v>
      </c>
      <c r="L19" s="36">
        <f>SUMIFS(СВЦЭМ!$D$39:$D$782,СВЦЭМ!$A$39:$A$782,$A19,СВЦЭМ!$B$39:$B$782,L$11)+'СЕТ СН'!$F$11+СВЦЭМ!$D$10+'СЕТ СН'!$F$5-'СЕТ СН'!$F$21</f>
        <v>2506.5740320899999</v>
      </c>
      <c r="M19" s="36">
        <f>SUMIFS(СВЦЭМ!$D$39:$D$782,СВЦЭМ!$A$39:$A$782,$A19,СВЦЭМ!$B$39:$B$782,M$11)+'СЕТ СН'!$F$11+СВЦЭМ!$D$10+'СЕТ СН'!$F$5-'СЕТ СН'!$F$21</f>
        <v>2498.9645587800001</v>
      </c>
      <c r="N19" s="36">
        <f>SUMIFS(СВЦЭМ!$D$39:$D$782,СВЦЭМ!$A$39:$A$782,$A19,СВЦЭМ!$B$39:$B$782,N$11)+'СЕТ СН'!$F$11+СВЦЭМ!$D$10+'СЕТ СН'!$F$5-'СЕТ СН'!$F$21</f>
        <v>2502.6086838599999</v>
      </c>
      <c r="O19" s="36">
        <f>SUMIFS(СВЦЭМ!$D$39:$D$782,СВЦЭМ!$A$39:$A$782,$A19,СВЦЭМ!$B$39:$B$782,O$11)+'СЕТ СН'!$F$11+СВЦЭМ!$D$10+'СЕТ СН'!$F$5-'СЕТ СН'!$F$21</f>
        <v>2547.5681835300002</v>
      </c>
      <c r="P19" s="36">
        <f>SUMIFS(СВЦЭМ!$D$39:$D$782,СВЦЭМ!$A$39:$A$782,$A19,СВЦЭМ!$B$39:$B$782,P$11)+'СЕТ СН'!$F$11+СВЦЭМ!$D$10+'СЕТ СН'!$F$5-'СЕТ СН'!$F$21</f>
        <v>2567.6907021400002</v>
      </c>
      <c r="Q19" s="36">
        <f>SUMIFS(СВЦЭМ!$D$39:$D$782,СВЦЭМ!$A$39:$A$782,$A19,СВЦЭМ!$B$39:$B$782,Q$11)+'СЕТ СН'!$F$11+СВЦЭМ!$D$10+'СЕТ СН'!$F$5-'СЕТ СН'!$F$21</f>
        <v>2573.7586808799997</v>
      </c>
      <c r="R19" s="36">
        <f>SUMIFS(СВЦЭМ!$D$39:$D$782,СВЦЭМ!$A$39:$A$782,$A19,СВЦЭМ!$B$39:$B$782,R$11)+'СЕТ СН'!$F$11+СВЦЭМ!$D$10+'СЕТ СН'!$F$5-'СЕТ СН'!$F$21</f>
        <v>2568.91660112</v>
      </c>
      <c r="S19" s="36">
        <f>SUMIFS(СВЦЭМ!$D$39:$D$782,СВЦЭМ!$A$39:$A$782,$A19,СВЦЭМ!$B$39:$B$782,S$11)+'СЕТ СН'!$F$11+СВЦЭМ!$D$10+'СЕТ СН'!$F$5-'СЕТ СН'!$F$21</f>
        <v>2570.4684242599997</v>
      </c>
      <c r="T19" s="36">
        <f>SUMIFS(СВЦЭМ!$D$39:$D$782,СВЦЭМ!$A$39:$A$782,$A19,СВЦЭМ!$B$39:$B$782,T$11)+'СЕТ СН'!$F$11+СВЦЭМ!$D$10+'СЕТ СН'!$F$5-'СЕТ СН'!$F$21</f>
        <v>2545.7101950699998</v>
      </c>
      <c r="U19" s="36">
        <f>SUMIFS(СВЦЭМ!$D$39:$D$782,СВЦЭМ!$A$39:$A$782,$A19,СВЦЭМ!$B$39:$B$782,U$11)+'СЕТ СН'!$F$11+СВЦЭМ!$D$10+'СЕТ СН'!$F$5-'СЕТ СН'!$F$21</f>
        <v>2511.8074603699997</v>
      </c>
      <c r="V19" s="36">
        <f>SUMIFS(СВЦЭМ!$D$39:$D$782,СВЦЭМ!$A$39:$A$782,$A19,СВЦЭМ!$B$39:$B$782,V$11)+'СЕТ СН'!$F$11+СВЦЭМ!$D$10+'СЕТ СН'!$F$5-'СЕТ СН'!$F$21</f>
        <v>2519.63185957</v>
      </c>
      <c r="W19" s="36">
        <f>SUMIFS(СВЦЭМ!$D$39:$D$782,СВЦЭМ!$A$39:$A$782,$A19,СВЦЭМ!$B$39:$B$782,W$11)+'СЕТ СН'!$F$11+СВЦЭМ!$D$10+'СЕТ СН'!$F$5-'СЕТ СН'!$F$21</f>
        <v>2511.8994367999999</v>
      </c>
      <c r="X19" s="36">
        <f>SUMIFS(СВЦЭМ!$D$39:$D$782,СВЦЭМ!$A$39:$A$782,$A19,СВЦЭМ!$B$39:$B$782,X$11)+'СЕТ СН'!$F$11+СВЦЭМ!$D$10+'СЕТ СН'!$F$5-'СЕТ СН'!$F$21</f>
        <v>2542.5716676699999</v>
      </c>
      <c r="Y19" s="36">
        <f>SUMIFS(СВЦЭМ!$D$39:$D$782,СВЦЭМ!$A$39:$A$782,$A19,СВЦЭМ!$B$39:$B$782,Y$11)+'СЕТ СН'!$F$11+СВЦЭМ!$D$10+'СЕТ СН'!$F$5-'СЕТ СН'!$F$21</f>
        <v>2570.7422744400001</v>
      </c>
    </row>
    <row r="20" spans="1:25" ht="15.75" x14ac:dyDescent="0.2">
      <c r="A20" s="35">
        <f t="shared" si="0"/>
        <v>44660</v>
      </c>
      <c r="B20" s="36">
        <f>SUMIFS(СВЦЭМ!$D$39:$D$782,СВЦЭМ!$A$39:$A$782,$A20,СВЦЭМ!$B$39:$B$782,B$11)+'СЕТ СН'!$F$11+СВЦЭМ!$D$10+'СЕТ СН'!$F$5-'СЕТ СН'!$F$21</f>
        <v>2633.1022391199999</v>
      </c>
      <c r="C20" s="36">
        <f>SUMIFS(СВЦЭМ!$D$39:$D$782,СВЦЭМ!$A$39:$A$782,$A20,СВЦЭМ!$B$39:$B$782,C$11)+'СЕТ СН'!$F$11+СВЦЭМ!$D$10+'СЕТ СН'!$F$5-'СЕТ СН'!$F$21</f>
        <v>2611.2711304200002</v>
      </c>
      <c r="D20" s="36">
        <f>SUMIFS(СВЦЭМ!$D$39:$D$782,СВЦЭМ!$A$39:$A$782,$A20,СВЦЭМ!$B$39:$B$782,D$11)+'СЕТ СН'!$F$11+СВЦЭМ!$D$10+'СЕТ СН'!$F$5-'СЕТ СН'!$F$21</f>
        <v>2642.09830556</v>
      </c>
      <c r="E20" s="36">
        <f>SUMIFS(СВЦЭМ!$D$39:$D$782,СВЦЭМ!$A$39:$A$782,$A20,СВЦЭМ!$B$39:$B$782,E$11)+'СЕТ СН'!$F$11+СВЦЭМ!$D$10+'СЕТ СН'!$F$5-'СЕТ СН'!$F$21</f>
        <v>2668.9119235500002</v>
      </c>
      <c r="F20" s="36">
        <f>SUMIFS(СВЦЭМ!$D$39:$D$782,СВЦЭМ!$A$39:$A$782,$A20,СВЦЭМ!$B$39:$B$782,F$11)+'СЕТ СН'!$F$11+СВЦЭМ!$D$10+'СЕТ СН'!$F$5-'СЕТ СН'!$F$21</f>
        <v>2664.9410836799998</v>
      </c>
      <c r="G20" s="36">
        <f>SUMIFS(СВЦЭМ!$D$39:$D$782,СВЦЭМ!$A$39:$A$782,$A20,СВЦЭМ!$B$39:$B$782,G$11)+'СЕТ СН'!$F$11+СВЦЭМ!$D$10+'СЕТ СН'!$F$5-'СЕТ СН'!$F$21</f>
        <v>2667.3787699100003</v>
      </c>
      <c r="H20" s="36">
        <f>SUMIFS(СВЦЭМ!$D$39:$D$782,СВЦЭМ!$A$39:$A$782,$A20,СВЦЭМ!$B$39:$B$782,H$11)+'СЕТ СН'!$F$11+СВЦЭМ!$D$10+'СЕТ СН'!$F$5-'СЕТ СН'!$F$21</f>
        <v>2621.8797235000002</v>
      </c>
      <c r="I20" s="36">
        <f>SUMIFS(СВЦЭМ!$D$39:$D$782,СВЦЭМ!$A$39:$A$782,$A20,СВЦЭМ!$B$39:$B$782,I$11)+'СЕТ СН'!$F$11+СВЦЭМ!$D$10+'СЕТ СН'!$F$5-'СЕТ СН'!$F$21</f>
        <v>2539.79002008</v>
      </c>
      <c r="J20" s="36">
        <f>SUMIFS(СВЦЭМ!$D$39:$D$782,СВЦЭМ!$A$39:$A$782,$A20,СВЦЭМ!$B$39:$B$782,J$11)+'СЕТ СН'!$F$11+СВЦЭМ!$D$10+'СЕТ СН'!$F$5-'СЕТ СН'!$F$21</f>
        <v>2507.9599336800002</v>
      </c>
      <c r="K20" s="36">
        <f>SUMIFS(СВЦЭМ!$D$39:$D$782,СВЦЭМ!$A$39:$A$782,$A20,СВЦЭМ!$B$39:$B$782,K$11)+'СЕТ СН'!$F$11+СВЦЭМ!$D$10+'СЕТ СН'!$F$5-'СЕТ СН'!$F$21</f>
        <v>2487.0112220800002</v>
      </c>
      <c r="L20" s="36">
        <f>SUMIFS(СВЦЭМ!$D$39:$D$782,СВЦЭМ!$A$39:$A$782,$A20,СВЦЭМ!$B$39:$B$782,L$11)+'СЕТ СН'!$F$11+СВЦЭМ!$D$10+'СЕТ СН'!$F$5-'СЕТ СН'!$F$21</f>
        <v>2486.34398328</v>
      </c>
      <c r="M20" s="36">
        <f>SUMIFS(СВЦЭМ!$D$39:$D$782,СВЦЭМ!$A$39:$A$782,$A20,СВЦЭМ!$B$39:$B$782,M$11)+'СЕТ СН'!$F$11+СВЦЭМ!$D$10+'СЕТ СН'!$F$5-'СЕТ СН'!$F$21</f>
        <v>2494.17524073</v>
      </c>
      <c r="N20" s="36">
        <f>SUMIFS(СВЦЭМ!$D$39:$D$782,СВЦЭМ!$A$39:$A$782,$A20,СВЦЭМ!$B$39:$B$782,N$11)+'СЕТ СН'!$F$11+СВЦЭМ!$D$10+'СЕТ СН'!$F$5-'СЕТ СН'!$F$21</f>
        <v>2521.5205639199999</v>
      </c>
      <c r="O20" s="36">
        <f>SUMIFS(СВЦЭМ!$D$39:$D$782,СВЦЭМ!$A$39:$A$782,$A20,СВЦЭМ!$B$39:$B$782,O$11)+'СЕТ СН'!$F$11+СВЦЭМ!$D$10+'СЕТ СН'!$F$5-'СЕТ СН'!$F$21</f>
        <v>2573.4457146699997</v>
      </c>
      <c r="P20" s="36">
        <f>SUMIFS(СВЦЭМ!$D$39:$D$782,СВЦЭМ!$A$39:$A$782,$A20,СВЦЭМ!$B$39:$B$782,P$11)+'СЕТ СН'!$F$11+СВЦЭМ!$D$10+'СЕТ СН'!$F$5-'СЕТ СН'!$F$21</f>
        <v>2612.9912741999997</v>
      </c>
      <c r="Q20" s="36">
        <f>SUMIFS(СВЦЭМ!$D$39:$D$782,СВЦЭМ!$A$39:$A$782,$A20,СВЦЭМ!$B$39:$B$782,Q$11)+'СЕТ СН'!$F$11+СВЦЭМ!$D$10+'СЕТ СН'!$F$5-'СЕТ СН'!$F$21</f>
        <v>2594.3854952699999</v>
      </c>
      <c r="R20" s="36">
        <f>SUMIFS(СВЦЭМ!$D$39:$D$782,СВЦЭМ!$A$39:$A$782,$A20,СВЦЭМ!$B$39:$B$782,R$11)+'СЕТ СН'!$F$11+СВЦЭМ!$D$10+'СЕТ СН'!$F$5-'СЕТ СН'!$F$21</f>
        <v>2589.5464681399999</v>
      </c>
      <c r="S20" s="36">
        <f>SUMIFS(СВЦЭМ!$D$39:$D$782,СВЦЭМ!$A$39:$A$782,$A20,СВЦЭМ!$B$39:$B$782,S$11)+'СЕТ СН'!$F$11+СВЦЭМ!$D$10+'СЕТ СН'!$F$5-'СЕТ СН'!$F$21</f>
        <v>2571.0261575499999</v>
      </c>
      <c r="T20" s="36">
        <f>SUMIFS(СВЦЭМ!$D$39:$D$782,СВЦЭМ!$A$39:$A$782,$A20,СВЦЭМ!$B$39:$B$782,T$11)+'СЕТ СН'!$F$11+СВЦЭМ!$D$10+'СЕТ СН'!$F$5-'СЕТ СН'!$F$21</f>
        <v>2557.1426793700002</v>
      </c>
      <c r="U20" s="36">
        <f>SUMIFS(СВЦЭМ!$D$39:$D$782,СВЦЭМ!$A$39:$A$782,$A20,СВЦЭМ!$B$39:$B$782,U$11)+'СЕТ СН'!$F$11+СВЦЭМ!$D$10+'СЕТ СН'!$F$5-'СЕТ СН'!$F$21</f>
        <v>2532.9516611199997</v>
      </c>
      <c r="V20" s="36">
        <f>SUMIFS(СВЦЭМ!$D$39:$D$782,СВЦЭМ!$A$39:$A$782,$A20,СВЦЭМ!$B$39:$B$782,V$11)+'СЕТ СН'!$F$11+СВЦЭМ!$D$10+'СЕТ СН'!$F$5-'СЕТ СН'!$F$21</f>
        <v>2521.9106360000001</v>
      </c>
      <c r="W20" s="36">
        <f>SUMIFS(СВЦЭМ!$D$39:$D$782,СВЦЭМ!$A$39:$A$782,$A20,СВЦЭМ!$B$39:$B$782,W$11)+'СЕТ СН'!$F$11+СВЦЭМ!$D$10+'СЕТ СН'!$F$5-'СЕТ СН'!$F$21</f>
        <v>2538.9321377400001</v>
      </c>
      <c r="X20" s="36">
        <f>SUMIFS(СВЦЭМ!$D$39:$D$782,СВЦЭМ!$A$39:$A$782,$A20,СВЦЭМ!$B$39:$B$782,X$11)+'СЕТ СН'!$F$11+СВЦЭМ!$D$10+'СЕТ СН'!$F$5-'СЕТ СН'!$F$21</f>
        <v>2555.3679525799998</v>
      </c>
      <c r="Y20" s="36">
        <f>SUMIFS(СВЦЭМ!$D$39:$D$782,СВЦЭМ!$A$39:$A$782,$A20,СВЦЭМ!$B$39:$B$782,Y$11)+'СЕТ СН'!$F$11+СВЦЭМ!$D$10+'СЕТ СН'!$F$5-'СЕТ СН'!$F$21</f>
        <v>2599.5084799900001</v>
      </c>
    </row>
    <row r="21" spans="1:25" ht="15.75" x14ac:dyDescent="0.2">
      <c r="A21" s="35">
        <f t="shared" si="0"/>
        <v>44661</v>
      </c>
      <c r="B21" s="36">
        <f>SUMIFS(СВЦЭМ!$D$39:$D$782,СВЦЭМ!$A$39:$A$782,$A21,СВЦЭМ!$B$39:$B$782,B$11)+'СЕТ СН'!$F$11+СВЦЭМ!$D$10+'СЕТ СН'!$F$5-'СЕТ СН'!$F$21</f>
        <v>2623.54350707</v>
      </c>
      <c r="C21" s="36">
        <f>SUMIFS(СВЦЭМ!$D$39:$D$782,СВЦЭМ!$A$39:$A$782,$A21,СВЦЭМ!$B$39:$B$782,C$11)+'СЕТ СН'!$F$11+СВЦЭМ!$D$10+'СЕТ СН'!$F$5-'СЕТ СН'!$F$21</f>
        <v>2591.3147213900002</v>
      </c>
      <c r="D21" s="36">
        <f>SUMIFS(СВЦЭМ!$D$39:$D$782,СВЦЭМ!$A$39:$A$782,$A21,СВЦЭМ!$B$39:$B$782,D$11)+'СЕТ СН'!$F$11+СВЦЭМ!$D$10+'СЕТ СН'!$F$5-'СЕТ СН'!$F$21</f>
        <v>2613.3070188199999</v>
      </c>
      <c r="E21" s="36">
        <f>SUMIFS(СВЦЭМ!$D$39:$D$782,СВЦЭМ!$A$39:$A$782,$A21,СВЦЭМ!$B$39:$B$782,E$11)+'СЕТ СН'!$F$11+СВЦЭМ!$D$10+'СЕТ СН'!$F$5-'СЕТ СН'!$F$21</f>
        <v>2640.3195140500002</v>
      </c>
      <c r="F21" s="36">
        <f>SUMIFS(СВЦЭМ!$D$39:$D$782,СВЦЭМ!$A$39:$A$782,$A21,СВЦЭМ!$B$39:$B$782,F$11)+'СЕТ СН'!$F$11+СВЦЭМ!$D$10+'СЕТ СН'!$F$5-'СЕТ СН'!$F$21</f>
        <v>2659.88283959</v>
      </c>
      <c r="G21" s="36">
        <f>SUMIFS(СВЦЭМ!$D$39:$D$782,СВЦЭМ!$A$39:$A$782,$A21,СВЦЭМ!$B$39:$B$782,G$11)+'СЕТ СН'!$F$11+СВЦЭМ!$D$10+'СЕТ СН'!$F$5-'СЕТ СН'!$F$21</f>
        <v>2682.2512796800002</v>
      </c>
      <c r="H21" s="36">
        <f>SUMIFS(СВЦЭМ!$D$39:$D$782,СВЦЭМ!$A$39:$A$782,$A21,СВЦЭМ!$B$39:$B$782,H$11)+'СЕТ СН'!$F$11+СВЦЭМ!$D$10+'СЕТ СН'!$F$5-'СЕТ СН'!$F$21</f>
        <v>2669.1491388499999</v>
      </c>
      <c r="I21" s="36">
        <f>SUMIFS(СВЦЭМ!$D$39:$D$782,СВЦЭМ!$A$39:$A$782,$A21,СВЦЭМ!$B$39:$B$782,I$11)+'СЕТ СН'!$F$11+СВЦЭМ!$D$10+'СЕТ СН'!$F$5-'СЕТ СН'!$F$21</f>
        <v>2630.5311361399999</v>
      </c>
      <c r="J21" s="36">
        <f>SUMIFS(СВЦЭМ!$D$39:$D$782,СВЦЭМ!$A$39:$A$782,$A21,СВЦЭМ!$B$39:$B$782,J$11)+'СЕТ СН'!$F$11+СВЦЭМ!$D$10+'СЕТ СН'!$F$5-'СЕТ СН'!$F$21</f>
        <v>2596.4947123699999</v>
      </c>
      <c r="K21" s="36">
        <f>SUMIFS(СВЦЭМ!$D$39:$D$782,СВЦЭМ!$A$39:$A$782,$A21,СВЦЭМ!$B$39:$B$782,K$11)+'СЕТ СН'!$F$11+СВЦЭМ!$D$10+'СЕТ СН'!$F$5-'СЕТ СН'!$F$21</f>
        <v>2563.9190404199999</v>
      </c>
      <c r="L21" s="36">
        <f>SUMIFS(СВЦЭМ!$D$39:$D$782,СВЦЭМ!$A$39:$A$782,$A21,СВЦЭМ!$B$39:$B$782,L$11)+'СЕТ СН'!$F$11+СВЦЭМ!$D$10+'СЕТ СН'!$F$5-'СЕТ СН'!$F$21</f>
        <v>2567.0023904600002</v>
      </c>
      <c r="M21" s="36">
        <f>SUMIFS(СВЦЭМ!$D$39:$D$782,СВЦЭМ!$A$39:$A$782,$A21,СВЦЭМ!$B$39:$B$782,M$11)+'СЕТ СН'!$F$11+СВЦЭМ!$D$10+'СЕТ СН'!$F$5-'СЕТ СН'!$F$21</f>
        <v>2576.4538396299999</v>
      </c>
      <c r="N21" s="36">
        <f>SUMIFS(СВЦЭМ!$D$39:$D$782,СВЦЭМ!$A$39:$A$782,$A21,СВЦЭМ!$B$39:$B$782,N$11)+'СЕТ СН'!$F$11+СВЦЭМ!$D$10+'СЕТ СН'!$F$5-'СЕТ СН'!$F$21</f>
        <v>2600.19829368</v>
      </c>
      <c r="O21" s="36">
        <f>SUMIFS(СВЦЭМ!$D$39:$D$782,СВЦЭМ!$A$39:$A$782,$A21,СВЦЭМ!$B$39:$B$782,O$11)+'СЕТ СН'!$F$11+СВЦЭМ!$D$10+'СЕТ СН'!$F$5-'СЕТ СН'!$F$21</f>
        <v>2622.1704321099996</v>
      </c>
      <c r="P21" s="36">
        <f>SUMIFS(СВЦЭМ!$D$39:$D$782,СВЦЭМ!$A$39:$A$782,$A21,СВЦЭМ!$B$39:$B$782,P$11)+'СЕТ СН'!$F$11+СВЦЭМ!$D$10+'СЕТ СН'!$F$5-'СЕТ СН'!$F$21</f>
        <v>2638.0454931499999</v>
      </c>
      <c r="Q21" s="36">
        <f>SUMIFS(СВЦЭМ!$D$39:$D$782,СВЦЭМ!$A$39:$A$782,$A21,СВЦЭМ!$B$39:$B$782,Q$11)+'СЕТ СН'!$F$11+СВЦЭМ!$D$10+'СЕТ СН'!$F$5-'СЕТ СН'!$F$21</f>
        <v>2636.5461135400001</v>
      </c>
      <c r="R21" s="36">
        <f>SUMIFS(СВЦЭМ!$D$39:$D$782,СВЦЭМ!$A$39:$A$782,$A21,СВЦЭМ!$B$39:$B$782,R$11)+'СЕТ СН'!$F$11+СВЦЭМ!$D$10+'СЕТ СН'!$F$5-'СЕТ СН'!$F$21</f>
        <v>2624.1833043199999</v>
      </c>
      <c r="S21" s="36">
        <f>SUMIFS(СВЦЭМ!$D$39:$D$782,СВЦЭМ!$A$39:$A$782,$A21,СВЦЭМ!$B$39:$B$782,S$11)+'СЕТ СН'!$F$11+СВЦЭМ!$D$10+'СЕТ СН'!$F$5-'СЕТ СН'!$F$21</f>
        <v>2617.6476462999999</v>
      </c>
      <c r="T21" s="36">
        <f>SUMIFS(СВЦЭМ!$D$39:$D$782,СВЦЭМ!$A$39:$A$782,$A21,СВЦЭМ!$B$39:$B$782,T$11)+'СЕТ СН'!$F$11+СВЦЭМ!$D$10+'СЕТ СН'!$F$5-'СЕТ СН'!$F$21</f>
        <v>2584.61464222</v>
      </c>
      <c r="U21" s="36">
        <f>SUMIFS(СВЦЭМ!$D$39:$D$782,СВЦЭМ!$A$39:$A$782,$A21,СВЦЭМ!$B$39:$B$782,U$11)+'СЕТ СН'!$F$11+СВЦЭМ!$D$10+'СЕТ СН'!$F$5-'СЕТ СН'!$F$21</f>
        <v>2538.2232875700001</v>
      </c>
      <c r="V21" s="36">
        <f>SUMIFS(СВЦЭМ!$D$39:$D$782,СВЦЭМ!$A$39:$A$782,$A21,СВЦЭМ!$B$39:$B$782,V$11)+'СЕТ СН'!$F$11+СВЦЭМ!$D$10+'СЕТ СН'!$F$5-'СЕТ СН'!$F$21</f>
        <v>2528.2787933</v>
      </c>
      <c r="W21" s="36">
        <f>SUMIFS(СВЦЭМ!$D$39:$D$782,СВЦЭМ!$A$39:$A$782,$A21,СВЦЭМ!$B$39:$B$782,W$11)+'СЕТ СН'!$F$11+СВЦЭМ!$D$10+'СЕТ СН'!$F$5-'СЕТ СН'!$F$21</f>
        <v>2551.2389573</v>
      </c>
      <c r="X21" s="36">
        <f>SUMIFS(СВЦЭМ!$D$39:$D$782,СВЦЭМ!$A$39:$A$782,$A21,СВЦЭМ!$B$39:$B$782,X$11)+'СЕТ СН'!$F$11+СВЦЭМ!$D$10+'СЕТ СН'!$F$5-'СЕТ СН'!$F$21</f>
        <v>2590.9000839600003</v>
      </c>
      <c r="Y21" s="36">
        <f>SUMIFS(СВЦЭМ!$D$39:$D$782,СВЦЭМ!$A$39:$A$782,$A21,СВЦЭМ!$B$39:$B$782,Y$11)+'СЕТ СН'!$F$11+СВЦЭМ!$D$10+'СЕТ СН'!$F$5-'СЕТ СН'!$F$21</f>
        <v>2627.9733068</v>
      </c>
    </row>
    <row r="22" spans="1:25" ht="15.75" x14ac:dyDescent="0.2">
      <c r="A22" s="35">
        <f t="shared" si="0"/>
        <v>44662</v>
      </c>
      <c r="B22" s="36">
        <f>SUMIFS(СВЦЭМ!$D$39:$D$782,СВЦЭМ!$A$39:$A$782,$A22,СВЦЭМ!$B$39:$B$782,B$11)+'СЕТ СН'!$F$11+СВЦЭМ!$D$10+'СЕТ СН'!$F$5-'СЕТ СН'!$F$21</f>
        <v>2677.5330916399998</v>
      </c>
      <c r="C22" s="36">
        <f>SUMIFS(СВЦЭМ!$D$39:$D$782,СВЦЭМ!$A$39:$A$782,$A22,СВЦЭМ!$B$39:$B$782,C$11)+'СЕТ СН'!$F$11+СВЦЭМ!$D$10+'СЕТ СН'!$F$5-'СЕТ СН'!$F$21</f>
        <v>2689.45457347</v>
      </c>
      <c r="D22" s="36">
        <f>SUMIFS(СВЦЭМ!$D$39:$D$782,СВЦЭМ!$A$39:$A$782,$A22,СВЦЭМ!$B$39:$B$782,D$11)+'СЕТ СН'!$F$11+СВЦЭМ!$D$10+'СЕТ СН'!$F$5-'СЕТ СН'!$F$21</f>
        <v>2710.3695040100001</v>
      </c>
      <c r="E22" s="36">
        <f>SUMIFS(СВЦЭМ!$D$39:$D$782,СВЦЭМ!$A$39:$A$782,$A22,СВЦЭМ!$B$39:$B$782,E$11)+'СЕТ СН'!$F$11+СВЦЭМ!$D$10+'СЕТ СН'!$F$5-'СЕТ СН'!$F$21</f>
        <v>2746.4593725200002</v>
      </c>
      <c r="F22" s="36">
        <f>SUMIFS(СВЦЭМ!$D$39:$D$782,СВЦЭМ!$A$39:$A$782,$A22,СВЦЭМ!$B$39:$B$782,F$11)+'СЕТ СН'!$F$11+СВЦЭМ!$D$10+'СЕТ СН'!$F$5-'СЕТ СН'!$F$21</f>
        <v>2742.2276307000002</v>
      </c>
      <c r="G22" s="36">
        <f>SUMIFS(СВЦЭМ!$D$39:$D$782,СВЦЭМ!$A$39:$A$782,$A22,СВЦЭМ!$B$39:$B$782,G$11)+'СЕТ СН'!$F$11+СВЦЭМ!$D$10+'СЕТ СН'!$F$5-'СЕТ СН'!$F$21</f>
        <v>2719.5446946399998</v>
      </c>
      <c r="H22" s="36">
        <f>SUMIFS(СВЦЭМ!$D$39:$D$782,СВЦЭМ!$A$39:$A$782,$A22,СВЦЭМ!$B$39:$B$782,H$11)+'СЕТ СН'!$F$11+СВЦЭМ!$D$10+'СЕТ СН'!$F$5-'СЕТ СН'!$F$21</f>
        <v>2683.48994365</v>
      </c>
      <c r="I22" s="36">
        <f>SUMIFS(СВЦЭМ!$D$39:$D$782,СВЦЭМ!$A$39:$A$782,$A22,СВЦЭМ!$B$39:$B$782,I$11)+'СЕТ СН'!$F$11+СВЦЭМ!$D$10+'СЕТ СН'!$F$5-'СЕТ СН'!$F$21</f>
        <v>2655.9138709099998</v>
      </c>
      <c r="J22" s="36">
        <f>SUMIFS(СВЦЭМ!$D$39:$D$782,СВЦЭМ!$A$39:$A$782,$A22,СВЦЭМ!$B$39:$B$782,J$11)+'СЕТ СН'!$F$11+СВЦЭМ!$D$10+'СЕТ СН'!$F$5-'СЕТ СН'!$F$21</f>
        <v>2650.7980026499999</v>
      </c>
      <c r="K22" s="36">
        <f>SUMIFS(СВЦЭМ!$D$39:$D$782,СВЦЭМ!$A$39:$A$782,$A22,СВЦЭМ!$B$39:$B$782,K$11)+'СЕТ СН'!$F$11+СВЦЭМ!$D$10+'СЕТ СН'!$F$5-'СЕТ СН'!$F$21</f>
        <v>2640.6315556299996</v>
      </c>
      <c r="L22" s="36">
        <f>SUMIFS(СВЦЭМ!$D$39:$D$782,СВЦЭМ!$A$39:$A$782,$A22,СВЦЭМ!$B$39:$B$782,L$11)+'СЕТ СН'!$F$11+СВЦЭМ!$D$10+'СЕТ СН'!$F$5-'СЕТ СН'!$F$21</f>
        <v>2644.1894260399999</v>
      </c>
      <c r="M22" s="36">
        <f>SUMIFS(СВЦЭМ!$D$39:$D$782,СВЦЭМ!$A$39:$A$782,$A22,СВЦЭМ!$B$39:$B$782,M$11)+'СЕТ СН'!$F$11+СВЦЭМ!$D$10+'СЕТ СН'!$F$5-'СЕТ СН'!$F$21</f>
        <v>2648.5818453800002</v>
      </c>
      <c r="N22" s="36">
        <f>SUMIFS(СВЦЭМ!$D$39:$D$782,СВЦЭМ!$A$39:$A$782,$A22,СВЦЭМ!$B$39:$B$782,N$11)+'СЕТ СН'!$F$11+СВЦЭМ!$D$10+'СЕТ СН'!$F$5-'СЕТ СН'!$F$21</f>
        <v>2648.70613525</v>
      </c>
      <c r="O22" s="36">
        <f>SUMIFS(СВЦЭМ!$D$39:$D$782,СВЦЭМ!$A$39:$A$782,$A22,СВЦЭМ!$B$39:$B$782,O$11)+'СЕТ СН'!$F$11+СВЦЭМ!$D$10+'СЕТ СН'!$F$5-'СЕТ СН'!$F$21</f>
        <v>2669.3762200000001</v>
      </c>
      <c r="P22" s="36">
        <f>SUMIFS(СВЦЭМ!$D$39:$D$782,СВЦЭМ!$A$39:$A$782,$A22,СВЦЭМ!$B$39:$B$782,P$11)+'СЕТ СН'!$F$11+СВЦЭМ!$D$10+'СЕТ СН'!$F$5-'СЕТ СН'!$F$21</f>
        <v>2678.79734667</v>
      </c>
      <c r="Q22" s="36">
        <f>SUMIFS(СВЦЭМ!$D$39:$D$782,СВЦЭМ!$A$39:$A$782,$A22,СВЦЭМ!$B$39:$B$782,Q$11)+'СЕТ СН'!$F$11+СВЦЭМ!$D$10+'СЕТ СН'!$F$5-'СЕТ СН'!$F$21</f>
        <v>2658.9922121999998</v>
      </c>
      <c r="R22" s="36">
        <f>SUMIFS(СВЦЭМ!$D$39:$D$782,СВЦЭМ!$A$39:$A$782,$A22,СВЦЭМ!$B$39:$B$782,R$11)+'СЕТ СН'!$F$11+СВЦЭМ!$D$10+'СЕТ СН'!$F$5-'СЕТ СН'!$F$21</f>
        <v>2658.76770291</v>
      </c>
      <c r="S22" s="36">
        <f>SUMIFS(СВЦЭМ!$D$39:$D$782,СВЦЭМ!$A$39:$A$782,$A22,СВЦЭМ!$B$39:$B$782,S$11)+'СЕТ СН'!$F$11+СВЦЭМ!$D$10+'СЕТ СН'!$F$5-'СЕТ СН'!$F$21</f>
        <v>2647.8726276699999</v>
      </c>
      <c r="T22" s="36">
        <f>SUMIFS(СВЦЭМ!$D$39:$D$782,СВЦЭМ!$A$39:$A$782,$A22,СВЦЭМ!$B$39:$B$782,T$11)+'СЕТ СН'!$F$11+СВЦЭМ!$D$10+'СЕТ СН'!$F$5-'СЕТ СН'!$F$21</f>
        <v>2605.40015782</v>
      </c>
      <c r="U22" s="36">
        <f>SUMIFS(СВЦЭМ!$D$39:$D$782,СВЦЭМ!$A$39:$A$782,$A22,СВЦЭМ!$B$39:$B$782,U$11)+'СЕТ СН'!$F$11+СВЦЭМ!$D$10+'СЕТ СН'!$F$5-'СЕТ СН'!$F$21</f>
        <v>2577.2264648099999</v>
      </c>
      <c r="V22" s="36">
        <f>SUMIFS(СВЦЭМ!$D$39:$D$782,СВЦЭМ!$A$39:$A$782,$A22,СВЦЭМ!$B$39:$B$782,V$11)+'СЕТ СН'!$F$11+СВЦЭМ!$D$10+'СЕТ СН'!$F$5-'СЕТ СН'!$F$21</f>
        <v>2597.9737670300001</v>
      </c>
      <c r="W22" s="36">
        <f>SUMIFS(СВЦЭМ!$D$39:$D$782,СВЦЭМ!$A$39:$A$782,$A22,СВЦЭМ!$B$39:$B$782,W$11)+'СЕТ СН'!$F$11+СВЦЭМ!$D$10+'СЕТ СН'!$F$5-'СЕТ СН'!$F$21</f>
        <v>2617.3202554499999</v>
      </c>
      <c r="X22" s="36">
        <f>SUMIFS(СВЦЭМ!$D$39:$D$782,СВЦЭМ!$A$39:$A$782,$A22,СВЦЭМ!$B$39:$B$782,X$11)+'СЕТ СН'!$F$11+СВЦЭМ!$D$10+'СЕТ СН'!$F$5-'СЕТ СН'!$F$21</f>
        <v>2642.8708120900001</v>
      </c>
      <c r="Y22" s="36">
        <f>SUMIFS(СВЦЭМ!$D$39:$D$782,СВЦЭМ!$A$39:$A$782,$A22,СВЦЭМ!$B$39:$B$782,Y$11)+'СЕТ СН'!$F$11+СВЦЭМ!$D$10+'СЕТ СН'!$F$5-'СЕТ СН'!$F$21</f>
        <v>2644.5728616300003</v>
      </c>
    </row>
    <row r="23" spans="1:25" ht="15.75" x14ac:dyDescent="0.2">
      <c r="A23" s="35">
        <f t="shared" si="0"/>
        <v>44663</v>
      </c>
      <c r="B23" s="36">
        <f>SUMIFS(СВЦЭМ!$D$39:$D$782,СВЦЭМ!$A$39:$A$782,$A23,СВЦЭМ!$B$39:$B$782,B$11)+'СЕТ СН'!$F$11+СВЦЭМ!$D$10+'СЕТ СН'!$F$5-'СЕТ СН'!$F$21</f>
        <v>2753.9384565199998</v>
      </c>
      <c r="C23" s="36">
        <f>SUMIFS(СВЦЭМ!$D$39:$D$782,СВЦЭМ!$A$39:$A$782,$A23,СВЦЭМ!$B$39:$B$782,C$11)+'СЕТ СН'!$F$11+СВЦЭМ!$D$10+'СЕТ СН'!$F$5-'СЕТ СН'!$F$21</f>
        <v>2756.0151271699997</v>
      </c>
      <c r="D23" s="36">
        <f>SUMIFS(СВЦЭМ!$D$39:$D$782,СВЦЭМ!$A$39:$A$782,$A23,СВЦЭМ!$B$39:$B$782,D$11)+'СЕТ СН'!$F$11+СВЦЭМ!$D$10+'СЕТ СН'!$F$5-'СЕТ СН'!$F$21</f>
        <v>2770.1117531199998</v>
      </c>
      <c r="E23" s="36">
        <f>SUMIFS(СВЦЭМ!$D$39:$D$782,СВЦЭМ!$A$39:$A$782,$A23,СВЦЭМ!$B$39:$B$782,E$11)+'СЕТ СН'!$F$11+СВЦЭМ!$D$10+'СЕТ СН'!$F$5-'СЕТ СН'!$F$21</f>
        <v>2765.5580657400001</v>
      </c>
      <c r="F23" s="36">
        <f>SUMIFS(СВЦЭМ!$D$39:$D$782,СВЦЭМ!$A$39:$A$782,$A23,СВЦЭМ!$B$39:$B$782,F$11)+'СЕТ СН'!$F$11+СВЦЭМ!$D$10+'СЕТ СН'!$F$5-'СЕТ СН'!$F$21</f>
        <v>2783.1680999600003</v>
      </c>
      <c r="G23" s="36">
        <f>SUMIFS(СВЦЭМ!$D$39:$D$782,СВЦЭМ!$A$39:$A$782,$A23,СВЦЭМ!$B$39:$B$782,G$11)+'СЕТ СН'!$F$11+СВЦЭМ!$D$10+'СЕТ СН'!$F$5-'СЕТ СН'!$F$21</f>
        <v>2771.1115697300002</v>
      </c>
      <c r="H23" s="36">
        <f>SUMIFS(СВЦЭМ!$D$39:$D$782,СВЦЭМ!$A$39:$A$782,$A23,СВЦЭМ!$B$39:$B$782,H$11)+'СЕТ СН'!$F$11+СВЦЭМ!$D$10+'СЕТ СН'!$F$5-'СЕТ СН'!$F$21</f>
        <v>2703.5275361700001</v>
      </c>
      <c r="I23" s="36">
        <f>SUMIFS(СВЦЭМ!$D$39:$D$782,СВЦЭМ!$A$39:$A$782,$A23,СВЦЭМ!$B$39:$B$782,I$11)+'СЕТ СН'!$F$11+СВЦЭМ!$D$10+'СЕТ СН'!$F$5-'СЕТ СН'!$F$21</f>
        <v>2666.64245179</v>
      </c>
      <c r="J23" s="36">
        <f>SUMIFS(СВЦЭМ!$D$39:$D$782,СВЦЭМ!$A$39:$A$782,$A23,СВЦЭМ!$B$39:$B$782,J$11)+'СЕТ СН'!$F$11+СВЦЭМ!$D$10+'СЕТ СН'!$F$5-'СЕТ СН'!$F$21</f>
        <v>2615.4448988100003</v>
      </c>
      <c r="K23" s="36">
        <f>SUMIFS(СВЦЭМ!$D$39:$D$782,СВЦЭМ!$A$39:$A$782,$A23,СВЦЭМ!$B$39:$B$782,K$11)+'СЕТ СН'!$F$11+СВЦЭМ!$D$10+'СЕТ СН'!$F$5-'СЕТ СН'!$F$21</f>
        <v>2641.4534038100001</v>
      </c>
      <c r="L23" s="36">
        <f>SUMIFS(СВЦЭМ!$D$39:$D$782,СВЦЭМ!$A$39:$A$782,$A23,СВЦЭМ!$B$39:$B$782,L$11)+'СЕТ СН'!$F$11+СВЦЭМ!$D$10+'СЕТ СН'!$F$5-'СЕТ СН'!$F$21</f>
        <v>2625.8082034999998</v>
      </c>
      <c r="M23" s="36">
        <f>SUMIFS(СВЦЭМ!$D$39:$D$782,СВЦЭМ!$A$39:$A$782,$A23,СВЦЭМ!$B$39:$B$782,M$11)+'СЕТ СН'!$F$11+СВЦЭМ!$D$10+'СЕТ СН'!$F$5-'СЕТ СН'!$F$21</f>
        <v>2622.1855167399999</v>
      </c>
      <c r="N23" s="36">
        <f>SUMIFS(СВЦЭМ!$D$39:$D$782,СВЦЭМ!$A$39:$A$782,$A23,СВЦЭМ!$B$39:$B$782,N$11)+'СЕТ СН'!$F$11+СВЦЭМ!$D$10+'СЕТ СН'!$F$5-'СЕТ СН'!$F$21</f>
        <v>2644.9196415699998</v>
      </c>
      <c r="O23" s="36">
        <f>SUMIFS(СВЦЭМ!$D$39:$D$782,СВЦЭМ!$A$39:$A$782,$A23,СВЦЭМ!$B$39:$B$782,O$11)+'СЕТ СН'!$F$11+СВЦЭМ!$D$10+'СЕТ СН'!$F$5-'СЕТ СН'!$F$21</f>
        <v>2686.8022093199997</v>
      </c>
      <c r="P23" s="36">
        <f>SUMIFS(СВЦЭМ!$D$39:$D$782,СВЦЭМ!$A$39:$A$782,$A23,СВЦЭМ!$B$39:$B$782,P$11)+'СЕТ СН'!$F$11+СВЦЭМ!$D$10+'СЕТ СН'!$F$5-'СЕТ СН'!$F$21</f>
        <v>2698.7919044199998</v>
      </c>
      <c r="Q23" s="36">
        <f>SUMIFS(СВЦЭМ!$D$39:$D$782,СВЦЭМ!$A$39:$A$782,$A23,СВЦЭМ!$B$39:$B$782,Q$11)+'СЕТ СН'!$F$11+СВЦЭМ!$D$10+'СЕТ СН'!$F$5-'СЕТ СН'!$F$21</f>
        <v>2684.3747490300002</v>
      </c>
      <c r="R23" s="36">
        <f>SUMIFS(СВЦЭМ!$D$39:$D$782,СВЦЭМ!$A$39:$A$782,$A23,СВЦЭМ!$B$39:$B$782,R$11)+'СЕТ СН'!$F$11+СВЦЭМ!$D$10+'СЕТ СН'!$F$5-'СЕТ СН'!$F$21</f>
        <v>2677.8125173799999</v>
      </c>
      <c r="S23" s="36">
        <f>SUMIFS(СВЦЭМ!$D$39:$D$782,СВЦЭМ!$A$39:$A$782,$A23,СВЦЭМ!$B$39:$B$782,S$11)+'СЕТ СН'!$F$11+СВЦЭМ!$D$10+'СЕТ СН'!$F$5-'СЕТ СН'!$F$21</f>
        <v>2645.8460025300001</v>
      </c>
      <c r="T23" s="36">
        <f>SUMIFS(СВЦЭМ!$D$39:$D$782,СВЦЭМ!$A$39:$A$782,$A23,СВЦЭМ!$B$39:$B$782,T$11)+'СЕТ СН'!$F$11+СВЦЭМ!$D$10+'СЕТ СН'!$F$5-'СЕТ СН'!$F$21</f>
        <v>2619.0378000599999</v>
      </c>
      <c r="U23" s="36">
        <f>SUMIFS(СВЦЭМ!$D$39:$D$782,СВЦЭМ!$A$39:$A$782,$A23,СВЦЭМ!$B$39:$B$782,U$11)+'СЕТ СН'!$F$11+СВЦЭМ!$D$10+'СЕТ СН'!$F$5-'СЕТ СН'!$F$21</f>
        <v>2610.3014353399999</v>
      </c>
      <c r="V23" s="36">
        <f>SUMIFS(СВЦЭМ!$D$39:$D$782,СВЦЭМ!$A$39:$A$782,$A23,СВЦЭМ!$B$39:$B$782,V$11)+'СЕТ СН'!$F$11+СВЦЭМ!$D$10+'СЕТ СН'!$F$5-'СЕТ СН'!$F$21</f>
        <v>2622.6664471300001</v>
      </c>
      <c r="W23" s="36">
        <f>SUMIFS(СВЦЭМ!$D$39:$D$782,СВЦЭМ!$A$39:$A$782,$A23,СВЦЭМ!$B$39:$B$782,W$11)+'СЕТ СН'!$F$11+СВЦЭМ!$D$10+'СЕТ СН'!$F$5-'СЕТ СН'!$F$21</f>
        <v>2640.9353844500001</v>
      </c>
      <c r="X23" s="36">
        <f>SUMIFS(СВЦЭМ!$D$39:$D$782,СВЦЭМ!$A$39:$A$782,$A23,СВЦЭМ!$B$39:$B$782,X$11)+'СЕТ СН'!$F$11+СВЦЭМ!$D$10+'СЕТ СН'!$F$5-'СЕТ СН'!$F$21</f>
        <v>2673.9613544900003</v>
      </c>
      <c r="Y23" s="36">
        <f>SUMIFS(СВЦЭМ!$D$39:$D$782,СВЦЭМ!$A$39:$A$782,$A23,СВЦЭМ!$B$39:$B$782,Y$11)+'СЕТ СН'!$F$11+СВЦЭМ!$D$10+'СЕТ СН'!$F$5-'СЕТ СН'!$F$21</f>
        <v>2735.5609000499999</v>
      </c>
    </row>
    <row r="24" spans="1:25" ht="15.75" x14ac:dyDescent="0.2">
      <c r="A24" s="35">
        <f t="shared" si="0"/>
        <v>44664</v>
      </c>
      <c r="B24" s="36">
        <f>SUMIFS(СВЦЭМ!$D$39:$D$782,СВЦЭМ!$A$39:$A$782,$A24,СВЦЭМ!$B$39:$B$782,B$11)+'СЕТ СН'!$F$11+СВЦЭМ!$D$10+'СЕТ СН'!$F$5-'СЕТ СН'!$F$21</f>
        <v>2721.6902378099999</v>
      </c>
      <c r="C24" s="36">
        <f>SUMIFS(СВЦЭМ!$D$39:$D$782,СВЦЭМ!$A$39:$A$782,$A24,СВЦЭМ!$B$39:$B$782,C$11)+'СЕТ СН'!$F$11+СВЦЭМ!$D$10+'СЕТ СН'!$F$5-'СЕТ СН'!$F$21</f>
        <v>2715.62525095</v>
      </c>
      <c r="D24" s="36">
        <f>SUMIFS(СВЦЭМ!$D$39:$D$782,СВЦЭМ!$A$39:$A$782,$A24,СВЦЭМ!$B$39:$B$782,D$11)+'СЕТ СН'!$F$11+СВЦЭМ!$D$10+'СЕТ СН'!$F$5-'СЕТ СН'!$F$21</f>
        <v>2736.9373961700003</v>
      </c>
      <c r="E24" s="36">
        <f>SUMIFS(СВЦЭМ!$D$39:$D$782,СВЦЭМ!$A$39:$A$782,$A24,СВЦЭМ!$B$39:$B$782,E$11)+'СЕТ СН'!$F$11+СВЦЭМ!$D$10+'СЕТ СН'!$F$5-'СЕТ СН'!$F$21</f>
        <v>2764.8863822599997</v>
      </c>
      <c r="F24" s="36">
        <f>SUMIFS(СВЦЭМ!$D$39:$D$782,СВЦЭМ!$A$39:$A$782,$A24,СВЦЭМ!$B$39:$B$782,F$11)+'СЕТ СН'!$F$11+СВЦЭМ!$D$10+'СЕТ СН'!$F$5-'СЕТ СН'!$F$21</f>
        <v>2762.51771285</v>
      </c>
      <c r="G24" s="36">
        <f>SUMIFS(СВЦЭМ!$D$39:$D$782,СВЦЭМ!$A$39:$A$782,$A24,СВЦЭМ!$B$39:$B$782,G$11)+'СЕТ СН'!$F$11+СВЦЭМ!$D$10+'СЕТ СН'!$F$5-'СЕТ СН'!$F$21</f>
        <v>2772.8528336999998</v>
      </c>
      <c r="H24" s="36">
        <f>SUMIFS(СВЦЭМ!$D$39:$D$782,СВЦЭМ!$A$39:$A$782,$A24,СВЦЭМ!$B$39:$B$782,H$11)+'СЕТ СН'!$F$11+СВЦЭМ!$D$10+'СЕТ СН'!$F$5-'СЕТ СН'!$F$21</f>
        <v>2728.1758819799998</v>
      </c>
      <c r="I24" s="36">
        <f>SUMIFS(СВЦЭМ!$D$39:$D$782,СВЦЭМ!$A$39:$A$782,$A24,СВЦЭМ!$B$39:$B$782,I$11)+'СЕТ СН'!$F$11+СВЦЭМ!$D$10+'СЕТ СН'!$F$5-'СЕТ СН'!$F$21</f>
        <v>2712.2029090799997</v>
      </c>
      <c r="J24" s="36">
        <f>SUMIFS(СВЦЭМ!$D$39:$D$782,СВЦЭМ!$A$39:$A$782,$A24,СВЦЭМ!$B$39:$B$782,J$11)+'СЕТ СН'!$F$11+СВЦЭМ!$D$10+'СЕТ СН'!$F$5-'СЕТ СН'!$F$21</f>
        <v>2710.8110214399999</v>
      </c>
      <c r="K24" s="36">
        <f>SUMIFS(СВЦЭМ!$D$39:$D$782,СВЦЭМ!$A$39:$A$782,$A24,СВЦЭМ!$B$39:$B$782,K$11)+'СЕТ СН'!$F$11+СВЦЭМ!$D$10+'СЕТ СН'!$F$5-'СЕТ СН'!$F$21</f>
        <v>2683.5723196999998</v>
      </c>
      <c r="L24" s="36">
        <f>SUMIFS(СВЦЭМ!$D$39:$D$782,СВЦЭМ!$A$39:$A$782,$A24,СВЦЭМ!$B$39:$B$782,L$11)+'СЕТ СН'!$F$11+СВЦЭМ!$D$10+'СЕТ СН'!$F$5-'СЕТ СН'!$F$21</f>
        <v>2619.3187131300001</v>
      </c>
      <c r="M24" s="36">
        <f>SUMIFS(СВЦЭМ!$D$39:$D$782,СВЦЭМ!$A$39:$A$782,$A24,СВЦЭМ!$B$39:$B$782,M$11)+'СЕТ СН'!$F$11+СВЦЭМ!$D$10+'СЕТ СН'!$F$5-'СЕТ СН'!$F$21</f>
        <v>2619.5080935400001</v>
      </c>
      <c r="N24" s="36">
        <f>SUMIFS(СВЦЭМ!$D$39:$D$782,СВЦЭМ!$A$39:$A$782,$A24,СВЦЭМ!$B$39:$B$782,N$11)+'СЕТ СН'!$F$11+СВЦЭМ!$D$10+'СЕТ СН'!$F$5-'СЕТ СН'!$F$21</f>
        <v>2662.8957730900001</v>
      </c>
      <c r="O24" s="36">
        <f>SUMIFS(СВЦЭМ!$D$39:$D$782,СВЦЭМ!$A$39:$A$782,$A24,СВЦЭМ!$B$39:$B$782,O$11)+'СЕТ СН'!$F$11+СВЦЭМ!$D$10+'СЕТ СН'!$F$5-'СЕТ СН'!$F$21</f>
        <v>2702.6167458999998</v>
      </c>
      <c r="P24" s="36">
        <f>SUMIFS(СВЦЭМ!$D$39:$D$782,СВЦЭМ!$A$39:$A$782,$A24,СВЦЭМ!$B$39:$B$782,P$11)+'СЕТ СН'!$F$11+СВЦЭМ!$D$10+'СЕТ СН'!$F$5-'СЕТ СН'!$F$21</f>
        <v>2707.1965369499999</v>
      </c>
      <c r="Q24" s="36">
        <f>SUMIFS(СВЦЭМ!$D$39:$D$782,СВЦЭМ!$A$39:$A$782,$A24,СВЦЭМ!$B$39:$B$782,Q$11)+'СЕТ СН'!$F$11+СВЦЭМ!$D$10+'СЕТ СН'!$F$5-'СЕТ СН'!$F$21</f>
        <v>2704.7649229399999</v>
      </c>
      <c r="R24" s="36">
        <f>SUMIFS(СВЦЭМ!$D$39:$D$782,СВЦЭМ!$A$39:$A$782,$A24,СВЦЭМ!$B$39:$B$782,R$11)+'СЕТ СН'!$F$11+СВЦЭМ!$D$10+'СЕТ СН'!$F$5-'СЕТ СН'!$F$21</f>
        <v>2704.67128478</v>
      </c>
      <c r="S24" s="36">
        <f>SUMIFS(СВЦЭМ!$D$39:$D$782,СВЦЭМ!$A$39:$A$782,$A24,СВЦЭМ!$B$39:$B$782,S$11)+'СЕТ СН'!$F$11+СВЦЭМ!$D$10+'СЕТ СН'!$F$5-'СЕТ СН'!$F$21</f>
        <v>2709.5895640600002</v>
      </c>
      <c r="T24" s="36">
        <f>SUMIFS(СВЦЭМ!$D$39:$D$782,СВЦЭМ!$A$39:$A$782,$A24,СВЦЭМ!$B$39:$B$782,T$11)+'СЕТ СН'!$F$11+СВЦЭМ!$D$10+'СЕТ СН'!$F$5-'СЕТ СН'!$F$21</f>
        <v>2673.0004166099998</v>
      </c>
      <c r="U24" s="36">
        <f>SUMIFS(СВЦЭМ!$D$39:$D$782,СВЦЭМ!$A$39:$A$782,$A24,СВЦЭМ!$B$39:$B$782,U$11)+'СЕТ СН'!$F$11+СВЦЭМ!$D$10+'СЕТ СН'!$F$5-'СЕТ СН'!$F$21</f>
        <v>2608.2472077000002</v>
      </c>
      <c r="V24" s="36">
        <f>SUMIFS(СВЦЭМ!$D$39:$D$782,СВЦЭМ!$A$39:$A$782,$A24,СВЦЭМ!$B$39:$B$782,V$11)+'СЕТ СН'!$F$11+СВЦЭМ!$D$10+'СЕТ СН'!$F$5-'СЕТ СН'!$F$21</f>
        <v>2618.0357235000001</v>
      </c>
      <c r="W24" s="36">
        <f>SUMIFS(СВЦЭМ!$D$39:$D$782,СВЦЭМ!$A$39:$A$782,$A24,СВЦЭМ!$B$39:$B$782,W$11)+'СЕТ СН'!$F$11+СВЦЭМ!$D$10+'СЕТ СН'!$F$5-'СЕТ СН'!$F$21</f>
        <v>2637.6970545899999</v>
      </c>
      <c r="X24" s="36">
        <f>SUMIFS(СВЦЭМ!$D$39:$D$782,СВЦЭМ!$A$39:$A$782,$A24,СВЦЭМ!$B$39:$B$782,X$11)+'СЕТ СН'!$F$11+СВЦЭМ!$D$10+'СЕТ СН'!$F$5-'СЕТ СН'!$F$21</f>
        <v>2651.5734506999997</v>
      </c>
      <c r="Y24" s="36">
        <f>SUMIFS(СВЦЭМ!$D$39:$D$782,СВЦЭМ!$A$39:$A$782,$A24,СВЦЭМ!$B$39:$B$782,Y$11)+'СЕТ СН'!$F$11+СВЦЭМ!$D$10+'СЕТ СН'!$F$5-'СЕТ СН'!$F$21</f>
        <v>2722.9949808000001</v>
      </c>
    </row>
    <row r="25" spans="1:25" ht="15.75" x14ac:dyDescent="0.2">
      <c r="A25" s="35">
        <f t="shared" si="0"/>
        <v>44665</v>
      </c>
      <c r="B25" s="36">
        <f>SUMIFS(СВЦЭМ!$D$39:$D$782,СВЦЭМ!$A$39:$A$782,$A25,СВЦЭМ!$B$39:$B$782,B$11)+'СЕТ СН'!$F$11+СВЦЭМ!$D$10+'СЕТ СН'!$F$5-'СЕТ СН'!$F$21</f>
        <v>2751.2659397299999</v>
      </c>
      <c r="C25" s="36">
        <f>SUMIFS(СВЦЭМ!$D$39:$D$782,СВЦЭМ!$A$39:$A$782,$A25,СВЦЭМ!$B$39:$B$782,C$11)+'СЕТ СН'!$F$11+СВЦЭМ!$D$10+'СЕТ СН'!$F$5-'СЕТ СН'!$F$21</f>
        <v>2754.4219719499997</v>
      </c>
      <c r="D25" s="36">
        <f>SUMIFS(СВЦЭМ!$D$39:$D$782,СВЦЭМ!$A$39:$A$782,$A25,СВЦЭМ!$B$39:$B$782,D$11)+'СЕТ СН'!$F$11+СВЦЭМ!$D$10+'СЕТ СН'!$F$5-'СЕТ СН'!$F$21</f>
        <v>2772.0139567900001</v>
      </c>
      <c r="E25" s="36">
        <f>SUMIFS(СВЦЭМ!$D$39:$D$782,СВЦЭМ!$A$39:$A$782,$A25,СВЦЭМ!$B$39:$B$782,E$11)+'СЕТ СН'!$F$11+СВЦЭМ!$D$10+'СЕТ СН'!$F$5-'СЕТ СН'!$F$21</f>
        <v>2793.1772361599997</v>
      </c>
      <c r="F25" s="36">
        <f>SUMIFS(СВЦЭМ!$D$39:$D$782,СВЦЭМ!$A$39:$A$782,$A25,СВЦЭМ!$B$39:$B$782,F$11)+'СЕТ СН'!$F$11+СВЦЭМ!$D$10+'СЕТ СН'!$F$5-'СЕТ СН'!$F$21</f>
        <v>2780.6428784499999</v>
      </c>
      <c r="G25" s="36">
        <f>SUMIFS(СВЦЭМ!$D$39:$D$782,СВЦЭМ!$A$39:$A$782,$A25,СВЦЭМ!$B$39:$B$782,G$11)+'СЕТ СН'!$F$11+СВЦЭМ!$D$10+'СЕТ СН'!$F$5-'СЕТ СН'!$F$21</f>
        <v>2761.1673042699999</v>
      </c>
      <c r="H25" s="36">
        <f>SUMIFS(СВЦЭМ!$D$39:$D$782,СВЦЭМ!$A$39:$A$782,$A25,СВЦЭМ!$B$39:$B$782,H$11)+'СЕТ СН'!$F$11+СВЦЭМ!$D$10+'СЕТ СН'!$F$5-'СЕТ СН'!$F$21</f>
        <v>2711.9729398499999</v>
      </c>
      <c r="I25" s="36">
        <f>SUMIFS(СВЦЭМ!$D$39:$D$782,СВЦЭМ!$A$39:$A$782,$A25,СВЦЭМ!$B$39:$B$782,I$11)+'СЕТ СН'!$F$11+СВЦЭМ!$D$10+'СЕТ СН'!$F$5-'СЕТ СН'!$F$21</f>
        <v>2667.9413705799998</v>
      </c>
      <c r="J25" s="36">
        <f>SUMIFS(СВЦЭМ!$D$39:$D$782,СВЦЭМ!$A$39:$A$782,$A25,СВЦЭМ!$B$39:$B$782,J$11)+'СЕТ СН'!$F$11+СВЦЭМ!$D$10+'СЕТ СН'!$F$5-'СЕТ СН'!$F$21</f>
        <v>2646.7655690900001</v>
      </c>
      <c r="K25" s="36">
        <f>SUMIFS(СВЦЭМ!$D$39:$D$782,СВЦЭМ!$A$39:$A$782,$A25,СВЦЭМ!$B$39:$B$782,K$11)+'СЕТ СН'!$F$11+СВЦЭМ!$D$10+'СЕТ СН'!$F$5-'СЕТ СН'!$F$21</f>
        <v>2650.9318778400002</v>
      </c>
      <c r="L25" s="36">
        <f>SUMIFS(СВЦЭМ!$D$39:$D$782,СВЦЭМ!$A$39:$A$782,$A25,СВЦЭМ!$B$39:$B$782,L$11)+'СЕТ СН'!$F$11+СВЦЭМ!$D$10+'СЕТ СН'!$F$5-'СЕТ СН'!$F$21</f>
        <v>2669.00631527</v>
      </c>
      <c r="M25" s="36">
        <f>SUMIFS(СВЦЭМ!$D$39:$D$782,СВЦЭМ!$A$39:$A$782,$A25,СВЦЭМ!$B$39:$B$782,M$11)+'СЕТ СН'!$F$11+СВЦЭМ!$D$10+'СЕТ СН'!$F$5-'СЕТ СН'!$F$21</f>
        <v>2662.9391218999999</v>
      </c>
      <c r="N25" s="36">
        <f>SUMIFS(СВЦЭМ!$D$39:$D$782,СВЦЭМ!$A$39:$A$782,$A25,СВЦЭМ!$B$39:$B$782,N$11)+'СЕТ СН'!$F$11+СВЦЭМ!$D$10+'СЕТ СН'!$F$5-'СЕТ СН'!$F$21</f>
        <v>2673.4888128499997</v>
      </c>
      <c r="O25" s="36">
        <f>SUMIFS(СВЦЭМ!$D$39:$D$782,СВЦЭМ!$A$39:$A$782,$A25,СВЦЭМ!$B$39:$B$782,O$11)+'СЕТ СН'!$F$11+СВЦЭМ!$D$10+'СЕТ СН'!$F$5-'СЕТ СН'!$F$21</f>
        <v>2687.74646596</v>
      </c>
      <c r="P25" s="36">
        <f>SUMIFS(СВЦЭМ!$D$39:$D$782,СВЦЭМ!$A$39:$A$782,$A25,СВЦЭМ!$B$39:$B$782,P$11)+'СЕТ СН'!$F$11+СВЦЭМ!$D$10+'СЕТ СН'!$F$5-'СЕТ СН'!$F$21</f>
        <v>2695.3939461199998</v>
      </c>
      <c r="Q25" s="36">
        <f>SUMIFS(СВЦЭМ!$D$39:$D$782,СВЦЭМ!$A$39:$A$782,$A25,СВЦЭМ!$B$39:$B$782,Q$11)+'СЕТ СН'!$F$11+СВЦЭМ!$D$10+'СЕТ СН'!$F$5-'СЕТ СН'!$F$21</f>
        <v>2697.6399789799998</v>
      </c>
      <c r="R25" s="36">
        <f>SUMIFS(СВЦЭМ!$D$39:$D$782,СВЦЭМ!$A$39:$A$782,$A25,СВЦЭМ!$B$39:$B$782,R$11)+'СЕТ СН'!$F$11+СВЦЭМ!$D$10+'СЕТ СН'!$F$5-'СЕТ СН'!$F$21</f>
        <v>2692.5469521800001</v>
      </c>
      <c r="S25" s="36">
        <f>SUMIFS(СВЦЭМ!$D$39:$D$782,СВЦЭМ!$A$39:$A$782,$A25,СВЦЭМ!$B$39:$B$782,S$11)+'СЕТ СН'!$F$11+СВЦЭМ!$D$10+'СЕТ СН'!$F$5-'СЕТ СН'!$F$21</f>
        <v>2685.3486504100001</v>
      </c>
      <c r="T25" s="36">
        <f>SUMIFS(СВЦЭМ!$D$39:$D$782,СВЦЭМ!$A$39:$A$782,$A25,СВЦЭМ!$B$39:$B$782,T$11)+'СЕТ СН'!$F$11+СВЦЭМ!$D$10+'СЕТ СН'!$F$5-'СЕТ СН'!$F$21</f>
        <v>2661.5830020799999</v>
      </c>
      <c r="U25" s="36">
        <f>SUMIFS(СВЦЭМ!$D$39:$D$782,СВЦЭМ!$A$39:$A$782,$A25,СВЦЭМ!$B$39:$B$782,U$11)+'СЕТ СН'!$F$11+СВЦЭМ!$D$10+'СЕТ СН'!$F$5-'СЕТ СН'!$F$21</f>
        <v>2632.77663162</v>
      </c>
      <c r="V25" s="36">
        <f>SUMIFS(СВЦЭМ!$D$39:$D$782,СВЦЭМ!$A$39:$A$782,$A25,СВЦЭМ!$B$39:$B$782,V$11)+'СЕТ СН'!$F$11+СВЦЭМ!$D$10+'СЕТ СН'!$F$5-'СЕТ СН'!$F$21</f>
        <v>2619.7337505699998</v>
      </c>
      <c r="W25" s="36">
        <f>SUMIFS(СВЦЭМ!$D$39:$D$782,СВЦЭМ!$A$39:$A$782,$A25,СВЦЭМ!$B$39:$B$782,W$11)+'СЕТ СН'!$F$11+СВЦЭМ!$D$10+'СЕТ СН'!$F$5-'СЕТ СН'!$F$21</f>
        <v>2633.8943398700003</v>
      </c>
      <c r="X25" s="36">
        <f>SUMIFS(СВЦЭМ!$D$39:$D$782,СВЦЭМ!$A$39:$A$782,$A25,СВЦЭМ!$B$39:$B$782,X$11)+'СЕТ СН'!$F$11+СВЦЭМ!$D$10+'СЕТ СН'!$F$5-'СЕТ СН'!$F$21</f>
        <v>2633.8911398499999</v>
      </c>
      <c r="Y25" s="36">
        <f>SUMIFS(СВЦЭМ!$D$39:$D$782,СВЦЭМ!$A$39:$A$782,$A25,СВЦЭМ!$B$39:$B$782,Y$11)+'СЕТ СН'!$F$11+СВЦЭМ!$D$10+'СЕТ СН'!$F$5-'СЕТ СН'!$F$21</f>
        <v>2656.5447678299997</v>
      </c>
    </row>
    <row r="26" spans="1:25" ht="15.75" x14ac:dyDescent="0.2">
      <c r="A26" s="35">
        <f t="shared" si="0"/>
        <v>44666</v>
      </c>
      <c r="B26" s="36">
        <f>SUMIFS(СВЦЭМ!$D$39:$D$782,СВЦЭМ!$A$39:$A$782,$A26,СВЦЭМ!$B$39:$B$782,B$11)+'СЕТ СН'!$F$11+СВЦЭМ!$D$10+'СЕТ СН'!$F$5-'СЕТ СН'!$F$21</f>
        <v>2672.63643654</v>
      </c>
      <c r="C26" s="36">
        <f>SUMIFS(СВЦЭМ!$D$39:$D$782,СВЦЭМ!$A$39:$A$782,$A26,СВЦЭМ!$B$39:$B$782,C$11)+'СЕТ СН'!$F$11+СВЦЭМ!$D$10+'СЕТ СН'!$F$5-'СЕТ СН'!$F$21</f>
        <v>2662.2419498600002</v>
      </c>
      <c r="D26" s="36">
        <f>SUMIFS(СВЦЭМ!$D$39:$D$782,СВЦЭМ!$A$39:$A$782,$A26,СВЦЭМ!$B$39:$B$782,D$11)+'СЕТ СН'!$F$11+СВЦЭМ!$D$10+'СЕТ СН'!$F$5-'СЕТ СН'!$F$21</f>
        <v>2667.7421075299999</v>
      </c>
      <c r="E26" s="36">
        <f>SUMIFS(СВЦЭМ!$D$39:$D$782,СВЦЭМ!$A$39:$A$782,$A26,СВЦЭМ!$B$39:$B$782,E$11)+'СЕТ СН'!$F$11+СВЦЭМ!$D$10+'СЕТ СН'!$F$5-'СЕТ СН'!$F$21</f>
        <v>2689.5633270399999</v>
      </c>
      <c r="F26" s="36">
        <f>SUMIFS(СВЦЭМ!$D$39:$D$782,СВЦЭМ!$A$39:$A$782,$A26,СВЦЭМ!$B$39:$B$782,F$11)+'СЕТ СН'!$F$11+СВЦЭМ!$D$10+'СЕТ СН'!$F$5-'СЕТ СН'!$F$21</f>
        <v>2689.3169575000002</v>
      </c>
      <c r="G26" s="36">
        <f>SUMIFS(СВЦЭМ!$D$39:$D$782,СВЦЭМ!$A$39:$A$782,$A26,СВЦЭМ!$B$39:$B$782,G$11)+'СЕТ СН'!$F$11+СВЦЭМ!$D$10+'СЕТ СН'!$F$5-'СЕТ СН'!$F$21</f>
        <v>2684.52755118</v>
      </c>
      <c r="H26" s="36">
        <f>SUMIFS(СВЦЭМ!$D$39:$D$782,СВЦЭМ!$A$39:$A$782,$A26,СВЦЭМ!$B$39:$B$782,H$11)+'СЕТ СН'!$F$11+СВЦЭМ!$D$10+'СЕТ СН'!$F$5-'СЕТ СН'!$F$21</f>
        <v>2642.1081141599998</v>
      </c>
      <c r="I26" s="36">
        <f>SUMIFS(СВЦЭМ!$D$39:$D$782,СВЦЭМ!$A$39:$A$782,$A26,СВЦЭМ!$B$39:$B$782,I$11)+'СЕТ СН'!$F$11+СВЦЭМ!$D$10+'СЕТ СН'!$F$5-'СЕТ СН'!$F$21</f>
        <v>2635.98936048</v>
      </c>
      <c r="J26" s="36">
        <f>SUMIFS(СВЦЭМ!$D$39:$D$782,СВЦЭМ!$A$39:$A$782,$A26,СВЦЭМ!$B$39:$B$782,J$11)+'СЕТ СН'!$F$11+СВЦЭМ!$D$10+'СЕТ СН'!$F$5-'СЕТ СН'!$F$21</f>
        <v>2659.4258922600002</v>
      </c>
      <c r="K26" s="36">
        <f>SUMIFS(СВЦЭМ!$D$39:$D$782,СВЦЭМ!$A$39:$A$782,$A26,СВЦЭМ!$B$39:$B$782,K$11)+'СЕТ СН'!$F$11+СВЦЭМ!$D$10+'СЕТ СН'!$F$5-'СЕТ СН'!$F$21</f>
        <v>2660.1567602499999</v>
      </c>
      <c r="L26" s="36">
        <f>SUMIFS(СВЦЭМ!$D$39:$D$782,СВЦЭМ!$A$39:$A$782,$A26,СВЦЭМ!$B$39:$B$782,L$11)+'СЕТ СН'!$F$11+СВЦЭМ!$D$10+'СЕТ СН'!$F$5-'СЕТ СН'!$F$21</f>
        <v>2663.0905926699998</v>
      </c>
      <c r="M26" s="36">
        <f>SUMIFS(СВЦЭМ!$D$39:$D$782,СВЦЭМ!$A$39:$A$782,$A26,СВЦЭМ!$B$39:$B$782,M$11)+'СЕТ СН'!$F$11+СВЦЭМ!$D$10+'СЕТ СН'!$F$5-'СЕТ СН'!$F$21</f>
        <v>2668.8229539700001</v>
      </c>
      <c r="N26" s="36">
        <f>SUMIFS(СВЦЭМ!$D$39:$D$782,СВЦЭМ!$A$39:$A$782,$A26,СВЦЭМ!$B$39:$B$782,N$11)+'СЕТ СН'!$F$11+СВЦЭМ!$D$10+'СЕТ СН'!$F$5-'СЕТ СН'!$F$21</f>
        <v>2688.86309876</v>
      </c>
      <c r="O26" s="36">
        <f>SUMIFS(СВЦЭМ!$D$39:$D$782,СВЦЭМ!$A$39:$A$782,$A26,СВЦЭМ!$B$39:$B$782,O$11)+'СЕТ СН'!$F$11+СВЦЭМ!$D$10+'СЕТ СН'!$F$5-'СЕТ СН'!$F$21</f>
        <v>2710.7933290800001</v>
      </c>
      <c r="P26" s="36">
        <f>SUMIFS(СВЦЭМ!$D$39:$D$782,СВЦЭМ!$A$39:$A$782,$A26,СВЦЭМ!$B$39:$B$782,P$11)+'СЕТ СН'!$F$11+СВЦЭМ!$D$10+'СЕТ СН'!$F$5-'СЕТ СН'!$F$21</f>
        <v>2739.1048338099999</v>
      </c>
      <c r="Q26" s="36">
        <f>SUMIFS(СВЦЭМ!$D$39:$D$782,СВЦЭМ!$A$39:$A$782,$A26,СВЦЭМ!$B$39:$B$782,Q$11)+'СЕТ СН'!$F$11+СВЦЭМ!$D$10+'СЕТ СН'!$F$5-'СЕТ СН'!$F$21</f>
        <v>2748.61237334</v>
      </c>
      <c r="R26" s="36">
        <f>SUMIFS(СВЦЭМ!$D$39:$D$782,СВЦЭМ!$A$39:$A$782,$A26,СВЦЭМ!$B$39:$B$782,R$11)+'СЕТ СН'!$F$11+СВЦЭМ!$D$10+'СЕТ СН'!$F$5-'СЕТ СН'!$F$21</f>
        <v>2745.0903154400003</v>
      </c>
      <c r="S26" s="36">
        <f>SUMIFS(СВЦЭМ!$D$39:$D$782,СВЦЭМ!$A$39:$A$782,$A26,СВЦЭМ!$B$39:$B$782,S$11)+'СЕТ СН'!$F$11+СВЦЭМ!$D$10+'СЕТ СН'!$F$5-'СЕТ СН'!$F$21</f>
        <v>2715.3231573000003</v>
      </c>
      <c r="T26" s="36">
        <f>SUMIFS(СВЦЭМ!$D$39:$D$782,СВЦЭМ!$A$39:$A$782,$A26,СВЦЭМ!$B$39:$B$782,T$11)+'СЕТ СН'!$F$11+СВЦЭМ!$D$10+'СЕТ СН'!$F$5-'СЕТ СН'!$F$21</f>
        <v>2679.8303807499997</v>
      </c>
      <c r="U26" s="36">
        <f>SUMIFS(СВЦЭМ!$D$39:$D$782,СВЦЭМ!$A$39:$A$782,$A26,СВЦЭМ!$B$39:$B$782,U$11)+'СЕТ СН'!$F$11+СВЦЭМ!$D$10+'СЕТ СН'!$F$5-'СЕТ СН'!$F$21</f>
        <v>2629.1759160900001</v>
      </c>
      <c r="V26" s="36">
        <f>SUMIFS(СВЦЭМ!$D$39:$D$782,СВЦЭМ!$A$39:$A$782,$A26,СВЦЭМ!$B$39:$B$782,V$11)+'СЕТ СН'!$F$11+СВЦЭМ!$D$10+'СЕТ СН'!$F$5-'СЕТ СН'!$F$21</f>
        <v>2625.6988257100002</v>
      </c>
      <c r="W26" s="36">
        <f>SUMIFS(СВЦЭМ!$D$39:$D$782,СВЦЭМ!$A$39:$A$782,$A26,СВЦЭМ!$B$39:$B$782,W$11)+'СЕТ СН'!$F$11+СВЦЭМ!$D$10+'СЕТ СН'!$F$5-'СЕТ СН'!$F$21</f>
        <v>2655.3067910899999</v>
      </c>
      <c r="X26" s="36">
        <f>SUMIFS(СВЦЭМ!$D$39:$D$782,СВЦЭМ!$A$39:$A$782,$A26,СВЦЭМ!$B$39:$B$782,X$11)+'СЕТ СН'!$F$11+СВЦЭМ!$D$10+'СЕТ СН'!$F$5-'СЕТ СН'!$F$21</f>
        <v>2680.9515062299997</v>
      </c>
      <c r="Y26" s="36">
        <f>SUMIFS(СВЦЭМ!$D$39:$D$782,СВЦЭМ!$A$39:$A$782,$A26,СВЦЭМ!$B$39:$B$782,Y$11)+'СЕТ СН'!$F$11+СВЦЭМ!$D$10+'СЕТ СН'!$F$5-'СЕТ СН'!$F$21</f>
        <v>2720.1038629599998</v>
      </c>
    </row>
    <row r="27" spans="1:25" ht="15.75" x14ac:dyDescent="0.2">
      <c r="A27" s="35">
        <f t="shared" si="0"/>
        <v>44667</v>
      </c>
      <c r="B27" s="36">
        <f>SUMIFS(СВЦЭМ!$D$39:$D$782,СВЦЭМ!$A$39:$A$782,$A27,СВЦЭМ!$B$39:$B$782,B$11)+'СЕТ СН'!$F$11+СВЦЭМ!$D$10+'СЕТ СН'!$F$5-'СЕТ СН'!$F$21</f>
        <v>2694.6573133699999</v>
      </c>
      <c r="C27" s="36">
        <f>SUMIFS(СВЦЭМ!$D$39:$D$782,СВЦЭМ!$A$39:$A$782,$A27,СВЦЭМ!$B$39:$B$782,C$11)+'СЕТ СН'!$F$11+СВЦЭМ!$D$10+'СЕТ СН'!$F$5-'СЕТ СН'!$F$21</f>
        <v>2690.6336505300001</v>
      </c>
      <c r="D27" s="36">
        <f>SUMIFS(СВЦЭМ!$D$39:$D$782,СВЦЭМ!$A$39:$A$782,$A27,СВЦЭМ!$B$39:$B$782,D$11)+'СЕТ СН'!$F$11+СВЦЭМ!$D$10+'СЕТ СН'!$F$5-'СЕТ СН'!$F$21</f>
        <v>2719.3784083700002</v>
      </c>
      <c r="E27" s="36">
        <f>SUMIFS(СВЦЭМ!$D$39:$D$782,СВЦЭМ!$A$39:$A$782,$A27,СВЦЭМ!$B$39:$B$782,E$11)+'СЕТ СН'!$F$11+СВЦЭМ!$D$10+'СЕТ СН'!$F$5-'СЕТ СН'!$F$21</f>
        <v>2745.5710449399999</v>
      </c>
      <c r="F27" s="36">
        <f>SUMIFS(СВЦЭМ!$D$39:$D$782,СВЦЭМ!$A$39:$A$782,$A27,СВЦЭМ!$B$39:$B$782,F$11)+'СЕТ СН'!$F$11+СВЦЭМ!$D$10+'СЕТ СН'!$F$5-'СЕТ СН'!$F$21</f>
        <v>2750.7586397300001</v>
      </c>
      <c r="G27" s="36">
        <f>SUMIFS(СВЦЭМ!$D$39:$D$782,СВЦЭМ!$A$39:$A$782,$A27,СВЦЭМ!$B$39:$B$782,G$11)+'СЕТ СН'!$F$11+СВЦЭМ!$D$10+'СЕТ СН'!$F$5-'СЕТ СН'!$F$21</f>
        <v>2757.3739953300001</v>
      </c>
      <c r="H27" s="36">
        <f>SUMIFS(СВЦЭМ!$D$39:$D$782,СВЦЭМ!$A$39:$A$782,$A27,СВЦЭМ!$B$39:$B$782,H$11)+'СЕТ СН'!$F$11+СВЦЭМ!$D$10+'СЕТ СН'!$F$5-'СЕТ СН'!$F$21</f>
        <v>2742.2140266400002</v>
      </c>
      <c r="I27" s="36">
        <f>SUMIFS(СВЦЭМ!$D$39:$D$782,СВЦЭМ!$A$39:$A$782,$A27,СВЦЭМ!$B$39:$B$782,I$11)+'СЕТ СН'!$F$11+СВЦЭМ!$D$10+'СЕТ СН'!$F$5-'СЕТ СН'!$F$21</f>
        <v>2727.7603666200002</v>
      </c>
      <c r="J27" s="36">
        <f>SUMIFS(СВЦЭМ!$D$39:$D$782,СВЦЭМ!$A$39:$A$782,$A27,СВЦЭМ!$B$39:$B$782,J$11)+'СЕТ СН'!$F$11+СВЦЭМ!$D$10+'СЕТ СН'!$F$5-'СЕТ СН'!$F$21</f>
        <v>2672.8469224099999</v>
      </c>
      <c r="K27" s="36">
        <f>SUMIFS(СВЦЭМ!$D$39:$D$782,СВЦЭМ!$A$39:$A$782,$A27,СВЦЭМ!$B$39:$B$782,K$11)+'СЕТ СН'!$F$11+СВЦЭМ!$D$10+'СЕТ СН'!$F$5-'СЕТ СН'!$F$21</f>
        <v>2644.4933117599999</v>
      </c>
      <c r="L27" s="36">
        <f>SUMIFS(СВЦЭМ!$D$39:$D$782,СВЦЭМ!$A$39:$A$782,$A27,СВЦЭМ!$B$39:$B$782,L$11)+'СЕТ СН'!$F$11+СВЦЭМ!$D$10+'СЕТ СН'!$F$5-'СЕТ СН'!$F$21</f>
        <v>2605.4971501</v>
      </c>
      <c r="M27" s="36">
        <f>SUMIFS(СВЦЭМ!$D$39:$D$782,СВЦЭМ!$A$39:$A$782,$A27,СВЦЭМ!$B$39:$B$782,M$11)+'СЕТ СН'!$F$11+СВЦЭМ!$D$10+'СЕТ СН'!$F$5-'СЕТ СН'!$F$21</f>
        <v>2597.2341678399998</v>
      </c>
      <c r="N27" s="36">
        <f>SUMIFS(СВЦЭМ!$D$39:$D$782,СВЦЭМ!$A$39:$A$782,$A27,СВЦЭМ!$B$39:$B$782,N$11)+'СЕТ СН'!$F$11+СВЦЭМ!$D$10+'СЕТ СН'!$F$5-'СЕТ СН'!$F$21</f>
        <v>2641.2259128599999</v>
      </c>
      <c r="O27" s="36">
        <f>SUMIFS(СВЦЭМ!$D$39:$D$782,СВЦЭМ!$A$39:$A$782,$A27,СВЦЭМ!$B$39:$B$782,O$11)+'СЕТ СН'!$F$11+СВЦЭМ!$D$10+'СЕТ СН'!$F$5-'СЕТ СН'!$F$21</f>
        <v>2651.1105864599999</v>
      </c>
      <c r="P27" s="36">
        <f>SUMIFS(СВЦЭМ!$D$39:$D$782,СВЦЭМ!$A$39:$A$782,$A27,СВЦЭМ!$B$39:$B$782,P$11)+'СЕТ СН'!$F$11+СВЦЭМ!$D$10+'СЕТ СН'!$F$5-'СЕТ СН'!$F$21</f>
        <v>2662.2044065299997</v>
      </c>
      <c r="Q27" s="36">
        <f>SUMIFS(СВЦЭМ!$D$39:$D$782,СВЦЭМ!$A$39:$A$782,$A27,СВЦЭМ!$B$39:$B$782,Q$11)+'СЕТ СН'!$F$11+СВЦЭМ!$D$10+'СЕТ СН'!$F$5-'СЕТ СН'!$F$21</f>
        <v>2678.7766455299998</v>
      </c>
      <c r="R27" s="36">
        <f>SUMIFS(СВЦЭМ!$D$39:$D$782,СВЦЭМ!$A$39:$A$782,$A27,СВЦЭМ!$B$39:$B$782,R$11)+'СЕТ СН'!$F$11+СВЦЭМ!$D$10+'СЕТ СН'!$F$5-'СЕТ СН'!$F$21</f>
        <v>2694.46396774</v>
      </c>
      <c r="S27" s="36">
        <f>SUMIFS(СВЦЭМ!$D$39:$D$782,СВЦЭМ!$A$39:$A$782,$A27,СВЦЭМ!$B$39:$B$782,S$11)+'СЕТ СН'!$F$11+СВЦЭМ!$D$10+'СЕТ СН'!$F$5-'СЕТ СН'!$F$21</f>
        <v>2677.6721348800002</v>
      </c>
      <c r="T27" s="36">
        <f>SUMIFS(СВЦЭМ!$D$39:$D$782,СВЦЭМ!$A$39:$A$782,$A27,СВЦЭМ!$B$39:$B$782,T$11)+'СЕТ СН'!$F$11+СВЦЭМ!$D$10+'СЕТ СН'!$F$5-'СЕТ СН'!$F$21</f>
        <v>2654.9898378600001</v>
      </c>
      <c r="U27" s="36">
        <f>SUMIFS(СВЦЭМ!$D$39:$D$782,СВЦЭМ!$A$39:$A$782,$A27,СВЦЭМ!$B$39:$B$782,U$11)+'СЕТ СН'!$F$11+СВЦЭМ!$D$10+'СЕТ СН'!$F$5-'СЕТ СН'!$F$21</f>
        <v>2640.6829735900001</v>
      </c>
      <c r="V27" s="36">
        <f>SUMIFS(СВЦЭМ!$D$39:$D$782,СВЦЭМ!$A$39:$A$782,$A27,СВЦЭМ!$B$39:$B$782,V$11)+'СЕТ СН'!$F$11+СВЦЭМ!$D$10+'СЕТ СН'!$F$5-'СЕТ СН'!$F$21</f>
        <v>2603.8233948400002</v>
      </c>
      <c r="W27" s="36">
        <f>SUMIFS(СВЦЭМ!$D$39:$D$782,СВЦЭМ!$A$39:$A$782,$A27,СВЦЭМ!$B$39:$B$782,W$11)+'СЕТ СН'!$F$11+СВЦЭМ!$D$10+'СЕТ СН'!$F$5-'СЕТ СН'!$F$21</f>
        <v>2601.06739591</v>
      </c>
      <c r="X27" s="36">
        <f>SUMIFS(СВЦЭМ!$D$39:$D$782,СВЦЭМ!$A$39:$A$782,$A27,СВЦЭМ!$B$39:$B$782,X$11)+'СЕТ СН'!$F$11+СВЦЭМ!$D$10+'СЕТ СН'!$F$5-'СЕТ СН'!$F$21</f>
        <v>2651.9333987800001</v>
      </c>
      <c r="Y27" s="36">
        <f>SUMIFS(СВЦЭМ!$D$39:$D$782,СВЦЭМ!$A$39:$A$782,$A27,СВЦЭМ!$B$39:$B$782,Y$11)+'СЕТ СН'!$F$11+СВЦЭМ!$D$10+'СЕТ СН'!$F$5-'СЕТ СН'!$F$21</f>
        <v>2650.4972160099996</v>
      </c>
    </row>
    <row r="28" spans="1:25" ht="15.75" x14ac:dyDescent="0.2">
      <c r="A28" s="35">
        <f t="shared" si="0"/>
        <v>44668</v>
      </c>
      <c r="B28" s="36">
        <f>SUMIFS(СВЦЭМ!$D$39:$D$782,СВЦЭМ!$A$39:$A$782,$A28,СВЦЭМ!$B$39:$B$782,B$11)+'СЕТ СН'!$F$11+СВЦЭМ!$D$10+'СЕТ СН'!$F$5-'СЕТ СН'!$F$21</f>
        <v>2771.5095031599999</v>
      </c>
      <c r="C28" s="36">
        <f>SUMIFS(СВЦЭМ!$D$39:$D$782,СВЦЭМ!$A$39:$A$782,$A28,СВЦЭМ!$B$39:$B$782,C$11)+'СЕТ СН'!$F$11+СВЦЭМ!$D$10+'СЕТ СН'!$F$5-'СЕТ СН'!$F$21</f>
        <v>2777.5646668099998</v>
      </c>
      <c r="D28" s="36">
        <f>SUMIFS(СВЦЭМ!$D$39:$D$782,СВЦЭМ!$A$39:$A$782,$A28,СВЦЭМ!$B$39:$B$782,D$11)+'СЕТ СН'!$F$11+СВЦЭМ!$D$10+'СЕТ СН'!$F$5-'СЕТ СН'!$F$21</f>
        <v>2794.0615561899999</v>
      </c>
      <c r="E28" s="36">
        <f>SUMIFS(СВЦЭМ!$D$39:$D$782,СВЦЭМ!$A$39:$A$782,$A28,СВЦЭМ!$B$39:$B$782,E$11)+'СЕТ СН'!$F$11+СВЦЭМ!$D$10+'СЕТ СН'!$F$5-'СЕТ СН'!$F$21</f>
        <v>2866.3337740799998</v>
      </c>
      <c r="F28" s="36">
        <f>SUMIFS(СВЦЭМ!$D$39:$D$782,СВЦЭМ!$A$39:$A$782,$A28,СВЦЭМ!$B$39:$B$782,F$11)+'СЕТ СН'!$F$11+СВЦЭМ!$D$10+'СЕТ СН'!$F$5-'СЕТ СН'!$F$21</f>
        <v>2872.0276296699999</v>
      </c>
      <c r="G28" s="36">
        <f>SUMIFS(СВЦЭМ!$D$39:$D$782,СВЦЭМ!$A$39:$A$782,$A28,СВЦЭМ!$B$39:$B$782,G$11)+'СЕТ СН'!$F$11+СВЦЭМ!$D$10+'СЕТ СН'!$F$5-'СЕТ СН'!$F$21</f>
        <v>2863.50929344</v>
      </c>
      <c r="H28" s="36">
        <f>SUMIFS(СВЦЭМ!$D$39:$D$782,СВЦЭМ!$A$39:$A$782,$A28,СВЦЭМ!$B$39:$B$782,H$11)+'СЕТ СН'!$F$11+СВЦЭМ!$D$10+'СЕТ СН'!$F$5-'СЕТ СН'!$F$21</f>
        <v>2816.8614953799997</v>
      </c>
      <c r="I28" s="36">
        <f>SUMIFS(СВЦЭМ!$D$39:$D$782,СВЦЭМ!$A$39:$A$782,$A28,СВЦЭМ!$B$39:$B$782,I$11)+'СЕТ СН'!$F$11+СВЦЭМ!$D$10+'СЕТ СН'!$F$5-'СЕТ СН'!$F$21</f>
        <v>2776.17501339</v>
      </c>
      <c r="J28" s="36">
        <f>SUMIFS(СВЦЭМ!$D$39:$D$782,СВЦЭМ!$A$39:$A$782,$A28,СВЦЭМ!$B$39:$B$782,J$11)+'СЕТ СН'!$F$11+СВЦЭМ!$D$10+'СЕТ СН'!$F$5-'СЕТ СН'!$F$21</f>
        <v>2715.61365428</v>
      </c>
      <c r="K28" s="36">
        <f>SUMIFS(СВЦЭМ!$D$39:$D$782,СВЦЭМ!$A$39:$A$782,$A28,СВЦЭМ!$B$39:$B$782,K$11)+'СЕТ СН'!$F$11+СВЦЭМ!$D$10+'СЕТ СН'!$F$5-'СЕТ СН'!$F$21</f>
        <v>2698.5765467299998</v>
      </c>
      <c r="L28" s="36">
        <f>SUMIFS(СВЦЭМ!$D$39:$D$782,СВЦЭМ!$A$39:$A$782,$A28,СВЦЭМ!$B$39:$B$782,L$11)+'СЕТ СН'!$F$11+СВЦЭМ!$D$10+'СЕТ СН'!$F$5-'СЕТ СН'!$F$21</f>
        <v>2683.4504809800001</v>
      </c>
      <c r="M28" s="36">
        <f>SUMIFS(СВЦЭМ!$D$39:$D$782,СВЦЭМ!$A$39:$A$782,$A28,СВЦЭМ!$B$39:$B$782,M$11)+'СЕТ СН'!$F$11+СВЦЭМ!$D$10+'СЕТ СН'!$F$5-'СЕТ СН'!$F$21</f>
        <v>2696.1231968100001</v>
      </c>
      <c r="N28" s="36">
        <f>SUMIFS(СВЦЭМ!$D$39:$D$782,СВЦЭМ!$A$39:$A$782,$A28,СВЦЭМ!$B$39:$B$782,N$11)+'СЕТ СН'!$F$11+СВЦЭМ!$D$10+'СЕТ СН'!$F$5-'СЕТ СН'!$F$21</f>
        <v>2720.2203549300002</v>
      </c>
      <c r="O28" s="36">
        <f>SUMIFS(СВЦЭМ!$D$39:$D$782,СВЦЭМ!$A$39:$A$782,$A28,СВЦЭМ!$B$39:$B$782,O$11)+'СЕТ СН'!$F$11+СВЦЭМ!$D$10+'СЕТ СН'!$F$5-'СЕТ СН'!$F$21</f>
        <v>2752.6238508400002</v>
      </c>
      <c r="P28" s="36">
        <f>SUMIFS(СВЦЭМ!$D$39:$D$782,СВЦЭМ!$A$39:$A$782,$A28,СВЦЭМ!$B$39:$B$782,P$11)+'СЕТ СН'!$F$11+СВЦЭМ!$D$10+'СЕТ СН'!$F$5-'СЕТ СН'!$F$21</f>
        <v>2767.1371787099997</v>
      </c>
      <c r="Q28" s="36">
        <f>SUMIFS(СВЦЭМ!$D$39:$D$782,СВЦЭМ!$A$39:$A$782,$A28,СВЦЭМ!$B$39:$B$782,Q$11)+'СЕТ СН'!$F$11+СВЦЭМ!$D$10+'СЕТ СН'!$F$5-'СЕТ СН'!$F$21</f>
        <v>2768.7261337499999</v>
      </c>
      <c r="R28" s="36">
        <f>SUMIFS(СВЦЭМ!$D$39:$D$782,СВЦЭМ!$A$39:$A$782,$A28,СВЦЭМ!$B$39:$B$782,R$11)+'СЕТ СН'!$F$11+СВЦЭМ!$D$10+'СЕТ СН'!$F$5-'СЕТ СН'!$F$21</f>
        <v>2749.4996753200003</v>
      </c>
      <c r="S28" s="36">
        <f>SUMIFS(СВЦЭМ!$D$39:$D$782,СВЦЭМ!$A$39:$A$782,$A28,СВЦЭМ!$B$39:$B$782,S$11)+'СЕТ СН'!$F$11+СВЦЭМ!$D$10+'СЕТ СН'!$F$5-'СЕТ СН'!$F$21</f>
        <v>2668.8425056999999</v>
      </c>
      <c r="T28" s="36">
        <f>SUMIFS(СВЦЭМ!$D$39:$D$782,СВЦЭМ!$A$39:$A$782,$A28,СВЦЭМ!$B$39:$B$782,T$11)+'СЕТ СН'!$F$11+СВЦЭМ!$D$10+'СЕТ СН'!$F$5-'СЕТ СН'!$F$21</f>
        <v>2632.2916049699998</v>
      </c>
      <c r="U28" s="36">
        <f>SUMIFS(СВЦЭМ!$D$39:$D$782,СВЦЭМ!$A$39:$A$782,$A28,СВЦЭМ!$B$39:$B$782,U$11)+'СЕТ СН'!$F$11+СВЦЭМ!$D$10+'СЕТ СН'!$F$5-'СЕТ СН'!$F$21</f>
        <v>2620.9997849700003</v>
      </c>
      <c r="V28" s="36">
        <f>SUMIFS(СВЦЭМ!$D$39:$D$782,СВЦЭМ!$A$39:$A$782,$A28,СВЦЭМ!$B$39:$B$782,V$11)+'СЕТ СН'!$F$11+СВЦЭМ!$D$10+'СЕТ СН'!$F$5-'СЕТ СН'!$F$21</f>
        <v>2645.8964100799999</v>
      </c>
      <c r="W28" s="36">
        <f>SUMIFS(СВЦЭМ!$D$39:$D$782,СВЦЭМ!$A$39:$A$782,$A28,СВЦЭМ!$B$39:$B$782,W$11)+'СЕТ СН'!$F$11+СВЦЭМ!$D$10+'СЕТ СН'!$F$5-'СЕТ СН'!$F$21</f>
        <v>2682.7493774100003</v>
      </c>
      <c r="X28" s="36">
        <f>SUMIFS(СВЦЭМ!$D$39:$D$782,СВЦЭМ!$A$39:$A$782,$A28,СВЦЭМ!$B$39:$B$782,X$11)+'СЕТ СН'!$F$11+СВЦЭМ!$D$10+'СЕТ СН'!$F$5-'СЕТ СН'!$F$21</f>
        <v>2670.9792534899998</v>
      </c>
      <c r="Y28" s="36">
        <f>SUMIFS(СВЦЭМ!$D$39:$D$782,СВЦЭМ!$A$39:$A$782,$A28,СВЦЭМ!$B$39:$B$782,Y$11)+'СЕТ СН'!$F$11+СВЦЭМ!$D$10+'СЕТ СН'!$F$5-'СЕТ СН'!$F$21</f>
        <v>2714.9754177499999</v>
      </c>
    </row>
    <row r="29" spans="1:25" ht="15.75" x14ac:dyDescent="0.2">
      <c r="A29" s="35">
        <f t="shared" si="0"/>
        <v>44669</v>
      </c>
      <c r="B29" s="36">
        <f>SUMIFS(СВЦЭМ!$D$39:$D$782,СВЦЭМ!$A$39:$A$782,$A29,СВЦЭМ!$B$39:$B$782,B$11)+'СЕТ СН'!$F$11+СВЦЭМ!$D$10+'СЕТ СН'!$F$5-'СЕТ СН'!$F$21</f>
        <v>2689.7242887100001</v>
      </c>
      <c r="C29" s="36">
        <f>SUMIFS(СВЦЭМ!$D$39:$D$782,СВЦЭМ!$A$39:$A$782,$A29,СВЦЭМ!$B$39:$B$782,C$11)+'СЕТ СН'!$F$11+СВЦЭМ!$D$10+'СЕТ СН'!$F$5-'СЕТ СН'!$F$21</f>
        <v>2724.5453729800001</v>
      </c>
      <c r="D29" s="36">
        <f>SUMIFS(СВЦЭМ!$D$39:$D$782,СВЦЭМ!$A$39:$A$782,$A29,СВЦЭМ!$B$39:$B$782,D$11)+'СЕТ СН'!$F$11+СВЦЭМ!$D$10+'СЕТ СН'!$F$5-'СЕТ СН'!$F$21</f>
        <v>2776.9422106800002</v>
      </c>
      <c r="E29" s="36">
        <f>SUMIFS(СВЦЭМ!$D$39:$D$782,СВЦЭМ!$A$39:$A$782,$A29,СВЦЭМ!$B$39:$B$782,E$11)+'СЕТ СН'!$F$11+СВЦЭМ!$D$10+'СЕТ СН'!$F$5-'СЕТ СН'!$F$21</f>
        <v>2802.5280264399998</v>
      </c>
      <c r="F29" s="36">
        <f>SUMIFS(СВЦЭМ!$D$39:$D$782,СВЦЭМ!$A$39:$A$782,$A29,СВЦЭМ!$B$39:$B$782,F$11)+'СЕТ СН'!$F$11+СВЦЭМ!$D$10+'СЕТ СН'!$F$5-'СЕТ СН'!$F$21</f>
        <v>2814.5647629499999</v>
      </c>
      <c r="G29" s="36">
        <f>SUMIFS(СВЦЭМ!$D$39:$D$782,СВЦЭМ!$A$39:$A$782,$A29,СВЦЭМ!$B$39:$B$782,G$11)+'СЕТ СН'!$F$11+СВЦЭМ!$D$10+'СЕТ СН'!$F$5-'СЕТ СН'!$F$21</f>
        <v>2834.25791501</v>
      </c>
      <c r="H29" s="36">
        <f>SUMIFS(СВЦЭМ!$D$39:$D$782,СВЦЭМ!$A$39:$A$782,$A29,СВЦЭМ!$B$39:$B$782,H$11)+'СЕТ СН'!$F$11+СВЦЭМ!$D$10+'СЕТ СН'!$F$5-'СЕТ СН'!$F$21</f>
        <v>2772.16388418</v>
      </c>
      <c r="I29" s="36">
        <f>SUMIFS(СВЦЭМ!$D$39:$D$782,СВЦЭМ!$A$39:$A$782,$A29,СВЦЭМ!$B$39:$B$782,I$11)+'СЕТ СН'!$F$11+СВЦЭМ!$D$10+'СЕТ СН'!$F$5-'СЕТ СН'!$F$21</f>
        <v>2722.2513625800002</v>
      </c>
      <c r="J29" s="36">
        <f>SUMIFS(СВЦЭМ!$D$39:$D$782,СВЦЭМ!$A$39:$A$782,$A29,СВЦЭМ!$B$39:$B$782,J$11)+'СЕТ СН'!$F$11+СВЦЭМ!$D$10+'СЕТ СН'!$F$5-'СЕТ СН'!$F$21</f>
        <v>2684.3375555100001</v>
      </c>
      <c r="K29" s="36">
        <f>SUMIFS(СВЦЭМ!$D$39:$D$782,СВЦЭМ!$A$39:$A$782,$A29,СВЦЭМ!$B$39:$B$782,K$11)+'СЕТ СН'!$F$11+СВЦЭМ!$D$10+'СЕТ СН'!$F$5-'СЕТ СН'!$F$21</f>
        <v>2669.20415263</v>
      </c>
      <c r="L29" s="36">
        <f>SUMIFS(СВЦЭМ!$D$39:$D$782,СВЦЭМ!$A$39:$A$782,$A29,СВЦЭМ!$B$39:$B$782,L$11)+'СЕТ СН'!$F$11+СВЦЭМ!$D$10+'СЕТ СН'!$F$5-'СЕТ СН'!$F$21</f>
        <v>2666.3277885500002</v>
      </c>
      <c r="M29" s="36">
        <f>SUMIFS(СВЦЭМ!$D$39:$D$782,СВЦЭМ!$A$39:$A$782,$A29,СВЦЭМ!$B$39:$B$782,M$11)+'СЕТ СН'!$F$11+СВЦЭМ!$D$10+'СЕТ СН'!$F$5-'СЕТ СН'!$F$21</f>
        <v>2681.4027542499998</v>
      </c>
      <c r="N29" s="36">
        <f>SUMIFS(СВЦЭМ!$D$39:$D$782,СВЦЭМ!$A$39:$A$782,$A29,СВЦЭМ!$B$39:$B$782,N$11)+'СЕТ СН'!$F$11+СВЦЭМ!$D$10+'СЕТ СН'!$F$5-'СЕТ СН'!$F$21</f>
        <v>2714.0035448999997</v>
      </c>
      <c r="O29" s="36">
        <f>SUMIFS(СВЦЭМ!$D$39:$D$782,СВЦЭМ!$A$39:$A$782,$A29,СВЦЭМ!$B$39:$B$782,O$11)+'СЕТ СН'!$F$11+СВЦЭМ!$D$10+'СЕТ СН'!$F$5-'СЕТ СН'!$F$21</f>
        <v>2738.20827947</v>
      </c>
      <c r="P29" s="36">
        <f>SUMIFS(СВЦЭМ!$D$39:$D$782,СВЦЭМ!$A$39:$A$782,$A29,СВЦЭМ!$B$39:$B$782,P$11)+'СЕТ СН'!$F$11+СВЦЭМ!$D$10+'СЕТ СН'!$F$5-'СЕТ СН'!$F$21</f>
        <v>2762.09803805</v>
      </c>
      <c r="Q29" s="36">
        <f>SUMIFS(СВЦЭМ!$D$39:$D$782,СВЦЭМ!$A$39:$A$782,$A29,СВЦЭМ!$B$39:$B$782,Q$11)+'СЕТ СН'!$F$11+СВЦЭМ!$D$10+'СЕТ СН'!$F$5-'СЕТ СН'!$F$21</f>
        <v>2767.5253364999999</v>
      </c>
      <c r="R29" s="36">
        <f>SUMIFS(СВЦЭМ!$D$39:$D$782,СВЦЭМ!$A$39:$A$782,$A29,СВЦЭМ!$B$39:$B$782,R$11)+'СЕТ СН'!$F$11+СВЦЭМ!$D$10+'СЕТ СН'!$F$5-'СЕТ СН'!$F$21</f>
        <v>2753.50431807</v>
      </c>
      <c r="S29" s="36">
        <f>SUMIFS(СВЦЭМ!$D$39:$D$782,СВЦЭМ!$A$39:$A$782,$A29,СВЦЭМ!$B$39:$B$782,S$11)+'СЕТ СН'!$F$11+СВЦЭМ!$D$10+'СЕТ СН'!$F$5-'СЕТ СН'!$F$21</f>
        <v>2691.6336017599997</v>
      </c>
      <c r="T29" s="36">
        <f>SUMIFS(СВЦЭМ!$D$39:$D$782,СВЦЭМ!$A$39:$A$782,$A29,СВЦЭМ!$B$39:$B$782,T$11)+'СЕТ СН'!$F$11+СВЦЭМ!$D$10+'СЕТ СН'!$F$5-'СЕТ СН'!$F$21</f>
        <v>2653.4500421499997</v>
      </c>
      <c r="U29" s="36">
        <f>SUMIFS(СВЦЭМ!$D$39:$D$782,СВЦЭМ!$A$39:$A$782,$A29,СВЦЭМ!$B$39:$B$782,U$11)+'СЕТ СН'!$F$11+СВЦЭМ!$D$10+'СЕТ СН'!$F$5-'СЕТ СН'!$F$21</f>
        <v>2656.3781571199997</v>
      </c>
      <c r="V29" s="36">
        <f>SUMIFS(СВЦЭМ!$D$39:$D$782,СВЦЭМ!$A$39:$A$782,$A29,СВЦЭМ!$B$39:$B$782,V$11)+'СЕТ СН'!$F$11+СВЦЭМ!$D$10+'СЕТ СН'!$F$5-'СЕТ СН'!$F$21</f>
        <v>2647.1397897500001</v>
      </c>
      <c r="W29" s="36">
        <f>SUMIFS(СВЦЭМ!$D$39:$D$782,СВЦЭМ!$A$39:$A$782,$A29,СВЦЭМ!$B$39:$B$782,W$11)+'СЕТ СН'!$F$11+СВЦЭМ!$D$10+'СЕТ СН'!$F$5-'СЕТ СН'!$F$21</f>
        <v>2680.5693247700001</v>
      </c>
      <c r="X29" s="36">
        <f>SUMIFS(СВЦЭМ!$D$39:$D$782,СВЦЭМ!$A$39:$A$782,$A29,СВЦЭМ!$B$39:$B$782,X$11)+'СЕТ СН'!$F$11+СВЦЭМ!$D$10+'СЕТ СН'!$F$5-'СЕТ СН'!$F$21</f>
        <v>2709.79334019</v>
      </c>
      <c r="Y29" s="36">
        <f>SUMIFS(СВЦЭМ!$D$39:$D$782,СВЦЭМ!$A$39:$A$782,$A29,СВЦЭМ!$B$39:$B$782,Y$11)+'СЕТ СН'!$F$11+СВЦЭМ!$D$10+'СЕТ СН'!$F$5-'СЕТ СН'!$F$21</f>
        <v>2712.7451909299998</v>
      </c>
    </row>
    <row r="30" spans="1:25" ht="15.75" x14ac:dyDescent="0.2">
      <c r="A30" s="35">
        <f t="shared" si="0"/>
        <v>44670</v>
      </c>
      <c r="B30" s="36">
        <f>SUMIFS(СВЦЭМ!$D$39:$D$782,СВЦЭМ!$A$39:$A$782,$A30,СВЦЭМ!$B$39:$B$782,B$11)+'СЕТ СН'!$F$11+СВЦЭМ!$D$10+'СЕТ СН'!$F$5-'СЕТ СН'!$F$21</f>
        <v>2548.9841276100001</v>
      </c>
      <c r="C30" s="36">
        <f>SUMIFS(СВЦЭМ!$D$39:$D$782,СВЦЭМ!$A$39:$A$782,$A30,СВЦЭМ!$B$39:$B$782,C$11)+'СЕТ СН'!$F$11+СВЦЭМ!$D$10+'СЕТ СН'!$F$5-'СЕТ СН'!$F$21</f>
        <v>2582.2077338999998</v>
      </c>
      <c r="D30" s="36">
        <f>SUMIFS(СВЦЭМ!$D$39:$D$782,СВЦЭМ!$A$39:$A$782,$A30,СВЦЭМ!$B$39:$B$782,D$11)+'СЕТ СН'!$F$11+СВЦЭМ!$D$10+'СЕТ СН'!$F$5-'СЕТ СН'!$F$21</f>
        <v>2634.07674275</v>
      </c>
      <c r="E30" s="36">
        <f>SUMIFS(СВЦЭМ!$D$39:$D$782,СВЦЭМ!$A$39:$A$782,$A30,СВЦЭМ!$B$39:$B$782,E$11)+'СЕТ СН'!$F$11+СВЦЭМ!$D$10+'СЕТ СН'!$F$5-'СЕТ СН'!$F$21</f>
        <v>2647.9611524299999</v>
      </c>
      <c r="F30" s="36">
        <f>SUMIFS(СВЦЭМ!$D$39:$D$782,СВЦЭМ!$A$39:$A$782,$A30,СВЦЭМ!$B$39:$B$782,F$11)+'СЕТ СН'!$F$11+СВЦЭМ!$D$10+'СЕТ СН'!$F$5-'СЕТ СН'!$F$21</f>
        <v>2653.8334802700001</v>
      </c>
      <c r="G30" s="36">
        <f>SUMIFS(СВЦЭМ!$D$39:$D$782,СВЦЭМ!$A$39:$A$782,$A30,СВЦЭМ!$B$39:$B$782,G$11)+'СЕТ СН'!$F$11+СВЦЭМ!$D$10+'СЕТ СН'!$F$5-'СЕТ СН'!$F$21</f>
        <v>2636.8471685599998</v>
      </c>
      <c r="H30" s="36">
        <f>SUMIFS(СВЦЭМ!$D$39:$D$782,СВЦЭМ!$A$39:$A$782,$A30,СВЦЭМ!$B$39:$B$782,H$11)+'СЕТ СН'!$F$11+СВЦЭМ!$D$10+'СЕТ СН'!$F$5-'СЕТ СН'!$F$21</f>
        <v>2627.44098764</v>
      </c>
      <c r="I30" s="36">
        <f>SUMIFS(СВЦЭМ!$D$39:$D$782,СВЦЭМ!$A$39:$A$782,$A30,СВЦЭМ!$B$39:$B$782,I$11)+'СЕТ СН'!$F$11+СВЦЭМ!$D$10+'СЕТ СН'!$F$5-'СЕТ СН'!$F$21</f>
        <v>2586.6672784499997</v>
      </c>
      <c r="J30" s="36">
        <f>SUMIFS(СВЦЭМ!$D$39:$D$782,СВЦЭМ!$A$39:$A$782,$A30,СВЦЭМ!$B$39:$B$782,J$11)+'СЕТ СН'!$F$11+СВЦЭМ!$D$10+'СЕТ СН'!$F$5-'СЕТ СН'!$F$21</f>
        <v>2548.7750660199999</v>
      </c>
      <c r="K30" s="36">
        <f>SUMIFS(СВЦЭМ!$D$39:$D$782,СВЦЭМ!$A$39:$A$782,$A30,СВЦЭМ!$B$39:$B$782,K$11)+'СЕТ СН'!$F$11+СВЦЭМ!$D$10+'СЕТ СН'!$F$5-'СЕТ СН'!$F$21</f>
        <v>2539.96940077</v>
      </c>
      <c r="L30" s="36">
        <f>SUMIFS(СВЦЭМ!$D$39:$D$782,СВЦЭМ!$A$39:$A$782,$A30,СВЦЭМ!$B$39:$B$782,L$11)+'СЕТ СН'!$F$11+СВЦЭМ!$D$10+'СЕТ СН'!$F$5-'СЕТ СН'!$F$21</f>
        <v>2527.2786543699999</v>
      </c>
      <c r="M30" s="36">
        <f>SUMIFS(СВЦЭМ!$D$39:$D$782,СВЦЭМ!$A$39:$A$782,$A30,СВЦЭМ!$B$39:$B$782,M$11)+'СЕТ СН'!$F$11+СВЦЭМ!$D$10+'СЕТ СН'!$F$5-'СЕТ СН'!$F$21</f>
        <v>2546.6349642999999</v>
      </c>
      <c r="N30" s="36">
        <f>SUMIFS(СВЦЭМ!$D$39:$D$782,СВЦЭМ!$A$39:$A$782,$A30,СВЦЭМ!$B$39:$B$782,N$11)+'СЕТ СН'!$F$11+СВЦЭМ!$D$10+'СЕТ СН'!$F$5-'СЕТ СН'!$F$21</f>
        <v>2556.8883651400001</v>
      </c>
      <c r="O30" s="36">
        <f>SUMIFS(СВЦЭМ!$D$39:$D$782,СВЦЭМ!$A$39:$A$782,$A30,СВЦЭМ!$B$39:$B$782,O$11)+'СЕТ СН'!$F$11+СВЦЭМ!$D$10+'СЕТ СН'!$F$5-'СЕТ СН'!$F$21</f>
        <v>2567.3511302400002</v>
      </c>
      <c r="P30" s="36">
        <f>SUMIFS(СВЦЭМ!$D$39:$D$782,СВЦЭМ!$A$39:$A$782,$A30,СВЦЭМ!$B$39:$B$782,P$11)+'СЕТ СН'!$F$11+СВЦЭМ!$D$10+'СЕТ СН'!$F$5-'СЕТ СН'!$F$21</f>
        <v>2582.8624072100001</v>
      </c>
      <c r="Q30" s="36">
        <f>SUMIFS(СВЦЭМ!$D$39:$D$782,СВЦЭМ!$A$39:$A$782,$A30,СВЦЭМ!$B$39:$B$782,Q$11)+'СЕТ СН'!$F$11+СВЦЭМ!$D$10+'СЕТ СН'!$F$5-'СЕТ СН'!$F$21</f>
        <v>2593.3537083599999</v>
      </c>
      <c r="R30" s="36">
        <f>SUMIFS(СВЦЭМ!$D$39:$D$782,СВЦЭМ!$A$39:$A$782,$A30,СВЦЭМ!$B$39:$B$782,R$11)+'СЕТ СН'!$F$11+СВЦЭМ!$D$10+'СЕТ СН'!$F$5-'СЕТ СН'!$F$21</f>
        <v>2609.7993947499999</v>
      </c>
      <c r="S30" s="36">
        <f>SUMIFS(СВЦЭМ!$D$39:$D$782,СВЦЭМ!$A$39:$A$782,$A30,СВЦЭМ!$B$39:$B$782,S$11)+'СЕТ СН'!$F$11+СВЦЭМ!$D$10+'СЕТ СН'!$F$5-'СЕТ СН'!$F$21</f>
        <v>2599.96510085</v>
      </c>
      <c r="T30" s="36">
        <f>SUMIFS(СВЦЭМ!$D$39:$D$782,СВЦЭМ!$A$39:$A$782,$A30,СВЦЭМ!$B$39:$B$782,T$11)+'СЕТ СН'!$F$11+СВЦЭМ!$D$10+'СЕТ СН'!$F$5-'СЕТ СН'!$F$21</f>
        <v>2582.3467353799997</v>
      </c>
      <c r="U30" s="36">
        <f>SUMIFS(СВЦЭМ!$D$39:$D$782,СВЦЭМ!$A$39:$A$782,$A30,СВЦЭМ!$B$39:$B$782,U$11)+'СЕТ СН'!$F$11+СВЦЭМ!$D$10+'СЕТ СН'!$F$5-'СЕТ СН'!$F$21</f>
        <v>2545.7492730599997</v>
      </c>
      <c r="V30" s="36">
        <f>SUMIFS(СВЦЭМ!$D$39:$D$782,СВЦЭМ!$A$39:$A$782,$A30,СВЦЭМ!$B$39:$B$782,V$11)+'СЕТ СН'!$F$11+СВЦЭМ!$D$10+'СЕТ СН'!$F$5-'СЕТ СН'!$F$21</f>
        <v>2528.3354989700001</v>
      </c>
      <c r="W30" s="36">
        <f>SUMIFS(СВЦЭМ!$D$39:$D$782,СВЦЭМ!$A$39:$A$782,$A30,СВЦЭМ!$B$39:$B$782,W$11)+'СЕТ СН'!$F$11+СВЦЭМ!$D$10+'СЕТ СН'!$F$5-'СЕТ СН'!$F$21</f>
        <v>2523.5411588500001</v>
      </c>
      <c r="X30" s="36">
        <f>SUMIFS(СВЦЭМ!$D$39:$D$782,СВЦЭМ!$A$39:$A$782,$A30,СВЦЭМ!$B$39:$B$782,X$11)+'СЕТ СН'!$F$11+СВЦЭМ!$D$10+'СЕТ СН'!$F$5-'СЕТ СН'!$F$21</f>
        <v>2550.7975635800003</v>
      </c>
      <c r="Y30" s="36">
        <f>SUMIFS(СВЦЭМ!$D$39:$D$782,СВЦЭМ!$A$39:$A$782,$A30,СВЦЭМ!$B$39:$B$782,Y$11)+'СЕТ СН'!$F$11+СВЦЭМ!$D$10+'СЕТ СН'!$F$5-'СЕТ СН'!$F$21</f>
        <v>2572.2223584000003</v>
      </c>
    </row>
    <row r="31" spans="1:25" ht="15.75" x14ac:dyDescent="0.2">
      <c r="A31" s="35">
        <f t="shared" si="0"/>
        <v>44671</v>
      </c>
      <c r="B31" s="36">
        <f>SUMIFS(СВЦЭМ!$D$39:$D$782,СВЦЭМ!$A$39:$A$782,$A31,СВЦЭМ!$B$39:$B$782,B$11)+'СЕТ СН'!$F$11+СВЦЭМ!$D$10+'СЕТ СН'!$F$5-'СЕТ СН'!$F$21</f>
        <v>2479.5665022600001</v>
      </c>
      <c r="C31" s="36">
        <f>SUMIFS(СВЦЭМ!$D$39:$D$782,СВЦЭМ!$A$39:$A$782,$A31,СВЦЭМ!$B$39:$B$782,C$11)+'СЕТ СН'!$F$11+СВЦЭМ!$D$10+'СЕТ СН'!$F$5-'СЕТ СН'!$F$21</f>
        <v>2527.2139631300001</v>
      </c>
      <c r="D31" s="36">
        <f>SUMIFS(СВЦЭМ!$D$39:$D$782,СВЦЭМ!$A$39:$A$782,$A31,СВЦЭМ!$B$39:$B$782,D$11)+'СЕТ СН'!$F$11+СВЦЭМ!$D$10+'СЕТ СН'!$F$5-'СЕТ СН'!$F$21</f>
        <v>2550.29432941</v>
      </c>
      <c r="E31" s="36">
        <f>SUMIFS(СВЦЭМ!$D$39:$D$782,СВЦЭМ!$A$39:$A$782,$A31,СВЦЭМ!$B$39:$B$782,E$11)+'СЕТ СН'!$F$11+СВЦЭМ!$D$10+'СЕТ СН'!$F$5-'СЕТ СН'!$F$21</f>
        <v>2563.0807377700003</v>
      </c>
      <c r="F31" s="36">
        <f>SUMIFS(СВЦЭМ!$D$39:$D$782,СВЦЭМ!$A$39:$A$782,$A31,СВЦЭМ!$B$39:$B$782,F$11)+'СЕТ СН'!$F$11+СВЦЭМ!$D$10+'СЕТ СН'!$F$5-'СЕТ СН'!$F$21</f>
        <v>2564.88441883</v>
      </c>
      <c r="G31" s="36">
        <f>SUMIFS(СВЦЭМ!$D$39:$D$782,СВЦЭМ!$A$39:$A$782,$A31,СВЦЭМ!$B$39:$B$782,G$11)+'СЕТ СН'!$F$11+СВЦЭМ!$D$10+'СЕТ СН'!$F$5-'СЕТ СН'!$F$21</f>
        <v>2543.9821735999999</v>
      </c>
      <c r="H31" s="36">
        <f>SUMIFS(СВЦЭМ!$D$39:$D$782,СВЦЭМ!$A$39:$A$782,$A31,СВЦЭМ!$B$39:$B$782,H$11)+'СЕТ СН'!$F$11+СВЦЭМ!$D$10+'СЕТ СН'!$F$5-'СЕТ СН'!$F$21</f>
        <v>2495.6116606999999</v>
      </c>
      <c r="I31" s="36">
        <f>SUMIFS(СВЦЭМ!$D$39:$D$782,СВЦЭМ!$A$39:$A$782,$A31,СВЦЭМ!$B$39:$B$782,I$11)+'СЕТ СН'!$F$11+СВЦЭМ!$D$10+'СЕТ СН'!$F$5-'СЕТ СН'!$F$21</f>
        <v>2505.4116865300002</v>
      </c>
      <c r="J31" s="36">
        <f>SUMIFS(СВЦЭМ!$D$39:$D$782,СВЦЭМ!$A$39:$A$782,$A31,СВЦЭМ!$B$39:$B$782,J$11)+'СЕТ СН'!$F$11+СВЦЭМ!$D$10+'СЕТ СН'!$F$5-'СЕТ СН'!$F$21</f>
        <v>2512.02614778</v>
      </c>
      <c r="K31" s="36">
        <f>SUMIFS(СВЦЭМ!$D$39:$D$782,СВЦЭМ!$A$39:$A$782,$A31,СВЦЭМ!$B$39:$B$782,K$11)+'СЕТ СН'!$F$11+СВЦЭМ!$D$10+'СЕТ СН'!$F$5-'СЕТ СН'!$F$21</f>
        <v>2502.8453970299997</v>
      </c>
      <c r="L31" s="36">
        <f>SUMIFS(СВЦЭМ!$D$39:$D$782,СВЦЭМ!$A$39:$A$782,$A31,СВЦЭМ!$B$39:$B$782,L$11)+'СЕТ СН'!$F$11+СВЦЭМ!$D$10+'СЕТ СН'!$F$5-'СЕТ СН'!$F$21</f>
        <v>2488.33845604</v>
      </c>
      <c r="M31" s="36">
        <f>SUMIFS(СВЦЭМ!$D$39:$D$782,СВЦЭМ!$A$39:$A$782,$A31,СВЦЭМ!$B$39:$B$782,M$11)+'СЕТ СН'!$F$11+СВЦЭМ!$D$10+'СЕТ СН'!$F$5-'СЕТ СН'!$F$21</f>
        <v>2492.29492734</v>
      </c>
      <c r="N31" s="36">
        <f>SUMIFS(СВЦЭМ!$D$39:$D$782,СВЦЭМ!$A$39:$A$782,$A31,СВЦЭМ!$B$39:$B$782,N$11)+'СЕТ СН'!$F$11+СВЦЭМ!$D$10+'СЕТ СН'!$F$5-'СЕТ СН'!$F$21</f>
        <v>2488.4601765100001</v>
      </c>
      <c r="O31" s="36">
        <f>SUMIFS(СВЦЭМ!$D$39:$D$782,СВЦЭМ!$A$39:$A$782,$A31,СВЦЭМ!$B$39:$B$782,O$11)+'СЕТ СН'!$F$11+СВЦЭМ!$D$10+'СЕТ СН'!$F$5-'СЕТ СН'!$F$21</f>
        <v>2478.0760165299998</v>
      </c>
      <c r="P31" s="36">
        <f>SUMIFS(СВЦЭМ!$D$39:$D$782,СВЦЭМ!$A$39:$A$782,$A31,СВЦЭМ!$B$39:$B$782,P$11)+'СЕТ СН'!$F$11+СВЦЭМ!$D$10+'СЕТ СН'!$F$5-'СЕТ СН'!$F$21</f>
        <v>2480.9142022800002</v>
      </c>
      <c r="Q31" s="36">
        <f>SUMIFS(СВЦЭМ!$D$39:$D$782,СВЦЭМ!$A$39:$A$782,$A31,СВЦЭМ!$B$39:$B$782,Q$11)+'СЕТ СН'!$F$11+СВЦЭМ!$D$10+'СЕТ СН'!$F$5-'СЕТ СН'!$F$21</f>
        <v>2481.02312308</v>
      </c>
      <c r="R31" s="36">
        <f>SUMIFS(СВЦЭМ!$D$39:$D$782,СВЦЭМ!$A$39:$A$782,$A31,СВЦЭМ!$B$39:$B$782,R$11)+'СЕТ СН'!$F$11+СВЦЭМ!$D$10+'СЕТ СН'!$F$5-'СЕТ СН'!$F$21</f>
        <v>2477.26852964</v>
      </c>
      <c r="S31" s="36">
        <f>SUMIFS(СВЦЭМ!$D$39:$D$782,СВЦЭМ!$A$39:$A$782,$A31,СВЦЭМ!$B$39:$B$782,S$11)+'СЕТ СН'!$F$11+СВЦЭМ!$D$10+'СЕТ СН'!$F$5-'СЕТ СН'!$F$21</f>
        <v>2487.2747611600003</v>
      </c>
      <c r="T31" s="36">
        <f>SUMIFS(СВЦЭМ!$D$39:$D$782,СВЦЭМ!$A$39:$A$782,$A31,СВЦЭМ!$B$39:$B$782,T$11)+'СЕТ СН'!$F$11+СВЦЭМ!$D$10+'СЕТ СН'!$F$5-'СЕТ СН'!$F$21</f>
        <v>2493.5009921400001</v>
      </c>
      <c r="U31" s="36">
        <f>SUMIFS(СВЦЭМ!$D$39:$D$782,СВЦЭМ!$A$39:$A$782,$A31,СВЦЭМ!$B$39:$B$782,U$11)+'СЕТ СН'!$F$11+СВЦЭМ!$D$10+'СЕТ СН'!$F$5-'СЕТ СН'!$F$21</f>
        <v>2501.09440614</v>
      </c>
      <c r="V31" s="36">
        <f>SUMIFS(СВЦЭМ!$D$39:$D$782,СВЦЭМ!$A$39:$A$782,$A31,СВЦЭМ!$B$39:$B$782,V$11)+'СЕТ СН'!$F$11+СВЦЭМ!$D$10+'СЕТ СН'!$F$5-'СЕТ СН'!$F$21</f>
        <v>2519.31363749</v>
      </c>
      <c r="W31" s="36">
        <f>SUMIFS(СВЦЭМ!$D$39:$D$782,СВЦЭМ!$A$39:$A$782,$A31,СВЦЭМ!$B$39:$B$782,W$11)+'СЕТ СН'!$F$11+СВЦЭМ!$D$10+'СЕТ СН'!$F$5-'СЕТ СН'!$F$21</f>
        <v>2513.0590970499998</v>
      </c>
      <c r="X31" s="36">
        <f>SUMIFS(СВЦЭМ!$D$39:$D$782,СВЦЭМ!$A$39:$A$782,$A31,СВЦЭМ!$B$39:$B$782,X$11)+'СЕТ СН'!$F$11+СВЦЭМ!$D$10+'СЕТ СН'!$F$5-'СЕТ СН'!$F$21</f>
        <v>2484.7420561500003</v>
      </c>
      <c r="Y31" s="36">
        <f>SUMIFS(СВЦЭМ!$D$39:$D$782,СВЦЭМ!$A$39:$A$782,$A31,СВЦЭМ!$B$39:$B$782,Y$11)+'СЕТ СН'!$F$11+СВЦЭМ!$D$10+'СЕТ СН'!$F$5-'СЕТ СН'!$F$21</f>
        <v>2476.3734732399998</v>
      </c>
    </row>
    <row r="32" spans="1:25" ht="15.75" x14ac:dyDescent="0.2">
      <c r="A32" s="35">
        <f t="shared" si="0"/>
        <v>44672</v>
      </c>
      <c r="B32" s="36">
        <f>SUMIFS(СВЦЭМ!$D$39:$D$782,СВЦЭМ!$A$39:$A$782,$A32,СВЦЭМ!$B$39:$B$782,B$11)+'СЕТ СН'!$F$11+СВЦЭМ!$D$10+'СЕТ СН'!$F$5-'СЕТ СН'!$F$21</f>
        <v>2649.1303162699996</v>
      </c>
      <c r="C32" s="36">
        <f>SUMIFS(СВЦЭМ!$D$39:$D$782,СВЦЭМ!$A$39:$A$782,$A32,СВЦЭМ!$B$39:$B$782,C$11)+'СЕТ СН'!$F$11+СВЦЭМ!$D$10+'СЕТ СН'!$F$5-'СЕТ СН'!$F$21</f>
        <v>2606.69205216</v>
      </c>
      <c r="D32" s="36">
        <f>SUMIFS(СВЦЭМ!$D$39:$D$782,СВЦЭМ!$A$39:$A$782,$A32,СВЦЭМ!$B$39:$B$782,D$11)+'СЕТ СН'!$F$11+СВЦЭМ!$D$10+'СЕТ СН'!$F$5-'СЕТ СН'!$F$21</f>
        <v>2615.9437551199999</v>
      </c>
      <c r="E32" s="36">
        <f>SUMIFS(СВЦЭМ!$D$39:$D$782,СВЦЭМ!$A$39:$A$782,$A32,СВЦЭМ!$B$39:$B$782,E$11)+'СЕТ СН'!$F$11+СВЦЭМ!$D$10+'СЕТ СН'!$F$5-'СЕТ СН'!$F$21</f>
        <v>2623.0371654700002</v>
      </c>
      <c r="F32" s="36">
        <f>SUMIFS(СВЦЭМ!$D$39:$D$782,СВЦЭМ!$A$39:$A$782,$A32,СВЦЭМ!$B$39:$B$782,F$11)+'СЕТ СН'!$F$11+СВЦЭМ!$D$10+'СЕТ СН'!$F$5-'СЕТ СН'!$F$21</f>
        <v>2603.1651277299998</v>
      </c>
      <c r="G32" s="36">
        <f>SUMIFS(СВЦЭМ!$D$39:$D$782,СВЦЭМ!$A$39:$A$782,$A32,СВЦЭМ!$B$39:$B$782,G$11)+'СЕТ СН'!$F$11+СВЦЭМ!$D$10+'СЕТ СН'!$F$5-'СЕТ СН'!$F$21</f>
        <v>2581.3916332700001</v>
      </c>
      <c r="H32" s="36">
        <f>SUMIFS(СВЦЭМ!$D$39:$D$782,СВЦЭМ!$A$39:$A$782,$A32,СВЦЭМ!$B$39:$B$782,H$11)+'СЕТ СН'!$F$11+СВЦЭМ!$D$10+'СЕТ СН'!$F$5-'СЕТ СН'!$F$21</f>
        <v>2535.5285046399999</v>
      </c>
      <c r="I32" s="36">
        <f>SUMIFS(СВЦЭМ!$D$39:$D$782,СВЦЭМ!$A$39:$A$782,$A32,СВЦЭМ!$B$39:$B$782,I$11)+'СЕТ СН'!$F$11+СВЦЭМ!$D$10+'СЕТ СН'!$F$5-'СЕТ СН'!$F$21</f>
        <v>2534.4355693400003</v>
      </c>
      <c r="J32" s="36">
        <f>SUMIFS(СВЦЭМ!$D$39:$D$782,СВЦЭМ!$A$39:$A$782,$A32,СВЦЭМ!$B$39:$B$782,J$11)+'СЕТ СН'!$F$11+СВЦЭМ!$D$10+'СЕТ СН'!$F$5-'СЕТ СН'!$F$21</f>
        <v>2537.1630526099998</v>
      </c>
      <c r="K32" s="36">
        <f>SUMIFS(СВЦЭМ!$D$39:$D$782,СВЦЭМ!$A$39:$A$782,$A32,СВЦЭМ!$B$39:$B$782,K$11)+'СЕТ СН'!$F$11+СВЦЭМ!$D$10+'СЕТ СН'!$F$5-'СЕТ СН'!$F$21</f>
        <v>2511.1435051099998</v>
      </c>
      <c r="L32" s="36">
        <f>SUMIFS(СВЦЭМ!$D$39:$D$782,СВЦЭМ!$A$39:$A$782,$A32,СВЦЭМ!$B$39:$B$782,L$11)+'СЕТ СН'!$F$11+СВЦЭМ!$D$10+'СЕТ СН'!$F$5-'СЕТ СН'!$F$21</f>
        <v>2510.3645260900003</v>
      </c>
      <c r="M32" s="36">
        <f>SUMIFS(СВЦЭМ!$D$39:$D$782,СВЦЭМ!$A$39:$A$782,$A32,СВЦЭМ!$B$39:$B$782,M$11)+'СЕТ СН'!$F$11+СВЦЭМ!$D$10+'СЕТ СН'!$F$5-'СЕТ СН'!$F$21</f>
        <v>2525.62487938</v>
      </c>
      <c r="N32" s="36">
        <f>SUMIFS(СВЦЭМ!$D$39:$D$782,СВЦЭМ!$A$39:$A$782,$A32,СВЦЭМ!$B$39:$B$782,N$11)+'СЕТ СН'!$F$11+СВЦЭМ!$D$10+'СЕТ СН'!$F$5-'СЕТ СН'!$F$21</f>
        <v>2531.8340271799998</v>
      </c>
      <c r="O32" s="36">
        <f>SUMIFS(СВЦЭМ!$D$39:$D$782,СВЦЭМ!$A$39:$A$782,$A32,СВЦЭМ!$B$39:$B$782,O$11)+'СЕТ СН'!$F$11+СВЦЭМ!$D$10+'СЕТ СН'!$F$5-'СЕТ СН'!$F$21</f>
        <v>2561.4435203499997</v>
      </c>
      <c r="P32" s="36">
        <f>SUMIFS(СВЦЭМ!$D$39:$D$782,СВЦЭМ!$A$39:$A$782,$A32,СВЦЭМ!$B$39:$B$782,P$11)+'СЕТ СН'!$F$11+СВЦЭМ!$D$10+'СЕТ СН'!$F$5-'СЕТ СН'!$F$21</f>
        <v>2573.5979303399999</v>
      </c>
      <c r="Q32" s="36">
        <f>SUMIFS(СВЦЭМ!$D$39:$D$782,СВЦЭМ!$A$39:$A$782,$A32,СВЦЭМ!$B$39:$B$782,Q$11)+'СЕТ СН'!$F$11+СВЦЭМ!$D$10+'СЕТ СН'!$F$5-'СЕТ СН'!$F$21</f>
        <v>2594.24395783</v>
      </c>
      <c r="R32" s="36">
        <f>SUMIFS(СВЦЭМ!$D$39:$D$782,СВЦЭМ!$A$39:$A$782,$A32,СВЦЭМ!$B$39:$B$782,R$11)+'СЕТ СН'!$F$11+СВЦЭМ!$D$10+'СЕТ СН'!$F$5-'СЕТ СН'!$F$21</f>
        <v>2589.1733485300001</v>
      </c>
      <c r="S32" s="36">
        <f>SUMIFS(СВЦЭМ!$D$39:$D$782,СВЦЭМ!$A$39:$A$782,$A32,СВЦЭМ!$B$39:$B$782,S$11)+'СЕТ СН'!$F$11+СВЦЭМ!$D$10+'СЕТ СН'!$F$5-'СЕТ СН'!$F$21</f>
        <v>2573.5792797599997</v>
      </c>
      <c r="T32" s="36">
        <f>SUMIFS(СВЦЭМ!$D$39:$D$782,СВЦЭМ!$A$39:$A$782,$A32,СВЦЭМ!$B$39:$B$782,T$11)+'СЕТ СН'!$F$11+СВЦЭМ!$D$10+'СЕТ СН'!$F$5-'СЕТ СН'!$F$21</f>
        <v>2554.7874189599997</v>
      </c>
      <c r="U32" s="36">
        <f>SUMIFS(СВЦЭМ!$D$39:$D$782,СВЦЭМ!$A$39:$A$782,$A32,СВЦЭМ!$B$39:$B$782,U$11)+'СЕТ СН'!$F$11+СВЦЭМ!$D$10+'СЕТ СН'!$F$5-'СЕТ СН'!$F$21</f>
        <v>2523.8659865099999</v>
      </c>
      <c r="V32" s="36">
        <f>SUMIFS(СВЦЭМ!$D$39:$D$782,СВЦЭМ!$A$39:$A$782,$A32,СВЦЭМ!$B$39:$B$782,V$11)+'СЕТ СН'!$F$11+СВЦЭМ!$D$10+'СЕТ СН'!$F$5-'СЕТ СН'!$F$21</f>
        <v>2485.7316959500004</v>
      </c>
      <c r="W32" s="36">
        <f>SUMIFS(СВЦЭМ!$D$39:$D$782,СВЦЭМ!$A$39:$A$782,$A32,СВЦЭМ!$B$39:$B$782,W$11)+'СЕТ СН'!$F$11+СВЦЭМ!$D$10+'СЕТ СН'!$F$5-'СЕТ СН'!$F$21</f>
        <v>2512.4669747600001</v>
      </c>
      <c r="X32" s="36">
        <f>SUMIFS(СВЦЭМ!$D$39:$D$782,СВЦЭМ!$A$39:$A$782,$A32,СВЦЭМ!$B$39:$B$782,X$11)+'СЕТ СН'!$F$11+СВЦЭМ!$D$10+'СЕТ СН'!$F$5-'СЕТ СН'!$F$21</f>
        <v>2541.7004248200001</v>
      </c>
      <c r="Y32" s="36">
        <f>SUMIFS(СВЦЭМ!$D$39:$D$782,СВЦЭМ!$A$39:$A$782,$A32,СВЦЭМ!$B$39:$B$782,Y$11)+'СЕТ СН'!$F$11+СВЦЭМ!$D$10+'СЕТ СН'!$F$5-'СЕТ СН'!$F$21</f>
        <v>2576.7812340700002</v>
      </c>
    </row>
    <row r="33" spans="1:27" ht="15.75" x14ac:dyDescent="0.2">
      <c r="A33" s="35">
        <f t="shared" si="0"/>
        <v>44673</v>
      </c>
      <c r="B33" s="36">
        <f>SUMIFS(СВЦЭМ!$D$39:$D$782,СВЦЭМ!$A$39:$A$782,$A33,СВЦЭМ!$B$39:$B$782,B$11)+'СЕТ СН'!$F$11+СВЦЭМ!$D$10+'СЕТ СН'!$F$5-'СЕТ СН'!$F$21</f>
        <v>2552.9820571199998</v>
      </c>
      <c r="C33" s="36">
        <f>SUMIFS(СВЦЭМ!$D$39:$D$782,СВЦЭМ!$A$39:$A$782,$A33,СВЦЭМ!$B$39:$B$782,C$11)+'СЕТ СН'!$F$11+СВЦЭМ!$D$10+'СЕТ СН'!$F$5-'СЕТ СН'!$F$21</f>
        <v>2575.0769511899998</v>
      </c>
      <c r="D33" s="36">
        <f>SUMIFS(СВЦЭМ!$D$39:$D$782,СВЦЭМ!$A$39:$A$782,$A33,СВЦЭМ!$B$39:$B$782,D$11)+'СЕТ СН'!$F$11+СВЦЭМ!$D$10+'СЕТ СН'!$F$5-'СЕТ СН'!$F$21</f>
        <v>2603.4240225599997</v>
      </c>
      <c r="E33" s="36">
        <f>SUMIFS(СВЦЭМ!$D$39:$D$782,СВЦЭМ!$A$39:$A$782,$A33,СВЦЭМ!$B$39:$B$782,E$11)+'СЕТ СН'!$F$11+СВЦЭМ!$D$10+'СЕТ СН'!$F$5-'СЕТ СН'!$F$21</f>
        <v>2616.23734457</v>
      </c>
      <c r="F33" s="36">
        <f>SUMIFS(СВЦЭМ!$D$39:$D$782,СВЦЭМ!$A$39:$A$782,$A33,СВЦЭМ!$B$39:$B$782,F$11)+'СЕТ СН'!$F$11+СВЦЭМ!$D$10+'СЕТ СН'!$F$5-'СЕТ СН'!$F$21</f>
        <v>2623.9670482800002</v>
      </c>
      <c r="G33" s="36">
        <f>SUMIFS(СВЦЭМ!$D$39:$D$782,СВЦЭМ!$A$39:$A$782,$A33,СВЦЭМ!$B$39:$B$782,G$11)+'СЕТ СН'!$F$11+СВЦЭМ!$D$10+'СЕТ СН'!$F$5-'СЕТ СН'!$F$21</f>
        <v>2628.2310632600002</v>
      </c>
      <c r="H33" s="36">
        <f>SUMIFS(СВЦЭМ!$D$39:$D$782,СВЦЭМ!$A$39:$A$782,$A33,СВЦЭМ!$B$39:$B$782,H$11)+'СЕТ СН'!$F$11+СВЦЭМ!$D$10+'СЕТ СН'!$F$5-'СЕТ СН'!$F$21</f>
        <v>2588.8487696399998</v>
      </c>
      <c r="I33" s="36">
        <f>SUMIFS(СВЦЭМ!$D$39:$D$782,СВЦЭМ!$A$39:$A$782,$A33,СВЦЭМ!$B$39:$B$782,I$11)+'СЕТ СН'!$F$11+СВЦЭМ!$D$10+'СЕТ СН'!$F$5-'СЕТ СН'!$F$21</f>
        <v>2547.5443008499997</v>
      </c>
      <c r="J33" s="36">
        <f>SUMIFS(СВЦЭМ!$D$39:$D$782,СВЦЭМ!$A$39:$A$782,$A33,СВЦЭМ!$B$39:$B$782,J$11)+'СЕТ СН'!$F$11+СВЦЭМ!$D$10+'СЕТ СН'!$F$5-'СЕТ СН'!$F$21</f>
        <v>2514.7276436100001</v>
      </c>
      <c r="K33" s="36">
        <f>SUMIFS(СВЦЭМ!$D$39:$D$782,СВЦЭМ!$A$39:$A$782,$A33,СВЦЭМ!$B$39:$B$782,K$11)+'СЕТ СН'!$F$11+СВЦЭМ!$D$10+'СЕТ СН'!$F$5-'СЕТ СН'!$F$21</f>
        <v>2496.2883725900001</v>
      </c>
      <c r="L33" s="36">
        <f>SUMIFS(СВЦЭМ!$D$39:$D$782,СВЦЭМ!$A$39:$A$782,$A33,СВЦЭМ!$B$39:$B$782,L$11)+'СЕТ СН'!$F$11+СВЦЭМ!$D$10+'СЕТ СН'!$F$5-'СЕТ СН'!$F$21</f>
        <v>2492.0584353300001</v>
      </c>
      <c r="M33" s="36">
        <f>SUMIFS(СВЦЭМ!$D$39:$D$782,СВЦЭМ!$A$39:$A$782,$A33,СВЦЭМ!$B$39:$B$782,M$11)+'СЕТ СН'!$F$11+СВЦЭМ!$D$10+'СЕТ СН'!$F$5-'СЕТ СН'!$F$21</f>
        <v>2500.82470104</v>
      </c>
      <c r="N33" s="36">
        <f>SUMIFS(СВЦЭМ!$D$39:$D$782,СВЦЭМ!$A$39:$A$782,$A33,СВЦЭМ!$B$39:$B$782,N$11)+'СЕТ СН'!$F$11+СВЦЭМ!$D$10+'СЕТ СН'!$F$5-'СЕТ СН'!$F$21</f>
        <v>2515.3634778599999</v>
      </c>
      <c r="O33" s="36">
        <f>SUMIFS(СВЦЭМ!$D$39:$D$782,СВЦЭМ!$A$39:$A$782,$A33,СВЦЭМ!$B$39:$B$782,O$11)+'СЕТ СН'!$F$11+СВЦЭМ!$D$10+'СЕТ СН'!$F$5-'СЕТ СН'!$F$21</f>
        <v>2526.7911300300002</v>
      </c>
      <c r="P33" s="36">
        <f>SUMIFS(СВЦЭМ!$D$39:$D$782,СВЦЭМ!$A$39:$A$782,$A33,СВЦЭМ!$B$39:$B$782,P$11)+'СЕТ СН'!$F$11+СВЦЭМ!$D$10+'СЕТ СН'!$F$5-'СЕТ СН'!$F$21</f>
        <v>2524.5632500500001</v>
      </c>
      <c r="Q33" s="36">
        <f>SUMIFS(СВЦЭМ!$D$39:$D$782,СВЦЭМ!$A$39:$A$782,$A33,СВЦЭМ!$B$39:$B$782,Q$11)+'СЕТ СН'!$F$11+СВЦЭМ!$D$10+'СЕТ СН'!$F$5-'СЕТ СН'!$F$21</f>
        <v>2521.6008867299997</v>
      </c>
      <c r="R33" s="36">
        <f>SUMIFS(СВЦЭМ!$D$39:$D$782,СВЦЭМ!$A$39:$A$782,$A33,СВЦЭМ!$B$39:$B$782,R$11)+'СЕТ СН'!$F$11+СВЦЭМ!$D$10+'СЕТ СН'!$F$5-'СЕТ СН'!$F$21</f>
        <v>2534.8411182700002</v>
      </c>
      <c r="S33" s="36">
        <f>SUMIFS(СВЦЭМ!$D$39:$D$782,СВЦЭМ!$A$39:$A$782,$A33,СВЦЭМ!$B$39:$B$782,S$11)+'СЕТ СН'!$F$11+СВЦЭМ!$D$10+'СЕТ СН'!$F$5-'СЕТ СН'!$F$21</f>
        <v>2533.4562395200001</v>
      </c>
      <c r="T33" s="36">
        <f>SUMIFS(СВЦЭМ!$D$39:$D$782,СВЦЭМ!$A$39:$A$782,$A33,СВЦЭМ!$B$39:$B$782,T$11)+'СЕТ СН'!$F$11+СВЦЭМ!$D$10+'СЕТ СН'!$F$5-'СЕТ СН'!$F$21</f>
        <v>2531.94741763</v>
      </c>
      <c r="U33" s="36">
        <f>SUMIFS(СВЦЭМ!$D$39:$D$782,СВЦЭМ!$A$39:$A$782,$A33,СВЦЭМ!$B$39:$B$782,U$11)+'СЕТ СН'!$F$11+СВЦЭМ!$D$10+'СЕТ СН'!$F$5-'СЕТ СН'!$F$21</f>
        <v>2515.22737108</v>
      </c>
      <c r="V33" s="36">
        <f>SUMIFS(СВЦЭМ!$D$39:$D$782,СВЦЭМ!$A$39:$A$782,$A33,СВЦЭМ!$B$39:$B$782,V$11)+'СЕТ СН'!$F$11+СВЦЭМ!$D$10+'СЕТ СН'!$F$5-'СЕТ СН'!$F$21</f>
        <v>2504.2420894500001</v>
      </c>
      <c r="W33" s="36">
        <f>SUMIFS(СВЦЭМ!$D$39:$D$782,СВЦЭМ!$A$39:$A$782,$A33,СВЦЭМ!$B$39:$B$782,W$11)+'СЕТ СН'!$F$11+СВЦЭМ!$D$10+'СЕТ СН'!$F$5-'СЕТ СН'!$F$21</f>
        <v>2503.0436789800001</v>
      </c>
      <c r="X33" s="36">
        <f>SUMIFS(СВЦЭМ!$D$39:$D$782,СВЦЭМ!$A$39:$A$782,$A33,СВЦЭМ!$B$39:$B$782,X$11)+'СЕТ СН'!$F$11+СВЦЭМ!$D$10+'СЕТ СН'!$F$5-'СЕТ СН'!$F$21</f>
        <v>2512.18032051</v>
      </c>
      <c r="Y33" s="36">
        <f>SUMIFS(СВЦЭМ!$D$39:$D$782,СВЦЭМ!$A$39:$A$782,$A33,СВЦЭМ!$B$39:$B$782,Y$11)+'СЕТ СН'!$F$11+СВЦЭМ!$D$10+'СЕТ СН'!$F$5-'СЕТ СН'!$F$21</f>
        <v>2544.5079734999999</v>
      </c>
    </row>
    <row r="34" spans="1:27" ht="15.75" x14ac:dyDescent="0.2">
      <c r="A34" s="35">
        <f t="shared" si="0"/>
        <v>44674</v>
      </c>
      <c r="B34" s="36">
        <f>SUMIFS(СВЦЭМ!$D$39:$D$782,СВЦЭМ!$A$39:$A$782,$A34,СВЦЭМ!$B$39:$B$782,B$11)+'СЕТ СН'!$F$11+СВЦЭМ!$D$10+'СЕТ СН'!$F$5-'СЕТ СН'!$F$21</f>
        <v>2515.2792356199998</v>
      </c>
      <c r="C34" s="36">
        <f>SUMIFS(СВЦЭМ!$D$39:$D$782,СВЦЭМ!$A$39:$A$782,$A34,СВЦЭМ!$B$39:$B$782,C$11)+'СЕТ СН'!$F$11+СВЦЭМ!$D$10+'СЕТ СН'!$F$5-'СЕТ СН'!$F$21</f>
        <v>2529.38201265</v>
      </c>
      <c r="D34" s="36">
        <f>SUMIFS(СВЦЭМ!$D$39:$D$782,СВЦЭМ!$A$39:$A$782,$A34,СВЦЭМ!$B$39:$B$782,D$11)+'СЕТ СН'!$F$11+СВЦЭМ!$D$10+'СЕТ СН'!$F$5-'СЕТ СН'!$F$21</f>
        <v>2551.9242515000001</v>
      </c>
      <c r="E34" s="36">
        <f>SUMIFS(СВЦЭМ!$D$39:$D$782,СВЦЭМ!$A$39:$A$782,$A34,СВЦЭМ!$B$39:$B$782,E$11)+'СЕТ СН'!$F$11+СВЦЭМ!$D$10+'СЕТ СН'!$F$5-'СЕТ СН'!$F$21</f>
        <v>2563.0961184899998</v>
      </c>
      <c r="F34" s="36">
        <f>SUMIFS(СВЦЭМ!$D$39:$D$782,СВЦЭМ!$A$39:$A$782,$A34,СВЦЭМ!$B$39:$B$782,F$11)+'СЕТ СН'!$F$11+СВЦЭМ!$D$10+'СЕТ СН'!$F$5-'СЕТ СН'!$F$21</f>
        <v>2570.7349223199999</v>
      </c>
      <c r="G34" s="36">
        <f>SUMIFS(СВЦЭМ!$D$39:$D$782,СВЦЭМ!$A$39:$A$782,$A34,СВЦЭМ!$B$39:$B$782,G$11)+'СЕТ СН'!$F$11+СВЦЭМ!$D$10+'СЕТ СН'!$F$5-'СЕТ СН'!$F$21</f>
        <v>2594.67720474</v>
      </c>
      <c r="H34" s="36">
        <f>SUMIFS(СВЦЭМ!$D$39:$D$782,СВЦЭМ!$A$39:$A$782,$A34,СВЦЭМ!$B$39:$B$782,H$11)+'СЕТ СН'!$F$11+СВЦЭМ!$D$10+'СЕТ СН'!$F$5-'СЕТ СН'!$F$21</f>
        <v>2571.3274531699999</v>
      </c>
      <c r="I34" s="36">
        <f>SUMIFS(СВЦЭМ!$D$39:$D$782,СВЦЭМ!$A$39:$A$782,$A34,СВЦЭМ!$B$39:$B$782,I$11)+'СЕТ СН'!$F$11+СВЦЭМ!$D$10+'СЕТ СН'!$F$5-'СЕТ СН'!$F$21</f>
        <v>2575.1515704000003</v>
      </c>
      <c r="J34" s="36">
        <f>SUMIFS(СВЦЭМ!$D$39:$D$782,СВЦЭМ!$A$39:$A$782,$A34,СВЦЭМ!$B$39:$B$782,J$11)+'СЕТ СН'!$F$11+СВЦЭМ!$D$10+'СЕТ СН'!$F$5-'СЕТ СН'!$F$21</f>
        <v>2533.0748991199998</v>
      </c>
      <c r="K34" s="36">
        <f>SUMIFS(СВЦЭМ!$D$39:$D$782,СВЦЭМ!$A$39:$A$782,$A34,СВЦЭМ!$B$39:$B$782,K$11)+'СЕТ СН'!$F$11+СВЦЭМ!$D$10+'СЕТ СН'!$F$5-'СЕТ СН'!$F$21</f>
        <v>2494.74419846</v>
      </c>
      <c r="L34" s="36">
        <f>SUMIFS(СВЦЭМ!$D$39:$D$782,СВЦЭМ!$A$39:$A$782,$A34,СВЦЭМ!$B$39:$B$782,L$11)+'СЕТ СН'!$F$11+СВЦЭМ!$D$10+'СЕТ СН'!$F$5-'СЕТ СН'!$F$21</f>
        <v>2482.32714773</v>
      </c>
      <c r="M34" s="36">
        <f>SUMIFS(СВЦЭМ!$D$39:$D$782,СВЦЭМ!$A$39:$A$782,$A34,СВЦЭМ!$B$39:$B$782,M$11)+'СЕТ СН'!$F$11+СВЦЭМ!$D$10+'СЕТ СН'!$F$5-'СЕТ СН'!$F$21</f>
        <v>2475.9870107300003</v>
      </c>
      <c r="N34" s="36">
        <f>SUMIFS(СВЦЭМ!$D$39:$D$782,СВЦЭМ!$A$39:$A$782,$A34,СВЦЭМ!$B$39:$B$782,N$11)+'СЕТ СН'!$F$11+СВЦЭМ!$D$10+'СЕТ СН'!$F$5-'СЕТ СН'!$F$21</f>
        <v>2489.3413695999998</v>
      </c>
      <c r="O34" s="36">
        <f>SUMIFS(СВЦЭМ!$D$39:$D$782,СВЦЭМ!$A$39:$A$782,$A34,СВЦЭМ!$B$39:$B$782,O$11)+'СЕТ СН'!$F$11+СВЦЭМ!$D$10+'СЕТ СН'!$F$5-'СЕТ СН'!$F$21</f>
        <v>2499.6354214900002</v>
      </c>
      <c r="P34" s="36">
        <f>SUMIFS(СВЦЭМ!$D$39:$D$782,СВЦЭМ!$A$39:$A$782,$A34,СВЦЭМ!$B$39:$B$782,P$11)+'СЕТ СН'!$F$11+СВЦЭМ!$D$10+'СЕТ СН'!$F$5-'СЕТ СН'!$F$21</f>
        <v>2514.97008452</v>
      </c>
      <c r="Q34" s="36">
        <f>SUMIFS(СВЦЭМ!$D$39:$D$782,СВЦЭМ!$A$39:$A$782,$A34,СВЦЭМ!$B$39:$B$782,Q$11)+'СЕТ СН'!$F$11+СВЦЭМ!$D$10+'СЕТ СН'!$F$5-'СЕТ СН'!$F$21</f>
        <v>2529.0894473600001</v>
      </c>
      <c r="R34" s="36">
        <f>SUMIFS(СВЦЭМ!$D$39:$D$782,СВЦЭМ!$A$39:$A$782,$A34,СВЦЭМ!$B$39:$B$782,R$11)+'СЕТ СН'!$F$11+СВЦЭМ!$D$10+'СЕТ СН'!$F$5-'СЕТ СН'!$F$21</f>
        <v>2530.5809493500001</v>
      </c>
      <c r="S34" s="36">
        <f>SUMIFS(СВЦЭМ!$D$39:$D$782,СВЦЭМ!$A$39:$A$782,$A34,СВЦЭМ!$B$39:$B$782,S$11)+'СЕТ СН'!$F$11+СВЦЭМ!$D$10+'СЕТ СН'!$F$5-'СЕТ СН'!$F$21</f>
        <v>2530.6457433999999</v>
      </c>
      <c r="T34" s="36">
        <f>SUMIFS(СВЦЭМ!$D$39:$D$782,СВЦЭМ!$A$39:$A$782,$A34,СВЦЭМ!$B$39:$B$782,T$11)+'СЕТ СН'!$F$11+СВЦЭМ!$D$10+'СЕТ СН'!$F$5-'СЕТ СН'!$F$21</f>
        <v>2507.7650649799998</v>
      </c>
      <c r="U34" s="36">
        <f>SUMIFS(СВЦЭМ!$D$39:$D$782,СВЦЭМ!$A$39:$A$782,$A34,СВЦЭМ!$B$39:$B$782,U$11)+'СЕТ СН'!$F$11+СВЦЭМ!$D$10+'СЕТ СН'!$F$5-'СЕТ СН'!$F$21</f>
        <v>2498.2636335500001</v>
      </c>
      <c r="V34" s="36">
        <f>SUMIFS(СВЦЭМ!$D$39:$D$782,СВЦЭМ!$A$39:$A$782,$A34,СВЦЭМ!$B$39:$B$782,V$11)+'СЕТ СН'!$F$11+СВЦЭМ!$D$10+'СЕТ СН'!$F$5-'СЕТ СН'!$F$21</f>
        <v>2478.2209631800001</v>
      </c>
      <c r="W34" s="36">
        <f>SUMIFS(СВЦЭМ!$D$39:$D$782,СВЦЭМ!$A$39:$A$782,$A34,СВЦЭМ!$B$39:$B$782,W$11)+'СЕТ СН'!$F$11+СВЦЭМ!$D$10+'СЕТ СН'!$F$5-'СЕТ СН'!$F$21</f>
        <v>2467.0506481900002</v>
      </c>
      <c r="X34" s="36">
        <f>SUMIFS(СВЦЭМ!$D$39:$D$782,СВЦЭМ!$A$39:$A$782,$A34,СВЦЭМ!$B$39:$B$782,X$11)+'СЕТ СН'!$F$11+СВЦЭМ!$D$10+'СЕТ СН'!$F$5-'СЕТ СН'!$F$21</f>
        <v>2493.61494653</v>
      </c>
      <c r="Y34" s="36">
        <f>SUMIFS(СВЦЭМ!$D$39:$D$782,СВЦЭМ!$A$39:$A$782,$A34,СВЦЭМ!$B$39:$B$782,Y$11)+'СЕТ СН'!$F$11+СВЦЭМ!$D$10+'СЕТ СН'!$F$5-'СЕТ СН'!$F$21</f>
        <v>2518.7597827700001</v>
      </c>
    </row>
    <row r="35" spans="1:27" ht="15.75" x14ac:dyDescent="0.2">
      <c r="A35" s="35">
        <f t="shared" si="0"/>
        <v>44675</v>
      </c>
      <c r="B35" s="36">
        <f>SUMIFS(СВЦЭМ!$D$39:$D$782,СВЦЭМ!$A$39:$A$782,$A35,СВЦЭМ!$B$39:$B$782,B$11)+'СЕТ СН'!$F$11+СВЦЭМ!$D$10+'СЕТ СН'!$F$5-'СЕТ СН'!$F$21</f>
        <v>2571.0149408400002</v>
      </c>
      <c r="C35" s="36">
        <f>SUMIFS(СВЦЭМ!$D$39:$D$782,СВЦЭМ!$A$39:$A$782,$A35,СВЦЭМ!$B$39:$B$782,C$11)+'СЕТ СН'!$F$11+СВЦЭМ!$D$10+'СЕТ СН'!$F$5-'СЕТ СН'!$F$21</f>
        <v>2580.7313786699997</v>
      </c>
      <c r="D35" s="36">
        <f>SUMIFS(СВЦЭМ!$D$39:$D$782,СВЦЭМ!$A$39:$A$782,$A35,СВЦЭМ!$B$39:$B$782,D$11)+'СЕТ СН'!$F$11+СВЦЭМ!$D$10+'СЕТ СН'!$F$5-'СЕТ СН'!$F$21</f>
        <v>2600.9389006199999</v>
      </c>
      <c r="E35" s="36">
        <f>SUMIFS(СВЦЭМ!$D$39:$D$782,СВЦЭМ!$A$39:$A$782,$A35,СВЦЭМ!$B$39:$B$782,E$11)+'СЕТ СН'!$F$11+СВЦЭМ!$D$10+'СЕТ СН'!$F$5-'СЕТ СН'!$F$21</f>
        <v>2613.8480120699996</v>
      </c>
      <c r="F35" s="36">
        <f>SUMIFS(СВЦЭМ!$D$39:$D$782,СВЦЭМ!$A$39:$A$782,$A35,СВЦЭМ!$B$39:$B$782,F$11)+'СЕТ СН'!$F$11+СВЦЭМ!$D$10+'СЕТ СН'!$F$5-'СЕТ СН'!$F$21</f>
        <v>2620.0342166999999</v>
      </c>
      <c r="G35" s="36">
        <f>SUMIFS(СВЦЭМ!$D$39:$D$782,СВЦЭМ!$A$39:$A$782,$A35,СВЦЭМ!$B$39:$B$782,G$11)+'СЕТ СН'!$F$11+СВЦЭМ!$D$10+'СЕТ СН'!$F$5-'СЕТ СН'!$F$21</f>
        <v>2626.8320238799997</v>
      </c>
      <c r="H35" s="36">
        <f>SUMIFS(СВЦЭМ!$D$39:$D$782,СВЦЭМ!$A$39:$A$782,$A35,СВЦЭМ!$B$39:$B$782,H$11)+'СЕТ СН'!$F$11+СВЦЭМ!$D$10+'СЕТ СН'!$F$5-'СЕТ СН'!$F$21</f>
        <v>2648.9836452199997</v>
      </c>
      <c r="I35" s="36">
        <f>SUMIFS(СВЦЭМ!$D$39:$D$782,СВЦЭМ!$A$39:$A$782,$A35,СВЦЭМ!$B$39:$B$782,I$11)+'СЕТ СН'!$F$11+СВЦЭМ!$D$10+'СЕТ СН'!$F$5-'СЕТ СН'!$F$21</f>
        <v>2653.0662592799999</v>
      </c>
      <c r="J35" s="36">
        <f>SUMIFS(СВЦЭМ!$D$39:$D$782,СВЦЭМ!$A$39:$A$782,$A35,СВЦЭМ!$B$39:$B$782,J$11)+'СЕТ СН'!$F$11+СВЦЭМ!$D$10+'СЕТ СН'!$F$5-'СЕТ СН'!$F$21</f>
        <v>2601.7174739000002</v>
      </c>
      <c r="K35" s="36">
        <f>SUMIFS(СВЦЭМ!$D$39:$D$782,СВЦЭМ!$A$39:$A$782,$A35,СВЦЭМ!$B$39:$B$782,K$11)+'СЕТ СН'!$F$11+СВЦЭМ!$D$10+'СЕТ СН'!$F$5-'СЕТ СН'!$F$21</f>
        <v>2557.3768093899998</v>
      </c>
      <c r="L35" s="36">
        <f>SUMIFS(СВЦЭМ!$D$39:$D$782,СВЦЭМ!$A$39:$A$782,$A35,СВЦЭМ!$B$39:$B$782,L$11)+'СЕТ СН'!$F$11+СВЦЭМ!$D$10+'СЕТ СН'!$F$5-'СЕТ СН'!$F$21</f>
        <v>2531.72270867</v>
      </c>
      <c r="M35" s="36">
        <f>SUMIFS(СВЦЭМ!$D$39:$D$782,СВЦЭМ!$A$39:$A$782,$A35,СВЦЭМ!$B$39:$B$782,M$11)+'СЕТ СН'!$F$11+СВЦЭМ!$D$10+'СЕТ СН'!$F$5-'СЕТ СН'!$F$21</f>
        <v>2527.01152684</v>
      </c>
      <c r="N35" s="36">
        <f>SUMIFS(СВЦЭМ!$D$39:$D$782,СВЦЭМ!$A$39:$A$782,$A35,СВЦЭМ!$B$39:$B$782,N$11)+'СЕТ СН'!$F$11+СВЦЭМ!$D$10+'СЕТ СН'!$F$5-'СЕТ СН'!$F$21</f>
        <v>2532.4285528</v>
      </c>
      <c r="O35" s="36">
        <f>SUMIFS(СВЦЭМ!$D$39:$D$782,СВЦЭМ!$A$39:$A$782,$A35,СВЦЭМ!$B$39:$B$782,O$11)+'СЕТ СН'!$F$11+СВЦЭМ!$D$10+'СЕТ СН'!$F$5-'СЕТ СН'!$F$21</f>
        <v>2540.4307446299999</v>
      </c>
      <c r="P35" s="36">
        <f>SUMIFS(СВЦЭМ!$D$39:$D$782,СВЦЭМ!$A$39:$A$782,$A35,СВЦЭМ!$B$39:$B$782,P$11)+'СЕТ СН'!$F$11+СВЦЭМ!$D$10+'СЕТ СН'!$F$5-'СЕТ СН'!$F$21</f>
        <v>2551.9944954299999</v>
      </c>
      <c r="Q35" s="36">
        <f>SUMIFS(СВЦЭМ!$D$39:$D$782,СВЦЭМ!$A$39:$A$782,$A35,СВЦЭМ!$B$39:$B$782,Q$11)+'СЕТ СН'!$F$11+СВЦЭМ!$D$10+'СЕТ СН'!$F$5-'СЕТ СН'!$F$21</f>
        <v>2558.51848875</v>
      </c>
      <c r="R35" s="36">
        <f>SUMIFS(СВЦЭМ!$D$39:$D$782,СВЦЭМ!$A$39:$A$782,$A35,СВЦЭМ!$B$39:$B$782,R$11)+'СЕТ СН'!$F$11+СВЦЭМ!$D$10+'СЕТ СН'!$F$5-'СЕТ СН'!$F$21</f>
        <v>2561.1171681999999</v>
      </c>
      <c r="S35" s="36">
        <f>SUMIFS(СВЦЭМ!$D$39:$D$782,СВЦЭМ!$A$39:$A$782,$A35,СВЦЭМ!$B$39:$B$782,S$11)+'СЕТ СН'!$F$11+СВЦЭМ!$D$10+'СЕТ СН'!$F$5-'СЕТ СН'!$F$21</f>
        <v>2548.0684437999998</v>
      </c>
      <c r="T35" s="36">
        <f>SUMIFS(СВЦЭМ!$D$39:$D$782,СВЦЭМ!$A$39:$A$782,$A35,СВЦЭМ!$B$39:$B$782,T$11)+'СЕТ СН'!$F$11+СВЦЭМ!$D$10+'СЕТ СН'!$F$5-'СЕТ СН'!$F$21</f>
        <v>2531.9493964900003</v>
      </c>
      <c r="U35" s="36">
        <f>SUMIFS(СВЦЭМ!$D$39:$D$782,СВЦЭМ!$A$39:$A$782,$A35,СВЦЭМ!$B$39:$B$782,U$11)+'СЕТ СН'!$F$11+СВЦЭМ!$D$10+'СЕТ СН'!$F$5-'СЕТ СН'!$F$21</f>
        <v>2530.90620386</v>
      </c>
      <c r="V35" s="36">
        <f>SUMIFS(СВЦЭМ!$D$39:$D$782,СВЦЭМ!$A$39:$A$782,$A35,СВЦЭМ!$B$39:$B$782,V$11)+'СЕТ СН'!$F$11+СВЦЭМ!$D$10+'СЕТ СН'!$F$5-'СЕТ СН'!$F$21</f>
        <v>2502.52234069</v>
      </c>
      <c r="W35" s="36">
        <f>SUMIFS(СВЦЭМ!$D$39:$D$782,СВЦЭМ!$A$39:$A$782,$A35,СВЦЭМ!$B$39:$B$782,W$11)+'СЕТ СН'!$F$11+СВЦЭМ!$D$10+'СЕТ СН'!$F$5-'СЕТ СН'!$F$21</f>
        <v>2501.0344797399998</v>
      </c>
      <c r="X35" s="36">
        <f>SUMIFS(СВЦЭМ!$D$39:$D$782,СВЦЭМ!$A$39:$A$782,$A35,СВЦЭМ!$B$39:$B$782,X$11)+'СЕТ СН'!$F$11+СВЦЭМ!$D$10+'СЕТ СН'!$F$5-'СЕТ СН'!$F$21</f>
        <v>2531.4913819100002</v>
      </c>
      <c r="Y35" s="36">
        <f>SUMIFS(СВЦЭМ!$D$39:$D$782,СВЦЭМ!$A$39:$A$782,$A35,СВЦЭМ!$B$39:$B$782,Y$11)+'СЕТ СН'!$F$11+СВЦЭМ!$D$10+'СЕТ СН'!$F$5-'СЕТ СН'!$F$21</f>
        <v>2563.8090991700001</v>
      </c>
    </row>
    <row r="36" spans="1:27" ht="15.75" x14ac:dyDescent="0.2">
      <c r="A36" s="35">
        <f t="shared" si="0"/>
        <v>44676</v>
      </c>
      <c r="B36" s="36">
        <f>SUMIFS(СВЦЭМ!$D$39:$D$782,СВЦЭМ!$A$39:$A$782,$A36,СВЦЭМ!$B$39:$B$782,B$11)+'СЕТ СН'!$F$11+СВЦЭМ!$D$10+'СЕТ СН'!$F$5-'СЕТ СН'!$F$21</f>
        <v>2680.00693176</v>
      </c>
      <c r="C36" s="36">
        <f>SUMIFS(СВЦЭМ!$D$39:$D$782,СВЦЭМ!$A$39:$A$782,$A36,СВЦЭМ!$B$39:$B$782,C$11)+'СЕТ СН'!$F$11+СВЦЭМ!$D$10+'СЕТ СН'!$F$5-'СЕТ СН'!$F$21</f>
        <v>2683.53592656</v>
      </c>
      <c r="D36" s="36">
        <f>SUMIFS(СВЦЭМ!$D$39:$D$782,СВЦЭМ!$A$39:$A$782,$A36,СВЦЭМ!$B$39:$B$782,D$11)+'СЕТ СН'!$F$11+СВЦЭМ!$D$10+'СЕТ СН'!$F$5-'СЕТ СН'!$F$21</f>
        <v>2709.1640988099998</v>
      </c>
      <c r="E36" s="36">
        <f>SUMIFS(СВЦЭМ!$D$39:$D$782,СВЦЭМ!$A$39:$A$782,$A36,СВЦЭМ!$B$39:$B$782,E$11)+'СЕТ СН'!$F$11+СВЦЭМ!$D$10+'СЕТ СН'!$F$5-'СЕТ СН'!$F$21</f>
        <v>2747.1576773300003</v>
      </c>
      <c r="F36" s="36">
        <f>SUMIFS(СВЦЭМ!$D$39:$D$782,СВЦЭМ!$A$39:$A$782,$A36,СВЦЭМ!$B$39:$B$782,F$11)+'СЕТ СН'!$F$11+СВЦЭМ!$D$10+'СЕТ СН'!$F$5-'СЕТ СН'!$F$21</f>
        <v>2740.1768639100001</v>
      </c>
      <c r="G36" s="36">
        <f>SUMIFS(СВЦЭМ!$D$39:$D$782,СВЦЭМ!$A$39:$A$782,$A36,СВЦЭМ!$B$39:$B$782,G$11)+'СЕТ СН'!$F$11+СВЦЭМ!$D$10+'СЕТ СН'!$F$5-'СЕТ СН'!$F$21</f>
        <v>2724.4120422599999</v>
      </c>
      <c r="H36" s="36">
        <f>SUMIFS(СВЦЭМ!$D$39:$D$782,СВЦЭМ!$A$39:$A$782,$A36,СВЦЭМ!$B$39:$B$782,H$11)+'СЕТ СН'!$F$11+СВЦЭМ!$D$10+'СЕТ СН'!$F$5-'СЕТ СН'!$F$21</f>
        <v>2657.4399785400001</v>
      </c>
      <c r="I36" s="36">
        <f>SUMIFS(СВЦЭМ!$D$39:$D$782,СВЦЭМ!$A$39:$A$782,$A36,СВЦЭМ!$B$39:$B$782,I$11)+'СЕТ СН'!$F$11+СВЦЭМ!$D$10+'СЕТ СН'!$F$5-'СЕТ СН'!$F$21</f>
        <v>2627.6324392799997</v>
      </c>
      <c r="J36" s="36">
        <f>SUMIFS(СВЦЭМ!$D$39:$D$782,СВЦЭМ!$A$39:$A$782,$A36,СВЦЭМ!$B$39:$B$782,J$11)+'СЕТ СН'!$F$11+СВЦЭМ!$D$10+'СЕТ СН'!$F$5-'СЕТ СН'!$F$21</f>
        <v>2597.9746597399999</v>
      </c>
      <c r="K36" s="36">
        <f>SUMIFS(СВЦЭМ!$D$39:$D$782,СВЦЭМ!$A$39:$A$782,$A36,СВЦЭМ!$B$39:$B$782,K$11)+'СЕТ СН'!$F$11+СВЦЭМ!$D$10+'СЕТ СН'!$F$5-'СЕТ СН'!$F$21</f>
        <v>2584.1375318199998</v>
      </c>
      <c r="L36" s="36">
        <f>SUMIFS(СВЦЭМ!$D$39:$D$782,СВЦЭМ!$A$39:$A$782,$A36,СВЦЭМ!$B$39:$B$782,L$11)+'СЕТ СН'!$F$11+СВЦЭМ!$D$10+'СЕТ СН'!$F$5-'СЕТ СН'!$F$21</f>
        <v>2572.7690162700001</v>
      </c>
      <c r="M36" s="36">
        <f>SUMIFS(СВЦЭМ!$D$39:$D$782,СВЦЭМ!$A$39:$A$782,$A36,СВЦЭМ!$B$39:$B$782,M$11)+'СЕТ СН'!$F$11+СВЦЭМ!$D$10+'СЕТ СН'!$F$5-'СЕТ СН'!$F$21</f>
        <v>2578.6147154</v>
      </c>
      <c r="N36" s="36">
        <f>SUMIFS(СВЦЭМ!$D$39:$D$782,СВЦЭМ!$A$39:$A$782,$A36,СВЦЭМ!$B$39:$B$782,N$11)+'СЕТ СН'!$F$11+СВЦЭМ!$D$10+'СЕТ СН'!$F$5-'СЕТ СН'!$F$21</f>
        <v>2600.09647473</v>
      </c>
      <c r="O36" s="36">
        <f>SUMIFS(СВЦЭМ!$D$39:$D$782,СВЦЭМ!$A$39:$A$782,$A36,СВЦЭМ!$B$39:$B$782,O$11)+'СЕТ СН'!$F$11+СВЦЭМ!$D$10+'СЕТ СН'!$F$5-'СЕТ СН'!$F$21</f>
        <v>2605.2826299199996</v>
      </c>
      <c r="P36" s="36">
        <f>SUMIFS(СВЦЭМ!$D$39:$D$782,СВЦЭМ!$A$39:$A$782,$A36,СВЦЭМ!$B$39:$B$782,P$11)+'СЕТ СН'!$F$11+СВЦЭМ!$D$10+'СЕТ СН'!$F$5-'СЕТ СН'!$F$21</f>
        <v>2616.2942912799999</v>
      </c>
      <c r="Q36" s="36">
        <f>SUMIFS(СВЦЭМ!$D$39:$D$782,СВЦЭМ!$A$39:$A$782,$A36,СВЦЭМ!$B$39:$B$782,Q$11)+'СЕТ СН'!$F$11+СВЦЭМ!$D$10+'СЕТ СН'!$F$5-'СЕТ СН'!$F$21</f>
        <v>2626.7696209599999</v>
      </c>
      <c r="R36" s="36">
        <f>SUMIFS(СВЦЭМ!$D$39:$D$782,СВЦЭМ!$A$39:$A$782,$A36,СВЦЭМ!$B$39:$B$782,R$11)+'СЕТ СН'!$F$11+СВЦЭМ!$D$10+'СЕТ СН'!$F$5-'СЕТ СН'!$F$21</f>
        <v>2629.6771880400001</v>
      </c>
      <c r="S36" s="36">
        <f>SUMIFS(СВЦЭМ!$D$39:$D$782,СВЦЭМ!$A$39:$A$782,$A36,СВЦЭМ!$B$39:$B$782,S$11)+'СЕТ СН'!$F$11+СВЦЭМ!$D$10+'СЕТ СН'!$F$5-'СЕТ СН'!$F$21</f>
        <v>2654.62988597</v>
      </c>
      <c r="T36" s="36">
        <f>SUMIFS(СВЦЭМ!$D$39:$D$782,СВЦЭМ!$A$39:$A$782,$A36,СВЦЭМ!$B$39:$B$782,T$11)+'СЕТ СН'!$F$11+СВЦЭМ!$D$10+'СЕТ СН'!$F$5-'СЕТ СН'!$F$21</f>
        <v>2620.44680561</v>
      </c>
      <c r="U36" s="36">
        <f>SUMIFS(СВЦЭМ!$D$39:$D$782,СВЦЭМ!$A$39:$A$782,$A36,СВЦЭМ!$B$39:$B$782,U$11)+'СЕТ СН'!$F$11+СВЦЭМ!$D$10+'СЕТ СН'!$F$5-'СЕТ СН'!$F$21</f>
        <v>2568.46222687</v>
      </c>
      <c r="V36" s="36">
        <f>SUMIFS(СВЦЭМ!$D$39:$D$782,СВЦЭМ!$A$39:$A$782,$A36,СВЦЭМ!$B$39:$B$782,V$11)+'СЕТ СН'!$F$11+СВЦЭМ!$D$10+'СЕТ СН'!$F$5-'СЕТ СН'!$F$21</f>
        <v>2563.3513210599999</v>
      </c>
      <c r="W36" s="36">
        <f>SUMIFS(СВЦЭМ!$D$39:$D$782,СВЦЭМ!$A$39:$A$782,$A36,СВЦЭМ!$B$39:$B$782,W$11)+'СЕТ СН'!$F$11+СВЦЭМ!$D$10+'СЕТ СН'!$F$5-'СЕТ СН'!$F$21</f>
        <v>2589.9574677700002</v>
      </c>
      <c r="X36" s="36">
        <f>SUMIFS(СВЦЭМ!$D$39:$D$782,СВЦЭМ!$A$39:$A$782,$A36,СВЦЭМ!$B$39:$B$782,X$11)+'СЕТ СН'!$F$11+СВЦЭМ!$D$10+'СЕТ СН'!$F$5-'СЕТ СН'!$F$21</f>
        <v>2592.3011238099998</v>
      </c>
      <c r="Y36" s="36">
        <f>SUMIFS(СВЦЭМ!$D$39:$D$782,СВЦЭМ!$A$39:$A$782,$A36,СВЦЭМ!$B$39:$B$782,Y$11)+'СЕТ СН'!$F$11+СВЦЭМ!$D$10+'СЕТ СН'!$F$5-'СЕТ СН'!$F$21</f>
        <v>2651.2352217500002</v>
      </c>
    </row>
    <row r="37" spans="1:27" ht="15.75" x14ac:dyDescent="0.2">
      <c r="A37" s="35">
        <f t="shared" si="0"/>
        <v>44677</v>
      </c>
      <c r="B37" s="36">
        <f>SUMIFS(СВЦЭМ!$D$39:$D$782,СВЦЭМ!$A$39:$A$782,$A37,СВЦЭМ!$B$39:$B$782,B$11)+'СЕТ СН'!$F$11+СВЦЭМ!$D$10+'СЕТ СН'!$F$5-'СЕТ СН'!$F$21</f>
        <v>2634.53966773</v>
      </c>
      <c r="C37" s="36">
        <f>SUMIFS(СВЦЭМ!$D$39:$D$782,СВЦЭМ!$A$39:$A$782,$A37,СВЦЭМ!$B$39:$B$782,C$11)+'СЕТ СН'!$F$11+СВЦЭМ!$D$10+'СЕТ СН'!$F$5-'СЕТ СН'!$F$21</f>
        <v>2654.6140586399997</v>
      </c>
      <c r="D37" s="36">
        <f>SUMIFS(СВЦЭМ!$D$39:$D$782,СВЦЭМ!$A$39:$A$782,$A37,СВЦЭМ!$B$39:$B$782,D$11)+'СЕТ СН'!$F$11+СВЦЭМ!$D$10+'СЕТ СН'!$F$5-'СЕТ СН'!$F$21</f>
        <v>2678.7643916400002</v>
      </c>
      <c r="E37" s="36">
        <f>SUMIFS(СВЦЭМ!$D$39:$D$782,СВЦЭМ!$A$39:$A$782,$A37,СВЦЭМ!$B$39:$B$782,E$11)+'СЕТ СН'!$F$11+СВЦЭМ!$D$10+'СЕТ СН'!$F$5-'СЕТ СН'!$F$21</f>
        <v>2744.25500173</v>
      </c>
      <c r="F37" s="36">
        <f>SUMIFS(СВЦЭМ!$D$39:$D$782,СВЦЭМ!$A$39:$A$782,$A37,СВЦЭМ!$B$39:$B$782,F$11)+'СЕТ СН'!$F$11+СВЦЭМ!$D$10+'СЕТ СН'!$F$5-'СЕТ СН'!$F$21</f>
        <v>2745.7796887200002</v>
      </c>
      <c r="G37" s="36">
        <f>SUMIFS(СВЦЭМ!$D$39:$D$782,СВЦЭМ!$A$39:$A$782,$A37,СВЦЭМ!$B$39:$B$782,G$11)+'СЕТ СН'!$F$11+СВЦЭМ!$D$10+'СЕТ СН'!$F$5-'СЕТ СН'!$F$21</f>
        <v>2762.7611217100002</v>
      </c>
      <c r="H37" s="36">
        <f>SUMIFS(СВЦЭМ!$D$39:$D$782,СВЦЭМ!$A$39:$A$782,$A37,СВЦЭМ!$B$39:$B$782,H$11)+'СЕТ СН'!$F$11+СВЦЭМ!$D$10+'СЕТ СН'!$F$5-'СЕТ СН'!$F$21</f>
        <v>2709.5887891000002</v>
      </c>
      <c r="I37" s="36">
        <f>SUMIFS(СВЦЭМ!$D$39:$D$782,СВЦЭМ!$A$39:$A$782,$A37,СВЦЭМ!$B$39:$B$782,I$11)+'СЕТ СН'!$F$11+СВЦЭМ!$D$10+'СЕТ СН'!$F$5-'СЕТ СН'!$F$21</f>
        <v>2664.41467517</v>
      </c>
      <c r="J37" s="36">
        <f>SUMIFS(СВЦЭМ!$D$39:$D$782,СВЦЭМ!$A$39:$A$782,$A37,СВЦЭМ!$B$39:$B$782,J$11)+'СЕТ СН'!$F$11+СВЦЭМ!$D$10+'СЕТ СН'!$F$5-'СЕТ СН'!$F$21</f>
        <v>2604.3734913200001</v>
      </c>
      <c r="K37" s="36">
        <f>SUMIFS(СВЦЭМ!$D$39:$D$782,СВЦЭМ!$A$39:$A$782,$A37,СВЦЭМ!$B$39:$B$782,K$11)+'СЕТ СН'!$F$11+СВЦЭМ!$D$10+'СЕТ СН'!$F$5-'СЕТ СН'!$F$21</f>
        <v>2552.23353739</v>
      </c>
      <c r="L37" s="36">
        <f>SUMIFS(СВЦЭМ!$D$39:$D$782,СВЦЭМ!$A$39:$A$782,$A37,СВЦЭМ!$B$39:$B$782,L$11)+'СЕТ СН'!$F$11+СВЦЭМ!$D$10+'СЕТ СН'!$F$5-'СЕТ СН'!$F$21</f>
        <v>2548.1548782700002</v>
      </c>
      <c r="M37" s="36">
        <f>SUMIFS(СВЦЭМ!$D$39:$D$782,СВЦЭМ!$A$39:$A$782,$A37,СВЦЭМ!$B$39:$B$782,M$11)+'СЕТ СН'!$F$11+СВЦЭМ!$D$10+'СЕТ СН'!$F$5-'СЕТ СН'!$F$21</f>
        <v>2543.7498395399998</v>
      </c>
      <c r="N37" s="36">
        <f>SUMIFS(СВЦЭМ!$D$39:$D$782,СВЦЭМ!$A$39:$A$782,$A37,СВЦЭМ!$B$39:$B$782,N$11)+'СЕТ СН'!$F$11+СВЦЭМ!$D$10+'СЕТ СН'!$F$5-'СЕТ СН'!$F$21</f>
        <v>2545.8393631899999</v>
      </c>
      <c r="O37" s="36">
        <f>SUMIFS(СВЦЭМ!$D$39:$D$782,СВЦЭМ!$A$39:$A$782,$A37,СВЦЭМ!$B$39:$B$782,O$11)+'СЕТ СН'!$F$11+СВЦЭМ!$D$10+'СЕТ СН'!$F$5-'СЕТ СН'!$F$21</f>
        <v>2565.2944569299998</v>
      </c>
      <c r="P37" s="36">
        <f>SUMIFS(СВЦЭМ!$D$39:$D$782,СВЦЭМ!$A$39:$A$782,$A37,СВЦЭМ!$B$39:$B$782,P$11)+'СЕТ СН'!$F$11+СВЦЭМ!$D$10+'СЕТ СН'!$F$5-'СЕТ СН'!$F$21</f>
        <v>2569.22811585</v>
      </c>
      <c r="Q37" s="36">
        <f>SUMIFS(СВЦЭМ!$D$39:$D$782,СВЦЭМ!$A$39:$A$782,$A37,СВЦЭМ!$B$39:$B$782,Q$11)+'СЕТ СН'!$F$11+СВЦЭМ!$D$10+'СЕТ СН'!$F$5-'СЕТ СН'!$F$21</f>
        <v>2571.6017987800001</v>
      </c>
      <c r="R37" s="36">
        <f>SUMIFS(СВЦЭМ!$D$39:$D$782,СВЦЭМ!$A$39:$A$782,$A37,СВЦЭМ!$B$39:$B$782,R$11)+'СЕТ СН'!$F$11+СВЦЭМ!$D$10+'СЕТ СН'!$F$5-'СЕТ СН'!$F$21</f>
        <v>2553.29438863</v>
      </c>
      <c r="S37" s="36">
        <f>SUMIFS(СВЦЭМ!$D$39:$D$782,СВЦЭМ!$A$39:$A$782,$A37,СВЦЭМ!$B$39:$B$782,S$11)+'СЕТ СН'!$F$11+СВЦЭМ!$D$10+'СЕТ СН'!$F$5-'СЕТ СН'!$F$21</f>
        <v>2565.8466741299999</v>
      </c>
      <c r="T37" s="36">
        <f>SUMIFS(СВЦЭМ!$D$39:$D$782,СВЦЭМ!$A$39:$A$782,$A37,СВЦЭМ!$B$39:$B$782,T$11)+'СЕТ СН'!$F$11+СВЦЭМ!$D$10+'СЕТ СН'!$F$5-'СЕТ СН'!$F$21</f>
        <v>2530.2978683699998</v>
      </c>
      <c r="U37" s="36">
        <f>SUMIFS(СВЦЭМ!$D$39:$D$782,СВЦЭМ!$A$39:$A$782,$A37,СВЦЭМ!$B$39:$B$782,U$11)+'СЕТ СН'!$F$11+СВЦЭМ!$D$10+'СЕТ СН'!$F$5-'СЕТ СН'!$F$21</f>
        <v>2503.6091277400001</v>
      </c>
      <c r="V37" s="36">
        <f>SUMIFS(СВЦЭМ!$D$39:$D$782,СВЦЭМ!$A$39:$A$782,$A37,СВЦЭМ!$B$39:$B$782,V$11)+'СЕТ СН'!$F$11+СВЦЭМ!$D$10+'СЕТ СН'!$F$5-'СЕТ СН'!$F$21</f>
        <v>2478.1265560299998</v>
      </c>
      <c r="W37" s="36">
        <f>SUMIFS(СВЦЭМ!$D$39:$D$782,СВЦЭМ!$A$39:$A$782,$A37,СВЦЭМ!$B$39:$B$782,W$11)+'СЕТ СН'!$F$11+СВЦЭМ!$D$10+'СЕТ СН'!$F$5-'СЕТ СН'!$F$21</f>
        <v>2486.9615717500001</v>
      </c>
      <c r="X37" s="36">
        <f>SUMIFS(СВЦЭМ!$D$39:$D$782,СВЦЭМ!$A$39:$A$782,$A37,СВЦЭМ!$B$39:$B$782,X$11)+'СЕТ СН'!$F$11+СВЦЭМ!$D$10+'СЕТ СН'!$F$5-'СЕТ СН'!$F$21</f>
        <v>2532.57800628</v>
      </c>
      <c r="Y37" s="36">
        <f>SUMIFS(СВЦЭМ!$D$39:$D$782,СВЦЭМ!$A$39:$A$782,$A37,СВЦЭМ!$B$39:$B$782,Y$11)+'СЕТ СН'!$F$11+СВЦЭМ!$D$10+'СЕТ СН'!$F$5-'СЕТ СН'!$F$21</f>
        <v>2570.6006267399998</v>
      </c>
    </row>
    <row r="38" spans="1:27" ht="15.75" x14ac:dyDescent="0.2">
      <c r="A38" s="35">
        <f t="shared" si="0"/>
        <v>44678</v>
      </c>
      <c r="B38" s="36">
        <f>SUMIFS(СВЦЭМ!$D$39:$D$782,СВЦЭМ!$A$39:$A$782,$A38,СВЦЭМ!$B$39:$B$782,B$11)+'СЕТ СН'!$F$11+СВЦЭМ!$D$10+'СЕТ СН'!$F$5-'СЕТ СН'!$F$21</f>
        <v>2653.1687894899997</v>
      </c>
      <c r="C38" s="36">
        <f>SUMIFS(СВЦЭМ!$D$39:$D$782,СВЦЭМ!$A$39:$A$782,$A38,СВЦЭМ!$B$39:$B$782,C$11)+'СЕТ СН'!$F$11+СВЦЭМ!$D$10+'СЕТ СН'!$F$5-'СЕТ СН'!$F$21</f>
        <v>2665.7578552099999</v>
      </c>
      <c r="D38" s="36">
        <f>SUMIFS(СВЦЭМ!$D$39:$D$782,СВЦЭМ!$A$39:$A$782,$A38,СВЦЭМ!$B$39:$B$782,D$11)+'СЕТ СН'!$F$11+СВЦЭМ!$D$10+'СЕТ СН'!$F$5-'СЕТ СН'!$F$21</f>
        <v>2682.3762150499997</v>
      </c>
      <c r="E38" s="36">
        <f>SUMIFS(СВЦЭМ!$D$39:$D$782,СВЦЭМ!$A$39:$A$782,$A38,СВЦЭМ!$B$39:$B$782,E$11)+'СЕТ СН'!$F$11+СВЦЭМ!$D$10+'СЕТ СН'!$F$5-'СЕТ СН'!$F$21</f>
        <v>2741.0967835000001</v>
      </c>
      <c r="F38" s="36">
        <f>SUMIFS(СВЦЭМ!$D$39:$D$782,СВЦЭМ!$A$39:$A$782,$A38,СВЦЭМ!$B$39:$B$782,F$11)+'СЕТ СН'!$F$11+СВЦЭМ!$D$10+'СЕТ СН'!$F$5-'СЕТ СН'!$F$21</f>
        <v>2743.48633225</v>
      </c>
      <c r="G38" s="36">
        <f>SUMIFS(СВЦЭМ!$D$39:$D$782,СВЦЭМ!$A$39:$A$782,$A38,СВЦЭМ!$B$39:$B$782,G$11)+'СЕТ СН'!$F$11+СВЦЭМ!$D$10+'СЕТ СН'!$F$5-'СЕТ СН'!$F$21</f>
        <v>2734.3248123599997</v>
      </c>
      <c r="H38" s="36">
        <f>SUMIFS(СВЦЭМ!$D$39:$D$782,СВЦЭМ!$A$39:$A$782,$A38,СВЦЭМ!$B$39:$B$782,H$11)+'СЕТ СН'!$F$11+СВЦЭМ!$D$10+'СЕТ СН'!$F$5-'СЕТ СН'!$F$21</f>
        <v>2682.85127332</v>
      </c>
      <c r="I38" s="36">
        <f>SUMIFS(СВЦЭМ!$D$39:$D$782,СВЦЭМ!$A$39:$A$782,$A38,СВЦЭМ!$B$39:$B$782,I$11)+'СЕТ СН'!$F$11+СВЦЭМ!$D$10+'СЕТ СН'!$F$5-'СЕТ СН'!$F$21</f>
        <v>2655.8430692800002</v>
      </c>
      <c r="J38" s="36">
        <f>SUMIFS(СВЦЭМ!$D$39:$D$782,СВЦЭМ!$A$39:$A$782,$A38,СВЦЭМ!$B$39:$B$782,J$11)+'СЕТ СН'!$F$11+СВЦЭМ!$D$10+'СЕТ СН'!$F$5-'СЕТ СН'!$F$21</f>
        <v>2623.7960569100001</v>
      </c>
      <c r="K38" s="36">
        <f>SUMIFS(СВЦЭМ!$D$39:$D$782,СВЦЭМ!$A$39:$A$782,$A38,СВЦЭМ!$B$39:$B$782,K$11)+'СЕТ СН'!$F$11+СВЦЭМ!$D$10+'СЕТ СН'!$F$5-'СЕТ СН'!$F$21</f>
        <v>2608.9458842499998</v>
      </c>
      <c r="L38" s="36">
        <f>SUMIFS(СВЦЭМ!$D$39:$D$782,СВЦЭМ!$A$39:$A$782,$A38,СВЦЭМ!$B$39:$B$782,L$11)+'СЕТ СН'!$F$11+СВЦЭМ!$D$10+'СЕТ СН'!$F$5-'СЕТ СН'!$F$21</f>
        <v>2598.8936640499996</v>
      </c>
      <c r="M38" s="36">
        <f>SUMIFS(СВЦЭМ!$D$39:$D$782,СВЦЭМ!$A$39:$A$782,$A38,СВЦЭМ!$B$39:$B$782,M$11)+'СЕТ СН'!$F$11+СВЦЭМ!$D$10+'СЕТ СН'!$F$5-'СЕТ СН'!$F$21</f>
        <v>2593.7924971499997</v>
      </c>
      <c r="N38" s="36">
        <f>SUMIFS(СВЦЭМ!$D$39:$D$782,СВЦЭМ!$A$39:$A$782,$A38,СВЦЭМ!$B$39:$B$782,N$11)+'СЕТ СН'!$F$11+СВЦЭМ!$D$10+'СЕТ СН'!$F$5-'СЕТ СН'!$F$21</f>
        <v>2607.4609681900001</v>
      </c>
      <c r="O38" s="36">
        <f>SUMIFS(СВЦЭМ!$D$39:$D$782,СВЦЭМ!$A$39:$A$782,$A38,СВЦЭМ!$B$39:$B$782,O$11)+'СЕТ СН'!$F$11+СВЦЭМ!$D$10+'СЕТ СН'!$F$5-'СЕТ СН'!$F$21</f>
        <v>2632.23720555</v>
      </c>
      <c r="P38" s="36">
        <f>SUMIFS(СВЦЭМ!$D$39:$D$782,СВЦЭМ!$A$39:$A$782,$A38,СВЦЭМ!$B$39:$B$782,P$11)+'СЕТ СН'!$F$11+СВЦЭМ!$D$10+'СЕТ СН'!$F$5-'СЕТ СН'!$F$21</f>
        <v>2631.6650141999999</v>
      </c>
      <c r="Q38" s="36">
        <f>SUMIFS(СВЦЭМ!$D$39:$D$782,СВЦЭМ!$A$39:$A$782,$A38,СВЦЭМ!$B$39:$B$782,Q$11)+'СЕТ СН'!$F$11+СВЦЭМ!$D$10+'СЕТ СН'!$F$5-'СЕТ СН'!$F$21</f>
        <v>2628.9316772100001</v>
      </c>
      <c r="R38" s="36">
        <f>SUMIFS(СВЦЭМ!$D$39:$D$782,СВЦЭМ!$A$39:$A$782,$A38,СВЦЭМ!$B$39:$B$782,R$11)+'СЕТ СН'!$F$11+СВЦЭМ!$D$10+'СЕТ СН'!$F$5-'СЕТ СН'!$F$21</f>
        <v>2629.0588858700003</v>
      </c>
      <c r="S38" s="36">
        <f>SUMIFS(СВЦЭМ!$D$39:$D$782,СВЦЭМ!$A$39:$A$782,$A38,СВЦЭМ!$B$39:$B$782,S$11)+'СЕТ СН'!$F$11+СВЦЭМ!$D$10+'СЕТ СН'!$F$5-'СЕТ СН'!$F$21</f>
        <v>2624.81138151</v>
      </c>
      <c r="T38" s="36">
        <f>SUMIFS(СВЦЭМ!$D$39:$D$782,СВЦЭМ!$A$39:$A$782,$A38,СВЦЭМ!$B$39:$B$782,T$11)+'СЕТ СН'!$F$11+СВЦЭМ!$D$10+'СЕТ СН'!$F$5-'СЕТ СН'!$F$21</f>
        <v>2616.1889440699997</v>
      </c>
      <c r="U38" s="36">
        <f>SUMIFS(СВЦЭМ!$D$39:$D$782,СВЦЭМ!$A$39:$A$782,$A38,СВЦЭМ!$B$39:$B$782,U$11)+'СЕТ СН'!$F$11+СВЦЭМ!$D$10+'СЕТ СН'!$F$5-'СЕТ СН'!$F$21</f>
        <v>2608.5935931200002</v>
      </c>
      <c r="V38" s="36">
        <f>SUMIFS(СВЦЭМ!$D$39:$D$782,СВЦЭМ!$A$39:$A$782,$A38,СВЦЭМ!$B$39:$B$782,V$11)+'СЕТ СН'!$F$11+СВЦЭМ!$D$10+'СЕТ СН'!$F$5-'СЕТ СН'!$F$21</f>
        <v>2581.1853928400001</v>
      </c>
      <c r="W38" s="36">
        <f>SUMIFS(СВЦЭМ!$D$39:$D$782,СВЦЭМ!$A$39:$A$782,$A38,СВЦЭМ!$B$39:$B$782,W$11)+'СЕТ СН'!$F$11+СВЦЭМ!$D$10+'СЕТ СН'!$F$5-'СЕТ СН'!$F$21</f>
        <v>2562.8609750599999</v>
      </c>
      <c r="X38" s="36">
        <f>SUMIFS(СВЦЭМ!$D$39:$D$782,СВЦЭМ!$A$39:$A$782,$A38,СВЦЭМ!$B$39:$B$782,X$11)+'СЕТ СН'!$F$11+СВЦЭМ!$D$10+'СЕТ СН'!$F$5-'СЕТ СН'!$F$21</f>
        <v>2602.8018338299999</v>
      </c>
      <c r="Y38" s="36">
        <f>SUMIFS(СВЦЭМ!$D$39:$D$782,СВЦЭМ!$A$39:$A$782,$A38,СВЦЭМ!$B$39:$B$782,Y$11)+'СЕТ СН'!$F$11+СВЦЭМ!$D$10+'СЕТ СН'!$F$5-'СЕТ СН'!$F$21</f>
        <v>2642.2113363399999</v>
      </c>
    </row>
    <row r="39" spans="1:27" ht="15.75" x14ac:dyDescent="0.2">
      <c r="A39" s="35">
        <f t="shared" si="0"/>
        <v>44679</v>
      </c>
      <c r="B39" s="36">
        <f>SUMIFS(СВЦЭМ!$D$39:$D$782,СВЦЭМ!$A$39:$A$782,$A39,СВЦЭМ!$B$39:$B$782,B$11)+'СЕТ СН'!$F$11+СВЦЭМ!$D$10+'СЕТ СН'!$F$5-'СЕТ СН'!$F$21</f>
        <v>2750.1937400699999</v>
      </c>
      <c r="C39" s="36">
        <f>SUMIFS(СВЦЭМ!$D$39:$D$782,СВЦЭМ!$A$39:$A$782,$A39,СВЦЭМ!$B$39:$B$782,C$11)+'СЕТ СН'!$F$11+СВЦЭМ!$D$10+'СЕТ СН'!$F$5-'СЕТ СН'!$F$21</f>
        <v>2725.5509465599998</v>
      </c>
      <c r="D39" s="36">
        <f>SUMIFS(СВЦЭМ!$D$39:$D$782,СВЦЭМ!$A$39:$A$782,$A39,СВЦЭМ!$B$39:$B$782,D$11)+'СЕТ СН'!$F$11+СВЦЭМ!$D$10+'СЕТ СН'!$F$5-'СЕТ СН'!$F$21</f>
        <v>2753.8884620999997</v>
      </c>
      <c r="E39" s="36">
        <f>SUMIFS(СВЦЭМ!$D$39:$D$782,СВЦЭМ!$A$39:$A$782,$A39,СВЦЭМ!$B$39:$B$782,E$11)+'СЕТ СН'!$F$11+СВЦЭМ!$D$10+'СЕТ СН'!$F$5-'СЕТ СН'!$F$21</f>
        <v>2747.2793855600003</v>
      </c>
      <c r="F39" s="36">
        <f>SUMIFS(СВЦЭМ!$D$39:$D$782,СВЦЭМ!$A$39:$A$782,$A39,СВЦЭМ!$B$39:$B$782,F$11)+'СЕТ СН'!$F$11+СВЦЭМ!$D$10+'СЕТ СН'!$F$5-'СЕТ СН'!$F$21</f>
        <v>2766.67088741</v>
      </c>
      <c r="G39" s="36">
        <f>SUMIFS(СВЦЭМ!$D$39:$D$782,СВЦЭМ!$A$39:$A$782,$A39,СВЦЭМ!$B$39:$B$782,G$11)+'СЕТ СН'!$F$11+СВЦЭМ!$D$10+'СЕТ СН'!$F$5-'СЕТ СН'!$F$21</f>
        <v>2747.4984742500001</v>
      </c>
      <c r="H39" s="36">
        <f>SUMIFS(СВЦЭМ!$D$39:$D$782,СВЦЭМ!$A$39:$A$782,$A39,СВЦЭМ!$B$39:$B$782,H$11)+'СЕТ СН'!$F$11+СВЦЭМ!$D$10+'СЕТ СН'!$F$5-'СЕТ СН'!$F$21</f>
        <v>2679.4858118399998</v>
      </c>
      <c r="I39" s="36">
        <f>SUMIFS(СВЦЭМ!$D$39:$D$782,СВЦЭМ!$A$39:$A$782,$A39,СВЦЭМ!$B$39:$B$782,I$11)+'СЕТ СН'!$F$11+СВЦЭМ!$D$10+'СЕТ СН'!$F$5-'СЕТ СН'!$F$21</f>
        <v>2611.50499485</v>
      </c>
      <c r="J39" s="36">
        <f>SUMIFS(СВЦЭМ!$D$39:$D$782,СВЦЭМ!$A$39:$A$782,$A39,СВЦЭМ!$B$39:$B$782,J$11)+'СЕТ СН'!$F$11+СВЦЭМ!$D$10+'СЕТ СН'!$F$5-'СЕТ СН'!$F$21</f>
        <v>2611.0335807299998</v>
      </c>
      <c r="K39" s="36">
        <f>SUMIFS(СВЦЭМ!$D$39:$D$782,СВЦЭМ!$A$39:$A$782,$A39,СВЦЭМ!$B$39:$B$782,K$11)+'СЕТ СН'!$F$11+СВЦЭМ!$D$10+'СЕТ СН'!$F$5-'СЕТ СН'!$F$21</f>
        <v>2624.0902707699997</v>
      </c>
      <c r="L39" s="36">
        <f>SUMIFS(СВЦЭМ!$D$39:$D$782,СВЦЭМ!$A$39:$A$782,$A39,СВЦЭМ!$B$39:$B$782,L$11)+'СЕТ СН'!$F$11+СВЦЭМ!$D$10+'СЕТ СН'!$F$5-'СЕТ СН'!$F$21</f>
        <v>2628.8292786699999</v>
      </c>
      <c r="M39" s="36">
        <f>SUMIFS(СВЦЭМ!$D$39:$D$782,СВЦЭМ!$A$39:$A$782,$A39,СВЦЭМ!$B$39:$B$782,M$11)+'СЕТ СН'!$F$11+СВЦЭМ!$D$10+'СЕТ СН'!$F$5-'СЕТ СН'!$F$21</f>
        <v>2661.3219147099999</v>
      </c>
      <c r="N39" s="36">
        <f>SUMIFS(СВЦЭМ!$D$39:$D$782,СВЦЭМ!$A$39:$A$782,$A39,СВЦЭМ!$B$39:$B$782,N$11)+'СЕТ СН'!$F$11+СВЦЭМ!$D$10+'СЕТ СН'!$F$5-'СЕТ СН'!$F$21</f>
        <v>2613.5263680600001</v>
      </c>
      <c r="O39" s="36">
        <f>SUMIFS(СВЦЭМ!$D$39:$D$782,СВЦЭМ!$A$39:$A$782,$A39,СВЦЭМ!$B$39:$B$782,O$11)+'СЕТ СН'!$F$11+СВЦЭМ!$D$10+'СЕТ СН'!$F$5-'СЕТ СН'!$F$21</f>
        <v>2581.4444851899998</v>
      </c>
      <c r="P39" s="36">
        <f>SUMIFS(СВЦЭМ!$D$39:$D$782,СВЦЭМ!$A$39:$A$782,$A39,СВЦЭМ!$B$39:$B$782,P$11)+'СЕТ СН'!$F$11+СВЦЭМ!$D$10+'СЕТ СН'!$F$5-'СЕТ СН'!$F$21</f>
        <v>2581.6511943999999</v>
      </c>
      <c r="Q39" s="36">
        <f>SUMIFS(СВЦЭМ!$D$39:$D$782,СВЦЭМ!$A$39:$A$782,$A39,СВЦЭМ!$B$39:$B$782,Q$11)+'СЕТ СН'!$F$11+СВЦЭМ!$D$10+'СЕТ СН'!$F$5-'СЕТ СН'!$F$21</f>
        <v>2604.3031708199997</v>
      </c>
      <c r="R39" s="36">
        <f>SUMIFS(СВЦЭМ!$D$39:$D$782,СВЦЭМ!$A$39:$A$782,$A39,СВЦЭМ!$B$39:$B$782,R$11)+'СЕТ СН'!$F$11+СВЦЭМ!$D$10+'СЕТ СН'!$F$5-'СЕТ СН'!$F$21</f>
        <v>2672.3215185700001</v>
      </c>
      <c r="S39" s="36">
        <f>SUMIFS(СВЦЭМ!$D$39:$D$782,СВЦЭМ!$A$39:$A$782,$A39,СВЦЭМ!$B$39:$B$782,S$11)+'СЕТ СН'!$F$11+СВЦЭМ!$D$10+'СЕТ СН'!$F$5-'СЕТ СН'!$F$21</f>
        <v>2726.7932811700002</v>
      </c>
      <c r="T39" s="36">
        <f>SUMIFS(СВЦЭМ!$D$39:$D$782,СВЦЭМ!$A$39:$A$782,$A39,СВЦЭМ!$B$39:$B$782,T$11)+'СЕТ СН'!$F$11+СВЦЭМ!$D$10+'СЕТ СН'!$F$5-'СЕТ СН'!$F$21</f>
        <v>2703.9318262300003</v>
      </c>
      <c r="U39" s="36">
        <f>SUMIFS(СВЦЭМ!$D$39:$D$782,СВЦЭМ!$A$39:$A$782,$A39,СВЦЭМ!$B$39:$B$782,U$11)+'СЕТ СН'!$F$11+СВЦЭМ!$D$10+'СЕТ СН'!$F$5-'СЕТ СН'!$F$21</f>
        <v>2650.2642637999998</v>
      </c>
      <c r="V39" s="36">
        <f>SUMIFS(СВЦЭМ!$D$39:$D$782,СВЦЭМ!$A$39:$A$782,$A39,СВЦЭМ!$B$39:$B$782,V$11)+'СЕТ СН'!$F$11+СВЦЭМ!$D$10+'СЕТ СН'!$F$5-'СЕТ СН'!$F$21</f>
        <v>2666.4003114699999</v>
      </c>
      <c r="W39" s="36">
        <f>SUMIFS(СВЦЭМ!$D$39:$D$782,СВЦЭМ!$A$39:$A$782,$A39,СВЦЭМ!$B$39:$B$782,W$11)+'СЕТ СН'!$F$11+СВЦЭМ!$D$10+'СЕТ СН'!$F$5-'СЕТ СН'!$F$21</f>
        <v>2663.0089017800001</v>
      </c>
      <c r="X39" s="36">
        <f>SUMIFS(СВЦЭМ!$D$39:$D$782,СВЦЭМ!$A$39:$A$782,$A39,СВЦЭМ!$B$39:$B$782,X$11)+'СЕТ СН'!$F$11+СВЦЭМ!$D$10+'СЕТ СН'!$F$5-'СЕТ СН'!$F$21</f>
        <v>2709.0670971299996</v>
      </c>
      <c r="Y39" s="36">
        <f>SUMIFS(СВЦЭМ!$D$39:$D$782,СВЦЭМ!$A$39:$A$782,$A39,СВЦЭМ!$B$39:$B$782,Y$11)+'СЕТ СН'!$F$11+СВЦЭМ!$D$10+'СЕТ СН'!$F$5-'СЕТ СН'!$F$21</f>
        <v>2753.5054219599997</v>
      </c>
    </row>
    <row r="40" spans="1:27" ht="15.75" x14ac:dyDescent="0.2">
      <c r="A40" s="35">
        <f t="shared" si="0"/>
        <v>44680</v>
      </c>
      <c r="B40" s="36">
        <f>SUMIFS(СВЦЭМ!$D$39:$D$782,СВЦЭМ!$A$39:$A$782,$A40,СВЦЭМ!$B$39:$B$782,B$11)+'СЕТ СН'!$F$11+СВЦЭМ!$D$10+'СЕТ СН'!$F$5-'СЕТ СН'!$F$21</f>
        <v>2720.9359490699999</v>
      </c>
      <c r="C40" s="36">
        <f>SUMIFS(СВЦЭМ!$D$39:$D$782,СВЦЭМ!$A$39:$A$782,$A40,СВЦЭМ!$B$39:$B$782,C$11)+'СЕТ СН'!$F$11+СВЦЭМ!$D$10+'СЕТ СН'!$F$5-'СЕТ СН'!$F$21</f>
        <v>2740.8904769000001</v>
      </c>
      <c r="D40" s="36">
        <f>SUMIFS(СВЦЭМ!$D$39:$D$782,СВЦЭМ!$A$39:$A$782,$A40,СВЦЭМ!$B$39:$B$782,D$11)+'СЕТ СН'!$F$11+СВЦЭМ!$D$10+'СЕТ СН'!$F$5-'СЕТ СН'!$F$21</f>
        <v>2752.8013725199999</v>
      </c>
      <c r="E40" s="36">
        <f>SUMIFS(СВЦЭМ!$D$39:$D$782,СВЦЭМ!$A$39:$A$782,$A40,СВЦЭМ!$B$39:$B$782,E$11)+'СЕТ СН'!$F$11+СВЦЭМ!$D$10+'СЕТ СН'!$F$5-'СЕТ СН'!$F$21</f>
        <v>2753.7509140900002</v>
      </c>
      <c r="F40" s="36">
        <f>SUMIFS(СВЦЭМ!$D$39:$D$782,СВЦЭМ!$A$39:$A$782,$A40,СВЦЭМ!$B$39:$B$782,F$11)+'СЕТ СН'!$F$11+СВЦЭМ!$D$10+'СЕТ СН'!$F$5-'СЕТ СН'!$F$21</f>
        <v>2748.5956378000001</v>
      </c>
      <c r="G40" s="36">
        <f>SUMIFS(СВЦЭМ!$D$39:$D$782,СВЦЭМ!$A$39:$A$782,$A40,СВЦЭМ!$B$39:$B$782,G$11)+'СЕТ СН'!$F$11+СВЦЭМ!$D$10+'СЕТ СН'!$F$5-'СЕТ СН'!$F$21</f>
        <v>2720.9580288100001</v>
      </c>
      <c r="H40" s="36">
        <f>SUMIFS(СВЦЭМ!$D$39:$D$782,СВЦЭМ!$A$39:$A$782,$A40,СВЦЭМ!$B$39:$B$782,H$11)+'СЕТ СН'!$F$11+СВЦЭМ!$D$10+'СЕТ СН'!$F$5-'СЕТ СН'!$F$21</f>
        <v>2674.90781745</v>
      </c>
      <c r="I40" s="36">
        <f>SUMIFS(СВЦЭМ!$D$39:$D$782,СВЦЭМ!$A$39:$A$782,$A40,СВЦЭМ!$B$39:$B$782,I$11)+'СЕТ СН'!$F$11+СВЦЭМ!$D$10+'СЕТ СН'!$F$5-'СЕТ СН'!$F$21</f>
        <v>2630.30478821</v>
      </c>
      <c r="J40" s="36">
        <f>SUMIFS(СВЦЭМ!$D$39:$D$782,СВЦЭМ!$A$39:$A$782,$A40,СВЦЭМ!$B$39:$B$782,J$11)+'СЕТ СН'!$F$11+СВЦЭМ!$D$10+'СЕТ СН'!$F$5-'СЕТ СН'!$F$21</f>
        <v>2598.0604925799998</v>
      </c>
      <c r="K40" s="36">
        <f>SUMIFS(СВЦЭМ!$D$39:$D$782,СВЦЭМ!$A$39:$A$782,$A40,СВЦЭМ!$B$39:$B$782,K$11)+'СЕТ СН'!$F$11+СВЦЭМ!$D$10+'СЕТ СН'!$F$5-'СЕТ СН'!$F$21</f>
        <v>2596.7746834</v>
      </c>
      <c r="L40" s="36">
        <f>SUMIFS(СВЦЭМ!$D$39:$D$782,СВЦЭМ!$A$39:$A$782,$A40,СВЦЭМ!$B$39:$B$782,L$11)+'СЕТ СН'!$F$11+СВЦЭМ!$D$10+'СЕТ СН'!$F$5-'СЕТ СН'!$F$21</f>
        <v>2605.4154429600003</v>
      </c>
      <c r="M40" s="36">
        <f>SUMIFS(СВЦЭМ!$D$39:$D$782,СВЦЭМ!$A$39:$A$782,$A40,СВЦЭМ!$B$39:$B$782,M$11)+'СЕТ СН'!$F$11+СВЦЭМ!$D$10+'СЕТ СН'!$F$5-'СЕТ СН'!$F$21</f>
        <v>2632.5203047200002</v>
      </c>
      <c r="N40" s="36">
        <f>SUMIFS(СВЦЭМ!$D$39:$D$782,СВЦЭМ!$A$39:$A$782,$A40,СВЦЭМ!$B$39:$B$782,N$11)+'СЕТ СН'!$F$11+СВЦЭМ!$D$10+'СЕТ СН'!$F$5-'СЕТ СН'!$F$21</f>
        <v>2658.5506461099999</v>
      </c>
      <c r="O40" s="36">
        <f>SUMIFS(СВЦЭМ!$D$39:$D$782,СВЦЭМ!$A$39:$A$782,$A40,СВЦЭМ!$B$39:$B$782,O$11)+'СЕТ СН'!$F$11+СВЦЭМ!$D$10+'СЕТ СН'!$F$5-'СЕТ СН'!$F$21</f>
        <v>2622.3831825299999</v>
      </c>
      <c r="P40" s="36">
        <f>SUMIFS(СВЦЭМ!$D$39:$D$782,СВЦЭМ!$A$39:$A$782,$A40,СВЦЭМ!$B$39:$B$782,P$11)+'СЕТ СН'!$F$11+СВЦЭМ!$D$10+'СЕТ СН'!$F$5-'СЕТ СН'!$F$21</f>
        <v>2642.25033497</v>
      </c>
      <c r="Q40" s="36">
        <f>SUMIFS(СВЦЭМ!$D$39:$D$782,СВЦЭМ!$A$39:$A$782,$A40,СВЦЭМ!$B$39:$B$782,Q$11)+'СЕТ СН'!$F$11+СВЦЭМ!$D$10+'СЕТ СН'!$F$5-'СЕТ СН'!$F$21</f>
        <v>2668.5962004100002</v>
      </c>
      <c r="R40" s="36">
        <f>SUMIFS(СВЦЭМ!$D$39:$D$782,СВЦЭМ!$A$39:$A$782,$A40,СВЦЭМ!$B$39:$B$782,R$11)+'СЕТ СН'!$F$11+СВЦЭМ!$D$10+'СЕТ СН'!$F$5-'СЕТ СН'!$F$21</f>
        <v>2650.36151427</v>
      </c>
      <c r="S40" s="36">
        <f>SUMIFS(СВЦЭМ!$D$39:$D$782,СВЦЭМ!$A$39:$A$782,$A40,СВЦЭМ!$B$39:$B$782,S$11)+'СЕТ СН'!$F$11+СВЦЭМ!$D$10+'СЕТ СН'!$F$5-'СЕТ СН'!$F$21</f>
        <v>2662.6411021900003</v>
      </c>
      <c r="T40" s="36">
        <f>SUMIFS(СВЦЭМ!$D$39:$D$782,СВЦЭМ!$A$39:$A$782,$A40,СВЦЭМ!$B$39:$B$782,T$11)+'СЕТ СН'!$F$11+СВЦЭМ!$D$10+'СЕТ СН'!$F$5-'СЕТ СН'!$F$21</f>
        <v>2620.5573203900003</v>
      </c>
      <c r="U40" s="36">
        <f>SUMIFS(СВЦЭМ!$D$39:$D$782,СВЦЭМ!$A$39:$A$782,$A40,СВЦЭМ!$B$39:$B$782,U$11)+'СЕТ СН'!$F$11+СВЦЭМ!$D$10+'СЕТ СН'!$F$5-'СЕТ СН'!$F$21</f>
        <v>2608.5725661799997</v>
      </c>
      <c r="V40" s="36">
        <f>SUMIFS(СВЦЭМ!$D$39:$D$782,СВЦЭМ!$A$39:$A$782,$A40,СВЦЭМ!$B$39:$B$782,V$11)+'СЕТ СН'!$F$11+СВЦЭМ!$D$10+'СЕТ СН'!$F$5-'СЕТ СН'!$F$21</f>
        <v>2586.1478055899997</v>
      </c>
      <c r="W40" s="36">
        <f>SUMIFS(СВЦЭМ!$D$39:$D$782,СВЦЭМ!$A$39:$A$782,$A40,СВЦЭМ!$B$39:$B$782,W$11)+'СЕТ СН'!$F$11+СВЦЭМ!$D$10+'СЕТ СН'!$F$5-'СЕТ СН'!$F$21</f>
        <v>2619.7927049999998</v>
      </c>
      <c r="X40" s="36">
        <f>SUMIFS(СВЦЭМ!$D$39:$D$782,СВЦЭМ!$A$39:$A$782,$A40,СВЦЭМ!$B$39:$B$782,X$11)+'СЕТ СН'!$F$11+СВЦЭМ!$D$10+'СЕТ СН'!$F$5-'СЕТ СН'!$F$21</f>
        <v>2648.2798733700001</v>
      </c>
      <c r="Y40" s="36">
        <f>SUMIFS(СВЦЭМ!$D$39:$D$782,СВЦЭМ!$A$39:$A$782,$A40,СВЦЭМ!$B$39:$B$782,Y$11)+'СЕТ СН'!$F$11+СВЦЭМ!$D$10+'СЕТ СН'!$F$5-'СЕТ СН'!$F$21</f>
        <v>2687.1710072799997</v>
      </c>
    </row>
    <row r="41" spans="1:27" ht="15.75" x14ac:dyDescent="0.2">
      <c r="A41" s="35">
        <f t="shared" si="0"/>
        <v>44681</v>
      </c>
      <c r="B41" s="36">
        <f>SUMIFS(СВЦЭМ!$D$39:$D$782,СВЦЭМ!$A$39:$A$782,$A41,СВЦЭМ!$B$39:$B$782,B$11)+'СЕТ СН'!$F$11+СВЦЭМ!$D$10+'СЕТ СН'!$F$5-'СЕТ СН'!$F$21</f>
        <v>2727.3672562900001</v>
      </c>
      <c r="C41" s="36">
        <f>SUMIFS(СВЦЭМ!$D$39:$D$782,СВЦЭМ!$A$39:$A$782,$A41,СВЦЭМ!$B$39:$B$782,C$11)+'СЕТ СН'!$F$11+СВЦЭМ!$D$10+'СЕТ СН'!$F$5-'СЕТ СН'!$F$21</f>
        <v>2669.7251661299997</v>
      </c>
      <c r="D41" s="36">
        <f>SUMIFS(СВЦЭМ!$D$39:$D$782,СВЦЭМ!$A$39:$A$782,$A41,СВЦЭМ!$B$39:$B$782,D$11)+'СЕТ СН'!$F$11+СВЦЭМ!$D$10+'СЕТ СН'!$F$5-'СЕТ СН'!$F$21</f>
        <v>2715.5347790000001</v>
      </c>
      <c r="E41" s="36">
        <f>SUMIFS(СВЦЭМ!$D$39:$D$782,СВЦЭМ!$A$39:$A$782,$A41,СВЦЭМ!$B$39:$B$782,E$11)+'СЕТ СН'!$F$11+СВЦЭМ!$D$10+'СЕТ СН'!$F$5-'СЕТ СН'!$F$21</f>
        <v>2739.6131467800001</v>
      </c>
      <c r="F41" s="36">
        <f>SUMIFS(СВЦЭМ!$D$39:$D$782,СВЦЭМ!$A$39:$A$782,$A41,СВЦЭМ!$B$39:$B$782,F$11)+'СЕТ СН'!$F$11+СВЦЭМ!$D$10+'СЕТ СН'!$F$5-'СЕТ СН'!$F$21</f>
        <v>2753.66945347</v>
      </c>
      <c r="G41" s="36">
        <f>SUMIFS(СВЦЭМ!$D$39:$D$782,СВЦЭМ!$A$39:$A$782,$A41,СВЦЭМ!$B$39:$B$782,G$11)+'СЕТ СН'!$F$11+СВЦЭМ!$D$10+'СЕТ СН'!$F$5-'СЕТ СН'!$F$21</f>
        <v>2760.4617386</v>
      </c>
      <c r="H41" s="36">
        <f>SUMIFS(СВЦЭМ!$D$39:$D$782,СВЦЭМ!$A$39:$A$782,$A41,СВЦЭМ!$B$39:$B$782,H$11)+'СЕТ СН'!$F$11+СВЦЭМ!$D$10+'СЕТ СН'!$F$5-'СЕТ СН'!$F$21</f>
        <v>2736.44599234</v>
      </c>
      <c r="I41" s="36">
        <f>SUMIFS(СВЦЭМ!$D$39:$D$782,СВЦЭМ!$A$39:$A$782,$A41,СВЦЭМ!$B$39:$B$782,I$11)+'СЕТ СН'!$F$11+СВЦЭМ!$D$10+'СЕТ СН'!$F$5-'СЕТ СН'!$F$21</f>
        <v>2710.83736881</v>
      </c>
      <c r="J41" s="36">
        <f>SUMIFS(СВЦЭМ!$D$39:$D$782,СВЦЭМ!$A$39:$A$782,$A41,СВЦЭМ!$B$39:$B$782,J$11)+'СЕТ СН'!$F$11+СВЦЭМ!$D$10+'СЕТ СН'!$F$5-'СЕТ СН'!$F$21</f>
        <v>2661.9132420799997</v>
      </c>
      <c r="K41" s="36">
        <f>SUMIFS(СВЦЭМ!$D$39:$D$782,СВЦЭМ!$A$39:$A$782,$A41,СВЦЭМ!$B$39:$B$782,K$11)+'СЕТ СН'!$F$11+СВЦЭМ!$D$10+'СЕТ СН'!$F$5-'СЕТ СН'!$F$21</f>
        <v>2625.47321091</v>
      </c>
      <c r="L41" s="36">
        <f>SUMIFS(СВЦЭМ!$D$39:$D$782,СВЦЭМ!$A$39:$A$782,$A41,СВЦЭМ!$B$39:$B$782,L$11)+'СЕТ СН'!$F$11+СВЦЭМ!$D$10+'СЕТ СН'!$F$5-'СЕТ СН'!$F$21</f>
        <v>2601.5869047400001</v>
      </c>
      <c r="M41" s="36">
        <f>SUMIFS(СВЦЭМ!$D$39:$D$782,СВЦЭМ!$A$39:$A$782,$A41,СВЦЭМ!$B$39:$B$782,M$11)+'СЕТ СН'!$F$11+СВЦЭМ!$D$10+'СЕТ СН'!$F$5-'СЕТ СН'!$F$21</f>
        <v>2615.09023303</v>
      </c>
      <c r="N41" s="36">
        <f>SUMIFS(СВЦЭМ!$D$39:$D$782,СВЦЭМ!$A$39:$A$782,$A41,СВЦЭМ!$B$39:$B$782,N$11)+'СЕТ СН'!$F$11+СВЦЭМ!$D$10+'СЕТ СН'!$F$5-'СЕТ СН'!$F$21</f>
        <v>2621.0098497999998</v>
      </c>
      <c r="O41" s="36">
        <f>SUMIFS(СВЦЭМ!$D$39:$D$782,СВЦЭМ!$A$39:$A$782,$A41,СВЦЭМ!$B$39:$B$782,O$11)+'СЕТ СН'!$F$11+СВЦЭМ!$D$10+'СЕТ СН'!$F$5-'СЕТ СН'!$F$21</f>
        <v>2621.8171397999999</v>
      </c>
      <c r="P41" s="36">
        <f>SUMIFS(СВЦЭМ!$D$39:$D$782,СВЦЭМ!$A$39:$A$782,$A41,СВЦЭМ!$B$39:$B$782,P$11)+'СЕТ СН'!$F$11+СВЦЭМ!$D$10+'СЕТ СН'!$F$5-'СЕТ СН'!$F$21</f>
        <v>2616.4174073200002</v>
      </c>
      <c r="Q41" s="36">
        <f>SUMIFS(СВЦЭМ!$D$39:$D$782,СВЦЭМ!$A$39:$A$782,$A41,СВЦЭМ!$B$39:$B$782,Q$11)+'СЕТ СН'!$F$11+СВЦЭМ!$D$10+'СЕТ СН'!$F$5-'СЕТ СН'!$F$21</f>
        <v>2635.29407077</v>
      </c>
      <c r="R41" s="36">
        <f>SUMIFS(СВЦЭМ!$D$39:$D$782,СВЦЭМ!$A$39:$A$782,$A41,СВЦЭМ!$B$39:$B$782,R$11)+'СЕТ СН'!$F$11+СВЦЭМ!$D$10+'СЕТ СН'!$F$5-'СЕТ СН'!$F$21</f>
        <v>2643.50467149</v>
      </c>
      <c r="S41" s="36">
        <f>SUMIFS(СВЦЭМ!$D$39:$D$782,СВЦЭМ!$A$39:$A$782,$A41,СВЦЭМ!$B$39:$B$782,S$11)+'СЕТ СН'!$F$11+СВЦЭМ!$D$10+'СЕТ СН'!$F$5-'СЕТ СН'!$F$21</f>
        <v>2625.3915947400001</v>
      </c>
      <c r="T41" s="36">
        <f>SUMIFS(СВЦЭМ!$D$39:$D$782,СВЦЭМ!$A$39:$A$782,$A41,СВЦЭМ!$B$39:$B$782,T$11)+'СЕТ СН'!$F$11+СВЦЭМ!$D$10+'СЕТ СН'!$F$5-'СЕТ СН'!$F$21</f>
        <v>2606.6587374700002</v>
      </c>
      <c r="U41" s="36">
        <f>SUMIFS(СВЦЭМ!$D$39:$D$782,СВЦЭМ!$A$39:$A$782,$A41,СВЦЭМ!$B$39:$B$782,U$11)+'СЕТ СН'!$F$11+СВЦЭМ!$D$10+'СЕТ СН'!$F$5-'СЕТ СН'!$F$21</f>
        <v>2615.6163721399998</v>
      </c>
      <c r="V41" s="36">
        <f>SUMIFS(СВЦЭМ!$D$39:$D$782,СВЦЭМ!$A$39:$A$782,$A41,СВЦЭМ!$B$39:$B$782,V$11)+'СЕТ СН'!$F$11+СВЦЭМ!$D$10+'СЕТ СН'!$F$5-'СЕТ СН'!$F$21</f>
        <v>2621.73722847</v>
      </c>
      <c r="W41" s="36">
        <f>SUMIFS(СВЦЭМ!$D$39:$D$782,СВЦЭМ!$A$39:$A$782,$A41,СВЦЭМ!$B$39:$B$782,W$11)+'СЕТ СН'!$F$11+СВЦЭМ!$D$10+'СЕТ СН'!$F$5-'СЕТ СН'!$F$21</f>
        <v>2603.6591402899999</v>
      </c>
      <c r="X41" s="36">
        <f>SUMIFS(СВЦЭМ!$D$39:$D$782,СВЦЭМ!$A$39:$A$782,$A41,СВЦЭМ!$B$39:$B$782,X$11)+'СЕТ СН'!$F$11+СВЦЭМ!$D$10+'СЕТ СН'!$F$5-'СЕТ СН'!$F$21</f>
        <v>2637.95769746</v>
      </c>
      <c r="Y41" s="36">
        <f>SUMIFS(СВЦЭМ!$D$39:$D$782,СВЦЭМ!$A$39:$A$782,$A41,СВЦЭМ!$B$39:$B$782,Y$11)+'СЕТ СН'!$F$11+СВЦЭМ!$D$10+'СЕТ СН'!$F$5-'СЕТ СН'!$F$21</f>
        <v>2642.68121277</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01.04.2022</v>
      </c>
      <c r="B48" s="36">
        <f>SUMIFS(СВЦЭМ!$D$39:$D$782,СВЦЭМ!$A$39:$A$782,$A48,СВЦЭМ!$B$39:$B$782,B$47)+'СЕТ СН'!$G$11+СВЦЭМ!$D$10+'СЕТ СН'!$G$5-'СЕТ СН'!$G$21</f>
        <v>3393.2834438299997</v>
      </c>
      <c r="C48" s="36">
        <f>SUMIFS(СВЦЭМ!$D$39:$D$782,СВЦЭМ!$A$39:$A$782,$A48,СВЦЭМ!$B$39:$B$782,C$47)+'СЕТ СН'!$G$11+СВЦЭМ!$D$10+'СЕТ СН'!$G$5-'СЕТ СН'!$G$21</f>
        <v>3393.91975172</v>
      </c>
      <c r="D48" s="36">
        <f>SUMIFS(СВЦЭМ!$D$39:$D$782,СВЦЭМ!$A$39:$A$782,$A48,СВЦЭМ!$B$39:$B$782,D$47)+'СЕТ СН'!$G$11+СВЦЭМ!$D$10+'СЕТ СН'!$G$5-'СЕТ СН'!$G$21</f>
        <v>3422.93239748</v>
      </c>
      <c r="E48" s="36">
        <f>SUMIFS(СВЦЭМ!$D$39:$D$782,СВЦЭМ!$A$39:$A$782,$A48,СВЦЭМ!$B$39:$B$782,E$47)+'СЕТ СН'!$G$11+СВЦЭМ!$D$10+'СЕТ СН'!$G$5-'СЕТ СН'!$G$21</f>
        <v>3437.4907397400002</v>
      </c>
      <c r="F48" s="36">
        <f>SUMIFS(СВЦЭМ!$D$39:$D$782,СВЦЭМ!$A$39:$A$782,$A48,СВЦЭМ!$B$39:$B$782,F$47)+'СЕТ СН'!$G$11+СВЦЭМ!$D$10+'СЕТ СН'!$G$5-'СЕТ СН'!$G$21</f>
        <v>3431.5476522600002</v>
      </c>
      <c r="G48" s="36">
        <f>SUMIFS(СВЦЭМ!$D$39:$D$782,СВЦЭМ!$A$39:$A$782,$A48,СВЦЭМ!$B$39:$B$782,G$47)+'СЕТ СН'!$G$11+СВЦЭМ!$D$10+'СЕТ СН'!$G$5-'СЕТ СН'!$G$21</f>
        <v>3402.8373760999998</v>
      </c>
      <c r="H48" s="36">
        <f>SUMIFS(СВЦЭМ!$D$39:$D$782,СВЦЭМ!$A$39:$A$782,$A48,СВЦЭМ!$B$39:$B$782,H$47)+'СЕТ СН'!$G$11+СВЦЭМ!$D$10+'СЕТ СН'!$G$5-'СЕТ СН'!$G$21</f>
        <v>3345.62245248</v>
      </c>
      <c r="I48" s="36">
        <f>SUMIFS(СВЦЭМ!$D$39:$D$782,СВЦЭМ!$A$39:$A$782,$A48,СВЦЭМ!$B$39:$B$782,I$47)+'СЕТ СН'!$G$11+СВЦЭМ!$D$10+'СЕТ СН'!$G$5-'СЕТ СН'!$G$21</f>
        <v>3331.5697600399999</v>
      </c>
      <c r="J48" s="36">
        <f>SUMIFS(СВЦЭМ!$D$39:$D$782,СВЦЭМ!$A$39:$A$782,$A48,СВЦЭМ!$B$39:$B$782,J$47)+'СЕТ СН'!$G$11+СВЦЭМ!$D$10+'СЕТ СН'!$G$5-'СЕТ СН'!$G$21</f>
        <v>3312.2159735999999</v>
      </c>
      <c r="K48" s="36">
        <f>SUMIFS(СВЦЭМ!$D$39:$D$782,СВЦЭМ!$A$39:$A$782,$A48,СВЦЭМ!$B$39:$B$782,K$47)+'СЕТ СН'!$G$11+СВЦЭМ!$D$10+'СЕТ СН'!$G$5-'СЕТ СН'!$G$21</f>
        <v>3344.38455411</v>
      </c>
      <c r="L48" s="36">
        <f>SUMIFS(СВЦЭМ!$D$39:$D$782,СВЦЭМ!$A$39:$A$782,$A48,СВЦЭМ!$B$39:$B$782,L$47)+'СЕТ СН'!$G$11+СВЦЭМ!$D$10+'СЕТ СН'!$G$5-'СЕТ СН'!$G$21</f>
        <v>3378.5493239399998</v>
      </c>
      <c r="M48" s="36">
        <f>SUMIFS(СВЦЭМ!$D$39:$D$782,СВЦЭМ!$A$39:$A$782,$A48,СВЦЭМ!$B$39:$B$782,M$47)+'СЕТ СН'!$G$11+СВЦЭМ!$D$10+'СЕТ СН'!$G$5-'СЕТ СН'!$G$21</f>
        <v>3396.5558611199999</v>
      </c>
      <c r="N48" s="36">
        <f>SUMIFS(СВЦЭМ!$D$39:$D$782,СВЦЭМ!$A$39:$A$782,$A48,СВЦЭМ!$B$39:$B$782,N$47)+'СЕТ СН'!$G$11+СВЦЭМ!$D$10+'СЕТ СН'!$G$5-'СЕТ СН'!$G$21</f>
        <v>3362.2416026000001</v>
      </c>
      <c r="O48" s="36">
        <f>SUMIFS(СВЦЭМ!$D$39:$D$782,СВЦЭМ!$A$39:$A$782,$A48,СВЦЭМ!$B$39:$B$782,O$47)+'СЕТ СН'!$G$11+СВЦЭМ!$D$10+'СЕТ СН'!$G$5-'СЕТ СН'!$G$21</f>
        <v>3381.3386439300002</v>
      </c>
      <c r="P48" s="36">
        <f>SUMIFS(СВЦЭМ!$D$39:$D$782,СВЦЭМ!$A$39:$A$782,$A48,СВЦЭМ!$B$39:$B$782,P$47)+'СЕТ СН'!$G$11+СВЦЭМ!$D$10+'СЕТ СН'!$G$5-'СЕТ СН'!$G$21</f>
        <v>3411.9294208900001</v>
      </c>
      <c r="Q48" s="36">
        <f>SUMIFS(СВЦЭМ!$D$39:$D$782,СВЦЭМ!$A$39:$A$782,$A48,СВЦЭМ!$B$39:$B$782,Q$47)+'СЕТ СН'!$G$11+СВЦЭМ!$D$10+'СЕТ СН'!$G$5-'СЕТ СН'!$G$21</f>
        <v>3418.2294525399998</v>
      </c>
      <c r="R48" s="36">
        <f>SUMIFS(СВЦЭМ!$D$39:$D$782,СВЦЭМ!$A$39:$A$782,$A48,СВЦЭМ!$B$39:$B$782,R$47)+'СЕТ СН'!$G$11+СВЦЭМ!$D$10+'СЕТ СН'!$G$5-'СЕТ СН'!$G$21</f>
        <v>3444.53279161</v>
      </c>
      <c r="S48" s="36">
        <f>SUMIFS(СВЦЭМ!$D$39:$D$782,СВЦЭМ!$A$39:$A$782,$A48,СВЦЭМ!$B$39:$B$782,S$47)+'СЕТ СН'!$G$11+СВЦЭМ!$D$10+'СЕТ СН'!$G$5-'СЕТ СН'!$G$21</f>
        <v>3452.3529688399999</v>
      </c>
      <c r="T48" s="36">
        <f>SUMIFS(СВЦЭМ!$D$39:$D$782,СВЦЭМ!$A$39:$A$782,$A48,СВЦЭМ!$B$39:$B$782,T$47)+'СЕТ СН'!$G$11+СВЦЭМ!$D$10+'СЕТ СН'!$G$5-'СЕТ СН'!$G$21</f>
        <v>3414.3524712500002</v>
      </c>
      <c r="U48" s="36">
        <f>SUMIFS(СВЦЭМ!$D$39:$D$782,СВЦЭМ!$A$39:$A$782,$A48,СВЦЭМ!$B$39:$B$782,U$47)+'СЕТ СН'!$G$11+СВЦЭМ!$D$10+'СЕТ СН'!$G$5-'СЕТ СН'!$G$21</f>
        <v>3394.77268422</v>
      </c>
      <c r="V48" s="36">
        <f>SUMIFS(СВЦЭМ!$D$39:$D$782,СВЦЭМ!$A$39:$A$782,$A48,СВЦЭМ!$B$39:$B$782,V$47)+'СЕТ СН'!$G$11+СВЦЭМ!$D$10+'СЕТ СН'!$G$5-'СЕТ СН'!$G$21</f>
        <v>3396.6057595399998</v>
      </c>
      <c r="W48" s="36">
        <f>SUMIFS(СВЦЭМ!$D$39:$D$782,СВЦЭМ!$A$39:$A$782,$A48,СВЦЭМ!$B$39:$B$782,W$47)+'СЕТ СН'!$G$11+СВЦЭМ!$D$10+'СЕТ СН'!$G$5-'СЕТ СН'!$G$21</f>
        <v>3404.1138203700002</v>
      </c>
      <c r="X48" s="36">
        <f>SUMIFS(СВЦЭМ!$D$39:$D$782,СВЦЭМ!$A$39:$A$782,$A48,СВЦЭМ!$B$39:$B$782,X$47)+'СЕТ СН'!$G$11+СВЦЭМ!$D$10+'СЕТ СН'!$G$5-'СЕТ СН'!$G$21</f>
        <v>3410.5376059599998</v>
      </c>
      <c r="Y48" s="36">
        <f>SUMIFS(СВЦЭМ!$D$39:$D$782,СВЦЭМ!$A$39:$A$782,$A48,СВЦЭМ!$B$39:$B$782,Y$47)+'СЕТ СН'!$G$11+СВЦЭМ!$D$10+'СЕТ СН'!$G$5-'СЕТ СН'!$G$21</f>
        <v>3413.0955713799999</v>
      </c>
      <c r="AA48" s="45"/>
    </row>
    <row r="49" spans="1:25" ht="15.75" x14ac:dyDescent="0.2">
      <c r="A49" s="35">
        <f>A48+1</f>
        <v>44653</v>
      </c>
      <c r="B49" s="36">
        <f>SUMIFS(СВЦЭМ!$D$39:$D$782,СВЦЭМ!$A$39:$A$782,$A49,СВЦЭМ!$B$39:$B$782,B$47)+'СЕТ СН'!$G$11+СВЦЭМ!$D$10+'СЕТ СН'!$G$5-'СЕТ СН'!$G$21</f>
        <v>3498.0010926199998</v>
      </c>
      <c r="C49" s="36">
        <f>SUMIFS(СВЦЭМ!$D$39:$D$782,СВЦЭМ!$A$39:$A$782,$A49,СВЦЭМ!$B$39:$B$782,C$47)+'СЕТ СН'!$G$11+СВЦЭМ!$D$10+'СЕТ СН'!$G$5-'СЕТ СН'!$G$21</f>
        <v>3473.27363487</v>
      </c>
      <c r="D49" s="36">
        <f>SUMIFS(СВЦЭМ!$D$39:$D$782,СВЦЭМ!$A$39:$A$782,$A49,СВЦЭМ!$B$39:$B$782,D$47)+'СЕТ СН'!$G$11+СВЦЭМ!$D$10+'СЕТ СН'!$G$5-'СЕТ СН'!$G$21</f>
        <v>3505.8549071699999</v>
      </c>
      <c r="E49" s="36">
        <f>SUMIFS(СВЦЭМ!$D$39:$D$782,СВЦЭМ!$A$39:$A$782,$A49,СВЦЭМ!$B$39:$B$782,E$47)+'СЕТ СН'!$G$11+СВЦЭМ!$D$10+'СЕТ СН'!$G$5-'СЕТ СН'!$G$21</f>
        <v>3522.4024618599997</v>
      </c>
      <c r="F49" s="36">
        <f>SUMIFS(СВЦЭМ!$D$39:$D$782,СВЦЭМ!$A$39:$A$782,$A49,СВЦЭМ!$B$39:$B$782,F$47)+'СЕТ СН'!$G$11+СВЦЭМ!$D$10+'СЕТ СН'!$G$5-'СЕТ СН'!$G$21</f>
        <v>3519.8256389799999</v>
      </c>
      <c r="G49" s="36">
        <f>SUMIFS(СВЦЭМ!$D$39:$D$782,СВЦЭМ!$A$39:$A$782,$A49,СВЦЭМ!$B$39:$B$782,G$47)+'СЕТ СН'!$G$11+СВЦЭМ!$D$10+'СЕТ СН'!$G$5-'СЕТ СН'!$G$21</f>
        <v>3529.6709635099996</v>
      </c>
      <c r="H49" s="36">
        <f>SUMIFS(СВЦЭМ!$D$39:$D$782,СВЦЭМ!$A$39:$A$782,$A49,СВЦЭМ!$B$39:$B$782,H$47)+'СЕТ СН'!$G$11+СВЦЭМ!$D$10+'СЕТ СН'!$G$5-'СЕТ СН'!$G$21</f>
        <v>3501.7522176799998</v>
      </c>
      <c r="I49" s="36">
        <f>SUMIFS(СВЦЭМ!$D$39:$D$782,СВЦЭМ!$A$39:$A$782,$A49,СВЦЭМ!$B$39:$B$782,I$47)+'СЕТ СН'!$G$11+СВЦЭМ!$D$10+'СЕТ СН'!$G$5-'СЕТ СН'!$G$21</f>
        <v>3453.7933417499999</v>
      </c>
      <c r="J49" s="36">
        <f>SUMIFS(СВЦЭМ!$D$39:$D$782,СВЦЭМ!$A$39:$A$782,$A49,СВЦЭМ!$B$39:$B$782,J$47)+'СЕТ СН'!$G$11+СВЦЭМ!$D$10+'СЕТ СН'!$G$5-'СЕТ СН'!$G$21</f>
        <v>3407.9457069999999</v>
      </c>
      <c r="K49" s="36">
        <f>SUMIFS(СВЦЭМ!$D$39:$D$782,СВЦЭМ!$A$39:$A$782,$A49,СВЦЭМ!$B$39:$B$782,K$47)+'СЕТ СН'!$G$11+СВЦЭМ!$D$10+'СЕТ СН'!$G$5-'СЕТ СН'!$G$21</f>
        <v>3379.7355313199996</v>
      </c>
      <c r="L49" s="36">
        <f>SUMIFS(СВЦЭМ!$D$39:$D$782,СВЦЭМ!$A$39:$A$782,$A49,СВЦЭМ!$B$39:$B$782,L$47)+'СЕТ СН'!$G$11+СВЦЭМ!$D$10+'СЕТ СН'!$G$5-'СЕТ СН'!$G$21</f>
        <v>3395.3591241599997</v>
      </c>
      <c r="M49" s="36">
        <f>SUMIFS(СВЦЭМ!$D$39:$D$782,СВЦЭМ!$A$39:$A$782,$A49,СВЦЭМ!$B$39:$B$782,M$47)+'СЕТ СН'!$G$11+СВЦЭМ!$D$10+'СЕТ СН'!$G$5-'СЕТ СН'!$G$21</f>
        <v>3398.1795916699998</v>
      </c>
      <c r="N49" s="36">
        <f>SUMIFS(СВЦЭМ!$D$39:$D$782,СВЦЭМ!$A$39:$A$782,$A49,СВЦЭМ!$B$39:$B$782,N$47)+'СЕТ СН'!$G$11+СВЦЭМ!$D$10+'СЕТ СН'!$G$5-'СЕТ СН'!$G$21</f>
        <v>3393.0360248899997</v>
      </c>
      <c r="O49" s="36">
        <f>SUMIFS(СВЦЭМ!$D$39:$D$782,СВЦЭМ!$A$39:$A$782,$A49,СВЦЭМ!$B$39:$B$782,O$47)+'СЕТ СН'!$G$11+СВЦЭМ!$D$10+'СЕТ СН'!$G$5-'СЕТ СН'!$G$21</f>
        <v>3425.05963238</v>
      </c>
      <c r="P49" s="36">
        <f>SUMIFS(СВЦЭМ!$D$39:$D$782,СВЦЭМ!$A$39:$A$782,$A49,СВЦЭМ!$B$39:$B$782,P$47)+'СЕТ СН'!$G$11+СВЦЭМ!$D$10+'СЕТ СН'!$G$5-'СЕТ СН'!$G$21</f>
        <v>3458.44161076</v>
      </c>
      <c r="Q49" s="36">
        <f>SUMIFS(СВЦЭМ!$D$39:$D$782,СВЦЭМ!$A$39:$A$782,$A49,СВЦЭМ!$B$39:$B$782,Q$47)+'СЕТ СН'!$G$11+СВЦЭМ!$D$10+'СЕТ СН'!$G$5-'СЕТ СН'!$G$21</f>
        <v>3445.6645058099998</v>
      </c>
      <c r="R49" s="36">
        <f>SUMIFS(СВЦЭМ!$D$39:$D$782,СВЦЭМ!$A$39:$A$782,$A49,СВЦЭМ!$B$39:$B$782,R$47)+'СЕТ СН'!$G$11+СВЦЭМ!$D$10+'СЕТ СН'!$G$5-'СЕТ СН'!$G$21</f>
        <v>3445.7114165499997</v>
      </c>
      <c r="S49" s="36">
        <f>SUMIFS(СВЦЭМ!$D$39:$D$782,СВЦЭМ!$A$39:$A$782,$A49,СВЦЭМ!$B$39:$B$782,S$47)+'СЕТ СН'!$G$11+СВЦЭМ!$D$10+'СЕТ СН'!$G$5-'СЕТ СН'!$G$21</f>
        <v>3444.6098936899998</v>
      </c>
      <c r="T49" s="36">
        <f>SUMIFS(СВЦЭМ!$D$39:$D$782,СВЦЭМ!$A$39:$A$782,$A49,СВЦЭМ!$B$39:$B$782,T$47)+'СЕТ СН'!$G$11+СВЦЭМ!$D$10+'СЕТ СН'!$G$5-'СЕТ СН'!$G$21</f>
        <v>3422.2638819200001</v>
      </c>
      <c r="U49" s="36">
        <f>SUMIFS(СВЦЭМ!$D$39:$D$782,СВЦЭМ!$A$39:$A$782,$A49,СВЦЭМ!$B$39:$B$782,U$47)+'СЕТ СН'!$G$11+СВЦЭМ!$D$10+'СЕТ СН'!$G$5-'СЕТ СН'!$G$21</f>
        <v>3380.91634058</v>
      </c>
      <c r="V49" s="36">
        <f>SUMIFS(СВЦЭМ!$D$39:$D$782,СВЦЭМ!$A$39:$A$782,$A49,СВЦЭМ!$B$39:$B$782,V$47)+'СЕТ СН'!$G$11+СВЦЭМ!$D$10+'СЕТ СН'!$G$5-'СЕТ СН'!$G$21</f>
        <v>3382.5818357199996</v>
      </c>
      <c r="W49" s="36">
        <f>SUMIFS(СВЦЭМ!$D$39:$D$782,СВЦЭМ!$A$39:$A$782,$A49,СВЦЭМ!$B$39:$B$782,W$47)+'СЕТ СН'!$G$11+СВЦЭМ!$D$10+'СЕТ СН'!$G$5-'СЕТ СН'!$G$21</f>
        <v>3362.2730372599999</v>
      </c>
      <c r="X49" s="36">
        <f>SUMIFS(СВЦЭМ!$D$39:$D$782,СВЦЭМ!$A$39:$A$782,$A49,СВЦЭМ!$B$39:$B$782,X$47)+'СЕТ СН'!$G$11+СВЦЭМ!$D$10+'СЕТ СН'!$G$5-'СЕТ СН'!$G$21</f>
        <v>3388.2225782999999</v>
      </c>
      <c r="Y49" s="36">
        <f>SUMIFS(СВЦЭМ!$D$39:$D$782,СВЦЭМ!$A$39:$A$782,$A49,СВЦЭМ!$B$39:$B$782,Y$47)+'СЕТ СН'!$G$11+СВЦЭМ!$D$10+'СЕТ СН'!$G$5-'СЕТ СН'!$G$21</f>
        <v>3416.5442365600002</v>
      </c>
    </row>
    <row r="50" spans="1:25" ht="15.75" x14ac:dyDescent="0.2">
      <c r="A50" s="35">
        <f t="shared" ref="A50:A77" si="1">A49+1</f>
        <v>44654</v>
      </c>
      <c r="B50" s="36">
        <f>SUMIFS(СВЦЭМ!$D$39:$D$782,СВЦЭМ!$A$39:$A$782,$A50,СВЦЭМ!$B$39:$B$782,B$47)+'СЕТ СН'!$G$11+СВЦЭМ!$D$10+'СЕТ СН'!$G$5-'СЕТ СН'!$G$21</f>
        <v>3414.9758098499997</v>
      </c>
      <c r="C50" s="36">
        <f>SUMIFS(СВЦЭМ!$D$39:$D$782,СВЦЭМ!$A$39:$A$782,$A50,СВЦЭМ!$B$39:$B$782,C$47)+'СЕТ СН'!$G$11+СВЦЭМ!$D$10+'СЕТ СН'!$G$5-'СЕТ СН'!$G$21</f>
        <v>3395.8418746299999</v>
      </c>
      <c r="D50" s="36">
        <f>SUMIFS(СВЦЭМ!$D$39:$D$782,СВЦЭМ!$A$39:$A$782,$A50,СВЦЭМ!$B$39:$B$782,D$47)+'СЕТ СН'!$G$11+СВЦЭМ!$D$10+'СЕТ СН'!$G$5-'СЕТ СН'!$G$21</f>
        <v>3423.9991903499999</v>
      </c>
      <c r="E50" s="36">
        <f>SUMIFS(СВЦЭМ!$D$39:$D$782,СВЦЭМ!$A$39:$A$782,$A50,СВЦЭМ!$B$39:$B$782,E$47)+'СЕТ СН'!$G$11+СВЦЭМ!$D$10+'СЕТ СН'!$G$5-'СЕТ СН'!$G$21</f>
        <v>3451.4301624199998</v>
      </c>
      <c r="F50" s="36">
        <f>SUMIFS(СВЦЭМ!$D$39:$D$782,СВЦЭМ!$A$39:$A$782,$A50,СВЦЭМ!$B$39:$B$782,F$47)+'СЕТ СН'!$G$11+СВЦЭМ!$D$10+'СЕТ СН'!$G$5-'СЕТ СН'!$G$21</f>
        <v>3434.5841804900001</v>
      </c>
      <c r="G50" s="36">
        <f>SUMIFS(СВЦЭМ!$D$39:$D$782,СВЦЭМ!$A$39:$A$782,$A50,СВЦЭМ!$B$39:$B$782,G$47)+'СЕТ СН'!$G$11+СВЦЭМ!$D$10+'СЕТ СН'!$G$5-'СЕТ СН'!$G$21</f>
        <v>3423.87191459</v>
      </c>
      <c r="H50" s="36">
        <f>SUMIFS(СВЦЭМ!$D$39:$D$782,СВЦЭМ!$A$39:$A$782,$A50,СВЦЭМ!$B$39:$B$782,H$47)+'СЕТ СН'!$G$11+СВЦЭМ!$D$10+'СЕТ СН'!$G$5-'СЕТ СН'!$G$21</f>
        <v>3406.4993851199997</v>
      </c>
      <c r="I50" s="36">
        <f>SUMIFS(СВЦЭМ!$D$39:$D$782,СВЦЭМ!$A$39:$A$782,$A50,СВЦЭМ!$B$39:$B$782,I$47)+'СЕТ СН'!$G$11+СВЦЭМ!$D$10+'СЕТ СН'!$G$5-'СЕТ СН'!$G$21</f>
        <v>3366.4119828599996</v>
      </c>
      <c r="J50" s="36">
        <f>SUMIFS(СВЦЭМ!$D$39:$D$782,СВЦЭМ!$A$39:$A$782,$A50,СВЦЭМ!$B$39:$B$782,J$47)+'СЕТ СН'!$G$11+СВЦЭМ!$D$10+'СЕТ СН'!$G$5-'СЕТ СН'!$G$21</f>
        <v>3318.0581149199998</v>
      </c>
      <c r="K50" s="36">
        <f>SUMIFS(СВЦЭМ!$D$39:$D$782,СВЦЭМ!$A$39:$A$782,$A50,СВЦЭМ!$B$39:$B$782,K$47)+'СЕТ СН'!$G$11+СВЦЭМ!$D$10+'СЕТ СН'!$G$5-'СЕТ СН'!$G$21</f>
        <v>3291.5649034899998</v>
      </c>
      <c r="L50" s="36">
        <f>SUMIFS(СВЦЭМ!$D$39:$D$782,СВЦЭМ!$A$39:$A$782,$A50,СВЦЭМ!$B$39:$B$782,L$47)+'СЕТ СН'!$G$11+СВЦЭМ!$D$10+'СЕТ СН'!$G$5-'СЕТ СН'!$G$21</f>
        <v>3318.8780920899999</v>
      </c>
      <c r="M50" s="36">
        <f>SUMIFS(СВЦЭМ!$D$39:$D$782,СВЦЭМ!$A$39:$A$782,$A50,СВЦЭМ!$B$39:$B$782,M$47)+'СЕТ СН'!$G$11+СВЦЭМ!$D$10+'СЕТ СН'!$G$5-'СЕТ СН'!$G$21</f>
        <v>3332.0613239699996</v>
      </c>
      <c r="N50" s="36">
        <f>SUMIFS(СВЦЭМ!$D$39:$D$782,СВЦЭМ!$A$39:$A$782,$A50,СВЦЭМ!$B$39:$B$782,N$47)+'СЕТ СН'!$G$11+СВЦЭМ!$D$10+'СЕТ СН'!$G$5-'СЕТ СН'!$G$21</f>
        <v>3344.5309384900002</v>
      </c>
      <c r="O50" s="36">
        <f>SUMIFS(СВЦЭМ!$D$39:$D$782,СВЦЭМ!$A$39:$A$782,$A50,СВЦЭМ!$B$39:$B$782,O$47)+'СЕТ СН'!$G$11+СВЦЭМ!$D$10+'СЕТ СН'!$G$5-'СЕТ СН'!$G$21</f>
        <v>3373.1540773500001</v>
      </c>
      <c r="P50" s="36">
        <f>SUMIFS(СВЦЭМ!$D$39:$D$782,СВЦЭМ!$A$39:$A$782,$A50,СВЦЭМ!$B$39:$B$782,P$47)+'СЕТ СН'!$G$11+СВЦЭМ!$D$10+'СЕТ СН'!$G$5-'СЕТ СН'!$G$21</f>
        <v>3385.7985167299998</v>
      </c>
      <c r="Q50" s="36">
        <f>SUMIFS(СВЦЭМ!$D$39:$D$782,СВЦЭМ!$A$39:$A$782,$A50,СВЦЭМ!$B$39:$B$782,Q$47)+'СЕТ СН'!$G$11+СВЦЭМ!$D$10+'СЕТ СН'!$G$5-'СЕТ СН'!$G$21</f>
        <v>3391.0502163399997</v>
      </c>
      <c r="R50" s="36">
        <f>SUMIFS(СВЦЭМ!$D$39:$D$782,СВЦЭМ!$A$39:$A$782,$A50,СВЦЭМ!$B$39:$B$782,R$47)+'СЕТ СН'!$G$11+СВЦЭМ!$D$10+'СЕТ СН'!$G$5-'СЕТ СН'!$G$21</f>
        <v>3378.5100918799999</v>
      </c>
      <c r="S50" s="36">
        <f>SUMIFS(СВЦЭМ!$D$39:$D$782,СВЦЭМ!$A$39:$A$782,$A50,СВЦЭМ!$B$39:$B$782,S$47)+'СЕТ СН'!$G$11+СВЦЭМ!$D$10+'СЕТ СН'!$G$5-'СЕТ СН'!$G$21</f>
        <v>3364.8364277599999</v>
      </c>
      <c r="T50" s="36">
        <f>SUMIFS(СВЦЭМ!$D$39:$D$782,СВЦЭМ!$A$39:$A$782,$A50,СВЦЭМ!$B$39:$B$782,T$47)+'СЕТ СН'!$G$11+СВЦЭМ!$D$10+'СЕТ СН'!$G$5-'СЕТ СН'!$G$21</f>
        <v>3326.8295530300002</v>
      </c>
      <c r="U50" s="36">
        <f>SUMIFS(СВЦЭМ!$D$39:$D$782,СВЦЭМ!$A$39:$A$782,$A50,СВЦЭМ!$B$39:$B$782,U$47)+'СЕТ СН'!$G$11+СВЦЭМ!$D$10+'СЕТ СН'!$G$5-'СЕТ СН'!$G$21</f>
        <v>3288.2279724599998</v>
      </c>
      <c r="V50" s="36">
        <f>SUMIFS(СВЦЭМ!$D$39:$D$782,СВЦЭМ!$A$39:$A$782,$A50,СВЦЭМ!$B$39:$B$782,V$47)+'СЕТ СН'!$G$11+СВЦЭМ!$D$10+'СЕТ СН'!$G$5-'СЕТ СН'!$G$21</f>
        <v>3303.9639012999996</v>
      </c>
      <c r="W50" s="36">
        <f>SUMIFS(СВЦЭМ!$D$39:$D$782,СВЦЭМ!$A$39:$A$782,$A50,СВЦЭМ!$B$39:$B$782,W$47)+'СЕТ СН'!$G$11+СВЦЭМ!$D$10+'СЕТ СН'!$G$5-'СЕТ СН'!$G$21</f>
        <v>3316.4940581299998</v>
      </c>
      <c r="X50" s="36">
        <f>SUMIFS(СВЦЭМ!$D$39:$D$782,СВЦЭМ!$A$39:$A$782,$A50,СВЦЭМ!$B$39:$B$782,X$47)+'СЕТ СН'!$G$11+СВЦЭМ!$D$10+'СЕТ СН'!$G$5-'СЕТ СН'!$G$21</f>
        <v>3336.9529040699999</v>
      </c>
      <c r="Y50" s="36">
        <f>SUMIFS(СВЦЭМ!$D$39:$D$782,СВЦЭМ!$A$39:$A$782,$A50,СВЦЭМ!$B$39:$B$782,Y$47)+'СЕТ СН'!$G$11+СВЦЭМ!$D$10+'СЕТ СН'!$G$5-'СЕТ СН'!$G$21</f>
        <v>3364.58606495</v>
      </c>
    </row>
    <row r="51" spans="1:25" ht="15.75" x14ac:dyDescent="0.2">
      <c r="A51" s="35">
        <f t="shared" si="1"/>
        <v>44655</v>
      </c>
      <c r="B51" s="36">
        <f>SUMIFS(СВЦЭМ!$D$39:$D$782,СВЦЭМ!$A$39:$A$782,$A51,СВЦЭМ!$B$39:$B$782,B$47)+'СЕТ СН'!$G$11+СВЦЭМ!$D$10+'СЕТ СН'!$G$5-'СЕТ СН'!$G$21</f>
        <v>3365.7385728099998</v>
      </c>
      <c r="C51" s="36">
        <f>SUMIFS(СВЦЭМ!$D$39:$D$782,СВЦЭМ!$A$39:$A$782,$A51,СВЦЭМ!$B$39:$B$782,C$47)+'СЕТ СН'!$G$11+СВЦЭМ!$D$10+'СЕТ СН'!$G$5-'СЕТ СН'!$G$21</f>
        <v>3368.1048357599998</v>
      </c>
      <c r="D51" s="36">
        <f>SUMIFS(СВЦЭМ!$D$39:$D$782,СВЦЭМ!$A$39:$A$782,$A51,СВЦЭМ!$B$39:$B$782,D$47)+'СЕТ СН'!$G$11+СВЦЭМ!$D$10+'СЕТ СН'!$G$5-'СЕТ СН'!$G$21</f>
        <v>3408.92727982</v>
      </c>
      <c r="E51" s="36">
        <f>SUMIFS(СВЦЭМ!$D$39:$D$782,СВЦЭМ!$A$39:$A$782,$A51,СВЦЭМ!$B$39:$B$782,E$47)+'СЕТ СН'!$G$11+СВЦЭМ!$D$10+'СЕТ СН'!$G$5-'СЕТ СН'!$G$21</f>
        <v>3419.64847181</v>
      </c>
      <c r="F51" s="36">
        <f>SUMIFS(СВЦЭМ!$D$39:$D$782,СВЦЭМ!$A$39:$A$782,$A51,СВЦЭМ!$B$39:$B$782,F$47)+'СЕТ СН'!$G$11+СВЦЭМ!$D$10+'СЕТ СН'!$G$5-'СЕТ СН'!$G$21</f>
        <v>3417.7844329</v>
      </c>
      <c r="G51" s="36">
        <f>SUMIFS(СВЦЭМ!$D$39:$D$782,СВЦЭМ!$A$39:$A$782,$A51,СВЦЭМ!$B$39:$B$782,G$47)+'СЕТ СН'!$G$11+СВЦЭМ!$D$10+'СЕТ СН'!$G$5-'СЕТ СН'!$G$21</f>
        <v>3407.8497993399997</v>
      </c>
      <c r="H51" s="36">
        <f>SUMIFS(СВЦЭМ!$D$39:$D$782,СВЦЭМ!$A$39:$A$782,$A51,СВЦЭМ!$B$39:$B$782,H$47)+'СЕТ СН'!$G$11+СВЦЭМ!$D$10+'СЕТ СН'!$G$5-'СЕТ СН'!$G$21</f>
        <v>3358.0600665900001</v>
      </c>
      <c r="I51" s="36">
        <f>SUMIFS(СВЦЭМ!$D$39:$D$782,СВЦЭМ!$A$39:$A$782,$A51,СВЦЭМ!$B$39:$B$782,I$47)+'СЕТ СН'!$G$11+СВЦЭМ!$D$10+'СЕТ СН'!$G$5-'СЕТ СН'!$G$21</f>
        <v>3330.4278917399997</v>
      </c>
      <c r="J51" s="36">
        <f>SUMIFS(СВЦЭМ!$D$39:$D$782,СВЦЭМ!$A$39:$A$782,$A51,СВЦЭМ!$B$39:$B$782,J$47)+'СЕТ СН'!$G$11+СВЦЭМ!$D$10+'СЕТ СН'!$G$5-'СЕТ СН'!$G$21</f>
        <v>3305.6611188299999</v>
      </c>
      <c r="K51" s="36">
        <f>SUMIFS(СВЦЭМ!$D$39:$D$782,СВЦЭМ!$A$39:$A$782,$A51,СВЦЭМ!$B$39:$B$782,K$47)+'СЕТ СН'!$G$11+СВЦЭМ!$D$10+'СЕТ СН'!$G$5-'СЕТ СН'!$G$21</f>
        <v>3318.3842978299999</v>
      </c>
      <c r="L51" s="36">
        <f>SUMIFS(СВЦЭМ!$D$39:$D$782,СВЦЭМ!$A$39:$A$782,$A51,СВЦЭМ!$B$39:$B$782,L$47)+'СЕТ СН'!$G$11+СВЦЭМ!$D$10+'СЕТ СН'!$G$5-'СЕТ СН'!$G$21</f>
        <v>3345.1890505399997</v>
      </c>
      <c r="M51" s="36">
        <f>SUMIFS(СВЦЭМ!$D$39:$D$782,СВЦЭМ!$A$39:$A$782,$A51,СВЦЭМ!$B$39:$B$782,M$47)+'СЕТ СН'!$G$11+СВЦЭМ!$D$10+'СЕТ СН'!$G$5-'СЕТ СН'!$G$21</f>
        <v>3323.77901647</v>
      </c>
      <c r="N51" s="36">
        <f>SUMIFS(СВЦЭМ!$D$39:$D$782,СВЦЭМ!$A$39:$A$782,$A51,СВЦЭМ!$B$39:$B$782,N$47)+'СЕТ СН'!$G$11+СВЦЭМ!$D$10+'СЕТ СН'!$G$5-'СЕТ СН'!$G$21</f>
        <v>3313.2160401699998</v>
      </c>
      <c r="O51" s="36">
        <f>SUMIFS(СВЦЭМ!$D$39:$D$782,СВЦЭМ!$A$39:$A$782,$A51,СВЦЭМ!$B$39:$B$782,O$47)+'СЕТ СН'!$G$11+СВЦЭМ!$D$10+'СЕТ СН'!$G$5-'СЕТ СН'!$G$21</f>
        <v>3336.369839</v>
      </c>
      <c r="P51" s="36">
        <f>SUMIFS(СВЦЭМ!$D$39:$D$782,СВЦЭМ!$A$39:$A$782,$A51,СВЦЭМ!$B$39:$B$782,P$47)+'СЕТ СН'!$G$11+СВЦЭМ!$D$10+'СЕТ СН'!$G$5-'СЕТ СН'!$G$21</f>
        <v>3356.14258496</v>
      </c>
      <c r="Q51" s="36">
        <f>SUMIFS(СВЦЭМ!$D$39:$D$782,СВЦЭМ!$A$39:$A$782,$A51,СВЦЭМ!$B$39:$B$782,Q$47)+'СЕТ СН'!$G$11+СВЦЭМ!$D$10+'СЕТ СН'!$G$5-'СЕТ СН'!$G$21</f>
        <v>3382.2559167199997</v>
      </c>
      <c r="R51" s="36">
        <f>SUMIFS(СВЦЭМ!$D$39:$D$782,СВЦЭМ!$A$39:$A$782,$A51,СВЦЭМ!$B$39:$B$782,R$47)+'СЕТ СН'!$G$11+СВЦЭМ!$D$10+'СЕТ СН'!$G$5-'СЕТ СН'!$G$21</f>
        <v>3366.72659703</v>
      </c>
      <c r="S51" s="36">
        <f>SUMIFS(СВЦЭМ!$D$39:$D$782,СВЦЭМ!$A$39:$A$782,$A51,СВЦЭМ!$B$39:$B$782,S$47)+'СЕТ СН'!$G$11+СВЦЭМ!$D$10+'СЕТ СН'!$G$5-'СЕТ СН'!$G$21</f>
        <v>3341.1867069</v>
      </c>
      <c r="T51" s="36">
        <f>SUMIFS(СВЦЭМ!$D$39:$D$782,СВЦЭМ!$A$39:$A$782,$A51,СВЦЭМ!$B$39:$B$782,T$47)+'СЕТ СН'!$G$11+СВЦЭМ!$D$10+'СЕТ СН'!$G$5-'СЕТ СН'!$G$21</f>
        <v>3300.6420437799998</v>
      </c>
      <c r="U51" s="36">
        <f>SUMIFS(СВЦЭМ!$D$39:$D$782,СВЦЭМ!$A$39:$A$782,$A51,СВЦЭМ!$B$39:$B$782,U$47)+'СЕТ СН'!$G$11+СВЦЭМ!$D$10+'СЕТ СН'!$G$5-'СЕТ СН'!$G$21</f>
        <v>3290.5923745700002</v>
      </c>
      <c r="V51" s="36">
        <f>SUMIFS(СВЦЭМ!$D$39:$D$782,СВЦЭМ!$A$39:$A$782,$A51,СВЦЭМ!$B$39:$B$782,V$47)+'СЕТ СН'!$G$11+СВЦЭМ!$D$10+'СЕТ СН'!$G$5-'СЕТ СН'!$G$21</f>
        <v>3299.9671841999998</v>
      </c>
      <c r="W51" s="36">
        <f>SUMIFS(СВЦЭМ!$D$39:$D$782,СВЦЭМ!$A$39:$A$782,$A51,СВЦЭМ!$B$39:$B$782,W$47)+'СЕТ СН'!$G$11+СВЦЭМ!$D$10+'СЕТ СН'!$G$5-'СЕТ СН'!$G$21</f>
        <v>3292.8162093299998</v>
      </c>
      <c r="X51" s="36">
        <f>SUMIFS(СВЦЭМ!$D$39:$D$782,СВЦЭМ!$A$39:$A$782,$A51,СВЦЭМ!$B$39:$B$782,X$47)+'СЕТ СН'!$G$11+СВЦЭМ!$D$10+'СЕТ СН'!$G$5-'СЕТ СН'!$G$21</f>
        <v>3315.7715232199998</v>
      </c>
      <c r="Y51" s="36">
        <f>SUMIFS(СВЦЭМ!$D$39:$D$782,СВЦЭМ!$A$39:$A$782,$A51,СВЦЭМ!$B$39:$B$782,Y$47)+'СЕТ СН'!$G$11+СВЦЭМ!$D$10+'СЕТ СН'!$G$5-'СЕТ СН'!$G$21</f>
        <v>3332.5763201599998</v>
      </c>
    </row>
    <row r="52" spans="1:25" ht="15.75" x14ac:dyDescent="0.2">
      <c r="A52" s="35">
        <f t="shared" si="1"/>
        <v>44656</v>
      </c>
      <c r="B52" s="36">
        <f>SUMIFS(СВЦЭМ!$D$39:$D$782,СВЦЭМ!$A$39:$A$782,$A52,СВЦЭМ!$B$39:$B$782,B$47)+'СЕТ СН'!$G$11+СВЦЭМ!$D$10+'СЕТ СН'!$G$5-'СЕТ СН'!$G$21</f>
        <v>3499.9958544800002</v>
      </c>
      <c r="C52" s="36">
        <f>SUMIFS(СВЦЭМ!$D$39:$D$782,СВЦЭМ!$A$39:$A$782,$A52,СВЦЭМ!$B$39:$B$782,C$47)+'СЕТ СН'!$G$11+СВЦЭМ!$D$10+'СЕТ СН'!$G$5-'СЕТ СН'!$G$21</f>
        <v>3499.3027364</v>
      </c>
      <c r="D52" s="36">
        <f>SUMIFS(СВЦЭМ!$D$39:$D$782,СВЦЭМ!$A$39:$A$782,$A52,СВЦЭМ!$B$39:$B$782,D$47)+'СЕТ СН'!$G$11+СВЦЭМ!$D$10+'СЕТ СН'!$G$5-'СЕТ СН'!$G$21</f>
        <v>3475.9774922199999</v>
      </c>
      <c r="E52" s="36">
        <f>SUMIFS(СВЦЭМ!$D$39:$D$782,СВЦЭМ!$A$39:$A$782,$A52,СВЦЭМ!$B$39:$B$782,E$47)+'СЕТ СН'!$G$11+СВЦЭМ!$D$10+'СЕТ СН'!$G$5-'СЕТ СН'!$G$21</f>
        <v>3461.6036171999999</v>
      </c>
      <c r="F52" s="36">
        <f>SUMIFS(СВЦЭМ!$D$39:$D$782,СВЦЭМ!$A$39:$A$782,$A52,СВЦЭМ!$B$39:$B$782,F$47)+'СЕТ СН'!$G$11+СВЦЭМ!$D$10+'СЕТ СН'!$G$5-'СЕТ СН'!$G$21</f>
        <v>3425.21814064</v>
      </c>
      <c r="G52" s="36">
        <f>SUMIFS(СВЦЭМ!$D$39:$D$782,СВЦЭМ!$A$39:$A$782,$A52,СВЦЭМ!$B$39:$B$782,G$47)+'СЕТ СН'!$G$11+СВЦЭМ!$D$10+'СЕТ СН'!$G$5-'СЕТ СН'!$G$21</f>
        <v>3437.43420444</v>
      </c>
      <c r="H52" s="36">
        <f>SUMIFS(СВЦЭМ!$D$39:$D$782,СВЦЭМ!$A$39:$A$782,$A52,СВЦЭМ!$B$39:$B$782,H$47)+'СЕТ СН'!$G$11+СВЦЭМ!$D$10+'СЕТ СН'!$G$5-'СЕТ СН'!$G$21</f>
        <v>3402.1058769199999</v>
      </c>
      <c r="I52" s="36">
        <f>SUMIFS(СВЦЭМ!$D$39:$D$782,СВЦЭМ!$A$39:$A$782,$A52,СВЦЭМ!$B$39:$B$782,I$47)+'СЕТ СН'!$G$11+СВЦЭМ!$D$10+'СЕТ СН'!$G$5-'СЕТ СН'!$G$21</f>
        <v>3264.8725978100001</v>
      </c>
      <c r="J52" s="36">
        <f>SUMIFS(СВЦЭМ!$D$39:$D$782,СВЦЭМ!$A$39:$A$782,$A52,СВЦЭМ!$B$39:$B$782,J$47)+'СЕТ СН'!$G$11+СВЦЭМ!$D$10+'СЕТ СН'!$G$5-'СЕТ СН'!$G$21</f>
        <v>3183.7890023499999</v>
      </c>
      <c r="K52" s="36">
        <f>SUMIFS(СВЦЭМ!$D$39:$D$782,СВЦЭМ!$A$39:$A$782,$A52,СВЦЭМ!$B$39:$B$782,K$47)+'СЕТ СН'!$G$11+СВЦЭМ!$D$10+'СЕТ СН'!$G$5-'СЕТ СН'!$G$21</f>
        <v>3191.8799922399999</v>
      </c>
      <c r="L52" s="36">
        <f>SUMIFS(СВЦЭМ!$D$39:$D$782,СВЦЭМ!$A$39:$A$782,$A52,СВЦЭМ!$B$39:$B$782,L$47)+'СЕТ СН'!$G$11+СВЦЭМ!$D$10+'СЕТ СН'!$G$5-'СЕТ СН'!$G$21</f>
        <v>3220.17115466</v>
      </c>
      <c r="M52" s="36">
        <f>SUMIFS(СВЦЭМ!$D$39:$D$782,СВЦЭМ!$A$39:$A$782,$A52,СВЦЭМ!$B$39:$B$782,M$47)+'СЕТ СН'!$G$11+СВЦЭМ!$D$10+'СЕТ СН'!$G$5-'СЕТ СН'!$G$21</f>
        <v>3299.54377862</v>
      </c>
      <c r="N52" s="36">
        <f>SUMIFS(СВЦЭМ!$D$39:$D$782,СВЦЭМ!$A$39:$A$782,$A52,СВЦЭМ!$B$39:$B$782,N$47)+'СЕТ СН'!$G$11+СВЦЭМ!$D$10+'СЕТ СН'!$G$5-'СЕТ СН'!$G$21</f>
        <v>3385.6644300500002</v>
      </c>
      <c r="O52" s="36">
        <f>SUMIFS(СВЦЭМ!$D$39:$D$782,СВЦЭМ!$A$39:$A$782,$A52,СВЦЭМ!$B$39:$B$782,O$47)+'СЕТ СН'!$G$11+СВЦЭМ!$D$10+'СЕТ СН'!$G$5-'СЕТ СН'!$G$21</f>
        <v>3455.1779741</v>
      </c>
      <c r="P52" s="36">
        <f>SUMIFS(СВЦЭМ!$D$39:$D$782,СВЦЭМ!$A$39:$A$782,$A52,СВЦЭМ!$B$39:$B$782,P$47)+'СЕТ СН'!$G$11+СВЦЭМ!$D$10+'СЕТ СН'!$G$5-'СЕТ СН'!$G$21</f>
        <v>3461.08864245</v>
      </c>
      <c r="Q52" s="36">
        <f>SUMIFS(СВЦЭМ!$D$39:$D$782,СВЦЭМ!$A$39:$A$782,$A52,СВЦЭМ!$B$39:$B$782,Q$47)+'СЕТ СН'!$G$11+СВЦЭМ!$D$10+'СЕТ СН'!$G$5-'СЕТ СН'!$G$21</f>
        <v>3427.8070901900001</v>
      </c>
      <c r="R52" s="36">
        <f>SUMIFS(СВЦЭМ!$D$39:$D$782,СВЦЭМ!$A$39:$A$782,$A52,СВЦЭМ!$B$39:$B$782,R$47)+'СЕТ СН'!$G$11+СВЦЭМ!$D$10+'СЕТ СН'!$G$5-'СЕТ СН'!$G$21</f>
        <v>3307.2153160299999</v>
      </c>
      <c r="S52" s="36">
        <f>SUMIFS(СВЦЭМ!$D$39:$D$782,СВЦЭМ!$A$39:$A$782,$A52,СВЦЭМ!$B$39:$B$782,S$47)+'СЕТ СН'!$G$11+СВЦЭМ!$D$10+'СЕТ СН'!$G$5-'СЕТ СН'!$G$21</f>
        <v>3224.03039145</v>
      </c>
      <c r="T52" s="36">
        <f>SUMIFS(СВЦЭМ!$D$39:$D$782,СВЦЭМ!$A$39:$A$782,$A52,СВЦЭМ!$B$39:$B$782,T$47)+'СЕТ СН'!$G$11+СВЦЭМ!$D$10+'СЕТ СН'!$G$5-'СЕТ СН'!$G$21</f>
        <v>3138.3166244599997</v>
      </c>
      <c r="U52" s="36">
        <f>SUMIFS(СВЦЭМ!$D$39:$D$782,СВЦЭМ!$A$39:$A$782,$A52,СВЦЭМ!$B$39:$B$782,U$47)+'СЕТ СН'!$G$11+СВЦЭМ!$D$10+'СЕТ СН'!$G$5-'СЕТ СН'!$G$21</f>
        <v>3118.95821901</v>
      </c>
      <c r="V52" s="36">
        <f>SUMIFS(СВЦЭМ!$D$39:$D$782,СВЦЭМ!$A$39:$A$782,$A52,СВЦЭМ!$B$39:$B$782,V$47)+'СЕТ СН'!$G$11+СВЦЭМ!$D$10+'СЕТ СН'!$G$5-'СЕТ СН'!$G$21</f>
        <v>3111.88854365</v>
      </c>
      <c r="W52" s="36">
        <f>SUMIFS(СВЦЭМ!$D$39:$D$782,СВЦЭМ!$A$39:$A$782,$A52,СВЦЭМ!$B$39:$B$782,W$47)+'СЕТ СН'!$G$11+СВЦЭМ!$D$10+'СЕТ СН'!$G$5-'СЕТ СН'!$G$21</f>
        <v>3105.2478650900002</v>
      </c>
      <c r="X52" s="36">
        <f>SUMIFS(СВЦЭМ!$D$39:$D$782,СВЦЭМ!$A$39:$A$782,$A52,СВЦЭМ!$B$39:$B$782,X$47)+'СЕТ СН'!$G$11+СВЦЭМ!$D$10+'СЕТ СН'!$G$5-'СЕТ СН'!$G$21</f>
        <v>3127.5222952499998</v>
      </c>
      <c r="Y52" s="36">
        <f>SUMIFS(СВЦЭМ!$D$39:$D$782,СВЦЭМ!$A$39:$A$782,$A52,СВЦЭМ!$B$39:$B$782,Y$47)+'СЕТ СН'!$G$11+СВЦЭМ!$D$10+'СЕТ СН'!$G$5-'СЕТ СН'!$G$21</f>
        <v>3158.4918047599999</v>
      </c>
    </row>
    <row r="53" spans="1:25" ht="15.75" x14ac:dyDescent="0.2">
      <c r="A53" s="35">
        <f t="shared" si="1"/>
        <v>44657</v>
      </c>
      <c r="B53" s="36">
        <f>SUMIFS(СВЦЭМ!$D$39:$D$782,СВЦЭМ!$A$39:$A$782,$A53,СВЦЭМ!$B$39:$B$782,B$47)+'СЕТ СН'!$G$11+СВЦЭМ!$D$10+'СЕТ СН'!$G$5-'СЕТ СН'!$G$21</f>
        <v>3474.3973784700001</v>
      </c>
      <c r="C53" s="36">
        <f>SUMIFS(СВЦЭМ!$D$39:$D$782,СВЦЭМ!$A$39:$A$782,$A53,СВЦЭМ!$B$39:$B$782,C$47)+'СЕТ СН'!$G$11+СВЦЭМ!$D$10+'СЕТ СН'!$G$5-'СЕТ СН'!$G$21</f>
        <v>3464.0470662600001</v>
      </c>
      <c r="D53" s="36">
        <f>SUMIFS(СВЦЭМ!$D$39:$D$782,СВЦЭМ!$A$39:$A$782,$A53,СВЦЭМ!$B$39:$B$782,D$47)+'СЕТ СН'!$G$11+СВЦЭМ!$D$10+'СЕТ СН'!$G$5-'СЕТ СН'!$G$21</f>
        <v>3475.4316755</v>
      </c>
      <c r="E53" s="36">
        <f>SUMIFS(СВЦЭМ!$D$39:$D$782,СВЦЭМ!$A$39:$A$782,$A53,СВЦЭМ!$B$39:$B$782,E$47)+'СЕТ СН'!$G$11+СВЦЭМ!$D$10+'СЕТ СН'!$G$5-'СЕТ СН'!$G$21</f>
        <v>3472.2649617799998</v>
      </c>
      <c r="F53" s="36">
        <f>SUMIFS(СВЦЭМ!$D$39:$D$782,СВЦЭМ!$A$39:$A$782,$A53,СВЦЭМ!$B$39:$B$782,F$47)+'СЕТ СН'!$G$11+СВЦЭМ!$D$10+'СЕТ СН'!$G$5-'СЕТ СН'!$G$21</f>
        <v>3459.05676524</v>
      </c>
      <c r="G53" s="36">
        <f>SUMIFS(СВЦЭМ!$D$39:$D$782,СВЦЭМ!$A$39:$A$782,$A53,СВЦЭМ!$B$39:$B$782,G$47)+'СЕТ СН'!$G$11+СВЦЭМ!$D$10+'СЕТ СН'!$G$5-'СЕТ СН'!$G$21</f>
        <v>3444.4453011400001</v>
      </c>
      <c r="H53" s="36">
        <f>SUMIFS(СВЦЭМ!$D$39:$D$782,СВЦЭМ!$A$39:$A$782,$A53,СВЦЭМ!$B$39:$B$782,H$47)+'СЕТ СН'!$G$11+СВЦЭМ!$D$10+'СЕТ СН'!$G$5-'СЕТ СН'!$G$21</f>
        <v>3385.6631414200001</v>
      </c>
      <c r="I53" s="36">
        <f>SUMIFS(СВЦЭМ!$D$39:$D$782,СВЦЭМ!$A$39:$A$782,$A53,СВЦЭМ!$B$39:$B$782,I$47)+'СЕТ СН'!$G$11+СВЦЭМ!$D$10+'СЕТ СН'!$G$5-'СЕТ СН'!$G$21</f>
        <v>3349.77676303</v>
      </c>
      <c r="J53" s="36">
        <f>SUMIFS(СВЦЭМ!$D$39:$D$782,СВЦЭМ!$A$39:$A$782,$A53,СВЦЭМ!$B$39:$B$782,J$47)+'СЕТ СН'!$G$11+СВЦЭМ!$D$10+'СЕТ СН'!$G$5-'СЕТ СН'!$G$21</f>
        <v>3376.9624547599997</v>
      </c>
      <c r="K53" s="36">
        <f>SUMIFS(СВЦЭМ!$D$39:$D$782,СВЦЭМ!$A$39:$A$782,$A53,СВЦЭМ!$B$39:$B$782,K$47)+'СЕТ СН'!$G$11+СВЦЭМ!$D$10+'СЕТ СН'!$G$5-'СЕТ СН'!$G$21</f>
        <v>3388.0659947899999</v>
      </c>
      <c r="L53" s="36">
        <f>SUMIFS(СВЦЭМ!$D$39:$D$782,СВЦЭМ!$A$39:$A$782,$A53,СВЦЭМ!$B$39:$B$782,L$47)+'СЕТ СН'!$G$11+СВЦЭМ!$D$10+'СЕТ СН'!$G$5-'СЕТ СН'!$G$21</f>
        <v>3413.2269026099998</v>
      </c>
      <c r="M53" s="36">
        <f>SUMIFS(СВЦЭМ!$D$39:$D$782,СВЦЭМ!$A$39:$A$782,$A53,СВЦЭМ!$B$39:$B$782,M$47)+'СЕТ СН'!$G$11+СВЦЭМ!$D$10+'СЕТ СН'!$G$5-'СЕТ СН'!$G$21</f>
        <v>3403.2648702400002</v>
      </c>
      <c r="N53" s="36">
        <f>SUMIFS(СВЦЭМ!$D$39:$D$782,СВЦЭМ!$A$39:$A$782,$A53,СВЦЭМ!$B$39:$B$782,N$47)+'СЕТ СН'!$G$11+СВЦЭМ!$D$10+'СЕТ СН'!$G$5-'СЕТ СН'!$G$21</f>
        <v>3380.5786581799998</v>
      </c>
      <c r="O53" s="36">
        <f>SUMIFS(СВЦЭМ!$D$39:$D$782,СВЦЭМ!$A$39:$A$782,$A53,СВЦЭМ!$B$39:$B$782,O$47)+'СЕТ СН'!$G$11+СВЦЭМ!$D$10+'СЕТ СН'!$G$5-'СЕТ СН'!$G$21</f>
        <v>3452.5834092199998</v>
      </c>
      <c r="P53" s="36">
        <f>SUMIFS(СВЦЭМ!$D$39:$D$782,СВЦЭМ!$A$39:$A$782,$A53,СВЦЭМ!$B$39:$B$782,P$47)+'СЕТ СН'!$G$11+СВЦЭМ!$D$10+'СЕТ СН'!$G$5-'СЕТ СН'!$G$21</f>
        <v>3455.4861913699997</v>
      </c>
      <c r="Q53" s="36">
        <f>SUMIFS(СВЦЭМ!$D$39:$D$782,СВЦЭМ!$A$39:$A$782,$A53,СВЦЭМ!$B$39:$B$782,Q$47)+'СЕТ СН'!$G$11+СВЦЭМ!$D$10+'СЕТ СН'!$G$5-'СЕТ СН'!$G$21</f>
        <v>3439.6798883000001</v>
      </c>
      <c r="R53" s="36">
        <f>SUMIFS(СВЦЭМ!$D$39:$D$782,СВЦЭМ!$A$39:$A$782,$A53,СВЦЭМ!$B$39:$B$782,R$47)+'СЕТ СН'!$G$11+СВЦЭМ!$D$10+'СЕТ СН'!$G$5-'СЕТ СН'!$G$21</f>
        <v>3408.3419293500001</v>
      </c>
      <c r="S53" s="36">
        <f>SUMIFS(СВЦЭМ!$D$39:$D$782,СВЦЭМ!$A$39:$A$782,$A53,СВЦЭМ!$B$39:$B$782,S$47)+'СЕТ СН'!$G$11+СВЦЭМ!$D$10+'СЕТ СН'!$G$5-'СЕТ СН'!$G$21</f>
        <v>3403.7768359800002</v>
      </c>
      <c r="T53" s="36">
        <f>SUMIFS(СВЦЭМ!$D$39:$D$782,СВЦЭМ!$A$39:$A$782,$A53,СВЦЭМ!$B$39:$B$782,T$47)+'СЕТ СН'!$G$11+СВЦЭМ!$D$10+'СЕТ СН'!$G$5-'СЕТ СН'!$G$21</f>
        <v>3434.7272435499999</v>
      </c>
      <c r="U53" s="36">
        <f>SUMIFS(СВЦЭМ!$D$39:$D$782,СВЦЭМ!$A$39:$A$782,$A53,СВЦЭМ!$B$39:$B$782,U$47)+'СЕТ СН'!$G$11+СВЦЭМ!$D$10+'СЕТ СН'!$G$5-'СЕТ СН'!$G$21</f>
        <v>3377.4998591599997</v>
      </c>
      <c r="V53" s="36">
        <f>SUMIFS(СВЦЭМ!$D$39:$D$782,СВЦЭМ!$A$39:$A$782,$A53,СВЦЭМ!$B$39:$B$782,V$47)+'СЕТ СН'!$G$11+СВЦЭМ!$D$10+'СЕТ СН'!$G$5-'СЕТ СН'!$G$21</f>
        <v>3348.3522335099997</v>
      </c>
      <c r="W53" s="36">
        <f>SUMIFS(СВЦЭМ!$D$39:$D$782,СВЦЭМ!$A$39:$A$782,$A53,СВЦЭМ!$B$39:$B$782,W$47)+'СЕТ СН'!$G$11+СВЦЭМ!$D$10+'СЕТ СН'!$G$5-'СЕТ СН'!$G$21</f>
        <v>3327.94445589</v>
      </c>
      <c r="X53" s="36">
        <f>SUMIFS(СВЦЭМ!$D$39:$D$782,СВЦЭМ!$A$39:$A$782,$A53,СВЦЭМ!$B$39:$B$782,X$47)+'СЕТ СН'!$G$11+СВЦЭМ!$D$10+'СЕТ СН'!$G$5-'СЕТ СН'!$G$21</f>
        <v>3363.4320889700002</v>
      </c>
      <c r="Y53" s="36">
        <f>SUMIFS(СВЦЭМ!$D$39:$D$782,СВЦЭМ!$A$39:$A$782,$A53,СВЦЭМ!$B$39:$B$782,Y$47)+'СЕТ СН'!$G$11+СВЦЭМ!$D$10+'СЕТ СН'!$G$5-'СЕТ СН'!$G$21</f>
        <v>3424.5617619799996</v>
      </c>
    </row>
    <row r="54" spans="1:25" ht="15.75" x14ac:dyDescent="0.2">
      <c r="A54" s="35">
        <f t="shared" si="1"/>
        <v>44658</v>
      </c>
      <c r="B54" s="36">
        <f>SUMIFS(СВЦЭМ!$D$39:$D$782,СВЦЭМ!$A$39:$A$782,$A54,СВЦЭМ!$B$39:$B$782,B$47)+'СЕТ СН'!$G$11+СВЦЭМ!$D$10+'СЕТ СН'!$G$5-'СЕТ СН'!$G$21</f>
        <v>3451.78260004</v>
      </c>
      <c r="C54" s="36">
        <f>SUMIFS(СВЦЭМ!$D$39:$D$782,СВЦЭМ!$A$39:$A$782,$A54,СВЦЭМ!$B$39:$B$782,C$47)+'СЕТ СН'!$G$11+СВЦЭМ!$D$10+'СЕТ СН'!$G$5-'СЕТ СН'!$G$21</f>
        <v>3450.4636962300001</v>
      </c>
      <c r="D54" s="36">
        <f>SUMIFS(СВЦЭМ!$D$39:$D$782,СВЦЭМ!$A$39:$A$782,$A54,СВЦЭМ!$B$39:$B$782,D$47)+'СЕТ СН'!$G$11+СВЦЭМ!$D$10+'СЕТ СН'!$G$5-'СЕТ СН'!$G$21</f>
        <v>3391.2081327699998</v>
      </c>
      <c r="E54" s="36">
        <f>SUMIFS(СВЦЭМ!$D$39:$D$782,СВЦЭМ!$A$39:$A$782,$A54,СВЦЭМ!$B$39:$B$782,E$47)+'СЕТ СН'!$G$11+СВЦЭМ!$D$10+'СЕТ СН'!$G$5-'СЕТ СН'!$G$21</f>
        <v>3358.7638892</v>
      </c>
      <c r="F54" s="36">
        <f>SUMIFS(СВЦЭМ!$D$39:$D$782,СВЦЭМ!$A$39:$A$782,$A54,СВЦЭМ!$B$39:$B$782,F$47)+'СЕТ СН'!$G$11+СВЦЭМ!$D$10+'СЕТ СН'!$G$5-'СЕТ СН'!$G$21</f>
        <v>3367.3349054399996</v>
      </c>
      <c r="G54" s="36">
        <f>SUMIFS(СВЦЭМ!$D$39:$D$782,СВЦЭМ!$A$39:$A$782,$A54,СВЦЭМ!$B$39:$B$782,G$47)+'СЕТ СН'!$G$11+СВЦЭМ!$D$10+'СЕТ СН'!$G$5-'СЕТ СН'!$G$21</f>
        <v>3380.7069763700001</v>
      </c>
      <c r="H54" s="36">
        <f>SUMIFS(СВЦЭМ!$D$39:$D$782,СВЦЭМ!$A$39:$A$782,$A54,СВЦЭМ!$B$39:$B$782,H$47)+'СЕТ СН'!$G$11+СВЦЭМ!$D$10+'СЕТ СН'!$G$5-'СЕТ СН'!$G$21</f>
        <v>3368.91850398</v>
      </c>
      <c r="I54" s="36">
        <f>SUMIFS(СВЦЭМ!$D$39:$D$782,СВЦЭМ!$A$39:$A$782,$A54,СВЦЭМ!$B$39:$B$782,I$47)+'СЕТ СН'!$G$11+СВЦЭМ!$D$10+'СЕТ СН'!$G$5-'СЕТ СН'!$G$21</f>
        <v>3355.26162471</v>
      </c>
      <c r="J54" s="36">
        <f>SUMIFS(СВЦЭМ!$D$39:$D$782,СВЦЭМ!$A$39:$A$782,$A54,СВЦЭМ!$B$39:$B$782,J$47)+'СЕТ СН'!$G$11+СВЦЭМ!$D$10+'СЕТ СН'!$G$5-'СЕТ СН'!$G$21</f>
        <v>3360.3322103800001</v>
      </c>
      <c r="K54" s="36">
        <f>SUMIFS(СВЦЭМ!$D$39:$D$782,СВЦЭМ!$A$39:$A$782,$A54,СВЦЭМ!$B$39:$B$782,K$47)+'СЕТ СН'!$G$11+СВЦЭМ!$D$10+'СЕТ СН'!$G$5-'СЕТ СН'!$G$21</f>
        <v>3369.7583072299999</v>
      </c>
      <c r="L54" s="36">
        <f>SUMIFS(СВЦЭМ!$D$39:$D$782,СВЦЭМ!$A$39:$A$782,$A54,СВЦЭМ!$B$39:$B$782,L$47)+'СЕТ СН'!$G$11+СВЦЭМ!$D$10+'СЕТ СН'!$G$5-'СЕТ СН'!$G$21</f>
        <v>3339.4261974199999</v>
      </c>
      <c r="M54" s="36">
        <f>SUMIFS(СВЦЭМ!$D$39:$D$782,СВЦЭМ!$A$39:$A$782,$A54,СВЦЭМ!$B$39:$B$782,M$47)+'СЕТ СН'!$G$11+СВЦЭМ!$D$10+'СЕТ СН'!$G$5-'СЕТ СН'!$G$21</f>
        <v>3354.7198463300001</v>
      </c>
      <c r="N54" s="36">
        <f>SUMIFS(СВЦЭМ!$D$39:$D$782,СВЦЭМ!$A$39:$A$782,$A54,СВЦЭМ!$B$39:$B$782,N$47)+'СЕТ СН'!$G$11+СВЦЭМ!$D$10+'СЕТ СН'!$G$5-'СЕТ СН'!$G$21</f>
        <v>3310.0378616500002</v>
      </c>
      <c r="O54" s="36">
        <f>SUMIFS(СВЦЭМ!$D$39:$D$782,СВЦЭМ!$A$39:$A$782,$A54,СВЦЭМ!$B$39:$B$782,O$47)+'СЕТ СН'!$G$11+СВЦЭМ!$D$10+'СЕТ СН'!$G$5-'СЕТ СН'!$G$21</f>
        <v>3285.0797183599998</v>
      </c>
      <c r="P54" s="36">
        <f>SUMIFS(СВЦЭМ!$D$39:$D$782,СВЦЭМ!$A$39:$A$782,$A54,СВЦЭМ!$B$39:$B$782,P$47)+'СЕТ СН'!$G$11+СВЦЭМ!$D$10+'СЕТ СН'!$G$5-'СЕТ СН'!$G$21</f>
        <v>3261.0543505599999</v>
      </c>
      <c r="Q54" s="36">
        <f>SUMIFS(СВЦЭМ!$D$39:$D$782,СВЦЭМ!$A$39:$A$782,$A54,СВЦЭМ!$B$39:$B$782,Q$47)+'СЕТ СН'!$G$11+СВЦЭМ!$D$10+'СЕТ СН'!$G$5-'СЕТ СН'!$G$21</f>
        <v>3273.3460395100001</v>
      </c>
      <c r="R54" s="36">
        <f>SUMIFS(СВЦЭМ!$D$39:$D$782,СВЦЭМ!$A$39:$A$782,$A54,СВЦЭМ!$B$39:$B$782,R$47)+'СЕТ СН'!$G$11+СВЦЭМ!$D$10+'СЕТ СН'!$G$5-'СЕТ СН'!$G$21</f>
        <v>3330.9498442499998</v>
      </c>
      <c r="S54" s="36">
        <f>SUMIFS(СВЦЭМ!$D$39:$D$782,СВЦЭМ!$A$39:$A$782,$A54,СВЦЭМ!$B$39:$B$782,S$47)+'СЕТ СН'!$G$11+СВЦЭМ!$D$10+'СЕТ СН'!$G$5-'СЕТ СН'!$G$21</f>
        <v>3325.7029332699999</v>
      </c>
      <c r="T54" s="36">
        <f>SUMIFS(СВЦЭМ!$D$39:$D$782,СВЦЭМ!$A$39:$A$782,$A54,СВЦЭМ!$B$39:$B$782,T$47)+'СЕТ СН'!$G$11+СВЦЭМ!$D$10+'СЕТ СН'!$G$5-'СЕТ СН'!$G$21</f>
        <v>3311.6613813399999</v>
      </c>
      <c r="U54" s="36">
        <f>SUMIFS(СВЦЭМ!$D$39:$D$782,СВЦЭМ!$A$39:$A$782,$A54,СВЦЭМ!$B$39:$B$782,U$47)+'СЕТ СН'!$G$11+СВЦЭМ!$D$10+'СЕТ СН'!$G$5-'СЕТ СН'!$G$21</f>
        <v>3309.2205316</v>
      </c>
      <c r="V54" s="36">
        <f>SUMIFS(СВЦЭМ!$D$39:$D$782,СВЦЭМ!$A$39:$A$782,$A54,СВЦЭМ!$B$39:$B$782,V$47)+'СЕТ СН'!$G$11+СВЦЭМ!$D$10+'СЕТ СН'!$G$5-'СЕТ СН'!$G$21</f>
        <v>3301.9914116499999</v>
      </c>
      <c r="W54" s="36">
        <f>SUMIFS(СВЦЭМ!$D$39:$D$782,СВЦЭМ!$A$39:$A$782,$A54,СВЦЭМ!$B$39:$B$782,W$47)+'СЕТ СН'!$G$11+СВЦЭМ!$D$10+'СЕТ СН'!$G$5-'СЕТ СН'!$G$21</f>
        <v>3295.6052903299997</v>
      </c>
      <c r="X54" s="36">
        <f>SUMIFS(СВЦЭМ!$D$39:$D$782,СВЦЭМ!$A$39:$A$782,$A54,СВЦЭМ!$B$39:$B$782,X$47)+'СЕТ СН'!$G$11+СВЦЭМ!$D$10+'СЕТ СН'!$G$5-'СЕТ СН'!$G$21</f>
        <v>3365.97420341</v>
      </c>
      <c r="Y54" s="36">
        <f>SUMIFS(СВЦЭМ!$D$39:$D$782,СВЦЭМ!$A$39:$A$782,$A54,СВЦЭМ!$B$39:$B$782,Y$47)+'СЕТ СН'!$G$11+СВЦЭМ!$D$10+'СЕТ СН'!$G$5-'СЕТ СН'!$G$21</f>
        <v>3395.2926967200001</v>
      </c>
    </row>
    <row r="55" spans="1:25" ht="15.75" x14ac:dyDescent="0.2">
      <c r="A55" s="35">
        <f t="shared" si="1"/>
        <v>44659</v>
      </c>
      <c r="B55" s="36">
        <f>SUMIFS(СВЦЭМ!$D$39:$D$782,СВЦЭМ!$A$39:$A$782,$A55,СВЦЭМ!$B$39:$B$782,B$47)+'СЕТ СН'!$G$11+СВЦЭМ!$D$10+'СЕТ СН'!$G$5-'СЕТ СН'!$G$21</f>
        <v>3288.9782297399997</v>
      </c>
      <c r="C55" s="36">
        <f>SUMIFS(СВЦЭМ!$D$39:$D$782,СВЦЭМ!$A$39:$A$782,$A55,СВЦЭМ!$B$39:$B$782,C$47)+'СЕТ СН'!$G$11+СВЦЭМ!$D$10+'СЕТ СН'!$G$5-'СЕТ СН'!$G$21</f>
        <v>3282.7272620399999</v>
      </c>
      <c r="D55" s="36">
        <f>SUMIFS(СВЦЭМ!$D$39:$D$782,СВЦЭМ!$A$39:$A$782,$A55,СВЦЭМ!$B$39:$B$782,D$47)+'СЕТ СН'!$G$11+СВЦЭМ!$D$10+'СЕТ СН'!$G$5-'СЕТ СН'!$G$21</f>
        <v>3302.5216788999996</v>
      </c>
      <c r="E55" s="36">
        <f>SUMIFS(СВЦЭМ!$D$39:$D$782,СВЦЭМ!$A$39:$A$782,$A55,СВЦЭМ!$B$39:$B$782,E$47)+'СЕТ СН'!$G$11+СВЦЭМ!$D$10+'СЕТ СН'!$G$5-'СЕТ СН'!$G$21</f>
        <v>3340.64639145</v>
      </c>
      <c r="F55" s="36">
        <f>SUMIFS(СВЦЭМ!$D$39:$D$782,СВЦЭМ!$A$39:$A$782,$A55,СВЦЭМ!$B$39:$B$782,F$47)+'СЕТ СН'!$G$11+СВЦЭМ!$D$10+'СЕТ СН'!$G$5-'СЕТ СН'!$G$21</f>
        <v>3337.5556786999996</v>
      </c>
      <c r="G55" s="36">
        <f>SUMIFS(СВЦЭМ!$D$39:$D$782,СВЦЭМ!$A$39:$A$782,$A55,СВЦЭМ!$B$39:$B$782,G$47)+'СЕТ СН'!$G$11+СВЦЭМ!$D$10+'СЕТ СН'!$G$5-'СЕТ СН'!$G$21</f>
        <v>3321.0344781899998</v>
      </c>
      <c r="H55" s="36">
        <f>SUMIFS(СВЦЭМ!$D$39:$D$782,СВЦЭМ!$A$39:$A$782,$A55,СВЦЭМ!$B$39:$B$782,H$47)+'СЕТ СН'!$G$11+СВЦЭМ!$D$10+'СЕТ СН'!$G$5-'СЕТ СН'!$G$21</f>
        <v>3268.2733028100001</v>
      </c>
      <c r="I55" s="36">
        <f>SUMIFS(СВЦЭМ!$D$39:$D$782,СВЦЭМ!$A$39:$A$782,$A55,СВЦЭМ!$B$39:$B$782,I$47)+'СЕТ СН'!$G$11+СВЦЭМ!$D$10+'СЕТ СН'!$G$5-'СЕТ СН'!$G$21</f>
        <v>3237.3335404099998</v>
      </c>
      <c r="J55" s="36">
        <f>SUMIFS(СВЦЭМ!$D$39:$D$782,СВЦЭМ!$A$39:$A$782,$A55,СВЦЭМ!$B$39:$B$782,J$47)+'СЕТ СН'!$G$11+СВЦЭМ!$D$10+'СЕТ СН'!$G$5-'СЕТ СН'!$G$21</f>
        <v>3244.3504986199996</v>
      </c>
      <c r="K55" s="36">
        <f>SUMIFS(СВЦЭМ!$D$39:$D$782,СВЦЭМ!$A$39:$A$782,$A55,СВЦЭМ!$B$39:$B$782,K$47)+'СЕТ СН'!$G$11+СВЦЭМ!$D$10+'СЕТ СН'!$G$5-'СЕТ СН'!$G$21</f>
        <v>3245.2863611000002</v>
      </c>
      <c r="L55" s="36">
        <f>SUMIFS(СВЦЭМ!$D$39:$D$782,СВЦЭМ!$A$39:$A$782,$A55,СВЦЭМ!$B$39:$B$782,L$47)+'СЕТ СН'!$G$11+СВЦЭМ!$D$10+'СЕТ СН'!$G$5-'СЕТ СН'!$G$21</f>
        <v>3247.4140320899996</v>
      </c>
      <c r="M55" s="36">
        <f>SUMIFS(СВЦЭМ!$D$39:$D$782,СВЦЭМ!$A$39:$A$782,$A55,СВЦЭМ!$B$39:$B$782,M$47)+'СЕТ СН'!$G$11+СВЦЭМ!$D$10+'СЕТ СН'!$G$5-'СЕТ СН'!$G$21</f>
        <v>3239.8045587799998</v>
      </c>
      <c r="N55" s="36">
        <f>SUMIFS(СВЦЭМ!$D$39:$D$782,СВЦЭМ!$A$39:$A$782,$A55,СВЦЭМ!$B$39:$B$782,N$47)+'СЕТ СН'!$G$11+СВЦЭМ!$D$10+'СЕТ СН'!$G$5-'СЕТ СН'!$G$21</f>
        <v>3243.4486838599996</v>
      </c>
      <c r="O55" s="36">
        <f>SUMIFS(СВЦЭМ!$D$39:$D$782,СВЦЭМ!$A$39:$A$782,$A55,СВЦЭМ!$B$39:$B$782,O$47)+'СЕТ СН'!$G$11+СВЦЭМ!$D$10+'СЕТ СН'!$G$5-'СЕТ СН'!$G$21</f>
        <v>3288.4081835299999</v>
      </c>
      <c r="P55" s="36">
        <f>SUMIFS(СВЦЭМ!$D$39:$D$782,СВЦЭМ!$A$39:$A$782,$A55,СВЦЭМ!$B$39:$B$782,P$47)+'СЕТ СН'!$G$11+СВЦЭМ!$D$10+'СЕТ СН'!$G$5-'СЕТ СН'!$G$21</f>
        <v>3308.5307021399999</v>
      </c>
      <c r="Q55" s="36">
        <f>SUMIFS(СВЦЭМ!$D$39:$D$782,СВЦЭМ!$A$39:$A$782,$A55,СВЦЭМ!$B$39:$B$782,Q$47)+'СЕТ СН'!$G$11+СВЦЭМ!$D$10+'СЕТ СН'!$G$5-'СЕТ СН'!$G$21</f>
        <v>3314.5986808799998</v>
      </c>
      <c r="R55" s="36">
        <f>SUMIFS(СВЦЭМ!$D$39:$D$782,СВЦЭМ!$A$39:$A$782,$A55,СВЦЭМ!$B$39:$B$782,R$47)+'СЕТ СН'!$G$11+СВЦЭМ!$D$10+'СЕТ СН'!$G$5-'СЕТ СН'!$G$21</f>
        <v>3309.7566011199997</v>
      </c>
      <c r="S55" s="36">
        <f>SUMIFS(СВЦЭМ!$D$39:$D$782,СВЦЭМ!$A$39:$A$782,$A55,СВЦЭМ!$B$39:$B$782,S$47)+'СЕТ СН'!$G$11+СВЦЭМ!$D$10+'СЕТ СН'!$G$5-'СЕТ СН'!$G$21</f>
        <v>3311.3084242599998</v>
      </c>
      <c r="T55" s="36">
        <f>SUMIFS(СВЦЭМ!$D$39:$D$782,СВЦЭМ!$A$39:$A$782,$A55,СВЦЭМ!$B$39:$B$782,T$47)+'СЕТ СН'!$G$11+СВЦЭМ!$D$10+'СЕТ СН'!$G$5-'СЕТ СН'!$G$21</f>
        <v>3286.55019507</v>
      </c>
      <c r="U55" s="36">
        <f>SUMIFS(СВЦЭМ!$D$39:$D$782,СВЦЭМ!$A$39:$A$782,$A55,СВЦЭМ!$B$39:$B$782,U$47)+'СЕТ СН'!$G$11+СВЦЭМ!$D$10+'СЕТ СН'!$G$5-'СЕТ СН'!$G$21</f>
        <v>3252.6474603699999</v>
      </c>
      <c r="V55" s="36">
        <f>SUMIFS(СВЦЭМ!$D$39:$D$782,СВЦЭМ!$A$39:$A$782,$A55,СВЦЭМ!$B$39:$B$782,V$47)+'СЕТ СН'!$G$11+СВЦЭМ!$D$10+'СЕТ СН'!$G$5-'СЕТ СН'!$G$21</f>
        <v>3260.4718595699997</v>
      </c>
      <c r="W55" s="36">
        <f>SUMIFS(СВЦЭМ!$D$39:$D$782,СВЦЭМ!$A$39:$A$782,$A55,СВЦЭМ!$B$39:$B$782,W$47)+'СЕТ СН'!$G$11+СВЦЭМ!$D$10+'СЕТ СН'!$G$5-'СЕТ СН'!$G$21</f>
        <v>3252.7394367999996</v>
      </c>
      <c r="X55" s="36">
        <f>SUMIFS(СВЦЭМ!$D$39:$D$782,СВЦЭМ!$A$39:$A$782,$A55,СВЦЭМ!$B$39:$B$782,X$47)+'СЕТ СН'!$G$11+СВЦЭМ!$D$10+'СЕТ СН'!$G$5-'СЕТ СН'!$G$21</f>
        <v>3283.4116676699996</v>
      </c>
      <c r="Y55" s="36">
        <f>SUMIFS(СВЦЭМ!$D$39:$D$782,СВЦЭМ!$A$39:$A$782,$A55,СВЦЭМ!$B$39:$B$782,Y$47)+'СЕТ СН'!$G$11+СВЦЭМ!$D$10+'СЕТ СН'!$G$5-'СЕТ СН'!$G$21</f>
        <v>3311.5822744400002</v>
      </c>
    </row>
    <row r="56" spans="1:25" ht="15.75" x14ac:dyDescent="0.2">
      <c r="A56" s="35">
        <f t="shared" si="1"/>
        <v>44660</v>
      </c>
      <c r="B56" s="36">
        <f>SUMIFS(СВЦЭМ!$D$39:$D$782,СВЦЭМ!$A$39:$A$782,$A56,СВЦЭМ!$B$39:$B$782,B$47)+'СЕТ СН'!$G$11+СВЦЭМ!$D$10+'СЕТ СН'!$G$5-'СЕТ СН'!$G$21</f>
        <v>3373.9422391199996</v>
      </c>
      <c r="C56" s="36">
        <f>SUMIFS(СВЦЭМ!$D$39:$D$782,СВЦЭМ!$A$39:$A$782,$A56,СВЦЭМ!$B$39:$B$782,C$47)+'СЕТ СН'!$G$11+СВЦЭМ!$D$10+'СЕТ СН'!$G$5-'СЕТ СН'!$G$21</f>
        <v>3352.1111304199999</v>
      </c>
      <c r="D56" s="36">
        <f>SUMIFS(СВЦЭМ!$D$39:$D$782,СВЦЭМ!$A$39:$A$782,$A56,СВЦЭМ!$B$39:$B$782,D$47)+'СЕТ СН'!$G$11+СВЦЭМ!$D$10+'СЕТ СН'!$G$5-'СЕТ СН'!$G$21</f>
        <v>3382.9383055600001</v>
      </c>
      <c r="E56" s="36">
        <f>SUMIFS(СВЦЭМ!$D$39:$D$782,СВЦЭМ!$A$39:$A$782,$A56,СВЦЭМ!$B$39:$B$782,E$47)+'СЕТ СН'!$G$11+СВЦЭМ!$D$10+'СЕТ СН'!$G$5-'СЕТ СН'!$G$21</f>
        <v>3409.7519235499999</v>
      </c>
      <c r="F56" s="36">
        <f>SUMIFS(СВЦЭМ!$D$39:$D$782,СВЦЭМ!$A$39:$A$782,$A56,СВЦЭМ!$B$39:$B$782,F$47)+'СЕТ СН'!$G$11+СВЦЭМ!$D$10+'СЕТ СН'!$G$5-'СЕТ СН'!$G$21</f>
        <v>3405.7810836799999</v>
      </c>
      <c r="G56" s="36">
        <f>SUMIFS(СВЦЭМ!$D$39:$D$782,СВЦЭМ!$A$39:$A$782,$A56,СВЦЭМ!$B$39:$B$782,G$47)+'СЕТ СН'!$G$11+СВЦЭМ!$D$10+'СЕТ СН'!$G$5-'СЕТ СН'!$G$21</f>
        <v>3408.21876991</v>
      </c>
      <c r="H56" s="36">
        <f>SUMIFS(СВЦЭМ!$D$39:$D$782,СВЦЭМ!$A$39:$A$782,$A56,СВЦЭМ!$B$39:$B$782,H$47)+'СЕТ СН'!$G$11+СВЦЭМ!$D$10+'СЕТ СН'!$G$5-'СЕТ СН'!$G$21</f>
        <v>3362.7197234999999</v>
      </c>
      <c r="I56" s="36">
        <f>SUMIFS(СВЦЭМ!$D$39:$D$782,СВЦЭМ!$A$39:$A$782,$A56,СВЦЭМ!$B$39:$B$782,I$47)+'СЕТ СН'!$G$11+СВЦЭМ!$D$10+'СЕТ СН'!$G$5-'СЕТ СН'!$G$21</f>
        <v>3280.6300200799997</v>
      </c>
      <c r="J56" s="36">
        <f>SUMIFS(СВЦЭМ!$D$39:$D$782,СВЦЭМ!$A$39:$A$782,$A56,СВЦЭМ!$B$39:$B$782,J$47)+'СЕТ СН'!$G$11+СВЦЭМ!$D$10+'СЕТ СН'!$G$5-'СЕТ СН'!$G$21</f>
        <v>3248.7999336799999</v>
      </c>
      <c r="K56" s="36">
        <f>SUMIFS(СВЦЭМ!$D$39:$D$782,СВЦЭМ!$A$39:$A$782,$A56,СВЦЭМ!$B$39:$B$782,K$47)+'СЕТ СН'!$G$11+СВЦЭМ!$D$10+'СЕТ СН'!$G$5-'СЕТ СН'!$G$21</f>
        <v>3227.8512220799998</v>
      </c>
      <c r="L56" s="36">
        <f>SUMIFS(СВЦЭМ!$D$39:$D$782,СВЦЭМ!$A$39:$A$782,$A56,СВЦЭМ!$B$39:$B$782,L$47)+'СЕТ СН'!$G$11+СВЦЭМ!$D$10+'СЕТ СН'!$G$5-'СЕТ СН'!$G$21</f>
        <v>3227.1839832800001</v>
      </c>
      <c r="M56" s="36">
        <f>SUMIFS(СВЦЭМ!$D$39:$D$782,СВЦЭМ!$A$39:$A$782,$A56,СВЦЭМ!$B$39:$B$782,M$47)+'СЕТ СН'!$G$11+СВЦЭМ!$D$10+'СЕТ СН'!$G$5-'СЕТ СН'!$G$21</f>
        <v>3235.0152407300002</v>
      </c>
      <c r="N56" s="36">
        <f>SUMIFS(СВЦЭМ!$D$39:$D$782,СВЦЭМ!$A$39:$A$782,$A56,СВЦЭМ!$B$39:$B$782,N$47)+'СЕТ СН'!$G$11+СВЦЭМ!$D$10+'СЕТ СН'!$G$5-'СЕТ СН'!$G$21</f>
        <v>3262.3605639199995</v>
      </c>
      <c r="O56" s="36">
        <f>SUMIFS(СВЦЭМ!$D$39:$D$782,СВЦЭМ!$A$39:$A$782,$A56,СВЦЭМ!$B$39:$B$782,O$47)+'СЕТ СН'!$G$11+СВЦЭМ!$D$10+'СЕТ СН'!$G$5-'СЕТ СН'!$G$21</f>
        <v>3314.2857146699998</v>
      </c>
      <c r="P56" s="36">
        <f>SUMIFS(СВЦЭМ!$D$39:$D$782,СВЦЭМ!$A$39:$A$782,$A56,СВЦЭМ!$B$39:$B$782,P$47)+'СЕТ СН'!$G$11+СВЦЭМ!$D$10+'СЕТ СН'!$G$5-'СЕТ СН'!$G$21</f>
        <v>3353.8312741999998</v>
      </c>
      <c r="Q56" s="36">
        <f>SUMIFS(СВЦЭМ!$D$39:$D$782,СВЦЭМ!$A$39:$A$782,$A56,СВЦЭМ!$B$39:$B$782,Q$47)+'СЕТ СН'!$G$11+СВЦЭМ!$D$10+'СЕТ СН'!$G$5-'СЕТ СН'!$G$21</f>
        <v>3335.2254952699996</v>
      </c>
      <c r="R56" s="36">
        <f>SUMIFS(СВЦЭМ!$D$39:$D$782,СВЦЭМ!$A$39:$A$782,$A56,СВЦЭМ!$B$39:$B$782,R$47)+'СЕТ СН'!$G$11+СВЦЭМ!$D$10+'СЕТ СН'!$G$5-'СЕТ СН'!$G$21</f>
        <v>3330.38646814</v>
      </c>
      <c r="S56" s="36">
        <f>SUMIFS(СВЦЭМ!$D$39:$D$782,СВЦЭМ!$A$39:$A$782,$A56,СВЦЭМ!$B$39:$B$782,S$47)+'СЕТ СН'!$G$11+СВЦЭМ!$D$10+'СЕТ СН'!$G$5-'СЕТ СН'!$G$21</f>
        <v>3311.86615755</v>
      </c>
      <c r="T56" s="36">
        <f>SUMIFS(СВЦЭМ!$D$39:$D$782,СВЦЭМ!$A$39:$A$782,$A56,СВЦЭМ!$B$39:$B$782,T$47)+'СЕТ СН'!$G$11+СВЦЭМ!$D$10+'СЕТ СН'!$G$5-'СЕТ СН'!$G$21</f>
        <v>3297.9826793699999</v>
      </c>
      <c r="U56" s="36">
        <f>SUMIFS(СВЦЭМ!$D$39:$D$782,СВЦЭМ!$A$39:$A$782,$A56,СВЦЭМ!$B$39:$B$782,U$47)+'СЕТ СН'!$G$11+СВЦЭМ!$D$10+'СЕТ СН'!$G$5-'СЕТ СН'!$G$21</f>
        <v>3273.7916611199998</v>
      </c>
      <c r="V56" s="36">
        <f>SUMIFS(СВЦЭМ!$D$39:$D$782,СВЦЭМ!$A$39:$A$782,$A56,СВЦЭМ!$B$39:$B$782,V$47)+'СЕТ СН'!$G$11+СВЦЭМ!$D$10+'СЕТ СН'!$G$5-'СЕТ СН'!$G$21</f>
        <v>3262.7506359999998</v>
      </c>
      <c r="W56" s="36">
        <f>SUMIFS(СВЦЭМ!$D$39:$D$782,СВЦЭМ!$A$39:$A$782,$A56,СВЦЭМ!$B$39:$B$782,W$47)+'СЕТ СН'!$G$11+СВЦЭМ!$D$10+'СЕТ СН'!$G$5-'СЕТ СН'!$G$21</f>
        <v>3279.7721377400003</v>
      </c>
      <c r="X56" s="36">
        <f>SUMIFS(СВЦЭМ!$D$39:$D$782,СВЦЭМ!$A$39:$A$782,$A56,СВЦЭМ!$B$39:$B$782,X$47)+'СЕТ СН'!$G$11+СВЦЭМ!$D$10+'СЕТ СН'!$G$5-'СЕТ СН'!$G$21</f>
        <v>3296.20795258</v>
      </c>
      <c r="Y56" s="36">
        <f>SUMIFS(СВЦЭМ!$D$39:$D$782,СВЦЭМ!$A$39:$A$782,$A56,СВЦЭМ!$B$39:$B$782,Y$47)+'СЕТ СН'!$G$11+СВЦЭМ!$D$10+'СЕТ СН'!$G$5-'СЕТ СН'!$G$21</f>
        <v>3340.3484799899998</v>
      </c>
    </row>
    <row r="57" spans="1:25" ht="15.75" x14ac:dyDescent="0.2">
      <c r="A57" s="35">
        <f t="shared" si="1"/>
        <v>44661</v>
      </c>
      <c r="B57" s="36">
        <f>SUMIFS(СВЦЭМ!$D$39:$D$782,СВЦЭМ!$A$39:$A$782,$A57,СВЦЭМ!$B$39:$B$782,B$47)+'СЕТ СН'!$G$11+СВЦЭМ!$D$10+'СЕТ СН'!$G$5-'СЕТ СН'!$G$21</f>
        <v>3364.3835070699997</v>
      </c>
      <c r="C57" s="36">
        <f>SUMIFS(СВЦЭМ!$D$39:$D$782,СВЦЭМ!$A$39:$A$782,$A57,СВЦЭМ!$B$39:$B$782,C$47)+'СЕТ СН'!$G$11+СВЦЭМ!$D$10+'СЕТ СН'!$G$5-'СЕТ СН'!$G$21</f>
        <v>3332.1547213899998</v>
      </c>
      <c r="D57" s="36">
        <f>SUMIFS(СВЦЭМ!$D$39:$D$782,СВЦЭМ!$A$39:$A$782,$A57,СВЦЭМ!$B$39:$B$782,D$47)+'СЕТ СН'!$G$11+СВЦЭМ!$D$10+'СЕТ СН'!$G$5-'СЕТ СН'!$G$21</f>
        <v>3354.1470188200001</v>
      </c>
      <c r="E57" s="36">
        <f>SUMIFS(СВЦЭМ!$D$39:$D$782,СВЦЭМ!$A$39:$A$782,$A57,СВЦЭМ!$B$39:$B$782,E$47)+'СЕТ СН'!$G$11+СВЦЭМ!$D$10+'СЕТ СН'!$G$5-'СЕТ СН'!$G$21</f>
        <v>3381.1595140499999</v>
      </c>
      <c r="F57" s="36">
        <f>SUMIFS(СВЦЭМ!$D$39:$D$782,СВЦЭМ!$A$39:$A$782,$A57,СВЦЭМ!$B$39:$B$782,F$47)+'СЕТ СН'!$G$11+СВЦЭМ!$D$10+'СЕТ СН'!$G$5-'СЕТ СН'!$G$21</f>
        <v>3400.7228395900001</v>
      </c>
      <c r="G57" s="36">
        <f>SUMIFS(СВЦЭМ!$D$39:$D$782,СВЦЭМ!$A$39:$A$782,$A57,СВЦЭМ!$B$39:$B$782,G$47)+'СЕТ СН'!$G$11+СВЦЭМ!$D$10+'СЕТ СН'!$G$5-'СЕТ СН'!$G$21</f>
        <v>3423.0912796799998</v>
      </c>
      <c r="H57" s="36">
        <f>SUMIFS(СВЦЭМ!$D$39:$D$782,СВЦЭМ!$A$39:$A$782,$A57,СВЦЭМ!$B$39:$B$782,H$47)+'СЕТ СН'!$G$11+СВЦЭМ!$D$10+'СЕТ СН'!$G$5-'СЕТ СН'!$G$21</f>
        <v>3409.98913885</v>
      </c>
      <c r="I57" s="36">
        <f>SUMIFS(СВЦЭМ!$D$39:$D$782,СВЦЭМ!$A$39:$A$782,$A57,СВЦЭМ!$B$39:$B$782,I$47)+'СЕТ СН'!$G$11+СВЦЭМ!$D$10+'СЕТ СН'!$G$5-'СЕТ СН'!$G$21</f>
        <v>3371.3711361400001</v>
      </c>
      <c r="J57" s="36">
        <f>SUMIFS(СВЦЭМ!$D$39:$D$782,СВЦЭМ!$A$39:$A$782,$A57,СВЦЭМ!$B$39:$B$782,J$47)+'СЕТ СН'!$G$11+СВЦЭМ!$D$10+'СЕТ СН'!$G$5-'СЕТ СН'!$G$21</f>
        <v>3337.3347123699996</v>
      </c>
      <c r="K57" s="36">
        <f>SUMIFS(СВЦЭМ!$D$39:$D$782,СВЦЭМ!$A$39:$A$782,$A57,СВЦЭМ!$B$39:$B$782,K$47)+'СЕТ СН'!$G$11+СВЦЭМ!$D$10+'СЕТ СН'!$G$5-'СЕТ СН'!$G$21</f>
        <v>3304.75904042</v>
      </c>
      <c r="L57" s="36">
        <f>SUMIFS(СВЦЭМ!$D$39:$D$782,СВЦЭМ!$A$39:$A$782,$A57,СВЦЭМ!$B$39:$B$782,L$47)+'СЕТ СН'!$G$11+СВЦЭМ!$D$10+'СЕТ СН'!$G$5-'СЕТ СН'!$G$21</f>
        <v>3307.8423904599999</v>
      </c>
      <c r="M57" s="36">
        <f>SUMIFS(СВЦЭМ!$D$39:$D$782,СВЦЭМ!$A$39:$A$782,$A57,СВЦЭМ!$B$39:$B$782,M$47)+'СЕТ СН'!$G$11+СВЦЭМ!$D$10+'СЕТ СН'!$G$5-'СЕТ СН'!$G$21</f>
        <v>3317.2938396299996</v>
      </c>
      <c r="N57" s="36">
        <f>SUMIFS(СВЦЭМ!$D$39:$D$782,СВЦЭМ!$A$39:$A$782,$A57,СВЦЭМ!$B$39:$B$782,N$47)+'СЕТ СН'!$G$11+СВЦЭМ!$D$10+'СЕТ СН'!$G$5-'СЕТ СН'!$G$21</f>
        <v>3341.0382936799997</v>
      </c>
      <c r="O57" s="36">
        <f>SUMIFS(СВЦЭМ!$D$39:$D$782,СВЦЭМ!$A$39:$A$782,$A57,СВЦЭМ!$B$39:$B$782,O$47)+'СЕТ СН'!$G$11+СВЦЭМ!$D$10+'СЕТ СН'!$G$5-'СЕТ СН'!$G$21</f>
        <v>3363.0104321099998</v>
      </c>
      <c r="P57" s="36">
        <f>SUMIFS(СВЦЭМ!$D$39:$D$782,СВЦЭМ!$A$39:$A$782,$A57,СВЦЭМ!$B$39:$B$782,P$47)+'СЕТ СН'!$G$11+СВЦЭМ!$D$10+'СЕТ СН'!$G$5-'СЕТ СН'!$G$21</f>
        <v>3378.88549315</v>
      </c>
      <c r="Q57" s="36">
        <f>SUMIFS(СВЦЭМ!$D$39:$D$782,СВЦЭМ!$A$39:$A$782,$A57,СВЦЭМ!$B$39:$B$782,Q$47)+'СЕТ СН'!$G$11+СВЦЭМ!$D$10+'СЕТ СН'!$G$5-'СЕТ СН'!$G$21</f>
        <v>3377.3861135400002</v>
      </c>
      <c r="R57" s="36">
        <f>SUMIFS(СВЦЭМ!$D$39:$D$782,СВЦЭМ!$A$39:$A$782,$A57,СВЦЭМ!$B$39:$B$782,R$47)+'СЕТ СН'!$G$11+СВЦЭМ!$D$10+'СЕТ СН'!$G$5-'СЕТ СН'!$G$21</f>
        <v>3365.0233043199996</v>
      </c>
      <c r="S57" s="36">
        <f>SUMIFS(СВЦЭМ!$D$39:$D$782,СВЦЭМ!$A$39:$A$782,$A57,СВЦЭМ!$B$39:$B$782,S$47)+'СЕТ СН'!$G$11+СВЦЭМ!$D$10+'СЕТ СН'!$G$5-'СЕТ СН'!$G$21</f>
        <v>3358.4876463000001</v>
      </c>
      <c r="T57" s="36">
        <f>SUMIFS(СВЦЭМ!$D$39:$D$782,СВЦЭМ!$A$39:$A$782,$A57,СВЦЭМ!$B$39:$B$782,T$47)+'СЕТ СН'!$G$11+СВЦЭМ!$D$10+'СЕТ СН'!$G$5-'СЕТ СН'!$G$21</f>
        <v>3325.4546422200001</v>
      </c>
      <c r="U57" s="36">
        <f>SUMIFS(СВЦЭМ!$D$39:$D$782,СВЦЭМ!$A$39:$A$782,$A57,СВЦЭМ!$B$39:$B$782,U$47)+'СЕТ СН'!$G$11+СВЦЭМ!$D$10+'СЕТ СН'!$G$5-'СЕТ СН'!$G$21</f>
        <v>3279.0632875700003</v>
      </c>
      <c r="V57" s="36">
        <f>SUMIFS(СВЦЭМ!$D$39:$D$782,СВЦЭМ!$A$39:$A$782,$A57,СВЦЭМ!$B$39:$B$782,V$47)+'СЕТ СН'!$G$11+СВЦЭМ!$D$10+'СЕТ СН'!$G$5-'СЕТ СН'!$G$21</f>
        <v>3269.1187933000001</v>
      </c>
      <c r="W57" s="36">
        <f>SUMIFS(СВЦЭМ!$D$39:$D$782,СВЦЭМ!$A$39:$A$782,$A57,СВЦЭМ!$B$39:$B$782,W$47)+'СЕТ СН'!$G$11+СВЦЭМ!$D$10+'СЕТ СН'!$G$5-'СЕТ СН'!$G$21</f>
        <v>3292.0789573000002</v>
      </c>
      <c r="X57" s="36">
        <f>SUMIFS(СВЦЭМ!$D$39:$D$782,СВЦЭМ!$A$39:$A$782,$A57,СВЦЭМ!$B$39:$B$782,X$47)+'СЕТ СН'!$G$11+СВЦЭМ!$D$10+'СЕТ СН'!$G$5-'СЕТ СН'!$G$21</f>
        <v>3331.74008396</v>
      </c>
      <c r="Y57" s="36">
        <f>SUMIFS(СВЦЭМ!$D$39:$D$782,СВЦЭМ!$A$39:$A$782,$A57,СВЦЭМ!$B$39:$B$782,Y$47)+'СЕТ СН'!$G$11+СВЦЭМ!$D$10+'СЕТ СН'!$G$5-'СЕТ СН'!$G$21</f>
        <v>3368.8133067999997</v>
      </c>
    </row>
    <row r="58" spans="1:25" ht="15.75" x14ac:dyDescent="0.2">
      <c r="A58" s="35">
        <f t="shared" si="1"/>
        <v>44662</v>
      </c>
      <c r="B58" s="36">
        <f>SUMIFS(СВЦЭМ!$D$39:$D$782,СВЦЭМ!$A$39:$A$782,$A58,СВЦЭМ!$B$39:$B$782,B$47)+'СЕТ СН'!$G$11+СВЦЭМ!$D$10+'СЕТ СН'!$G$5-'СЕТ СН'!$G$21</f>
        <v>3418.37309164</v>
      </c>
      <c r="C58" s="36">
        <f>SUMIFS(СВЦЭМ!$D$39:$D$782,СВЦЭМ!$A$39:$A$782,$A58,СВЦЭМ!$B$39:$B$782,C$47)+'СЕТ СН'!$G$11+СВЦЭМ!$D$10+'СЕТ СН'!$G$5-'СЕТ СН'!$G$21</f>
        <v>3430.2945734699997</v>
      </c>
      <c r="D58" s="36">
        <f>SUMIFS(СВЦЭМ!$D$39:$D$782,СВЦЭМ!$A$39:$A$782,$A58,СВЦЭМ!$B$39:$B$782,D$47)+'СЕТ СН'!$G$11+СВЦЭМ!$D$10+'СЕТ СН'!$G$5-'СЕТ СН'!$G$21</f>
        <v>3451.2095040099998</v>
      </c>
      <c r="E58" s="36">
        <f>SUMIFS(СВЦЭМ!$D$39:$D$782,СВЦЭМ!$A$39:$A$782,$A58,СВЦЭМ!$B$39:$B$782,E$47)+'СЕТ СН'!$G$11+СВЦЭМ!$D$10+'СЕТ СН'!$G$5-'СЕТ СН'!$G$21</f>
        <v>3487.2993725199999</v>
      </c>
      <c r="F58" s="36">
        <f>SUMIFS(СВЦЭМ!$D$39:$D$782,СВЦЭМ!$A$39:$A$782,$A58,СВЦЭМ!$B$39:$B$782,F$47)+'СЕТ СН'!$G$11+СВЦЭМ!$D$10+'СЕТ СН'!$G$5-'СЕТ СН'!$G$21</f>
        <v>3483.0676306999999</v>
      </c>
      <c r="G58" s="36">
        <f>SUMIFS(СВЦЭМ!$D$39:$D$782,СВЦЭМ!$A$39:$A$782,$A58,СВЦЭМ!$B$39:$B$782,G$47)+'СЕТ СН'!$G$11+СВЦЭМ!$D$10+'СЕТ СН'!$G$5-'СЕТ СН'!$G$21</f>
        <v>3460.3846946399999</v>
      </c>
      <c r="H58" s="36">
        <f>SUMIFS(СВЦЭМ!$D$39:$D$782,СВЦЭМ!$A$39:$A$782,$A58,СВЦЭМ!$B$39:$B$782,H$47)+'СЕТ СН'!$G$11+СВЦЭМ!$D$10+'СЕТ СН'!$G$5-'СЕТ СН'!$G$21</f>
        <v>3424.3299436500001</v>
      </c>
      <c r="I58" s="36">
        <f>SUMIFS(СВЦЭМ!$D$39:$D$782,СВЦЭМ!$A$39:$A$782,$A58,СВЦЭМ!$B$39:$B$782,I$47)+'СЕТ СН'!$G$11+СВЦЭМ!$D$10+'СЕТ СН'!$G$5-'СЕТ СН'!$G$21</f>
        <v>3396.7538709099999</v>
      </c>
      <c r="J58" s="36">
        <f>SUMIFS(СВЦЭМ!$D$39:$D$782,СВЦЭМ!$A$39:$A$782,$A58,СВЦЭМ!$B$39:$B$782,J$47)+'СЕТ СН'!$G$11+СВЦЭМ!$D$10+'СЕТ СН'!$G$5-'СЕТ СН'!$G$21</f>
        <v>3391.6380026500001</v>
      </c>
      <c r="K58" s="36">
        <f>SUMIFS(СВЦЭМ!$D$39:$D$782,СВЦЭМ!$A$39:$A$782,$A58,СВЦЭМ!$B$39:$B$782,K$47)+'СЕТ СН'!$G$11+СВЦЭМ!$D$10+'СЕТ СН'!$G$5-'СЕТ СН'!$G$21</f>
        <v>3381.4715556299998</v>
      </c>
      <c r="L58" s="36">
        <f>SUMIFS(СВЦЭМ!$D$39:$D$782,СВЦЭМ!$A$39:$A$782,$A58,СВЦЭМ!$B$39:$B$782,L$47)+'СЕТ СН'!$G$11+СВЦЭМ!$D$10+'СЕТ СН'!$G$5-'СЕТ СН'!$G$21</f>
        <v>3385.0294260399996</v>
      </c>
      <c r="M58" s="36">
        <f>SUMIFS(СВЦЭМ!$D$39:$D$782,СВЦЭМ!$A$39:$A$782,$A58,СВЦЭМ!$B$39:$B$782,M$47)+'СЕТ СН'!$G$11+СВЦЭМ!$D$10+'СЕТ СН'!$G$5-'СЕТ СН'!$G$21</f>
        <v>3389.4218453799999</v>
      </c>
      <c r="N58" s="36">
        <f>SUMIFS(СВЦЭМ!$D$39:$D$782,СВЦЭМ!$A$39:$A$782,$A58,СВЦЭМ!$B$39:$B$782,N$47)+'СЕТ СН'!$G$11+СВЦЭМ!$D$10+'СЕТ СН'!$G$5-'СЕТ СН'!$G$21</f>
        <v>3389.5461352499997</v>
      </c>
      <c r="O58" s="36">
        <f>SUMIFS(СВЦЭМ!$D$39:$D$782,СВЦЭМ!$A$39:$A$782,$A58,СВЦЭМ!$B$39:$B$782,O$47)+'СЕТ СН'!$G$11+СВЦЭМ!$D$10+'СЕТ СН'!$G$5-'СЕТ СН'!$G$21</f>
        <v>3410.2162199999998</v>
      </c>
      <c r="P58" s="36">
        <f>SUMIFS(СВЦЭМ!$D$39:$D$782,СВЦЭМ!$A$39:$A$782,$A58,СВЦЭМ!$B$39:$B$782,P$47)+'СЕТ СН'!$G$11+СВЦЭМ!$D$10+'СЕТ СН'!$G$5-'СЕТ СН'!$G$21</f>
        <v>3419.6373466699997</v>
      </c>
      <c r="Q58" s="36">
        <f>SUMIFS(СВЦЭМ!$D$39:$D$782,СВЦЭМ!$A$39:$A$782,$A58,СВЦЭМ!$B$39:$B$782,Q$47)+'СЕТ СН'!$G$11+СВЦЭМ!$D$10+'СЕТ СН'!$G$5-'СЕТ СН'!$G$21</f>
        <v>3399.8322122</v>
      </c>
      <c r="R58" s="36">
        <f>SUMIFS(СВЦЭМ!$D$39:$D$782,СВЦЭМ!$A$39:$A$782,$A58,СВЦЭМ!$B$39:$B$782,R$47)+'СЕТ СН'!$G$11+СВЦЭМ!$D$10+'СЕТ СН'!$G$5-'СЕТ СН'!$G$21</f>
        <v>3399.6077029099997</v>
      </c>
      <c r="S58" s="36">
        <f>SUMIFS(СВЦЭМ!$D$39:$D$782,СВЦЭМ!$A$39:$A$782,$A58,СВЦЭМ!$B$39:$B$782,S$47)+'СЕТ СН'!$G$11+СВЦЭМ!$D$10+'СЕТ СН'!$G$5-'СЕТ СН'!$G$21</f>
        <v>3388.7126276700001</v>
      </c>
      <c r="T58" s="36">
        <f>SUMIFS(СВЦЭМ!$D$39:$D$782,СВЦЭМ!$A$39:$A$782,$A58,СВЦЭМ!$B$39:$B$782,T$47)+'СЕТ СН'!$G$11+СВЦЭМ!$D$10+'СЕТ СН'!$G$5-'СЕТ СН'!$G$21</f>
        <v>3346.2401578199997</v>
      </c>
      <c r="U58" s="36">
        <f>SUMIFS(СВЦЭМ!$D$39:$D$782,СВЦЭМ!$A$39:$A$782,$A58,СВЦЭМ!$B$39:$B$782,U$47)+'СЕТ СН'!$G$11+СВЦЭМ!$D$10+'СЕТ СН'!$G$5-'СЕТ СН'!$G$21</f>
        <v>3318.0664648100001</v>
      </c>
      <c r="V58" s="36">
        <f>SUMIFS(СВЦЭМ!$D$39:$D$782,СВЦЭМ!$A$39:$A$782,$A58,СВЦЭМ!$B$39:$B$782,V$47)+'СЕТ СН'!$G$11+СВЦЭМ!$D$10+'СЕТ СН'!$G$5-'СЕТ СН'!$G$21</f>
        <v>3338.8137670299998</v>
      </c>
      <c r="W58" s="36">
        <f>SUMIFS(СВЦЭМ!$D$39:$D$782,СВЦЭМ!$A$39:$A$782,$A58,СВЦЭМ!$B$39:$B$782,W$47)+'СЕТ СН'!$G$11+СВЦЭМ!$D$10+'СЕТ СН'!$G$5-'СЕТ СН'!$G$21</f>
        <v>3358.1602554499996</v>
      </c>
      <c r="X58" s="36">
        <f>SUMIFS(СВЦЭМ!$D$39:$D$782,СВЦЭМ!$A$39:$A$782,$A58,СВЦЭМ!$B$39:$B$782,X$47)+'СЕТ СН'!$G$11+СВЦЭМ!$D$10+'СЕТ СН'!$G$5-'СЕТ СН'!$G$21</f>
        <v>3383.7108120900002</v>
      </c>
      <c r="Y58" s="36">
        <f>SUMIFS(СВЦЭМ!$D$39:$D$782,СВЦЭМ!$A$39:$A$782,$A58,СВЦЭМ!$B$39:$B$782,Y$47)+'СЕТ СН'!$G$11+СВЦЭМ!$D$10+'СЕТ СН'!$G$5-'СЕТ СН'!$G$21</f>
        <v>3385.41286163</v>
      </c>
    </row>
    <row r="59" spans="1:25" ht="15.75" x14ac:dyDescent="0.2">
      <c r="A59" s="35">
        <f t="shared" si="1"/>
        <v>44663</v>
      </c>
      <c r="B59" s="36">
        <f>SUMIFS(СВЦЭМ!$D$39:$D$782,СВЦЭМ!$A$39:$A$782,$A59,СВЦЭМ!$B$39:$B$782,B$47)+'СЕТ СН'!$G$11+СВЦЭМ!$D$10+'СЕТ СН'!$G$5-'СЕТ СН'!$G$21</f>
        <v>3494.77845652</v>
      </c>
      <c r="C59" s="36">
        <f>SUMIFS(СВЦЭМ!$D$39:$D$782,СВЦЭМ!$A$39:$A$782,$A59,СВЦЭМ!$B$39:$B$782,C$47)+'СЕТ СН'!$G$11+СВЦЭМ!$D$10+'СЕТ СН'!$G$5-'СЕТ СН'!$G$21</f>
        <v>3496.8551271699998</v>
      </c>
      <c r="D59" s="36">
        <f>SUMIFS(СВЦЭМ!$D$39:$D$782,СВЦЭМ!$A$39:$A$782,$A59,СВЦЭМ!$B$39:$B$782,D$47)+'СЕТ СН'!$G$11+СВЦЭМ!$D$10+'СЕТ СН'!$G$5-'СЕТ СН'!$G$21</f>
        <v>3510.9517531199999</v>
      </c>
      <c r="E59" s="36">
        <f>SUMIFS(СВЦЭМ!$D$39:$D$782,СВЦЭМ!$A$39:$A$782,$A59,СВЦЭМ!$B$39:$B$782,E$47)+'СЕТ СН'!$G$11+СВЦЭМ!$D$10+'СЕТ СН'!$G$5-'СЕТ СН'!$G$21</f>
        <v>3506.3980657399998</v>
      </c>
      <c r="F59" s="36">
        <f>SUMIFS(СВЦЭМ!$D$39:$D$782,СВЦЭМ!$A$39:$A$782,$A59,СВЦЭМ!$B$39:$B$782,F$47)+'СЕТ СН'!$G$11+СВЦЭМ!$D$10+'СЕТ СН'!$G$5-'СЕТ СН'!$G$21</f>
        <v>3524.00809996</v>
      </c>
      <c r="G59" s="36">
        <f>SUMIFS(СВЦЭМ!$D$39:$D$782,СВЦЭМ!$A$39:$A$782,$A59,СВЦЭМ!$B$39:$B$782,G$47)+'СЕТ СН'!$G$11+СВЦЭМ!$D$10+'СЕТ СН'!$G$5-'СЕТ СН'!$G$21</f>
        <v>3511.9515697299998</v>
      </c>
      <c r="H59" s="36">
        <f>SUMIFS(СВЦЭМ!$D$39:$D$782,СВЦЭМ!$A$39:$A$782,$A59,СВЦЭМ!$B$39:$B$782,H$47)+'СЕТ СН'!$G$11+СВЦЭМ!$D$10+'СЕТ СН'!$G$5-'СЕТ СН'!$G$21</f>
        <v>3444.3675361699998</v>
      </c>
      <c r="I59" s="36">
        <f>SUMIFS(СВЦЭМ!$D$39:$D$782,СВЦЭМ!$A$39:$A$782,$A59,СВЦЭМ!$B$39:$B$782,I$47)+'СЕТ СН'!$G$11+СВЦЭМ!$D$10+'СЕТ СН'!$G$5-'СЕТ СН'!$G$21</f>
        <v>3407.4824517899997</v>
      </c>
      <c r="J59" s="36">
        <f>SUMIFS(СВЦЭМ!$D$39:$D$782,СВЦЭМ!$A$39:$A$782,$A59,СВЦЭМ!$B$39:$B$782,J$47)+'СЕТ СН'!$G$11+СВЦЭМ!$D$10+'СЕТ СН'!$G$5-'СЕТ СН'!$G$21</f>
        <v>3356.28489881</v>
      </c>
      <c r="K59" s="36">
        <f>SUMIFS(СВЦЭМ!$D$39:$D$782,СВЦЭМ!$A$39:$A$782,$A59,СВЦЭМ!$B$39:$B$782,K$47)+'СЕТ СН'!$G$11+СВЦЭМ!$D$10+'СЕТ СН'!$G$5-'СЕТ СН'!$G$21</f>
        <v>3382.2934038100002</v>
      </c>
      <c r="L59" s="36">
        <f>SUMIFS(СВЦЭМ!$D$39:$D$782,СВЦЭМ!$A$39:$A$782,$A59,СВЦЭМ!$B$39:$B$782,L$47)+'СЕТ СН'!$G$11+СВЦЭМ!$D$10+'СЕТ СН'!$G$5-'СЕТ СН'!$G$21</f>
        <v>3366.6482034999999</v>
      </c>
      <c r="M59" s="36">
        <f>SUMIFS(СВЦЭМ!$D$39:$D$782,СВЦЭМ!$A$39:$A$782,$A59,СВЦЭМ!$B$39:$B$782,M$47)+'СЕТ СН'!$G$11+СВЦЭМ!$D$10+'СЕТ СН'!$G$5-'СЕТ СН'!$G$21</f>
        <v>3363.0255167400001</v>
      </c>
      <c r="N59" s="36">
        <f>SUMIFS(СВЦЭМ!$D$39:$D$782,СВЦЭМ!$A$39:$A$782,$A59,СВЦЭМ!$B$39:$B$782,N$47)+'СЕТ СН'!$G$11+СВЦЭМ!$D$10+'СЕТ СН'!$G$5-'СЕТ СН'!$G$21</f>
        <v>3385.75964157</v>
      </c>
      <c r="O59" s="36">
        <f>SUMIFS(СВЦЭМ!$D$39:$D$782,СВЦЭМ!$A$39:$A$782,$A59,СВЦЭМ!$B$39:$B$782,O$47)+'СЕТ СН'!$G$11+СВЦЭМ!$D$10+'СЕТ СН'!$G$5-'СЕТ СН'!$G$21</f>
        <v>3427.6422093199999</v>
      </c>
      <c r="P59" s="36">
        <f>SUMIFS(СВЦЭМ!$D$39:$D$782,СВЦЭМ!$A$39:$A$782,$A59,СВЦЭМ!$B$39:$B$782,P$47)+'СЕТ СН'!$G$11+СВЦЭМ!$D$10+'СЕТ СН'!$G$5-'СЕТ СН'!$G$21</f>
        <v>3439.63190442</v>
      </c>
      <c r="Q59" s="36">
        <f>SUMIFS(СВЦЭМ!$D$39:$D$782,СВЦЭМ!$A$39:$A$782,$A59,СВЦЭМ!$B$39:$B$782,Q$47)+'СЕТ СН'!$G$11+СВЦЭМ!$D$10+'СЕТ СН'!$G$5-'СЕТ СН'!$G$21</f>
        <v>3425.2147490299999</v>
      </c>
      <c r="R59" s="36">
        <f>SUMIFS(СВЦЭМ!$D$39:$D$782,СВЦЭМ!$A$39:$A$782,$A59,СВЦЭМ!$B$39:$B$782,R$47)+'СЕТ СН'!$G$11+СВЦЭМ!$D$10+'СЕТ СН'!$G$5-'СЕТ СН'!$G$21</f>
        <v>3418.6525173800001</v>
      </c>
      <c r="S59" s="36">
        <f>SUMIFS(СВЦЭМ!$D$39:$D$782,СВЦЭМ!$A$39:$A$782,$A59,СВЦЭМ!$B$39:$B$782,S$47)+'СЕТ СН'!$G$11+СВЦЭМ!$D$10+'СЕТ СН'!$G$5-'СЕТ СН'!$G$21</f>
        <v>3386.6860025300002</v>
      </c>
      <c r="T59" s="36">
        <f>SUMIFS(СВЦЭМ!$D$39:$D$782,СВЦЭМ!$A$39:$A$782,$A59,СВЦЭМ!$B$39:$B$782,T$47)+'СЕТ СН'!$G$11+СВЦЭМ!$D$10+'СЕТ СН'!$G$5-'СЕТ СН'!$G$21</f>
        <v>3359.8778000599996</v>
      </c>
      <c r="U59" s="36">
        <f>SUMIFS(СВЦЭМ!$D$39:$D$782,СВЦЭМ!$A$39:$A$782,$A59,СВЦЭМ!$B$39:$B$782,U$47)+'СЕТ СН'!$G$11+СВЦЭМ!$D$10+'СЕТ СН'!$G$5-'СЕТ СН'!$G$21</f>
        <v>3351.1414353399996</v>
      </c>
      <c r="V59" s="36">
        <f>SUMIFS(СВЦЭМ!$D$39:$D$782,СВЦЭМ!$A$39:$A$782,$A59,СВЦЭМ!$B$39:$B$782,V$47)+'СЕТ СН'!$G$11+СВЦЭМ!$D$10+'СЕТ СН'!$G$5-'СЕТ СН'!$G$21</f>
        <v>3363.5064471300002</v>
      </c>
      <c r="W59" s="36">
        <f>SUMIFS(СВЦЭМ!$D$39:$D$782,СВЦЭМ!$A$39:$A$782,$A59,СВЦЭМ!$B$39:$B$782,W$47)+'СЕТ СН'!$G$11+СВЦЭМ!$D$10+'СЕТ СН'!$G$5-'СЕТ СН'!$G$21</f>
        <v>3381.7753844499998</v>
      </c>
      <c r="X59" s="36">
        <f>SUMIFS(СВЦЭМ!$D$39:$D$782,СВЦЭМ!$A$39:$A$782,$A59,СВЦЭМ!$B$39:$B$782,X$47)+'СЕТ СН'!$G$11+СВЦЭМ!$D$10+'СЕТ СН'!$G$5-'СЕТ СН'!$G$21</f>
        <v>3414.80135449</v>
      </c>
      <c r="Y59" s="36">
        <f>SUMIFS(СВЦЭМ!$D$39:$D$782,СВЦЭМ!$A$39:$A$782,$A59,СВЦЭМ!$B$39:$B$782,Y$47)+'СЕТ СН'!$G$11+СВЦЭМ!$D$10+'СЕТ СН'!$G$5-'СЕТ СН'!$G$21</f>
        <v>3476.40090005</v>
      </c>
    </row>
    <row r="60" spans="1:25" ht="15.75" x14ac:dyDescent="0.2">
      <c r="A60" s="35">
        <f t="shared" si="1"/>
        <v>44664</v>
      </c>
      <c r="B60" s="36">
        <f>SUMIFS(СВЦЭМ!$D$39:$D$782,СВЦЭМ!$A$39:$A$782,$A60,СВЦЭМ!$B$39:$B$782,B$47)+'СЕТ СН'!$G$11+СВЦЭМ!$D$10+'СЕТ СН'!$G$5-'СЕТ СН'!$G$21</f>
        <v>3462.5302378099996</v>
      </c>
      <c r="C60" s="36">
        <f>SUMIFS(СВЦЭМ!$D$39:$D$782,СВЦЭМ!$A$39:$A$782,$A60,СВЦЭМ!$B$39:$B$782,C$47)+'СЕТ СН'!$G$11+СВЦЭМ!$D$10+'СЕТ СН'!$G$5-'СЕТ СН'!$G$21</f>
        <v>3456.4652509500002</v>
      </c>
      <c r="D60" s="36">
        <f>SUMIFS(СВЦЭМ!$D$39:$D$782,СВЦЭМ!$A$39:$A$782,$A60,СВЦЭМ!$B$39:$B$782,D$47)+'СЕТ СН'!$G$11+СВЦЭМ!$D$10+'СЕТ СН'!$G$5-'СЕТ СН'!$G$21</f>
        <v>3477.77739617</v>
      </c>
      <c r="E60" s="36">
        <f>SUMIFS(СВЦЭМ!$D$39:$D$782,СВЦЭМ!$A$39:$A$782,$A60,СВЦЭМ!$B$39:$B$782,E$47)+'СЕТ СН'!$G$11+СВЦЭМ!$D$10+'СЕТ СН'!$G$5-'СЕТ СН'!$G$21</f>
        <v>3505.7263822599998</v>
      </c>
      <c r="F60" s="36">
        <f>SUMIFS(СВЦЭМ!$D$39:$D$782,СВЦЭМ!$A$39:$A$782,$A60,СВЦЭМ!$B$39:$B$782,F$47)+'СЕТ СН'!$G$11+СВЦЭМ!$D$10+'СЕТ СН'!$G$5-'СЕТ СН'!$G$21</f>
        <v>3503.3577128500001</v>
      </c>
      <c r="G60" s="36">
        <f>SUMIFS(СВЦЭМ!$D$39:$D$782,СВЦЭМ!$A$39:$A$782,$A60,СВЦЭМ!$B$39:$B$782,G$47)+'СЕТ СН'!$G$11+СВЦЭМ!$D$10+'СЕТ СН'!$G$5-'СЕТ СН'!$G$21</f>
        <v>3513.6928336999999</v>
      </c>
      <c r="H60" s="36">
        <f>SUMIFS(СВЦЭМ!$D$39:$D$782,СВЦЭМ!$A$39:$A$782,$A60,СВЦЭМ!$B$39:$B$782,H$47)+'СЕТ СН'!$G$11+СВЦЭМ!$D$10+'СЕТ СН'!$G$5-'СЕТ СН'!$G$21</f>
        <v>3469.0158819799999</v>
      </c>
      <c r="I60" s="36">
        <f>SUMIFS(СВЦЭМ!$D$39:$D$782,СВЦЭМ!$A$39:$A$782,$A60,СВЦЭМ!$B$39:$B$782,I$47)+'СЕТ СН'!$G$11+СВЦЭМ!$D$10+'СЕТ СН'!$G$5-'СЕТ СН'!$G$21</f>
        <v>3453.0429090799998</v>
      </c>
      <c r="J60" s="36">
        <f>SUMIFS(СВЦЭМ!$D$39:$D$782,СВЦЭМ!$A$39:$A$782,$A60,СВЦЭМ!$B$39:$B$782,J$47)+'СЕТ СН'!$G$11+СВЦЭМ!$D$10+'СЕТ СН'!$G$5-'СЕТ СН'!$G$21</f>
        <v>3451.6510214399996</v>
      </c>
      <c r="K60" s="36">
        <f>SUMIFS(СВЦЭМ!$D$39:$D$782,СВЦЭМ!$A$39:$A$782,$A60,СВЦЭМ!$B$39:$B$782,K$47)+'СЕТ СН'!$G$11+СВЦЭМ!$D$10+'СЕТ СН'!$G$5-'СЕТ СН'!$G$21</f>
        <v>3424.4123196999999</v>
      </c>
      <c r="L60" s="36">
        <f>SUMIFS(СВЦЭМ!$D$39:$D$782,СВЦЭМ!$A$39:$A$782,$A60,СВЦЭМ!$B$39:$B$782,L$47)+'СЕТ СН'!$G$11+СВЦЭМ!$D$10+'СЕТ СН'!$G$5-'СЕТ СН'!$G$21</f>
        <v>3360.1587131299998</v>
      </c>
      <c r="M60" s="36">
        <f>SUMIFS(СВЦЭМ!$D$39:$D$782,СВЦЭМ!$A$39:$A$782,$A60,СВЦЭМ!$B$39:$B$782,M$47)+'СЕТ СН'!$G$11+СВЦЭМ!$D$10+'СЕТ СН'!$G$5-'СЕТ СН'!$G$21</f>
        <v>3360.3480935399998</v>
      </c>
      <c r="N60" s="36">
        <f>SUMIFS(СВЦЭМ!$D$39:$D$782,СВЦЭМ!$A$39:$A$782,$A60,СВЦЭМ!$B$39:$B$782,N$47)+'СЕТ СН'!$G$11+СВЦЭМ!$D$10+'СЕТ СН'!$G$5-'СЕТ СН'!$G$21</f>
        <v>3403.7357730899998</v>
      </c>
      <c r="O60" s="36">
        <f>SUMIFS(СВЦЭМ!$D$39:$D$782,СВЦЭМ!$A$39:$A$782,$A60,СВЦЭМ!$B$39:$B$782,O$47)+'СЕТ СН'!$G$11+СВЦЭМ!$D$10+'СЕТ СН'!$G$5-'СЕТ СН'!$G$21</f>
        <v>3443.4567459</v>
      </c>
      <c r="P60" s="36">
        <f>SUMIFS(СВЦЭМ!$D$39:$D$782,СВЦЭМ!$A$39:$A$782,$A60,СВЦЭМ!$B$39:$B$782,P$47)+'СЕТ СН'!$G$11+СВЦЭМ!$D$10+'СЕТ СН'!$G$5-'СЕТ СН'!$G$21</f>
        <v>3448.0365369499996</v>
      </c>
      <c r="Q60" s="36">
        <f>SUMIFS(СВЦЭМ!$D$39:$D$782,СВЦЭМ!$A$39:$A$782,$A60,СВЦЭМ!$B$39:$B$782,Q$47)+'СЕТ СН'!$G$11+СВЦЭМ!$D$10+'СЕТ СН'!$G$5-'СЕТ СН'!$G$21</f>
        <v>3445.6049229399996</v>
      </c>
      <c r="R60" s="36">
        <f>SUMIFS(СВЦЭМ!$D$39:$D$782,СВЦЭМ!$A$39:$A$782,$A60,СВЦЭМ!$B$39:$B$782,R$47)+'СЕТ СН'!$G$11+СВЦЭМ!$D$10+'СЕТ СН'!$G$5-'СЕТ СН'!$G$21</f>
        <v>3445.5112847800001</v>
      </c>
      <c r="S60" s="36">
        <f>SUMIFS(СВЦЭМ!$D$39:$D$782,СВЦЭМ!$A$39:$A$782,$A60,СВЦЭМ!$B$39:$B$782,S$47)+'СЕТ СН'!$G$11+СВЦЭМ!$D$10+'СЕТ СН'!$G$5-'СЕТ СН'!$G$21</f>
        <v>3450.4295640599998</v>
      </c>
      <c r="T60" s="36">
        <f>SUMIFS(СВЦЭМ!$D$39:$D$782,СВЦЭМ!$A$39:$A$782,$A60,СВЦЭМ!$B$39:$B$782,T$47)+'СЕТ СН'!$G$11+СВЦЭМ!$D$10+'СЕТ СН'!$G$5-'СЕТ СН'!$G$21</f>
        <v>3413.8404166099999</v>
      </c>
      <c r="U60" s="36">
        <f>SUMIFS(СВЦЭМ!$D$39:$D$782,СВЦЭМ!$A$39:$A$782,$A60,СВЦЭМ!$B$39:$B$782,U$47)+'СЕТ СН'!$G$11+СВЦЭМ!$D$10+'СЕТ СН'!$G$5-'СЕТ СН'!$G$21</f>
        <v>3349.0872076999999</v>
      </c>
      <c r="V60" s="36">
        <f>SUMIFS(СВЦЭМ!$D$39:$D$782,СВЦЭМ!$A$39:$A$782,$A60,СВЦЭМ!$B$39:$B$782,V$47)+'СЕТ СН'!$G$11+СВЦЭМ!$D$10+'СЕТ СН'!$G$5-'СЕТ СН'!$G$21</f>
        <v>3358.8757234999998</v>
      </c>
      <c r="W60" s="36">
        <f>SUMIFS(СВЦЭМ!$D$39:$D$782,СВЦЭМ!$A$39:$A$782,$A60,СВЦЭМ!$B$39:$B$782,W$47)+'СЕТ СН'!$G$11+СВЦЭМ!$D$10+'СЕТ СН'!$G$5-'СЕТ СН'!$G$21</f>
        <v>3378.5370545899996</v>
      </c>
      <c r="X60" s="36">
        <f>SUMIFS(СВЦЭМ!$D$39:$D$782,СВЦЭМ!$A$39:$A$782,$A60,СВЦЭМ!$B$39:$B$782,X$47)+'СЕТ СН'!$G$11+СВЦЭМ!$D$10+'СЕТ СН'!$G$5-'СЕТ СН'!$G$21</f>
        <v>3392.4134506999999</v>
      </c>
      <c r="Y60" s="36">
        <f>SUMIFS(СВЦЭМ!$D$39:$D$782,СВЦЭМ!$A$39:$A$782,$A60,СВЦЭМ!$B$39:$B$782,Y$47)+'СЕТ СН'!$G$11+СВЦЭМ!$D$10+'СЕТ СН'!$G$5-'СЕТ СН'!$G$21</f>
        <v>3463.8349807999998</v>
      </c>
    </row>
    <row r="61" spans="1:25" ht="15.75" x14ac:dyDescent="0.2">
      <c r="A61" s="35">
        <f t="shared" si="1"/>
        <v>44665</v>
      </c>
      <c r="B61" s="36">
        <f>SUMIFS(СВЦЭМ!$D$39:$D$782,СВЦЭМ!$A$39:$A$782,$A61,СВЦЭМ!$B$39:$B$782,B$47)+'СЕТ СН'!$G$11+СВЦЭМ!$D$10+'СЕТ СН'!$G$5-'СЕТ СН'!$G$21</f>
        <v>3492.1059397299996</v>
      </c>
      <c r="C61" s="36">
        <f>SUMIFS(СВЦЭМ!$D$39:$D$782,СВЦЭМ!$A$39:$A$782,$A61,СВЦЭМ!$B$39:$B$782,C$47)+'СЕТ СН'!$G$11+СВЦЭМ!$D$10+'СЕТ СН'!$G$5-'СЕТ СН'!$G$21</f>
        <v>3495.2619719499999</v>
      </c>
      <c r="D61" s="36">
        <f>SUMIFS(СВЦЭМ!$D$39:$D$782,СВЦЭМ!$A$39:$A$782,$A61,СВЦЭМ!$B$39:$B$782,D$47)+'СЕТ СН'!$G$11+СВЦЭМ!$D$10+'СЕТ СН'!$G$5-'СЕТ СН'!$G$21</f>
        <v>3512.8539567899998</v>
      </c>
      <c r="E61" s="36">
        <f>SUMIFS(СВЦЭМ!$D$39:$D$782,СВЦЭМ!$A$39:$A$782,$A61,СВЦЭМ!$B$39:$B$782,E$47)+'СЕТ СН'!$G$11+СВЦЭМ!$D$10+'СЕТ СН'!$G$5-'СЕТ СН'!$G$21</f>
        <v>3534.0172361599998</v>
      </c>
      <c r="F61" s="36">
        <f>SUMIFS(СВЦЭМ!$D$39:$D$782,СВЦЭМ!$A$39:$A$782,$A61,СВЦЭМ!$B$39:$B$782,F$47)+'СЕТ СН'!$G$11+СВЦЭМ!$D$10+'СЕТ СН'!$G$5-'СЕТ СН'!$G$21</f>
        <v>3521.4828784499996</v>
      </c>
      <c r="G61" s="36">
        <f>SUMIFS(СВЦЭМ!$D$39:$D$782,СВЦЭМ!$A$39:$A$782,$A61,СВЦЭМ!$B$39:$B$782,G$47)+'СЕТ СН'!$G$11+СВЦЭМ!$D$10+'СЕТ СН'!$G$5-'СЕТ СН'!$G$21</f>
        <v>3502.0073042699996</v>
      </c>
      <c r="H61" s="36">
        <f>SUMIFS(СВЦЭМ!$D$39:$D$782,СВЦЭМ!$A$39:$A$782,$A61,СВЦЭМ!$B$39:$B$782,H$47)+'СЕТ СН'!$G$11+СВЦЭМ!$D$10+'СЕТ СН'!$G$5-'СЕТ СН'!$G$21</f>
        <v>3452.8129398499996</v>
      </c>
      <c r="I61" s="36">
        <f>SUMIFS(СВЦЭМ!$D$39:$D$782,СВЦЭМ!$A$39:$A$782,$A61,СВЦЭМ!$B$39:$B$782,I$47)+'СЕТ СН'!$G$11+СВЦЭМ!$D$10+'СЕТ СН'!$G$5-'СЕТ СН'!$G$21</f>
        <v>3408.7813705799999</v>
      </c>
      <c r="J61" s="36">
        <f>SUMIFS(СВЦЭМ!$D$39:$D$782,СВЦЭМ!$A$39:$A$782,$A61,СВЦЭМ!$B$39:$B$782,J$47)+'СЕТ СН'!$G$11+СВЦЭМ!$D$10+'СЕТ СН'!$G$5-'СЕТ СН'!$G$21</f>
        <v>3387.6055690899998</v>
      </c>
      <c r="K61" s="36">
        <f>SUMIFS(СВЦЭМ!$D$39:$D$782,СВЦЭМ!$A$39:$A$782,$A61,СВЦЭМ!$B$39:$B$782,K$47)+'СЕТ СН'!$G$11+СВЦЭМ!$D$10+'СЕТ СН'!$G$5-'СЕТ СН'!$G$21</f>
        <v>3391.7718778399999</v>
      </c>
      <c r="L61" s="36">
        <f>SUMIFS(СВЦЭМ!$D$39:$D$782,СВЦЭМ!$A$39:$A$782,$A61,СВЦЭМ!$B$39:$B$782,L$47)+'СЕТ СН'!$G$11+СВЦЭМ!$D$10+'СЕТ СН'!$G$5-'СЕТ СН'!$G$21</f>
        <v>3409.8463152699996</v>
      </c>
      <c r="M61" s="36">
        <f>SUMIFS(СВЦЭМ!$D$39:$D$782,СВЦЭМ!$A$39:$A$782,$A61,СВЦЭМ!$B$39:$B$782,M$47)+'СЕТ СН'!$G$11+СВЦЭМ!$D$10+'СЕТ СН'!$G$5-'СЕТ СН'!$G$21</f>
        <v>3403.7791219000001</v>
      </c>
      <c r="N61" s="36">
        <f>SUMIFS(СВЦЭМ!$D$39:$D$782,СВЦЭМ!$A$39:$A$782,$A61,СВЦЭМ!$B$39:$B$782,N$47)+'СЕТ СН'!$G$11+СВЦЭМ!$D$10+'СЕТ СН'!$G$5-'СЕТ СН'!$G$21</f>
        <v>3414.3288128499998</v>
      </c>
      <c r="O61" s="36">
        <f>SUMIFS(СВЦЭМ!$D$39:$D$782,СВЦЭМ!$A$39:$A$782,$A61,СВЦЭМ!$B$39:$B$782,O$47)+'СЕТ СН'!$G$11+СВЦЭМ!$D$10+'СЕТ СН'!$G$5-'СЕТ СН'!$G$21</f>
        <v>3428.5864659600002</v>
      </c>
      <c r="P61" s="36">
        <f>SUMIFS(СВЦЭМ!$D$39:$D$782,СВЦЭМ!$A$39:$A$782,$A61,СВЦЭМ!$B$39:$B$782,P$47)+'СЕТ СН'!$G$11+СВЦЭМ!$D$10+'СЕТ СН'!$G$5-'СЕТ СН'!$G$21</f>
        <v>3436.2339461199999</v>
      </c>
      <c r="Q61" s="36">
        <f>SUMIFS(СВЦЭМ!$D$39:$D$782,СВЦЭМ!$A$39:$A$782,$A61,СВЦЭМ!$B$39:$B$782,Q$47)+'СЕТ СН'!$G$11+СВЦЭМ!$D$10+'СЕТ СН'!$G$5-'СЕТ СН'!$G$21</f>
        <v>3438.4799789799999</v>
      </c>
      <c r="R61" s="36">
        <f>SUMIFS(СВЦЭМ!$D$39:$D$782,СВЦЭМ!$A$39:$A$782,$A61,СВЦЭМ!$B$39:$B$782,R$47)+'СЕТ СН'!$G$11+СВЦЭМ!$D$10+'СЕТ СН'!$G$5-'СЕТ СН'!$G$21</f>
        <v>3433.3869521799998</v>
      </c>
      <c r="S61" s="36">
        <f>SUMIFS(СВЦЭМ!$D$39:$D$782,СВЦЭМ!$A$39:$A$782,$A61,СВЦЭМ!$B$39:$B$782,S$47)+'СЕТ СН'!$G$11+СВЦЭМ!$D$10+'СЕТ СН'!$G$5-'СЕТ СН'!$G$21</f>
        <v>3426.1886504099998</v>
      </c>
      <c r="T61" s="36">
        <f>SUMIFS(СВЦЭМ!$D$39:$D$782,СВЦЭМ!$A$39:$A$782,$A61,СВЦЭМ!$B$39:$B$782,T$47)+'СЕТ СН'!$G$11+СВЦЭМ!$D$10+'СЕТ СН'!$G$5-'СЕТ СН'!$G$21</f>
        <v>3402.4230020799996</v>
      </c>
      <c r="U61" s="36">
        <f>SUMIFS(СВЦЭМ!$D$39:$D$782,СВЦЭМ!$A$39:$A$782,$A61,СВЦЭМ!$B$39:$B$782,U$47)+'СЕТ СН'!$G$11+СВЦЭМ!$D$10+'СЕТ СН'!$G$5-'СЕТ СН'!$G$21</f>
        <v>3373.6166316199997</v>
      </c>
      <c r="V61" s="36">
        <f>SUMIFS(СВЦЭМ!$D$39:$D$782,СВЦЭМ!$A$39:$A$782,$A61,СВЦЭМ!$B$39:$B$782,V$47)+'СЕТ СН'!$G$11+СВЦЭМ!$D$10+'СЕТ СН'!$G$5-'СЕТ СН'!$G$21</f>
        <v>3360.5737505699999</v>
      </c>
      <c r="W61" s="36">
        <f>SUMIFS(СВЦЭМ!$D$39:$D$782,СВЦЭМ!$A$39:$A$782,$A61,СВЦЭМ!$B$39:$B$782,W$47)+'СЕТ СН'!$G$11+СВЦЭМ!$D$10+'СЕТ СН'!$G$5-'СЕТ СН'!$G$21</f>
        <v>3374.73433987</v>
      </c>
      <c r="X61" s="36">
        <f>SUMIFS(СВЦЭМ!$D$39:$D$782,СВЦЭМ!$A$39:$A$782,$A61,СВЦЭМ!$B$39:$B$782,X$47)+'СЕТ СН'!$G$11+СВЦЭМ!$D$10+'СЕТ СН'!$G$5-'СЕТ СН'!$G$21</f>
        <v>3374.7311398499996</v>
      </c>
      <c r="Y61" s="36">
        <f>SUMIFS(СВЦЭМ!$D$39:$D$782,СВЦЭМ!$A$39:$A$782,$A61,СВЦЭМ!$B$39:$B$782,Y$47)+'СЕТ СН'!$G$11+СВЦЭМ!$D$10+'СЕТ СН'!$G$5-'СЕТ СН'!$G$21</f>
        <v>3397.3847678299999</v>
      </c>
    </row>
    <row r="62" spans="1:25" ht="15.75" x14ac:dyDescent="0.2">
      <c r="A62" s="35">
        <f t="shared" si="1"/>
        <v>44666</v>
      </c>
      <c r="B62" s="36">
        <f>SUMIFS(СВЦЭМ!$D$39:$D$782,СВЦЭМ!$A$39:$A$782,$A62,СВЦЭМ!$B$39:$B$782,B$47)+'СЕТ СН'!$G$11+СВЦЭМ!$D$10+'СЕТ СН'!$G$5-'СЕТ СН'!$G$21</f>
        <v>3413.4764365399997</v>
      </c>
      <c r="C62" s="36">
        <f>SUMIFS(СВЦЭМ!$D$39:$D$782,СВЦЭМ!$A$39:$A$782,$A62,СВЦЭМ!$B$39:$B$782,C$47)+'СЕТ СН'!$G$11+СВЦЭМ!$D$10+'СЕТ СН'!$G$5-'СЕТ СН'!$G$21</f>
        <v>3403.0819498599999</v>
      </c>
      <c r="D62" s="36">
        <f>SUMIFS(СВЦЭМ!$D$39:$D$782,СВЦЭМ!$A$39:$A$782,$A62,СВЦЭМ!$B$39:$B$782,D$47)+'СЕТ СН'!$G$11+СВЦЭМ!$D$10+'СЕТ СН'!$G$5-'СЕТ СН'!$G$21</f>
        <v>3408.58210753</v>
      </c>
      <c r="E62" s="36">
        <f>SUMIFS(СВЦЭМ!$D$39:$D$782,СВЦЭМ!$A$39:$A$782,$A62,СВЦЭМ!$B$39:$B$782,E$47)+'СЕТ СН'!$G$11+СВЦЭМ!$D$10+'СЕТ СН'!$G$5-'СЕТ СН'!$G$21</f>
        <v>3430.4033270399996</v>
      </c>
      <c r="F62" s="36">
        <f>SUMIFS(СВЦЭМ!$D$39:$D$782,СВЦЭМ!$A$39:$A$782,$A62,СВЦЭМ!$B$39:$B$782,F$47)+'СЕТ СН'!$G$11+СВЦЭМ!$D$10+'СЕТ СН'!$G$5-'СЕТ СН'!$G$21</f>
        <v>3430.1569574999999</v>
      </c>
      <c r="G62" s="36">
        <f>SUMIFS(СВЦЭМ!$D$39:$D$782,СВЦЭМ!$A$39:$A$782,$A62,СВЦЭМ!$B$39:$B$782,G$47)+'СЕТ СН'!$G$11+СВЦЭМ!$D$10+'СЕТ СН'!$G$5-'СЕТ СН'!$G$21</f>
        <v>3425.3675511800002</v>
      </c>
      <c r="H62" s="36">
        <f>SUMIFS(СВЦЭМ!$D$39:$D$782,СВЦЭМ!$A$39:$A$782,$A62,СВЦЭМ!$B$39:$B$782,H$47)+'СЕТ СН'!$G$11+СВЦЭМ!$D$10+'СЕТ СН'!$G$5-'СЕТ СН'!$G$21</f>
        <v>3382.9481141599999</v>
      </c>
      <c r="I62" s="36">
        <f>SUMIFS(СВЦЭМ!$D$39:$D$782,СВЦЭМ!$A$39:$A$782,$A62,СВЦЭМ!$B$39:$B$782,I$47)+'СЕТ СН'!$G$11+СВЦЭМ!$D$10+'СЕТ СН'!$G$5-'СЕТ СН'!$G$21</f>
        <v>3376.8293604800001</v>
      </c>
      <c r="J62" s="36">
        <f>SUMIFS(СВЦЭМ!$D$39:$D$782,СВЦЭМ!$A$39:$A$782,$A62,СВЦЭМ!$B$39:$B$782,J$47)+'СЕТ СН'!$G$11+СВЦЭМ!$D$10+'СЕТ СН'!$G$5-'СЕТ СН'!$G$21</f>
        <v>3400.2658922599999</v>
      </c>
      <c r="K62" s="36">
        <f>SUMIFS(СВЦЭМ!$D$39:$D$782,СВЦЭМ!$A$39:$A$782,$A62,СВЦЭМ!$B$39:$B$782,K$47)+'СЕТ СН'!$G$11+СВЦЭМ!$D$10+'СЕТ СН'!$G$5-'СЕТ СН'!$G$21</f>
        <v>3400.9967602500001</v>
      </c>
      <c r="L62" s="36">
        <f>SUMIFS(СВЦЭМ!$D$39:$D$782,СВЦЭМ!$A$39:$A$782,$A62,СВЦЭМ!$B$39:$B$782,L$47)+'СЕТ СН'!$G$11+СВЦЭМ!$D$10+'СЕТ СН'!$G$5-'СЕТ СН'!$G$21</f>
        <v>3403.9305926699999</v>
      </c>
      <c r="M62" s="36">
        <f>SUMIFS(СВЦЭМ!$D$39:$D$782,СВЦЭМ!$A$39:$A$782,$A62,СВЦЭМ!$B$39:$B$782,M$47)+'СЕТ СН'!$G$11+СВЦЭМ!$D$10+'СЕТ СН'!$G$5-'СЕТ СН'!$G$21</f>
        <v>3409.6629539699998</v>
      </c>
      <c r="N62" s="36">
        <f>SUMIFS(СВЦЭМ!$D$39:$D$782,СВЦЭМ!$A$39:$A$782,$A62,СВЦЭМ!$B$39:$B$782,N$47)+'СЕТ СН'!$G$11+СВЦЭМ!$D$10+'СЕТ СН'!$G$5-'СЕТ СН'!$G$21</f>
        <v>3429.7030987600001</v>
      </c>
      <c r="O62" s="36">
        <f>SUMIFS(СВЦЭМ!$D$39:$D$782,СВЦЭМ!$A$39:$A$782,$A62,СВЦЭМ!$B$39:$B$782,O$47)+'СЕТ СН'!$G$11+СВЦЭМ!$D$10+'СЕТ СН'!$G$5-'СЕТ СН'!$G$21</f>
        <v>3451.6333290799998</v>
      </c>
      <c r="P62" s="36">
        <f>SUMIFS(СВЦЭМ!$D$39:$D$782,СВЦЭМ!$A$39:$A$782,$A62,СВЦЭМ!$B$39:$B$782,P$47)+'СЕТ СН'!$G$11+СВЦЭМ!$D$10+'СЕТ СН'!$G$5-'СЕТ СН'!$G$21</f>
        <v>3479.9448338100001</v>
      </c>
      <c r="Q62" s="36">
        <f>SUMIFS(СВЦЭМ!$D$39:$D$782,СВЦЭМ!$A$39:$A$782,$A62,СВЦЭМ!$B$39:$B$782,Q$47)+'СЕТ СН'!$G$11+СВЦЭМ!$D$10+'СЕТ СН'!$G$5-'СЕТ СН'!$G$21</f>
        <v>3489.4523733400001</v>
      </c>
      <c r="R62" s="36">
        <f>SUMIFS(СВЦЭМ!$D$39:$D$782,СВЦЭМ!$A$39:$A$782,$A62,СВЦЭМ!$B$39:$B$782,R$47)+'СЕТ СН'!$G$11+СВЦЭМ!$D$10+'СЕТ СН'!$G$5-'СЕТ СН'!$G$21</f>
        <v>3485.93031544</v>
      </c>
      <c r="S62" s="36">
        <f>SUMIFS(СВЦЭМ!$D$39:$D$782,СВЦЭМ!$A$39:$A$782,$A62,СВЦЭМ!$B$39:$B$782,S$47)+'СЕТ СН'!$G$11+СВЦЭМ!$D$10+'СЕТ СН'!$G$5-'СЕТ СН'!$G$21</f>
        <v>3456.1631573</v>
      </c>
      <c r="T62" s="36">
        <f>SUMIFS(СВЦЭМ!$D$39:$D$782,СВЦЭМ!$A$39:$A$782,$A62,СВЦЭМ!$B$39:$B$782,T$47)+'СЕТ СН'!$G$11+СВЦЭМ!$D$10+'СЕТ СН'!$G$5-'СЕТ СН'!$G$21</f>
        <v>3420.6703807499998</v>
      </c>
      <c r="U62" s="36">
        <f>SUMIFS(СВЦЭМ!$D$39:$D$782,СВЦЭМ!$A$39:$A$782,$A62,СВЦЭМ!$B$39:$B$782,U$47)+'СЕТ СН'!$G$11+СВЦЭМ!$D$10+'СЕТ СН'!$G$5-'СЕТ СН'!$G$21</f>
        <v>3370.0159160899998</v>
      </c>
      <c r="V62" s="36">
        <f>SUMIFS(СВЦЭМ!$D$39:$D$782,СВЦЭМ!$A$39:$A$782,$A62,СВЦЭМ!$B$39:$B$782,V$47)+'СЕТ СН'!$G$11+СВЦЭМ!$D$10+'СЕТ СН'!$G$5-'СЕТ СН'!$G$21</f>
        <v>3366.5388257099999</v>
      </c>
      <c r="W62" s="36">
        <f>SUMIFS(СВЦЭМ!$D$39:$D$782,СВЦЭМ!$A$39:$A$782,$A62,СВЦЭМ!$B$39:$B$782,W$47)+'СЕТ СН'!$G$11+СВЦЭМ!$D$10+'СЕТ СН'!$G$5-'СЕТ СН'!$G$21</f>
        <v>3396.1467910900001</v>
      </c>
      <c r="X62" s="36">
        <f>SUMIFS(СВЦЭМ!$D$39:$D$782,СВЦЭМ!$A$39:$A$782,$A62,СВЦЭМ!$B$39:$B$782,X$47)+'СЕТ СН'!$G$11+СВЦЭМ!$D$10+'СЕТ СН'!$G$5-'СЕТ СН'!$G$21</f>
        <v>3421.7915062299999</v>
      </c>
      <c r="Y62" s="36">
        <f>SUMIFS(СВЦЭМ!$D$39:$D$782,СВЦЭМ!$A$39:$A$782,$A62,СВЦЭМ!$B$39:$B$782,Y$47)+'СЕТ СН'!$G$11+СВЦЭМ!$D$10+'СЕТ СН'!$G$5-'СЕТ СН'!$G$21</f>
        <v>3460.9438629599999</v>
      </c>
    </row>
    <row r="63" spans="1:25" ht="15.75" x14ac:dyDescent="0.2">
      <c r="A63" s="35">
        <f t="shared" si="1"/>
        <v>44667</v>
      </c>
      <c r="B63" s="36">
        <f>SUMIFS(СВЦЭМ!$D$39:$D$782,СВЦЭМ!$A$39:$A$782,$A63,СВЦЭМ!$B$39:$B$782,B$47)+'СЕТ СН'!$G$11+СВЦЭМ!$D$10+'СЕТ СН'!$G$5-'СЕТ СН'!$G$21</f>
        <v>3435.4973133699996</v>
      </c>
      <c r="C63" s="36">
        <f>SUMIFS(СВЦЭМ!$D$39:$D$782,СВЦЭМ!$A$39:$A$782,$A63,СВЦЭМ!$B$39:$B$782,C$47)+'СЕТ СН'!$G$11+СВЦЭМ!$D$10+'СЕТ СН'!$G$5-'СЕТ СН'!$G$21</f>
        <v>3431.4736505299998</v>
      </c>
      <c r="D63" s="36">
        <f>SUMIFS(СВЦЭМ!$D$39:$D$782,СВЦЭМ!$A$39:$A$782,$A63,СВЦЭМ!$B$39:$B$782,D$47)+'СЕТ СН'!$G$11+СВЦЭМ!$D$10+'СЕТ СН'!$G$5-'СЕТ СН'!$G$21</f>
        <v>3460.2184083699999</v>
      </c>
      <c r="E63" s="36">
        <f>SUMIFS(СВЦЭМ!$D$39:$D$782,СВЦЭМ!$A$39:$A$782,$A63,СВЦЭМ!$B$39:$B$782,E$47)+'СЕТ СН'!$G$11+СВЦЭМ!$D$10+'СЕТ СН'!$G$5-'СЕТ СН'!$G$21</f>
        <v>3486.4110449399996</v>
      </c>
      <c r="F63" s="36">
        <f>SUMIFS(СВЦЭМ!$D$39:$D$782,СВЦЭМ!$A$39:$A$782,$A63,СВЦЭМ!$B$39:$B$782,F$47)+'СЕТ СН'!$G$11+СВЦЭМ!$D$10+'СЕТ СН'!$G$5-'СЕТ СН'!$G$21</f>
        <v>3491.5986397299998</v>
      </c>
      <c r="G63" s="36">
        <f>SUMIFS(СВЦЭМ!$D$39:$D$782,СВЦЭМ!$A$39:$A$782,$A63,СВЦЭМ!$B$39:$B$782,G$47)+'СЕТ СН'!$G$11+СВЦЭМ!$D$10+'СЕТ СН'!$G$5-'СЕТ СН'!$G$21</f>
        <v>3498.2139953300002</v>
      </c>
      <c r="H63" s="36">
        <f>SUMIFS(СВЦЭМ!$D$39:$D$782,СВЦЭМ!$A$39:$A$782,$A63,СВЦЭМ!$B$39:$B$782,H$47)+'СЕТ СН'!$G$11+СВЦЭМ!$D$10+'СЕТ СН'!$G$5-'СЕТ СН'!$G$21</f>
        <v>3483.0540266399998</v>
      </c>
      <c r="I63" s="36">
        <f>SUMIFS(СВЦЭМ!$D$39:$D$782,СВЦЭМ!$A$39:$A$782,$A63,СВЦЭМ!$B$39:$B$782,I$47)+'СЕТ СН'!$G$11+СВЦЭМ!$D$10+'СЕТ СН'!$G$5-'СЕТ СН'!$G$21</f>
        <v>3468.6003666199999</v>
      </c>
      <c r="J63" s="36">
        <f>SUMIFS(СВЦЭМ!$D$39:$D$782,СВЦЭМ!$A$39:$A$782,$A63,СВЦЭМ!$B$39:$B$782,J$47)+'СЕТ СН'!$G$11+СВЦЭМ!$D$10+'СЕТ СН'!$G$5-'СЕТ СН'!$G$21</f>
        <v>3413.6869224100001</v>
      </c>
      <c r="K63" s="36">
        <f>SUMIFS(СВЦЭМ!$D$39:$D$782,СВЦЭМ!$A$39:$A$782,$A63,СВЦЭМ!$B$39:$B$782,K$47)+'СЕТ СН'!$G$11+СВЦЭМ!$D$10+'СЕТ СН'!$G$5-'СЕТ СН'!$G$21</f>
        <v>3385.3333117599996</v>
      </c>
      <c r="L63" s="36">
        <f>SUMIFS(СВЦЭМ!$D$39:$D$782,СВЦЭМ!$A$39:$A$782,$A63,СВЦЭМ!$B$39:$B$782,L$47)+'СЕТ СН'!$G$11+СВЦЭМ!$D$10+'СЕТ СН'!$G$5-'СЕТ СН'!$G$21</f>
        <v>3346.3371501000001</v>
      </c>
      <c r="M63" s="36">
        <f>SUMIFS(СВЦЭМ!$D$39:$D$782,СВЦЭМ!$A$39:$A$782,$A63,СВЦЭМ!$B$39:$B$782,M$47)+'СЕТ СН'!$G$11+СВЦЭМ!$D$10+'СЕТ СН'!$G$5-'СЕТ СН'!$G$21</f>
        <v>3338.07416784</v>
      </c>
      <c r="N63" s="36">
        <f>SUMIFS(СВЦЭМ!$D$39:$D$782,СВЦЭМ!$A$39:$A$782,$A63,СВЦЭМ!$B$39:$B$782,N$47)+'СЕТ СН'!$G$11+СВЦЭМ!$D$10+'СЕТ СН'!$G$5-'СЕТ СН'!$G$21</f>
        <v>3382.06591286</v>
      </c>
      <c r="O63" s="36">
        <f>SUMIFS(СВЦЭМ!$D$39:$D$782,СВЦЭМ!$A$39:$A$782,$A63,СВЦЭМ!$B$39:$B$782,O$47)+'СЕТ СН'!$G$11+СВЦЭМ!$D$10+'СЕТ СН'!$G$5-'СЕТ СН'!$G$21</f>
        <v>3391.9505864599996</v>
      </c>
      <c r="P63" s="36">
        <f>SUMIFS(СВЦЭМ!$D$39:$D$782,СВЦЭМ!$A$39:$A$782,$A63,СВЦЭМ!$B$39:$B$782,P$47)+'СЕТ СН'!$G$11+СВЦЭМ!$D$10+'СЕТ СН'!$G$5-'СЕТ СН'!$G$21</f>
        <v>3403.0444065299998</v>
      </c>
      <c r="Q63" s="36">
        <f>SUMIFS(СВЦЭМ!$D$39:$D$782,СВЦЭМ!$A$39:$A$782,$A63,СВЦЭМ!$B$39:$B$782,Q$47)+'СЕТ СН'!$G$11+СВЦЭМ!$D$10+'СЕТ СН'!$G$5-'СЕТ СН'!$G$21</f>
        <v>3419.6166455299999</v>
      </c>
      <c r="R63" s="36">
        <f>SUMIFS(СВЦЭМ!$D$39:$D$782,СВЦЭМ!$A$39:$A$782,$A63,СВЦЭМ!$B$39:$B$782,R$47)+'СЕТ СН'!$G$11+СВЦЭМ!$D$10+'СЕТ СН'!$G$5-'СЕТ СН'!$G$21</f>
        <v>3435.3039677400002</v>
      </c>
      <c r="S63" s="36">
        <f>SUMIFS(СВЦЭМ!$D$39:$D$782,СВЦЭМ!$A$39:$A$782,$A63,СВЦЭМ!$B$39:$B$782,S$47)+'СЕТ СН'!$G$11+СВЦЭМ!$D$10+'СЕТ СН'!$G$5-'СЕТ СН'!$G$21</f>
        <v>3418.5121348799998</v>
      </c>
      <c r="T63" s="36">
        <f>SUMIFS(СВЦЭМ!$D$39:$D$782,СВЦЭМ!$A$39:$A$782,$A63,СВЦЭМ!$B$39:$B$782,T$47)+'СЕТ СН'!$G$11+СВЦЭМ!$D$10+'СЕТ СН'!$G$5-'СЕТ СН'!$G$21</f>
        <v>3395.8298378600002</v>
      </c>
      <c r="U63" s="36">
        <f>SUMIFS(СВЦЭМ!$D$39:$D$782,СВЦЭМ!$A$39:$A$782,$A63,СВЦЭМ!$B$39:$B$782,U$47)+'СЕТ СН'!$G$11+СВЦЭМ!$D$10+'СЕТ СН'!$G$5-'СЕТ СН'!$G$21</f>
        <v>3381.5229735900002</v>
      </c>
      <c r="V63" s="36">
        <f>SUMIFS(СВЦЭМ!$D$39:$D$782,СВЦЭМ!$A$39:$A$782,$A63,СВЦЭМ!$B$39:$B$782,V$47)+'СЕТ СН'!$G$11+СВЦЭМ!$D$10+'СЕТ СН'!$G$5-'СЕТ СН'!$G$21</f>
        <v>3344.6633948399999</v>
      </c>
      <c r="W63" s="36">
        <f>SUMIFS(СВЦЭМ!$D$39:$D$782,СВЦЭМ!$A$39:$A$782,$A63,СВЦЭМ!$B$39:$B$782,W$47)+'СЕТ СН'!$G$11+СВЦЭМ!$D$10+'СЕТ СН'!$G$5-'СЕТ СН'!$G$21</f>
        <v>3341.9073959099997</v>
      </c>
      <c r="X63" s="36">
        <f>SUMIFS(СВЦЭМ!$D$39:$D$782,СВЦЭМ!$A$39:$A$782,$A63,СВЦЭМ!$B$39:$B$782,X$47)+'СЕТ СН'!$G$11+СВЦЭМ!$D$10+'СЕТ СН'!$G$5-'СЕТ СН'!$G$21</f>
        <v>3392.7733987800002</v>
      </c>
      <c r="Y63" s="36">
        <f>SUMIFS(СВЦЭМ!$D$39:$D$782,СВЦЭМ!$A$39:$A$782,$A63,СВЦЭМ!$B$39:$B$782,Y$47)+'СЕТ СН'!$G$11+СВЦЭМ!$D$10+'СЕТ СН'!$G$5-'СЕТ СН'!$G$21</f>
        <v>3391.3372160099998</v>
      </c>
    </row>
    <row r="64" spans="1:25" ht="15.75" x14ac:dyDescent="0.2">
      <c r="A64" s="35">
        <f t="shared" si="1"/>
        <v>44668</v>
      </c>
      <c r="B64" s="36">
        <f>SUMIFS(СВЦЭМ!$D$39:$D$782,СВЦЭМ!$A$39:$A$782,$A64,СВЦЭМ!$B$39:$B$782,B$47)+'СЕТ СН'!$G$11+СВЦЭМ!$D$10+'СЕТ СН'!$G$5-'СЕТ СН'!$G$21</f>
        <v>3512.3495031599996</v>
      </c>
      <c r="C64" s="36">
        <f>SUMIFS(СВЦЭМ!$D$39:$D$782,СВЦЭМ!$A$39:$A$782,$A64,СВЦЭМ!$B$39:$B$782,C$47)+'СЕТ СН'!$G$11+СВЦЭМ!$D$10+'СЕТ СН'!$G$5-'СЕТ СН'!$G$21</f>
        <v>3518.40466681</v>
      </c>
      <c r="D64" s="36">
        <f>SUMIFS(СВЦЭМ!$D$39:$D$782,СВЦЭМ!$A$39:$A$782,$A64,СВЦЭМ!$B$39:$B$782,D$47)+'СЕТ СН'!$G$11+СВЦЭМ!$D$10+'СЕТ СН'!$G$5-'СЕТ СН'!$G$21</f>
        <v>3534.9015561899996</v>
      </c>
      <c r="E64" s="36">
        <f>SUMIFS(СВЦЭМ!$D$39:$D$782,СВЦЭМ!$A$39:$A$782,$A64,СВЦЭМ!$B$39:$B$782,E$47)+'СЕТ СН'!$G$11+СВЦЭМ!$D$10+'СЕТ СН'!$G$5-'СЕТ СН'!$G$21</f>
        <v>3607.1737740799999</v>
      </c>
      <c r="F64" s="36">
        <f>SUMIFS(СВЦЭМ!$D$39:$D$782,СВЦЭМ!$A$39:$A$782,$A64,СВЦЭМ!$B$39:$B$782,F$47)+'СЕТ СН'!$G$11+СВЦЭМ!$D$10+'СЕТ СН'!$G$5-'СЕТ СН'!$G$21</f>
        <v>3612.8676296699996</v>
      </c>
      <c r="G64" s="36">
        <f>SUMIFS(СВЦЭМ!$D$39:$D$782,СВЦЭМ!$A$39:$A$782,$A64,СВЦЭМ!$B$39:$B$782,G$47)+'СЕТ СН'!$G$11+СВЦЭМ!$D$10+'СЕТ СН'!$G$5-'СЕТ СН'!$G$21</f>
        <v>3604.3492934400001</v>
      </c>
      <c r="H64" s="36">
        <f>SUMIFS(СВЦЭМ!$D$39:$D$782,СВЦЭМ!$A$39:$A$782,$A64,СВЦЭМ!$B$39:$B$782,H$47)+'СЕТ СН'!$G$11+СВЦЭМ!$D$10+'СЕТ СН'!$G$5-'СЕТ СН'!$G$21</f>
        <v>3557.7014953799999</v>
      </c>
      <c r="I64" s="36">
        <f>SUMIFS(СВЦЭМ!$D$39:$D$782,СВЦЭМ!$A$39:$A$782,$A64,СВЦЭМ!$B$39:$B$782,I$47)+'СЕТ СН'!$G$11+СВЦЭМ!$D$10+'СЕТ СН'!$G$5-'СЕТ СН'!$G$21</f>
        <v>3517.0150133899997</v>
      </c>
      <c r="J64" s="36">
        <f>SUMIFS(СВЦЭМ!$D$39:$D$782,СВЦЭМ!$A$39:$A$782,$A64,СВЦЭМ!$B$39:$B$782,J$47)+'СЕТ СН'!$G$11+СВЦЭМ!$D$10+'СЕТ СН'!$G$5-'СЕТ СН'!$G$21</f>
        <v>3456.4536542799997</v>
      </c>
      <c r="K64" s="36">
        <f>SUMIFS(СВЦЭМ!$D$39:$D$782,СВЦЭМ!$A$39:$A$782,$A64,СВЦЭМ!$B$39:$B$782,K$47)+'СЕТ СН'!$G$11+СВЦЭМ!$D$10+'СЕТ СН'!$G$5-'СЕТ СН'!$G$21</f>
        <v>3439.4165467299999</v>
      </c>
      <c r="L64" s="36">
        <f>SUMIFS(СВЦЭМ!$D$39:$D$782,СВЦЭМ!$A$39:$A$782,$A64,СВЦЭМ!$B$39:$B$782,L$47)+'СЕТ СН'!$G$11+СВЦЭМ!$D$10+'СЕТ СН'!$G$5-'СЕТ СН'!$G$21</f>
        <v>3424.2904809800002</v>
      </c>
      <c r="M64" s="36">
        <f>SUMIFS(СВЦЭМ!$D$39:$D$782,СВЦЭМ!$A$39:$A$782,$A64,СВЦЭМ!$B$39:$B$782,M$47)+'СЕТ СН'!$G$11+СВЦЭМ!$D$10+'СЕТ СН'!$G$5-'СЕТ СН'!$G$21</f>
        <v>3436.9631968100002</v>
      </c>
      <c r="N64" s="36">
        <f>SUMIFS(СВЦЭМ!$D$39:$D$782,СВЦЭМ!$A$39:$A$782,$A64,СВЦЭМ!$B$39:$B$782,N$47)+'СЕТ СН'!$G$11+СВЦЭМ!$D$10+'СЕТ СН'!$G$5-'СЕТ СН'!$G$21</f>
        <v>3461.0603549299999</v>
      </c>
      <c r="O64" s="36">
        <f>SUMIFS(СВЦЭМ!$D$39:$D$782,СВЦЭМ!$A$39:$A$782,$A64,СВЦЭМ!$B$39:$B$782,O$47)+'СЕТ СН'!$G$11+СВЦЭМ!$D$10+'СЕТ СН'!$G$5-'СЕТ СН'!$G$21</f>
        <v>3493.4638508399998</v>
      </c>
      <c r="P64" s="36">
        <f>SUMIFS(СВЦЭМ!$D$39:$D$782,СВЦЭМ!$A$39:$A$782,$A64,СВЦЭМ!$B$39:$B$782,P$47)+'СЕТ СН'!$G$11+СВЦЭМ!$D$10+'СЕТ СН'!$G$5-'СЕТ СН'!$G$21</f>
        <v>3507.9771787099999</v>
      </c>
      <c r="Q64" s="36">
        <f>SUMIFS(СВЦЭМ!$D$39:$D$782,СВЦЭМ!$A$39:$A$782,$A64,СВЦЭМ!$B$39:$B$782,Q$47)+'СЕТ СН'!$G$11+СВЦЭМ!$D$10+'СЕТ СН'!$G$5-'СЕТ СН'!$G$21</f>
        <v>3509.5661337499996</v>
      </c>
      <c r="R64" s="36">
        <f>SUMIFS(СВЦЭМ!$D$39:$D$782,СВЦЭМ!$A$39:$A$782,$A64,СВЦЭМ!$B$39:$B$782,R$47)+'СЕТ СН'!$G$11+СВЦЭМ!$D$10+'СЕТ СН'!$G$5-'СЕТ СН'!$G$21</f>
        <v>3490.33967532</v>
      </c>
      <c r="S64" s="36">
        <f>SUMIFS(СВЦЭМ!$D$39:$D$782,СВЦЭМ!$A$39:$A$782,$A64,СВЦЭМ!$B$39:$B$782,S$47)+'СЕТ СН'!$G$11+СВЦЭМ!$D$10+'СЕТ СН'!$G$5-'СЕТ СН'!$G$21</f>
        <v>3409.6825056999996</v>
      </c>
      <c r="T64" s="36">
        <f>SUMIFS(СВЦЭМ!$D$39:$D$782,СВЦЭМ!$A$39:$A$782,$A64,СВЦЭМ!$B$39:$B$782,T$47)+'СЕТ СН'!$G$11+СВЦЭМ!$D$10+'СЕТ СН'!$G$5-'СЕТ СН'!$G$21</f>
        <v>3373.1316049699999</v>
      </c>
      <c r="U64" s="36">
        <f>SUMIFS(СВЦЭМ!$D$39:$D$782,СВЦЭМ!$A$39:$A$782,$A64,СВЦЭМ!$B$39:$B$782,U$47)+'СЕТ СН'!$G$11+СВЦЭМ!$D$10+'СЕТ СН'!$G$5-'СЕТ СН'!$G$21</f>
        <v>3361.83978497</v>
      </c>
      <c r="V64" s="36">
        <f>SUMIFS(СВЦЭМ!$D$39:$D$782,СВЦЭМ!$A$39:$A$782,$A64,СВЦЭМ!$B$39:$B$782,V$47)+'СЕТ СН'!$G$11+СВЦЭМ!$D$10+'СЕТ СН'!$G$5-'СЕТ СН'!$G$21</f>
        <v>3386.7364100799996</v>
      </c>
      <c r="W64" s="36">
        <f>SUMIFS(СВЦЭМ!$D$39:$D$782,СВЦЭМ!$A$39:$A$782,$A64,СВЦЭМ!$B$39:$B$782,W$47)+'СЕТ СН'!$G$11+СВЦЭМ!$D$10+'СЕТ СН'!$G$5-'СЕТ СН'!$G$21</f>
        <v>3423.58937741</v>
      </c>
      <c r="X64" s="36">
        <f>SUMIFS(СВЦЭМ!$D$39:$D$782,СВЦЭМ!$A$39:$A$782,$A64,СВЦЭМ!$B$39:$B$782,X$47)+'СЕТ СН'!$G$11+СВЦЭМ!$D$10+'СЕТ СН'!$G$5-'СЕТ СН'!$G$21</f>
        <v>3411.8192534899999</v>
      </c>
      <c r="Y64" s="36">
        <f>SUMIFS(СВЦЭМ!$D$39:$D$782,СВЦЭМ!$A$39:$A$782,$A64,СВЦЭМ!$B$39:$B$782,Y$47)+'СЕТ СН'!$G$11+СВЦЭМ!$D$10+'СЕТ СН'!$G$5-'СЕТ СН'!$G$21</f>
        <v>3455.8154177500001</v>
      </c>
    </row>
    <row r="65" spans="1:26" ht="15.75" x14ac:dyDescent="0.2">
      <c r="A65" s="35">
        <f t="shared" si="1"/>
        <v>44669</v>
      </c>
      <c r="B65" s="36">
        <f>SUMIFS(СВЦЭМ!$D$39:$D$782,СВЦЭМ!$A$39:$A$782,$A65,СВЦЭМ!$B$39:$B$782,B$47)+'СЕТ СН'!$G$11+СВЦЭМ!$D$10+'СЕТ СН'!$G$5-'СЕТ СН'!$G$21</f>
        <v>3430.5642887099998</v>
      </c>
      <c r="C65" s="36">
        <f>SUMIFS(СВЦЭМ!$D$39:$D$782,СВЦЭМ!$A$39:$A$782,$A65,СВЦЭМ!$B$39:$B$782,C$47)+'СЕТ СН'!$G$11+СВЦЭМ!$D$10+'СЕТ СН'!$G$5-'СЕТ СН'!$G$21</f>
        <v>3465.3853729799998</v>
      </c>
      <c r="D65" s="36">
        <f>SUMIFS(СВЦЭМ!$D$39:$D$782,СВЦЭМ!$A$39:$A$782,$A65,СВЦЭМ!$B$39:$B$782,D$47)+'СЕТ СН'!$G$11+СВЦЭМ!$D$10+'СЕТ СН'!$G$5-'СЕТ СН'!$G$21</f>
        <v>3517.7822106799999</v>
      </c>
      <c r="E65" s="36">
        <f>SUMIFS(СВЦЭМ!$D$39:$D$782,СВЦЭМ!$A$39:$A$782,$A65,СВЦЭМ!$B$39:$B$782,E$47)+'СЕТ СН'!$G$11+СВЦЭМ!$D$10+'СЕТ СН'!$G$5-'СЕТ СН'!$G$21</f>
        <v>3543.36802644</v>
      </c>
      <c r="F65" s="36">
        <f>SUMIFS(СВЦЭМ!$D$39:$D$782,СВЦЭМ!$A$39:$A$782,$A65,СВЦЭМ!$B$39:$B$782,F$47)+'СЕТ СН'!$G$11+СВЦЭМ!$D$10+'СЕТ СН'!$G$5-'СЕТ СН'!$G$21</f>
        <v>3555.4047629500001</v>
      </c>
      <c r="G65" s="36">
        <f>SUMIFS(СВЦЭМ!$D$39:$D$782,СВЦЭМ!$A$39:$A$782,$A65,СВЦЭМ!$B$39:$B$782,G$47)+'СЕТ СН'!$G$11+СВЦЭМ!$D$10+'СЕТ СН'!$G$5-'СЕТ СН'!$G$21</f>
        <v>3575.0979150100002</v>
      </c>
      <c r="H65" s="36">
        <f>SUMIFS(СВЦЭМ!$D$39:$D$782,СВЦЭМ!$A$39:$A$782,$A65,СВЦЭМ!$B$39:$B$782,H$47)+'СЕТ СН'!$G$11+СВЦЭМ!$D$10+'СЕТ СН'!$G$5-'СЕТ СН'!$G$21</f>
        <v>3513.0038841799997</v>
      </c>
      <c r="I65" s="36">
        <f>SUMIFS(СВЦЭМ!$D$39:$D$782,СВЦЭМ!$A$39:$A$782,$A65,СВЦЭМ!$B$39:$B$782,I$47)+'СЕТ СН'!$G$11+СВЦЭМ!$D$10+'СЕТ СН'!$G$5-'СЕТ СН'!$G$21</f>
        <v>3463.0913625799999</v>
      </c>
      <c r="J65" s="36">
        <f>SUMIFS(СВЦЭМ!$D$39:$D$782,СВЦЭМ!$A$39:$A$782,$A65,СВЦЭМ!$B$39:$B$782,J$47)+'СЕТ СН'!$G$11+СВЦЭМ!$D$10+'СЕТ СН'!$G$5-'СЕТ СН'!$G$21</f>
        <v>3425.1775555099998</v>
      </c>
      <c r="K65" s="36">
        <f>SUMIFS(СВЦЭМ!$D$39:$D$782,СВЦЭМ!$A$39:$A$782,$A65,СВЦЭМ!$B$39:$B$782,K$47)+'СЕТ СН'!$G$11+СВЦЭМ!$D$10+'СЕТ СН'!$G$5-'СЕТ СН'!$G$21</f>
        <v>3410.0441526300001</v>
      </c>
      <c r="L65" s="36">
        <f>SUMIFS(СВЦЭМ!$D$39:$D$782,СВЦЭМ!$A$39:$A$782,$A65,СВЦЭМ!$B$39:$B$782,L$47)+'СЕТ СН'!$G$11+СВЦЭМ!$D$10+'СЕТ СН'!$G$5-'СЕТ СН'!$G$21</f>
        <v>3407.1677885499998</v>
      </c>
      <c r="M65" s="36">
        <f>SUMIFS(СВЦЭМ!$D$39:$D$782,СВЦЭМ!$A$39:$A$782,$A65,СВЦЭМ!$B$39:$B$782,M$47)+'СЕТ СН'!$G$11+СВЦЭМ!$D$10+'СЕТ СН'!$G$5-'СЕТ СН'!$G$21</f>
        <v>3422.24275425</v>
      </c>
      <c r="N65" s="36">
        <f>SUMIFS(СВЦЭМ!$D$39:$D$782,СВЦЭМ!$A$39:$A$782,$A65,СВЦЭМ!$B$39:$B$782,N$47)+'СЕТ СН'!$G$11+СВЦЭМ!$D$10+'СЕТ СН'!$G$5-'СЕТ СН'!$G$21</f>
        <v>3454.8435448999999</v>
      </c>
      <c r="O65" s="36">
        <f>SUMIFS(СВЦЭМ!$D$39:$D$782,СВЦЭМ!$A$39:$A$782,$A65,СВЦЭМ!$B$39:$B$782,O$47)+'СЕТ СН'!$G$11+СВЦЭМ!$D$10+'СЕТ СН'!$G$5-'СЕТ СН'!$G$21</f>
        <v>3479.0482794700001</v>
      </c>
      <c r="P65" s="36">
        <f>SUMIFS(СВЦЭМ!$D$39:$D$782,СВЦЭМ!$A$39:$A$782,$A65,СВЦЭМ!$B$39:$B$782,P$47)+'СЕТ СН'!$G$11+СВЦЭМ!$D$10+'СЕТ СН'!$G$5-'СЕТ СН'!$G$21</f>
        <v>3502.9380380499997</v>
      </c>
      <c r="Q65" s="36">
        <f>SUMIFS(СВЦЭМ!$D$39:$D$782,СВЦЭМ!$A$39:$A$782,$A65,СВЦЭМ!$B$39:$B$782,Q$47)+'СЕТ СН'!$G$11+СВЦЭМ!$D$10+'СЕТ СН'!$G$5-'СЕТ СН'!$G$21</f>
        <v>3508.3653365</v>
      </c>
      <c r="R65" s="36">
        <f>SUMIFS(СВЦЭМ!$D$39:$D$782,СВЦЭМ!$A$39:$A$782,$A65,СВЦЭМ!$B$39:$B$782,R$47)+'СЕТ СН'!$G$11+СВЦЭМ!$D$10+'СЕТ СН'!$G$5-'СЕТ СН'!$G$21</f>
        <v>3494.3443180699996</v>
      </c>
      <c r="S65" s="36">
        <f>SUMIFS(СВЦЭМ!$D$39:$D$782,СВЦЭМ!$A$39:$A$782,$A65,СВЦЭМ!$B$39:$B$782,S$47)+'СЕТ СН'!$G$11+СВЦЭМ!$D$10+'СЕТ СН'!$G$5-'СЕТ СН'!$G$21</f>
        <v>3432.4736017599998</v>
      </c>
      <c r="T65" s="36">
        <f>SUMIFS(СВЦЭМ!$D$39:$D$782,СВЦЭМ!$A$39:$A$782,$A65,СВЦЭМ!$B$39:$B$782,T$47)+'СЕТ СН'!$G$11+СВЦЭМ!$D$10+'СЕТ СН'!$G$5-'СЕТ СН'!$G$21</f>
        <v>3394.2900421499999</v>
      </c>
      <c r="U65" s="36">
        <f>SUMIFS(СВЦЭМ!$D$39:$D$782,СВЦЭМ!$A$39:$A$782,$A65,СВЦЭМ!$B$39:$B$782,U$47)+'СЕТ СН'!$G$11+СВЦЭМ!$D$10+'СЕТ СН'!$G$5-'СЕТ СН'!$G$21</f>
        <v>3397.2181571199999</v>
      </c>
      <c r="V65" s="36">
        <f>SUMIFS(СВЦЭМ!$D$39:$D$782,СВЦЭМ!$A$39:$A$782,$A65,СВЦЭМ!$B$39:$B$782,V$47)+'СЕТ СН'!$G$11+СВЦЭМ!$D$10+'СЕТ СН'!$G$5-'СЕТ СН'!$G$21</f>
        <v>3387.9797897499998</v>
      </c>
      <c r="W65" s="36">
        <f>SUMIFS(СВЦЭМ!$D$39:$D$782,СВЦЭМ!$A$39:$A$782,$A65,СВЦЭМ!$B$39:$B$782,W$47)+'СЕТ СН'!$G$11+СВЦЭМ!$D$10+'СЕТ СН'!$G$5-'СЕТ СН'!$G$21</f>
        <v>3421.4093247699998</v>
      </c>
      <c r="X65" s="36">
        <f>SUMIFS(СВЦЭМ!$D$39:$D$782,СВЦЭМ!$A$39:$A$782,$A65,СВЦЭМ!$B$39:$B$782,X$47)+'СЕТ СН'!$G$11+СВЦЭМ!$D$10+'СЕТ СН'!$G$5-'СЕТ СН'!$G$21</f>
        <v>3450.6333401900001</v>
      </c>
      <c r="Y65" s="36">
        <f>SUMIFS(СВЦЭМ!$D$39:$D$782,СВЦЭМ!$A$39:$A$782,$A65,СВЦЭМ!$B$39:$B$782,Y$47)+'СЕТ СН'!$G$11+СВЦЭМ!$D$10+'СЕТ СН'!$G$5-'СЕТ СН'!$G$21</f>
        <v>3453.58519093</v>
      </c>
    </row>
    <row r="66" spans="1:26" ht="15.75" x14ac:dyDescent="0.2">
      <c r="A66" s="35">
        <f t="shared" si="1"/>
        <v>44670</v>
      </c>
      <c r="B66" s="36">
        <f>SUMIFS(СВЦЭМ!$D$39:$D$782,СВЦЭМ!$A$39:$A$782,$A66,СВЦЭМ!$B$39:$B$782,B$47)+'СЕТ СН'!$G$11+СВЦЭМ!$D$10+'СЕТ СН'!$G$5-'СЕТ СН'!$G$21</f>
        <v>3289.8241276099998</v>
      </c>
      <c r="C66" s="36">
        <f>SUMIFS(СВЦЭМ!$D$39:$D$782,СВЦЭМ!$A$39:$A$782,$A66,СВЦЭМ!$B$39:$B$782,C$47)+'СЕТ СН'!$G$11+СВЦЭМ!$D$10+'СЕТ СН'!$G$5-'СЕТ СН'!$G$21</f>
        <v>3323.0477338999999</v>
      </c>
      <c r="D66" s="36">
        <f>SUMIFS(СВЦЭМ!$D$39:$D$782,СВЦЭМ!$A$39:$A$782,$A66,СВЦЭМ!$B$39:$B$782,D$47)+'СЕТ СН'!$G$11+СВЦЭМ!$D$10+'СЕТ СН'!$G$5-'СЕТ СН'!$G$21</f>
        <v>3374.9167427499997</v>
      </c>
      <c r="E66" s="36">
        <f>SUMIFS(СВЦЭМ!$D$39:$D$782,СВЦЭМ!$A$39:$A$782,$A66,СВЦЭМ!$B$39:$B$782,E$47)+'СЕТ СН'!$G$11+СВЦЭМ!$D$10+'СЕТ СН'!$G$5-'СЕТ СН'!$G$21</f>
        <v>3388.80115243</v>
      </c>
      <c r="F66" s="36">
        <f>SUMIFS(СВЦЭМ!$D$39:$D$782,СВЦЭМ!$A$39:$A$782,$A66,СВЦЭМ!$B$39:$B$782,F$47)+'СЕТ СН'!$G$11+СВЦЭМ!$D$10+'СЕТ СН'!$G$5-'СЕТ СН'!$G$21</f>
        <v>3394.6734802699998</v>
      </c>
      <c r="G66" s="36">
        <f>SUMIFS(СВЦЭМ!$D$39:$D$782,СВЦЭМ!$A$39:$A$782,$A66,СВЦЭМ!$B$39:$B$782,G$47)+'СЕТ СН'!$G$11+СВЦЭМ!$D$10+'СЕТ СН'!$G$5-'СЕТ СН'!$G$21</f>
        <v>3377.6871685599999</v>
      </c>
      <c r="H66" s="36">
        <f>SUMIFS(СВЦЭМ!$D$39:$D$782,СВЦЭМ!$A$39:$A$782,$A66,СВЦЭМ!$B$39:$B$782,H$47)+'СЕТ СН'!$G$11+СВЦЭМ!$D$10+'СЕТ СН'!$G$5-'СЕТ СН'!$G$21</f>
        <v>3368.2809876399997</v>
      </c>
      <c r="I66" s="36">
        <f>SUMIFS(СВЦЭМ!$D$39:$D$782,СВЦЭМ!$A$39:$A$782,$A66,СВЦЭМ!$B$39:$B$782,I$47)+'СЕТ СН'!$G$11+СВЦЭМ!$D$10+'СЕТ СН'!$G$5-'СЕТ СН'!$G$21</f>
        <v>3327.5072784499998</v>
      </c>
      <c r="J66" s="36">
        <f>SUMIFS(СВЦЭМ!$D$39:$D$782,СВЦЭМ!$A$39:$A$782,$A66,СВЦЭМ!$B$39:$B$782,J$47)+'СЕТ СН'!$G$11+СВЦЭМ!$D$10+'СЕТ СН'!$G$5-'СЕТ СН'!$G$21</f>
        <v>3289.6150660200001</v>
      </c>
      <c r="K66" s="36">
        <f>SUMIFS(СВЦЭМ!$D$39:$D$782,СВЦЭМ!$A$39:$A$782,$A66,СВЦЭМ!$B$39:$B$782,K$47)+'СЕТ СН'!$G$11+СВЦЭМ!$D$10+'СЕТ СН'!$G$5-'СЕТ СН'!$G$21</f>
        <v>3280.8094007700001</v>
      </c>
      <c r="L66" s="36">
        <f>SUMIFS(СВЦЭМ!$D$39:$D$782,СВЦЭМ!$A$39:$A$782,$A66,СВЦЭМ!$B$39:$B$782,L$47)+'СЕТ СН'!$G$11+СВЦЭМ!$D$10+'СЕТ СН'!$G$5-'СЕТ СН'!$G$21</f>
        <v>3268.1186543699996</v>
      </c>
      <c r="M66" s="36">
        <f>SUMIFS(СВЦЭМ!$D$39:$D$782,СВЦЭМ!$A$39:$A$782,$A66,СВЦЭМ!$B$39:$B$782,M$47)+'СЕТ СН'!$G$11+СВЦЭМ!$D$10+'СЕТ СН'!$G$5-'СЕТ СН'!$G$21</f>
        <v>3287.4749642999996</v>
      </c>
      <c r="N66" s="36">
        <f>SUMIFS(СВЦЭМ!$D$39:$D$782,СВЦЭМ!$A$39:$A$782,$A66,СВЦЭМ!$B$39:$B$782,N$47)+'СЕТ СН'!$G$11+СВЦЭМ!$D$10+'СЕТ СН'!$G$5-'СЕТ СН'!$G$21</f>
        <v>3297.7283651399998</v>
      </c>
      <c r="O66" s="36">
        <f>SUMIFS(СВЦЭМ!$D$39:$D$782,СВЦЭМ!$A$39:$A$782,$A66,СВЦЭМ!$B$39:$B$782,O$47)+'СЕТ СН'!$G$11+СВЦЭМ!$D$10+'СЕТ СН'!$G$5-'СЕТ СН'!$G$21</f>
        <v>3308.1911302399999</v>
      </c>
      <c r="P66" s="36">
        <f>SUMIFS(СВЦЭМ!$D$39:$D$782,СВЦЭМ!$A$39:$A$782,$A66,СВЦЭМ!$B$39:$B$782,P$47)+'СЕТ СН'!$G$11+СВЦЭМ!$D$10+'СЕТ СН'!$G$5-'СЕТ СН'!$G$21</f>
        <v>3323.7024072099998</v>
      </c>
      <c r="Q66" s="36">
        <f>SUMIFS(СВЦЭМ!$D$39:$D$782,СВЦЭМ!$A$39:$A$782,$A66,СВЦЭМ!$B$39:$B$782,Q$47)+'СЕТ СН'!$G$11+СВЦЭМ!$D$10+'СЕТ СН'!$G$5-'СЕТ СН'!$G$21</f>
        <v>3334.1937083599996</v>
      </c>
      <c r="R66" s="36">
        <f>SUMIFS(СВЦЭМ!$D$39:$D$782,СВЦЭМ!$A$39:$A$782,$A66,СВЦЭМ!$B$39:$B$782,R$47)+'СЕТ СН'!$G$11+СВЦЭМ!$D$10+'СЕТ СН'!$G$5-'СЕТ СН'!$G$21</f>
        <v>3350.6393947500001</v>
      </c>
      <c r="S66" s="36">
        <f>SUMIFS(СВЦЭМ!$D$39:$D$782,СВЦЭМ!$A$39:$A$782,$A66,СВЦЭМ!$B$39:$B$782,S$47)+'СЕТ СН'!$G$11+СВЦЭМ!$D$10+'СЕТ СН'!$G$5-'СЕТ СН'!$G$21</f>
        <v>3340.8051008499997</v>
      </c>
      <c r="T66" s="36">
        <f>SUMIFS(СВЦЭМ!$D$39:$D$782,СВЦЭМ!$A$39:$A$782,$A66,СВЦЭМ!$B$39:$B$782,T$47)+'СЕТ СН'!$G$11+СВЦЭМ!$D$10+'СЕТ СН'!$G$5-'СЕТ СН'!$G$21</f>
        <v>3323.1867353799998</v>
      </c>
      <c r="U66" s="36">
        <f>SUMIFS(СВЦЭМ!$D$39:$D$782,СВЦЭМ!$A$39:$A$782,$A66,СВЦЭМ!$B$39:$B$782,U$47)+'СЕТ СН'!$G$11+СВЦЭМ!$D$10+'СЕТ СН'!$G$5-'СЕТ СН'!$G$21</f>
        <v>3286.5892730599999</v>
      </c>
      <c r="V66" s="36">
        <f>SUMIFS(СВЦЭМ!$D$39:$D$782,СВЦЭМ!$A$39:$A$782,$A66,СВЦЭМ!$B$39:$B$782,V$47)+'СЕТ СН'!$G$11+СВЦЭМ!$D$10+'СЕТ СН'!$G$5-'СЕТ СН'!$G$21</f>
        <v>3269.1754989700003</v>
      </c>
      <c r="W66" s="36">
        <f>SUMIFS(СВЦЭМ!$D$39:$D$782,СВЦЭМ!$A$39:$A$782,$A66,СВЦЭМ!$B$39:$B$782,W$47)+'СЕТ СН'!$G$11+СВЦЭМ!$D$10+'СЕТ СН'!$G$5-'СЕТ СН'!$G$21</f>
        <v>3264.3811588500002</v>
      </c>
      <c r="X66" s="36">
        <f>SUMIFS(СВЦЭМ!$D$39:$D$782,СВЦЭМ!$A$39:$A$782,$A66,СВЦЭМ!$B$39:$B$782,X$47)+'СЕТ СН'!$G$11+СВЦЭМ!$D$10+'СЕТ СН'!$G$5-'СЕТ СН'!$G$21</f>
        <v>3291.63756358</v>
      </c>
      <c r="Y66" s="36">
        <f>SUMIFS(СВЦЭМ!$D$39:$D$782,СВЦЭМ!$A$39:$A$782,$A66,СВЦЭМ!$B$39:$B$782,Y$47)+'СЕТ СН'!$G$11+СВЦЭМ!$D$10+'СЕТ СН'!$G$5-'СЕТ СН'!$G$21</f>
        <v>3313.0623584</v>
      </c>
    </row>
    <row r="67" spans="1:26" ht="15.75" x14ac:dyDescent="0.2">
      <c r="A67" s="35">
        <f t="shared" si="1"/>
        <v>44671</v>
      </c>
      <c r="B67" s="36">
        <f>SUMIFS(СВЦЭМ!$D$39:$D$782,СВЦЭМ!$A$39:$A$782,$A67,СВЦЭМ!$B$39:$B$782,B$47)+'СЕТ СН'!$G$11+СВЦЭМ!$D$10+'СЕТ СН'!$G$5-'СЕТ СН'!$G$21</f>
        <v>3220.4065022599998</v>
      </c>
      <c r="C67" s="36">
        <f>SUMIFS(СВЦЭМ!$D$39:$D$782,СВЦЭМ!$A$39:$A$782,$A67,СВЦЭМ!$B$39:$B$782,C$47)+'СЕТ СН'!$G$11+СВЦЭМ!$D$10+'СЕТ СН'!$G$5-'СЕТ СН'!$G$21</f>
        <v>3268.0539631299998</v>
      </c>
      <c r="D67" s="36">
        <f>SUMIFS(СВЦЭМ!$D$39:$D$782,СВЦЭМ!$A$39:$A$782,$A67,СВЦЭМ!$B$39:$B$782,D$47)+'СЕТ СН'!$G$11+СВЦЭМ!$D$10+'СЕТ СН'!$G$5-'СЕТ СН'!$G$21</f>
        <v>3291.1343294099997</v>
      </c>
      <c r="E67" s="36">
        <f>SUMIFS(СВЦЭМ!$D$39:$D$782,СВЦЭМ!$A$39:$A$782,$A67,СВЦЭМ!$B$39:$B$782,E$47)+'СЕТ СН'!$G$11+СВЦЭМ!$D$10+'СЕТ СН'!$G$5-'СЕТ СН'!$G$21</f>
        <v>3303.92073777</v>
      </c>
      <c r="F67" s="36">
        <f>SUMIFS(СВЦЭМ!$D$39:$D$782,СВЦЭМ!$A$39:$A$782,$A67,СВЦЭМ!$B$39:$B$782,F$47)+'СЕТ СН'!$G$11+СВЦЭМ!$D$10+'СЕТ СН'!$G$5-'СЕТ СН'!$G$21</f>
        <v>3305.7244188300001</v>
      </c>
      <c r="G67" s="36">
        <f>SUMIFS(СВЦЭМ!$D$39:$D$782,СВЦЭМ!$A$39:$A$782,$A67,СВЦЭМ!$B$39:$B$782,G$47)+'СЕТ СН'!$G$11+СВЦЭМ!$D$10+'СЕТ СН'!$G$5-'СЕТ СН'!$G$21</f>
        <v>3284.8221735999996</v>
      </c>
      <c r="H67" s="36">
        <f>SUMIFS(СВЦЭМ!$D$39:$D$782,СВЦЭМ!$A$39:$A$782,$A67,СВЦЭМ!$B$39:$B$782,H$47)+'СЕТ СН'!$G$11+СВЦЭМ!$D$10+'СЕТ СН'!$G$5-'СЕТ СН'!$G$21</f>
        <v>3236.4516606999996</v>
      </c>
      <c r="I67" s="36">
        <f>SUMIFS(СВЦЭМ!$D$39:$D$782,СВЦЭМ!$A$39:$A$782,$A67,СВЦЭМ!$B$39:$B$782,I$47)+'СЕТ СН'!$G$11+СВЦЭМ!$D$10+'СЕТ СН'!$G$5-'СЕТ СН'!$G$21</f>
        <v>3246.2516865299999</v>
      </c>
      <c r="J67" s="36">
        <f>SUMIFS(СВЦЭМ!$D$39:$D$782,СВЦЭМ!$A$39:$A$782,$A67,СВЦЭМ!$B$39:$B$782,J$47)+'СЕТ СН'!$G$11+СВЦЭМ!$D$10+'СЕТ СН'!$G$5-'СЕТ СН'!$G$21</f>
        <v>3252.8661477799997</v>
      </c>
      <c r="K67" s="36">
        <f>SUMIFS(СВЦЭМ!$D$39:$D$782,СВЦЭМ!$A$39:$A$782,$A67,СВЦЭМ!$B$39:$B$782,K$47)+'СЕТ СН'!$G$11+СВЦЭМ!$D$10+'СЕТ СН'!$G$5-'СЕТ СН'!$G$21</f>
        <v>3243.6853970299999</v>
      </c>
      <c r="L67" s="36">
        <f>SUMIFS(СВЦЭМ!$D$39:$D$782,СВЦЭМ!$A$39:$A$782,$A67,СВЦЭМ!$B$39:$B$782,L$47)+'СЕТ СН'!$G$11+СВЦЭМ!$D$10+'СЕТ СН'!$G$5-'СЕТ СН'!$G$21</f>
        <v>3229.1784560400001</v>
      </c>
      <c r="M67" s="36">
        <f>SUMIFS(СВЦЭМ!$D$39:$D$782,СВЦЭМ!$A$39:$A$782,$A67,СВЦЭМ!$B$39:$B$782,M$47)+'СЕТ СН'!$G$11+СВЦЭМ!$D$10+'СЕТ СН'!$G$5-'СЕТ СН'!$G$21</f>
        <v>3233.1349273400001</v>
      </c>
      <c r="N67" s="36">
        <f>SUMIFS(СВЦЭМ!$D$39:$D$782,СВЦЭМ!$A$39:$A$782,$A67,СВЦЭМ!$B$39:$B$782,N$47)+'СЕТ СН'!$G$11+СВЦЭМ!$D$10+'СЕТ СН'!$G$5-'СЕТ СН'!$G$21</f>
        <v>3229.3001765099998</v>
      </c>
      <c r="O67" s="36">
        <f>SUMIFS(СВЦЭМ!$D$39:$D$782,СВЦЭМ!$A$39:$A$782,$A67,СВЦЭМ!$B$39:$B$782,O$47)+'СЕТ СН'!$G$11+СВЦЭМ!$D$10+'СЕТ СН'!$G$5-'СЕТ СН'!$G$21</f>
        <v>3218.91601653</v>
      </c>
      <c r="P67" s="36">
        <f>SUMIFS(СВЦЭМ!$D$39:$D$782,СВЦЭМ!$A$39:$A$782,$A67,СВЦЭМ!$B$39:$B$782,P$47)+'СЕТ СН'!$G$11+СВЦЭМ!$D$10+'СЕТ СН'!$G$5-'СЕТ СН'!$G$21</f>
        <v>3221.7542022799998</v>
      </c>
      <c r="Q67" s="36">
        <f>SUMIFS(СВЦЭМ!$D$39:$D$782,СВЦЭМ!$A$39:$A$782,$A67,СВЦЭМ!$B$39:$B$782,Q$47)+'СЕТ СН'!$G$11+СВЦЭМ!$D$10+'СЕТ СН'!$G$5-'СЕТ СН'!$G$21</f>
        <v>3221.8631230800002</v>
      </c>
      <c r="R67" s="36">
        <f>SUMIFS(СВЦЭМ!$D$39:$D$782,СВЦЭМ!$A$39:$A$782,$A67,СВЦЭМ!$B$39:$B$782,R$47)+'СЕТ СН'!$G$11+СВЦЭМ!$D$10+'СЕТ СН'!$G$5-'СЕТ СН'!$G$21</f>
        <v>3218.1085296400001</v>
      </c>
      <c r="S67" s="36">
        <f>SUMIFS(СВЦЭМ!$D$39:$D$782,СВЦЭМ!$A$39:$A$782,$A67,СВЦЭМ!$B$39:$B$782,S$47)+'СЕТ СН'!$G$11+СВЦЭМ!$D$10+'СЕТ СН'!$G$5-'СЕТ СН'!$G$21</f>
        <v>3228.1147611599999</v>
      </c>
      <c r="T67" s="36">
        <f>SUMIFS(СВЦЭМ!$D$39:$D$782,СВЦЭМ!$A$39:$A$782,$A67,СВЦЭМ!$B$39:$B$782,T$47)+'СЕТ СН'!$G$11+СВЦЭМ!$D$10+'СЕТ СН'!$G$5-'СЕТ СН'!$G$21</f>
        <v>3234.3409921399998</v>
      </c>
      <c r="U67" s="36">
        <f>SUMIFS(СВЦЭМ!$D$39:$D$782,СВЦЭМ!$A$39:$A$782,$A67,СВЦЭМ!$B$39:$B$782,U$47)+'СЕТ СН'!$G$11+СВЦЭМ!$D$10+'СЕТ СН'!$G$5-'СЕТ СН'!$G$21</f>
        <v>3241.9344061399997</v>
      </c>
      <c r="V67" s="36">
        <f>SUMIFS(СВЦЭМ!$D$39:$D$782,СВЦЭМ!$A$39:$A$782,$A67,СВЦЭМ!$B$39:$B$782,V$47)+'СЕТ СН'!$G$11+СВЦЭМ!$D$10+'СЕТ СН'!$G$5-'СЕТ СН'!$G$21</f>
        <v>3260.1536374899997</v>
      </c>
      <c r="W67" s="36">
        <f>SUMIFS(СВЦЭМ!$D$39:$D$782,СВЦЭМ!$A$39:$A$782,$A67,СВЦЭМ!$B$39:$B$782,W$47)+'СЕТ СН'!$G$11+СВЦЭМ!$D$10+'СЕТ СН'!$G$5-'СЕТ СН'!$G$21</f>
        <v>3253.8990970499999</v>
      </c>
      <c r="X67" s="36">
        <f>SUMIFS(СВЦЭМ!$D$39:$D$782,СВЦЭМ!$A$39:$A$782,$A67,СВЦЭМ!$B$39:$B$782,X$47)+'СЕТ СН'!$G$11+СВЦЭМ!$D$10+'СЕТ СН'!$G$5-'СЕТ СН'!$G$21</f>
        <v>3225.58205615</v>
      </c>
      <c r="Y67" s="36">
        <f>SUMIFS(СВЦЭМ!$D$39:$D$782,СВЦЭМ!$A$39:$A$782,$A67,СВЦЭМ!$B$39:$B$782,Y$47)+'СЕТ СН'!$G$11+СВЦЭМ!$D$10+'СЕТ СН'!$G$5-'СЕТ СН'!$G$21</f>
        <v>3217.21347324</v>
      </c>
    </row>
    <row r="68" spans="1:26" ht="15.75" x14ac:dyDescent="0.2">
      <c r="A68" s="35">
        <f t="shared" si="1"/>
        <v>44672</v>
      </c>
      <c r="B68" s="36">
        <f>SUMIFS(СВЦЭМ!$D$39:$D$782,СВЦЭМ!$A$39:$A$782,$A68,СВЦЭМ!$B$39:$B$782,B$47)+'СЕТ СН'!$G$11+СВЦЭМ!$D$10+'СЕТ СН'!$G$5-'СЕТ СН'!$G$21</f>
        <v>3389.9703162699998</v>
      </c>
      <c r="C68" s="36">
        <f>SUMIFS(СВЦЭМ!$D$39:$D$782,СВЦЭМ!$A$39:$A$782,$A68,СВЦЭМ!$B$39:$B$782,C$47)+'СЕТ СН'!$G$11+СВЦЭМ!$D$10+'СЕТ СН'!$G$5-'СЕТ СН'!$G$21</f>
        <v>3347.5320521599997</v>
      </c>
      <c r="D68" s="36">
        <f>SUMIFS(СВЦЭМ!$D$39:$D$782,СВЦЭМ!$A$39:$A$782,$A68,СВЦЭМ!$B$39:$B$782,D$47)+'СЕТ СН'!$G$11+СВЦЭМ!$D$10+'СЕТ СН'!$G$5-'СЕТ СН'!$G$21</f>
        <v>3356.78375512</v>
      </c>
      <c r="E68" s="36">
        <f>SUMIFS(СВЦЭМ!$D$39:$D$782,СВЦЭМ!$A$39:$A$782,$A68,СВЦЭМ!$B$39:$B$782,E$47)+'СЕТ СН'!$G$11+СВЦЭМ!$D$10+'СЕТ СН'!$G$5-'СЕТ СН'!$G$21</f>
        <v>3363.8771654699999</v>
      </c>
      <c r="F68" s="36">
        <f>SUMIFS(СВЦЭМ!$D$39:$D$782,СВЦЭМ!$A$39:$A$782,$A68,СВЦЭМ!$B$39:$B$782,F$47)+'СЕТ СН'!$G$11+СВЦЭМ!$D$10+'СЕТ СН'!$G$5-'СЕТ СН'!$G$21</f>
        <v>3344.0051277299999</v>
      </c>
      <c r="G68" s="36">
        <f>SUMIFS(СВЦЭМ!$D$39:$D$782,СВЦЭМ!$A$39:$A$782,$A68,СВЦЭМ!$B$39:$B$782,G$47)+'СЕТ СН'!$G$11+СВЦЭМ!$D$10+'СЕТ СН'!$G$5-'СЕТ СН'!$G$21</f>
        <v>3322.2316332700002</v>
      </c>
      <c r="H68" s="36">
        <f>SUMIFS(СВЦЭМ!$D$39:$D$782,СВЦЭМ!$A$39:$A$782,$A68,СВЦЭМ!$B$39:$B$782,H$47)+'СЕТ СН'!$G$11+СВЦЭМ!$D$10+'СЕТ СН'!$G$5-'СЕТ СН'!$G$21</f>
        <v>3276.3685046399996</v>
      </c>
      <c r="I68" s="36">
        <f>SUMIFS(СВЦЭМ!$D$39:$D$782,СВЦЭМ!$A$39:$A$782,$A68,СВЦЭМ!$B$39:$B$782,I$47)+'СЕТ СН'!$G$11+СВЦЭМ!$D$10+'СЕТ СН'!$G$5-'СЕТ СН'!$G$21</f>
        <v>3275.2755693399999</v>
      </c>
      <c r="J68" s="36">
        <f>SUMIFS(СВЦЭМ!$D$39:$D$782,СВЦЭМ!$A$39:$A$782,$A68,СВЦЭМ!$B$39:$B$782,J$47)+'СЕТ СН'!$G$11+СВЦЭМ!$D$10+'СЕТ СН'!$G$5-'СЕТ СН'!$G$21</f>
        <v>3278.0030526099999</v>
      </c>
      <c r="K68" s="36">
        <f>SUMIFS(СВЦЭМ!$D$39:$D$782,СВЦЭМ!$A$39:$A$782,$A68,СВЦЭМ!$B$39:$B$782,K$47)+'СЕТ СН'!$G$11+СВЦЭМ!$D$10+'СЕТ СН'!$G$5-'СЕТ СН'!$G$21</f>
        <v>3251.9835051099999</v>
      </c>
      <c r="L68" s="36">
        <f>SUMIFS(СВЦЭМ!$D$39:$D$782,СВЦЭМ!$A$39:$A$782,$A68,СВЦЭМ!$B$39:$B$782,L$47)+'СЕТ СН'!$G$11+СВЦЭМ!$D$10+'СЕТ СН'!$G$5-'СЕТ СН'!$G$21</f>
        <v>3251.2045260899999</v>
      </c>
      <c r="M68" s="36">
        <f>SUMIFS(СВЦЭМ!$D$39:$D$782,СВЦЭМ!$A$39:$A$782,$A68,СВЦЭМ!$B$39:$B$782,M$47)+'СЕТ СН'!$G$11+СВЦЭМ!$D$10+'СЕТ СН'!$G$5-'СЕТ СН'!$G$21</f>
        <v>3266.4648793799997</v>
      </c>
      <c r="N68" s="36">
        <f>SUMIFS(СВЦЭМ!$D$39:$D$782,СВЦЭМ!$A$39:$A$782,$A68,СВЦЭМ!$B$39:$B$782,N$47)+'СЕТ СН'!$G$11+СВЦЭМ!$D$10+'СЕТ СН'!$G$5-'СЕТ СН'!$G$21</f>
        <v>3272.6740271799999</v>
      </c>
      <c r="O68" s="36">
        <f>SUMIFS(СВЦЭМ!$D$39:$D$782,СВЦЭМ!$A$39:$A$782,$A68,СВЦЭМ!$B$39:$B$782,O$47)+'СЕТ СН'!$G$11+СВЦЭМ!$D$10+'СЕТ СН'!$G$5-'СЕТ СН'!$G$21</f>
        <v>3302.2835203499999</v>
      </c>
      <c r="P68" s="36">
        <f>SUMIFS(СВЦЭМ!$D$39:$D$782,СВЦЭМ!$A$39:$A$782,$A68,СВЦЭМ!$B$39:$B$782,P$47)+'СЕТ СН'!$G$11+СВЦЭМ!$D$10+'СЕТ СН'!$G$5-'СЕТ СН'!$G$21</f>
        <v>3314.4379303400001</v>
      </c>
      <c r="Q68" s="36">
        <f>SUMIFS(СВЦЭМ!$D$39:$D$782,СВЦЭМ!$A$39:$A$782,$A68,СВЦЭМ!$B$39:$B$782,Q$47)+'СЕТ СН'!$G$11+СВЦЭМ!$D$10+'СЕТ СН'!$G$5-'СЕТ СН'!$G$21</f>
        <v>3335.0839578300001</v>
      </c>
      <c r="R68" s="36">
        <f>SUMIFS(СВЦЭМ!$D$39:$D$782,СВЦЭМ!$A$39:$A$782,$A68,СВЦЭМ!$B$39:$B$782,R$47)+'СЕТ СН'!$G$11+СВЦЭМ!$D$10+'СЕТ СН'!$G$5-'СЕТ СН'!$G$21</f>
        <v>3330.0133485299998</v>
      </c>
      <c r="S68" s="36">
        <f>SUMIFS(СВЦЭМ!$D$39:$D$782,СВЦЭМ!$A$39:$A$782,$A68,СВЦЭМ!$B$39:$B$782,S$47)+'СЕТ СН'!$G$11+СВЦЭМ!$D$10+'СЕТ СН'!$G$5-'СЕТ СН'!$G$21</f>
        <v>3314.4192797599999</v>
      </c>
      <c r="T68" s="36">
        <f>SUMIFS(СВЦЭМ!$D$39:$D$782,СВЦЭМ!$A$39:$A$782,$A68,СВЦЭМ!$B$39:$B$782,T$47)+'СЕТ СН'!$G$11+СВЦЭМ!$D$10+'СЕТ СН'!$G$5-'СЕТ СН'!$G$21</f>
        <v>3295.6274189599999</v>
      </c>
      <c r="U68" s="36">
        <f>SUMIFS(СВЦЭМ!$D$39:$D$782,СВЦЭМ!$A$39:$A$782,$A68,СВЦЭМ!$B$39:$B$782,U$47)+'СЕТ СН'!$G$11+СВЦЭМ!$D$10+'СЕТ СН'!$G$5-'СЕТ СН'!$G$21</f>
        <v>3264.70598651</v>
      </c>
      <c r="V68" s="36">
        <f>SUMIFS(СВЦЭМ!$D$39:$D$782,СВЦЭМ!$A$39:$A$782,$A68,СВЦЭМ!$B$39:$B$782,V$47)+'СЕТ СН'!$G$11+СВЦЭМ!$D$10+'СЕТ СН'!$G$5-'СЕТ СН'!$G$21</f>
        <v>3226.57169595</v>
      </c>
      <c r="W68" s="36">
        <f>SUMIFS(СВЦЭМ!$D$39:$D$782,СВЦЭМ!$A$39:$A$782,$A68,СВЦЭМ!$B$39:$B$782,W$47)+'СЕТ СН'!$G$11+СВЦЭМ!$D$10+'СЕТ СН'!$G$5-'СЕТ СН'!$G$21</f>
        <v>3253.3069747600002</v>
      </c>
      <c r="X68" s="36">
        <f>SUMIFS(СВЦЭМ!$D$39:$D$782,СВЦЭМ!$A$39:$A$782,$A68,СВЦЭМ!$B$39:$B$782,X$47)+'СЕТ СН'!$G$11+СВЦЭМ!$D$10+'СЕТ СН'!$G$5-'СЕТ СН'!$G$21</f>
        <v>3282.5404248200002</v>
      </c>
      <c r="Y68" s="36">
        <f>SUMIFS(СВЦЭМ!$D$39:$D$782,СВЦЭМ!$A$39:$A$782,$A68,СВЦЭМ!$B$39:$B$782,Y$47)+'СЕТ СН'!$G$11+СВЦЭМ!$D$10+'СЕТ СН'!$G$5-'СЕТ СН'!$G$21</f>
        <v>3317.6212340699999</v>
      </c>
    </row>
    <row r="69" spans="1:26" ht="15.75" x14ac:dyDescent="0.2">
      <c r="A69" s="35">
        <f t="shared" si="1"/>
        <v>44673</v>
      </c>
      <c r="B69" s="36">
        <f>SUMIFS(СВЦЭМ!$D$39:$D$782,СВЦЭМ!$A$39:$A$782,$A69,СВЦЭМ!$B$39:$B$782,B$47)+'СЕТ СН'!$G$11+СВЦЭМ!$D$10+'СЕТ СН'!$G$5-'СЕТ СН'!$G$21</f>
        <v>3293.82205712</v>
      </c>
      <c r="C69" s="36">
        <f>SUMIFS(СВЦЭМ!$D$39:$D$782,СВЦЭМ!$A$39:$A$782,$A69,СВЦЭМ!$B$39:$B$782,C$47)+'СЕТ СН'!$G$11+СВЦЭМ!$D$10+'СЕТ СН'!$G$5-'СЕТ СН'!$G$21</f>
        <v>3315.91695119</v>
      </c>
      <c r="D69" s="36">
        <f>SUMIFS(СВЦЭМ!$D$39:$D$782,СВЦЭМ!$A$39:$A$782,$A69,СВЦЭМ!$B$39:$B$782,D$47)+'СЕТ СН'!$G$11+СВЦЭМ!$D$10+'СЕТ СН'!$G$5-'СЕТ СН'!$G$21</f>
        <v>3344.2640225599998</v>
      </c>
      <c r="E69" s="36">
        <f>SUMIFS(СВЦЭМ!$D$39:$D$782,СВЦЭМ!$A$39:$A$782,$A69,СВЦЭМ!$B$39:$B$782,E$47)+'СЕТ СН'!$G$11+СВЦЭМ!$D$10+'СЕТ СН'!$G$5-'СЕТ СН'!$G$21</f>
        <v>3357.0773445699997</v>
      </c>
      <c r="F69" s="36">
        <f>SUMIFS(СВЦЭМ!$D$39:$D$782,СВЦЭМ!$A$39:$A$782,$A69,СВЦЭМ!$B$39:$B$782,F$47)+'СЕТ СН'!$G$11+СВЦЭМ!$D$10+'СЕТ СН'!$G$5-'СЕТ СН'!$G$21</f>
        <v>3364.8070482799999</v>
      </c>
      <c r="G69" s="36">
        <f>SUMIFS(СВЦЭМ!$D$39:$D$782,СВЦЭМ!$A$39:$A$782,$A69,СВЦЭМ!$B$39:$B$782,G$47)+'СЕТ СН'!$G$11+СВЦЭМ!$D$10+'СЕТ СН'!$G$5-'СЕТ СН'!$G$21</f>
        <v>3369.0710632599998</v>
      </c>
      <c r="H69" s="36">
        <f>SUMIFS(СВЦЭМ!$D$39:$D$782,СВЦЭМ!$A$39:$A$782,$A69,СВЦЭМ!$B$39:$B$782,H$47)+'СЕТ СН'!$G$11+СВЦЭМ!$D$10+'СЕТ СН'!$G$5-'СЕТ СН'!$G$21</f>
        <v>3329.6887696399999</v>
      </c>
      <c r="I69" s="36">
        <f>SUMIFS(СВЦЭМ!$D$39:$D$782,СВЦЭМ!$A$39:$A$782,$A69,СВЦЭМ!$B$39:$B$782,I$47)+'СЕТ СН'!$G$11+СВЦЭМ!$D$10+'СЕТ СН'!$G$5-'СЕТ СН'!$G$21</f>
        <v>3288.3843008499998</v>
      </c>
      <c r="J69" s="36">
        <f>SUMIFS(СВЦЭМ!$D$39:$D$782,СВЦЭМ!$A$39:$A$782,$A69,СВЦЭМ!$B$39:$B$782,J$47)+'СЕТ СН'!$G$11+СВЦЭМ!$D$10+'СЕТ СН'!$G$5-'СЕТ СН'!$G$21</f>
        <v>3255.5676436100002</v>
      </c>
      <c r="K69" s="36">
        <f>SUMIFS(СВЦЭМ!$D$39:$D$782,СВЦЭМ!$A$39:$A$782,$A69,СВЦЭМ!$B$39:$B$782,K$47)+'СЕТ СН'!$G$11+СВЦЭМ!$D$10+'СЕТ СН'!$G$5-'СЕТ СН'!$G$21</f>
        <v>3237.1283725900003</v>
      </c>
      <c r="L69" s="36">
        <f>SUMIFS(СВЦЭМ!$D$39:$D$782,СВЦЭМ!$A$39:$A$782,$A69,СВЦЭМ!$B$39:$B$782,L$47)+'СЕТ СН'!$G$11+СВЦЭМ!$D$10+'СЕТ СН'!$G$5-'СЕТ СН'!$G$21</f>
        <v>3232.8984353300002</v>
      </c>
      <c r="M69" s="36">
        <f>SUMIFS(СВЦЭМ!$D$39:$D$782,СВЦЭМ!$A$39:$A$782,$A69,СВЦЭМ!$B$39:$B$782,M$47)+'СЕТ СН'!$G$11+СВЦЭМ!$D$10+'СЕТ СН'!$G$5-'СЕТ СН'!$G$21</f>
        <v>3241.6647010400002</v>
      </c>
      <c r="N69" s="36">
        <f>SUMIFS(СВЦЭМ!$D$39:$D$782,СВЦЭМ!$A$39:$A$782,$A69,СВЦЭМ!$B$39:$B$782,N$47)+'СЕТ СН'!$G$11+СВЦЭМ!$D$10+'СЕТ СН'!$G$5-'СЕТ СН'!$G$21</f>
        <v>3256.20347786</v>
      </c>
      <c r="O69" s="36">
        <f>SUMIFS(СВЦЭМ!$D$39:$D$782,СВЦЭМ!$A$39:$A$782,$A69,СВЦЭМ!$B$39:$B$782,O$47)+'СЕТ СН'!$G$11+СВЦЭМ!$D$10+'СЕТ СН'!$G$5-'СЕТ СН'!$G$21</f>
        <v>3267.6311300299999</v>
      </c>
      <c r="P69" s="36">
        <f>SUMIFS(СВЦЭМ!$D$39:$D$782,СВЦЭМ!$A$39:$A$782,$A69,СВЦЭМ!$B$39:$B$782,P$47)+'СЕТ СН'!$G$11+СВЦЭМ!$D$10+'СЕТ СН'!$G$5-'СЕТ СН'!$G$21</f>
        <v>3265.4032500499998</v>
      </c>
      <c r="Q69" s="36">
        <f>SUMIFS(СВЦЭМ!$D$39:$D$782,СВЦЭМ!$A$39:$A$782,$A69,СВЦЭМ!$B$39:$B$782,Q$47)+'СЕТ СН'!$G$11+СВЦЭМ!$D$10+'СЕТ СН'!$G$5-'СЕТ СН'!$G$21</f>
        <v>3262.4408867299999</v>
      </c>
      <c r="R69" s="36">
        <f>SUMIFS(СВЦЭМ!$D$39:$D$782,СВЦЭМ!$A$39:$A$782,$A69,СВЦЭМ!$B$39:$B$782,R$47)+'СЕТ СН'!$G$11+СВЦЭМ!$D$10+'СЕТ СН'!$G$5-'СЕТ СН'!$G$21</f>
        <v>3275.6811182699998</v>
      </c>
      <c r="S69" s="36">
        <f>SUMIFS(СВЦЭМ!$D$39:$D$782,СВЦЭМ!$A$39:$A$782,$A69,СВЦЭМ!$B$39:$B$782,S$47)+'СЕТ СН'!$G$11+СВЦЭМ!$D$10+'СЕТ СН'!$G$5-'СЕТ СН'!$G$21</f>
        <v>3274.2962395200002</v>
      </c>
      <c r="T69" s="36">
        <f>SUMIFS(СВЦЭМ!$D$39:$D$782,СВЦЭМ!$A$39:$A$782,$A69,СВЦЭМ!$B$39:$B$782,T$47)+'СЕТ СН'!$G$11+СВЦЭМ!$D$10+'СЕТ СН'!$G$5-'СЕТ СН'!$G$21</f>
        <v>3272.7874176300002</v>
      </c>
      <c r="U69" s="36">
        <f>SUMIFS(СВЦЭМ!$D$39:$D$782,СВЦЭМ!$A$39:$A$782,$A69,СВЦЭМ!$B$39:$B$782,U$47)+'СЕТ СН'!$G$11+СВЦЭМ!$D$10+'СЕТ СН'!$G$5-'СЕТ СН'!$G$21</f>
        <v>3256.0673710800002</v>
      </c>
      <c r="V69" s="36">
        <f>SUMIFS(СВЦЭМ!$D$39:$D$782,СВЦЭМ!$A$39:$A$782,$A69,СВЦЭМ!$B$39:$B$782,V$47)+'СЕТ СН'!$G$11+СВЦЭМ!$D$10+'СЕТ СН'!$G$5-'СЕТ СН'!$G$21</f>
        <v>3245.0820894500002</v>
      </c>
      <c r="W69" s="36">
        <f>SUMIFS(СВЦЭМ!$D$39:$D$782,СВЦЭМ!$A$39:$A$782,$A69,СВЦЭМ!$B$39:$B$782,W$47)+'СЕТ СН'!$G$11+СВЦЭМ!$D$10+'СЕТ СН'!$G$5-'СЕТ СН'!$G$21</f>
        <v>3243.8836789799998</v>
      </c>
      <c r="X69" s="36">
        <f>SUMIFS(СВЦЭМ!$D$39:$D$782,СВЦЭМ!$A$39:$A$782,$A69,СВЦЭМ!$B$39:$B$782,X$47)+'СЕТ СН'!$G$11+СВЦЭМ!$D$10+'СЕТ СН'!$G$5-'СЕТ СН'!$G$21</f>
        <v>3253.0203205099997</v>
      </c>
      <c r="Y69" s="36">
        <f>SUMIFS(СВЦЭМ!$D$39:$D$782,СВЦЭМ!$A$39:$A$782,$A69,СВЦЭМ!$B$39:$B$782,Y$47)+'СЕТ СН'!$G$11+СВЦЭМ!$D$10+'СЕТ СН'!$G$5-'СЕТ СН'!$G$21</f>
        <v>3285.3479735000001</v>
      </c>
    </row>
    <row r="70" spans="1:26" ht="15.75" x14ac:dyDescent="0.2">
      <c r="A70" s="35">
        <f t="shared" si="1"/>
        <v>44674</v>
      </c>
      <c r="B70" s="36">
        <f>SUMIFS(СВЦЭМ!$D$39:$D$782,СВЦЭМ!$A$39:$A$782,$A70,СВЦЭМ!$B$39:$B$782,B$47)+'СЕТ СН'!$G$11+СВЦЭМ!$D$10+'СЕТ СН'!$G$5-'СЕТ СН'!$G$21</f>
        <v>3256.1192356199999</v>
      </c>
      <c r="C70" s="36">
        <f>SUMIFS(СВЦЭМ!$D$39:$D$782,СВЦЭМ!$A$39:$A$782,$A70,СВЦЭМ!$B$39:$B$782,C$47)+'СЕТ СН'!$G$11+СВЦЭМ!$D$10+'СЕТ СН'!$G$5-'СЕТ СН'!$G$21</f>
        <v>3270.2220126499997</v>
      </c>
      <c r="D70" s="36">
        <f>SUMIFS(СВЦЭМ!$D$39:$D$782,СВЦЭМ!$A$39:$A$782,$A70,СВЦЭМ!$B$39:$B$782,D$47)+'СЕТ СН'!$G$11+СВЦЭМ!$D$10+'СЕТ СН'!$G$5-'СЕТ СН'!$G$21</f>
        <v>3292.7642514999998</v>
      </c>
      <c r="E70" s="36">
        <f>SUMIFS(СВЦЭМ!$D$39:$D$782,СВЦЭМ!$A$39:$A$782,$A70,СВЦЭМ!$B$39:$B$782,E$47)+'СЕТ СН'!$G$11+СВЦЭМ!$D$10+'СЕТ СН'!$G$5-'СЕТ СН'!$G$21</f>
        <v>3303.9361184899999</v>
      </c>
      <c r="F70" s="36">
        <f>SUMIFS(СВЦЭМ!$D$39:$D$782,СВЦЭМ!$A$39:$A$782,$A70,СВЦЭМ!$B$39:$B$782,F$47)+'СЕТ СН'!$G$11+СВЦЭМ!$D$10+'СЕТ СН'!$G$5-'СЕТ СН'!$G$21</f>
        <v>3311.57492232</v>
      </c>
      <c r="G70" s="36">
        <f>SUMIFS(СВЦЭМ!$D$39:$D$782,СВЦЭМ!$A$39:$A$782,$A70,СВЦЭМ!$B$39:$B$782,G$47)+'СЕТ СН'!$G$11+СВЦЭМ!$D$10+'СЕТ СН'!$G$5-'СЕТ СН'!$G$21</f>
        <v>3335.5172047400001</v>
      </c>
      <c r="H70" s="36">
        <f>SUMIFS(СВЦЭМ!$D$39:$D$782,СВЦЭМ!$A$39:$A$782,$A70,СВЦЭМ!$B$39:$B$782,H$47)+'СЕТ СН'!$G$11+СВЦЭМ!$D$10+'СЕТ СН'!$G$5-'СЕТ СН'!$G$21</f>
        <v>3312.16745317</v>
      </c>
      <c r="I70" s="36">
        <f>SUMIFS(СВЦЭМ!$D$39:$D$782,СВЦЭМ!$A$39:$A$782,$A70,СВЦЭМ!$B$39:$B$782,I$47)+'СЕТ СН'!$G$11+СВЦЭМ!$D$10+'СЕТ СН'!$G$5-'СЕТ СН'!$G$21</f>
        <v>3315.9915704</v>
      </c>
      <c r="J70" s="36">
        <f>SUMIFS(СВЦЭМ!$D$39:$D$782,СВЦЭМ!$A$39:$A$782,$A70,СВЦЭМ!$B$39:$B$782,J$47)+'СЕТ СН'!$G$11+СВЦЭМ!$D$10+'СЕТ СН'!$G$5-'СЕТ СН'!$G$21</f>
        <v>3273.91489912</v>
      </c>
      <c r="K70" s="36">
        <f>SUMIFS(СВЦЭМ!$D$39:$D$782,СВЦЭМ!$A$39:$A$782,$A70,СВЦЭМ!$B$39:$B$782,K$47)+'СЕТ СН'!$G$11+СВЦЭМ!$D$10+'СЕТ СН'!$G$5-'СЕТ СН'!$G$21</f>
        <v>3235.5841984600002</v>
      </c>
      <c r="L70" s="36">
        <f>SUMIFS(СВЦЭМ!$D$39:$D$782,СВЦЭМ!$A$39:$A$782,$A70,СВЦЭМ!$B$39:$B$782,L$47)+'СЕТ СН'!$G$11+СВЦЭМ!$D$10+'СЕТ СН'!$G$5-'СЕТ СН'!$G$21</f>
        <v>3223.1671477300001</v>
      </c>
      <c r="M70" s="36">
        <f>SUMIFS(СВЦЭМ!$D$39:$D$782,СВЦЭМ!$A$39:$A$782,$A70,СВЦЭМ!$B$39:$B$782,M$47)+'СЕТ СН'!$G$11+СВЦЭМ!$D$10+'СЕТ СН'!$G$5-'СЕТ СН'!$G$21</f>
        <v>3216.82701073</v>
      </c>
      <c r="N70" s="36">
        <f>SUMIFS(СВЦЭМ!$D$39:$D$782,СВЦЭМ!$A$39:$A$782,$A70,СВЦЭМ!$B$39:$B$782,N$47)+'СЕТ СН'!$G$11+СВЦЭМ!$D$10+'СЕТ СН'!$G$5-'СЕТ СН'!$G$21</f>
        <v>3230.1813695999999</v>
      </c>
      <c r="O70" s="36">
        <f>SUMIFS(СВЦЭМ!$D$39:$D$782,СВЦЭМ!$A$39:$A$782,$A70,СВЦЭМ!$B$39:$B$782,O$47)+'СЕТ СН'!$G$11+СВЦЭМ!$D$10+'СЕТ СН'!$G$5-'СЕТ СН'!$G$21</f>
        <v>3240.4754214899999</v>
      </c>
      <c r="P70" s="36">
        <f>SUMIFS(СВЦЭМ!$D$39:$D$782,СВЦЭМ!$A$39:$A$782,$A70,СВЦЭМ!$B$39:$B$782,P$47)+'СЕТ СН'!$G$11+СВЦЭМ!$D$10+'СЕТ СН'!$G$5-'СЕТ СН'!$G$21</f>
        <v>3255.8100845199997</v>
      </c>
      <c r="Q70" s="36">
        <f>SUMIFS(СВЦЭМ!$D$39:$D$782,СВЦЭМ!$A$39:$A$782,$A70,СВЦЭМ!$B$39:$B$782,Q$47)+'СЕТ СН'!$G$11+СВЦЭМ!$D$10+'СЕТ СН'!$G$5-'СЕТ СН'!$G$21</f>
        <v>3269.9294473600003</v>
      </c>
      <c r="R70" s="36">
        <f>SUMIFS(СВЦЭМ!$D$39:$D$782,СВЦЭМ!$A$39:$A$782,$A70,СВЦЭМ!$B$39:$B$782,R$47)+'СЕТ СН'!$G$11+СВЦЭМ!$D$10+'СЕТ СН'!$G$5-'СЕТ СН'!$G$21</f>
        <v>3271.4209493500002</v>
      </c>
      <c r="S70" s="36">
        <f>SUMIFS(СВЦЭМ!$D$39:$D$782,СВЦЭМ!$A$39:$A$782,$A70,СВЦЭМ!$B$39:$B$782,S$47)+'СЕТ СН'!$G$11+СВЦЭМ!$D$10+'СЕТ СН'!$G$5-'СЕТ СН'!$G$21</f>
        <v>3271.4857433999996</v>
      </c>
      <c r="T70" s="36">
        <f>SUMIFS(СВЦЭМ!$D$39:$D$782,СВЦЭМ!$A$39:$A$782,$A70,СВЦЭМ!$B$39:$B$782,T$47)+'СЕТ СН'!$G$11+СВЦЭМ!$D$10+'СЕТ СН'!$G$5-'СЕТ СН'!$G$21</f>
        <v>3248.60506498</v>
      </c>
      <c r="U70" s="36">
        <f>SUMIFS(СВЦЭМ!$D$39:$D$782,СВЦЭМ!$A$39:$A$782,$A70,СВЦЭМ!$B$39:$B$782,U$47)+'СЕТ СН'!$G$11+СВЦЭМ!$D$10+'СЕТ СН'!$G$5-'СЕТ СН'!$G$21</f>
        <v>3239.1036335500003</v>
      </c>
      <c r="V70" s="36">
        <f>SUMIFS(СВЦЭМ!$D$39:$D$782,СВЦЭМ!$A$39:$A$782,$A70,СВЦЭМ!$B$39:$B$782,V$47)+'СЕТ СН'!$G$11+СВЦЭМ!$D$10+'СЕТ СН'!$G$5-'СЕТ СН'!$G$21</f>
        <v>3219.0609631799998</v>
      </c>
      <c r="W70" s="36">
        <f>SUMIFS(СВЦЭМ!$D$39:$D$782,СВЦЭМ!$A$39:$A$782,$A70,СВЦЭМ!$B$39:$B$782,W$47)+'СЕТ СН'!$G$11+СВЦЭМ!$D$10+'СЕТ СН'!$G$5-'СЕТ СН'!$G$21</f>
        <v>3207.8906481899999</v>
      </c>
      <c r="X70" s="36">
        <f>SUMIFS(СВЦЭМ!$D$39:$D$782,СВЦЭМ!$A$39:$A$782,$A70,СВЦЭМ!$B$39:$B$782,X$47)+'СЕТ СН'!$G$11+СВЦЭМ!$D$10+'СЕТ СН'!$G$5-'СЕТ СН'!$G$21</f>
        <v>3234.4549465299997</v>
      </c>
      <c r="Y70" s="36">
        <f>SUMIFS(СВЦЭМ!$D$39:$D$782,СВЦЭМ!$A$39:$A$782,$A70,СВЦЭМ!$B$39:$B$782,Y$47)+'СЕТ СН'!$G$11+СВЦЭМ!$D$10+'СЕТ СН'!$G$5-'СЕТ СН'!$G$21</f>
        <v>3259.5997827700003</v>
      </c>
    </row>
    <row r="71" spans="1:26" ht="15.75" x14ac:dyDescent="0.2">
      <c r="A71" s="35">
        <f t="shared" si="1"/>
        <v>44675</v>
      </c>
      <c r="B71" s="36">
        <f>SUMIFS(СВЦЭМ!$D$39:$D$782,СВЦЭМ!$A$39:$A$782,$A71,СВЦЭМ!$B$39:$B$782,B$47)+'СЕТ СН'!$G$11+СВЦЭМ!$D$10+'СЕТ СН'!$G$5-'СЕТ СН'!$G$21</f>
        <v>3311.8549408399999</v>
      </c>
      <c r="C71" s="36">
        <f>SUMIFS(СВЦЭМ!$D$39:$D$782,СВЦЭМ!$A$39:$A$782,$A71,СВЦЭМ!$B$39:$B$782,C$47)+'СЕТ СН'!$G$11+СВЦЭМ!$D$10+'СЕТ СН'!$G$5-'СЕТ СН'!$G$21</f>
        <v>3321.5713786699998</v>
      </c>
      <c r="D71" s="36">
        <f>SUMIFS(СВЦЭМ!$D$39:$D$782,СВЦЭМ!$A$39:$A$782,$A71,СВЦЭМ!$B$39:$B$782,D$47)+'СЕТ СН'!$G$11+СВЦЭМ!$D$10+'СЕТ СН'!$G$5-'СЕТ СН'!$G$21</f>
        <v>3341.7789006200001</v>
      </c>
      <c r="E71" s="36">
        <f>SUMIFS(СВЦЭМ!$D$39:$D$782,СВЦЭМ!$A$39:$A$782,$A71,СВЦЭМ!$B$39:$B$782,E$47)+'СЕТ СН'!$G$11+СВЦЭМ!$D$10+'СЕТ СН'!$G$5-'СЕТ СН'!$G$21</f>
        <v>3354.6880120699998</v>
      </c>
      <c r="F71" s="36">
        <f>SUMIFS(СВЦЭМ!$D$39:$D$782,СВЦЭМ!$A$39:$A$782,$A71,СВЦЭМ!$B$39:$B$782,F$47)+'СЕТ СН'!$G$11+СВЦЭМ!$D$10+'СЕТ СН'!$G$5-'СЕТ СН'!$G$21</f>
        <v>3360.8742167</v>
      </c>
      <c r="G71" s="36">
        <f>SUMIFS(СВЦЭМ!$D$39:$D$782,СВЦЭМ!$A$39:$A$782,$A71,СВЦЭМ!$B$39:$B$782,G$47)+'СЕТ СН'!$G$11+СВЦЭМ!$D$10+'СЕТ СН'!$G$5-'СЕТ СН'!$G$21</f>
        <v>3367.6720238799999</v>
      </c>
      <c r="H71" s="36">
        <f>SUMIFS(СВЦЭМ!$D$39:$D$782,СВЦЭМ!$A$39:$A$782,$A71,СВЦЭМ!$B$39:$B$782,H$47)+'СЕТ СН'!$G$11+СВЦЭМ!$D$10+'СЕТ СН'!$G$5-'СЕТ СН'!$G$21</f>
        <v>3389.8236452199999</v>
      </c>
      <c r="I71" s="36">
        <f>SUMIFS(СВЦЭМ!$D$39:$D$782,СВЦЭМ!$A$39:$A$782,$A71,СВЦЭМ!$B$39:$B$782,I$47)+'СЕТ СН'!$G$11+СВЦЭМ!$D$10+'СЕТ СН'!$G$5-'СЕТ СН'!$G$21</f>
        <v>3393.9062592800001</v>
      </c>
      <c r="J71" s="36">
        <f>SUMIFS(СВЦЭМ!$D$39:$D$782,СВЦЭМ!$A$39:$A$782,$A71,СВЦЭМ!$B$39:$B$782,J$47)+'СЕТ СН'!$G$11+СВЦЭМ!$D$10+'СЕТ СН'!$G$5-'СЕТ СН'!$G$21</f>
        <v>3342.5574738999999</v>
      </c>
      <c r="K71" s="36">
        <f>SUMIFS(СВЦЭМ!$D$39:$D$782,СВЦЭМ!$A$39:$A$782,$A71,СВЦЭМ!$B$39:$B$782,K$47)+'СЕТ СН'!$G$11+СВЦЭМ!$D$10+'СЕТ СН'!$G$5-'СЕТ СН'!$G$21</f>
        <v>3298.21680939</v>
      </c>
      <c r="L71" s="36">
        <f>SUMIFS(СВЦЭМ!$D$39:$D$782,СВЦЭМ!$A$39:$A$782,$A71,СВЦЭМ!$B$39:$B$782,L$47)+'СЕТ СН'!$G$11+СВЦЭМ!$D$10+'СЕТ СН'!$G$5-'СЕТ СН'!$G$21</f>
        <v>3272.5627086699997</v>
      </c>
      <c r="M71" s="36">
        <f>SUMIFS(СВЦЭМ!$D$39:$D$782,СВЦЭМ!$A$39:$A$782,$A71,СВЦЭМ!$B$39:$B$782,M$47)+'СЕТ СН'!$G$11+СВЦЭМ!$D$10+'СЕТ СН'!$G$5-'СЕТ СН'!$G$21</f>
        <v>3267.8515268399997</v>
      </c>
      <c r="N71" s="36">
        <f>SUMIFS(СВЦЭМ!$D$39:$D$782,СВЦЭМ!$A$39:$A$782,$A71,СВЦЭМ!$B$39:$B$782,N$47)+'СЕТ СН'!$G$11+СВЦЭМ!$D$10+'СЕТ СН'!$G$5-'СЕТ СН'!$G$21</f>
        <v>3273.2685528000002</v>
      </c>
      <c r="O71" s="36">
        <f>SUMIFS(СВЦЭМ!$D$39:$D$782,СВЦЭМ!$A$39:$A$782,$A71,СВЦЭМ!$B$39:$B$782,O$47)+'СЕТ СН'!$G$11+СВЦЭМ!$D$10+'СЕТ СН'!$G$5-'СЕТ СН'!$G$21</f>
        <v>3281.2707446300001</v>
      </c>
      <c r="P71" s="36">
        <f>SUMIFS(СВЦЭМ!$D$39:$D$782,СВЦЭМ!$A$39:$A$782,$A71,СВЦЭМ!$B$39:$B$782,P$47)+'СЕТ СН'!$G$11+СВЦЭМ!$D$10+'СЕТ СН'!$G$5-'СЕТ СН'!$G$21</f>
        <v>3292.8344954300001</v>
      </c>
      <c r="Q71" s="36">
        <f>SUMIFS(СВЦЭМ!$D$39:$D$782,СВЦЭМ!$A$39:$A$782,$A71,СВЦЭМ!$B$39:$B$782,Q$47)+'СЕТ СН'!$G$11+СВЦЭМ!$D$10+'СЕТ СН'!$G$5-'СЕТ СН'!$G$21</f>
        <v>3299.3584887500001</v>
      </c>
      <c r="R71" s="36">
        <f>SUMIFS(СВЦЭМ!$D$39:$D$782,СВЦЭМ!$A$39:$A$782,$A71,СВЦЭМ!$B$39:$B$782,R$47)+'СЕТ СН'!$G$11+СВЦЭМ!$D$10+'СЕТ СН'!$G$5-'СЕТ СН'!$G$21</f>
        <v>3301.9571681999996</v>
      </c>
      <c r="S71" s="36">
        <f>SUMIFS(СВЦЭМ!$D$39:$D$782,СВЦЭМ!$A$39:$A$782,$A71,СВЦЭМ!$B$39:$B$782,S$47)+'СЕТ СН'!$G$11+СВЦЭМ!$D$10+'СЕТ СН'!$G$5-'СЕТ СН'!$G$21</f>
        <v>3288.9084438</v>
      </c>
      <c r="T71" s="36">
        <f>SUMIFS(СВЦЭМ!$D$39:$D$782,СВЦЭМ!$A$39:$A$782,$A71,СВЦЭМ!$B$39:$B$782,T$47)+'СЕТ СН'!$G$11+СВЦЭМ!$D$10+'СЕТ СН'!$G$5-'СЕТ СН'!$G$21</f>
        <v>3272.7893964899999</v>
      </c>
      <c r="U71" s="36">
        <f>SUMIFS(СВЦЭМ!$D$39:$D$782,СВЦЭМ!$A$39:$A$782,$A71,СВЦЭМ!$B$39:$B$782,U$47)+'СЕТ СН'!$G$11+СВЦЭМ!$D$10+'СЕТ СН'!$G$5-'СЕТ СН'!$G$21</f>
        <v>3271.7462038599997</v>
      </c>
      <c r="V71" s="36">
        <f>SUMIFS(СВЦЭМ!$D$39:$D$782,СВЦЭМ!$A$39:$A$782,$A71,СВЦЭМ!$B$39:$B$782,V$47)+'СЕТ СН'!$G$11+СВЦЭМ!$D$10+'СЕТ СН'!$G$5-'СЕТ СН'!$G$21</f>
        <v>3243.3623406899997</v>
      </c>
      <c r="W71" s="36">
        <f>SUMIFS(СВЦЭМ!$D$39:$D$782,СВЦЭМ!$A$39:$A$782,$A71,СВЦЭМ!$B$39:$B$782,W$47)+'СЕТ СН'!$G$11+СВЦЭМ!$D$10+'СЕТ СН'!$G$5-'СЕТ СН'!$G$21</f>
        <v>3241.8744797399995</v>
      </c>
      <c r="X71" s="36">
        <f>SUMIFS(СВЦЭМ!$D$39:$D$782,СВЦЭМ!$A$39:$A$782,$A71,СВЦЭМ!$B$39:$B$782,X$47)+'СЕТ СН'!$G$11+СВЦЭМ!$D$10+'СЕТ СН'!$G$5-'СЕТ СН'!$G$21</f>
        <v>3272.3313819099999</v>
      </c>
      <c r="Y71" s="36">
        <f>SUMIFS(СВЦЭМ!$D$39:$D$782,СВЦЭМ!$A$39:$A$782,$A71,СВЦЭМ!$B$39:$B$782,Y$47)+'СЕТ СН'!$G$11+СВЦЭМ!$D$10+'СЕТ СН'!$G$5-'СЕТ СН'!$G$21</f>
        <v>3304.6490991700002</v>
      </c>
    </row>
    <row r="72" spans="1:26" ht="15.75" x14ac:dyDescent="0.2">
      <c r="A72" s="35">
        <f t="shared" si="1"/>
        <v>44676</v>
      </c>
      <c r="B72" s="36">
        <f>SUMIFS(СВЦЭМ!$D$39:$D$782,СВЦЭМ!$A$39:$A$782,$A72,СВЦЭМ!$B$39:$B$782,B$47)+'СЕТ СН'!$G$11+СВЦЭМ!$D$10+'СЕТ СН'!$G$5-'СЕТ СН'!$G$21</f>
        <v>3420.8469317600002</v>
      </c>
      <c r="C72" s="36">
        <f>SUMIFS(СВЦЭМ!$D$39:$D$782,СВЦЭМ!$A$39:$A$782,$A72,СВЦЭМ!$B$39:$B$782,C$47)+'СЕТ СН'!$G$11+СВЦЭМ!$D$10+'СЕТ СН'!$G$5-'СЕТ СН'!$G$21</f>
        <v>3424.3759265600002</v>
      </c>
      <c r="D72" s="36">
        <f>SUMIFS(СВЦЭМ!$D$39:$D$782,СВЦЭМ!$A$39:$A$782,$A72,СВЦЭМ!$B$39:$B$782,D$47)+'СЕТ СН'!$G$11+СВЦЭМ!$D$10+'СЕТ СН'!$G$5-'СЕТ СН'!$G$21</f>
        <v>3450.00409881</v>
      </c>
      <c r="E72" s="36">
        <f>SUMIFS(СВЦЭМ!$D$39:$D$782,СВЦЭМ!$A$39:$A$782,$A72,СВЦЭМ!$B$39:$B$782,E$47)+'СЕТ СН'!$G$11+СВЦЭМ!$D$10+'СЕТ СН'!$G$5-'СЕТ СН'!$G$21</f>
        <v>3487.99767733</v>
      </c>
      <c r="F72" s="36">
        <f>SUMIFS(СВЦЭМ!$D$39:$D$782,СВЦЭМ!$A$39:$A$782,$A72,СВЦЭМ!$B$39:$B$782,F$47)+'СЕТ СН'!$G$11+СВЦЭМ!$D$10+'СЕТ СН'!$G$5-'СЕТ СН'!$G$21</f>
        <v>3481.0168639100002</v>
      </c>
      <c r="G72" s="36">
        <f>SUMIFS(СВЦЭМ!$D$39:$D$782,СВЦЭМ!$A$39:$A$782,$A72,СВЦЭМ!$B$39:$B$782,G$47)+'СЕТ СН'!$G$11+СВЦЭМ!$D$10+'СЕТ СН'!$G$5-'СЕТ СН'!$G$21</f>
        <v>3465.2520422600001</v>
      </c>
      <c r="H72" s="36">
        <f>SUMIFS(СВЦЭМ!$D$39:$D$782,СВЦЭМ!$A$39:$A$782,$A72,СВЦЭМ!$B$39:$B$782,H$47)+'СЕТ СН'!$G$11+СВЦЭМ!$D$10+'СЕТ СН'!$G$5-'СЕТ СН'!$G$21</f>
        <v>3398.2799785400002</v>
      </c>
      <c r="I72" s="36">
        <f>SUMIFS(СВЦЭМ!$D$39:$D$782,СВЦЭМ!$A$39:$A$782,$A72,СВЦЭМ!$B$39:$B$782,I$47)+'СЕТ СН'!$G$11+СВЦЭМ!$D$10+'СЕТ СН'!$G$5-'СЕТ СН'!$G$21</f>
        <v>3368.4724392799999</v>
      </c>
      <c r="J72" s="36">
        <f>SUMIFS(СВЦЭМ!$D$39:$D$782,СВЦЭМ!$A$39:$A$782,$A72,СВЦЭМ!$B$39:$B$782,J$47)+'СЕТ СН'!$G$11+СВЦЭМ!$D$10+'СЕТ СН'!$G$5-'СЕТ СН'!$G$21</f>
        <v>3338.81465974</v>
      </c>
      <c r="K72" s="36">
        <f>SUMIFS(СВЦЭМ!$D$39:$D$782,СВЦЭМ!$A$39:$A$782,$A72,СВЦЭМ!$B$39:$B$782,K$47)+'СЕТ СН'!$G$11+СВЦЭМ!$D$10+'СЕТ СН'!$G$5-'СЕТ СН'!$G$21</f>
        <v>3324.97753182</v>
      </c>
      <c r="L72" s="36">
        <f>SUMIFS(СВЦЭМ!$D$39:$D$782,СВЦЭМ!$A$39:$A$782,$A72,СВЦЭМ!$B$39:$B$782,L$47)+'СЕТ СН'!$G$11+СВЦЭМ!$D$10+'СЕТ СН'!$G$5-'СЕТ СН'!$G$21</f>
        <v>3313.6090162700002</v>
      </c>
      <c r="M72" s="36">
        <f>SUMIFS(СВЦЭМ!$D$39:$D$782,СВЦЭМ!$A$39:$A$782,$A72,СВЦЭМ!$B$39:$B$782,M$47)+'СЕТ СН'!$G$11+СВЦЭМ!$D$10+'СЕТ СН'!$G$5-'СЕТ СН'!$G$21</f>
        <v>3319.4547154000002</v>
      </c>
      <c r="N72" s="36">
        <f>SUMIFS(СВЦЭМ!$D$39:$D$782,СВЦЭМ!$A$39:$A$782,$A72,СВЦЭМ!$B$39:$B$782,N$47)+'СЕТ СН'!$G$11+СВЦЭМ!$D$10+'СЕТ СН'!$G$5-'СЕТ СН'!$G$21</f>
        <v>3340.9364747299996</v>
      </c>
      <c r="O72" s="36">
        <f>SUMIFS(СВЦЭМ!$D$39:$D$782,СВЦЭМ!$A$39:$A$782,$A72,СВЦЭМ!$B$39:$B$782,O$47)+'СЕТ СН'!$G$11+СВЦЭМ!$D$10+'СЕТ СН'!$G$5-'СЕТ СН'!$G$21</f>
        <v>3346.1226299199998</v>
      </c>
      <c r="P72" s="36">
        <f>SUMIFS(СВЦЭМ!$D$39:$D$782,СВЦЭМ!$A$39:$A$782,$A72,СВЦЭМ!$B$39:$B$782,P$47)+'СЕТ СН'!$G$11+СВЦЭМ!$D$10+'СЕТ СН'!$G$5-'СЕТ СН'!$G$21</f>
        <v>3357.1342912800001</v>
      </c>
      <c r="Q72" s="36">
        <f>SUMIFS(СВЦЭМ!$D$39:$D$782,СВЦЭМ!$A$39:$A$782,$A72,СВЦЭМ!$B$39:$B$782,Q$47)+'СЕТ СН'!$G$11+СВЦЭМ!$D$10+'СЕТ СН'!$G$5-'СЕТ СН'!$G$21</f>
        <v>3367.60962096</v>
      </c>
      <c r="R72" s="36">
        <f>SUMIFS(СВЦЭМ!$D$39:$D$782,СВЦЭМ!$A$39:$A$782,$A72,СВЦЭМ!$B$39:$B$782,R$47)+'СЕТ СН'!$G$11+СВЦЭМ!$D$10+'СЕТ СН'!$G$5-'СЕТ СН'!$G$21</f>
        <v>3370.5171880399998</v>
      </c>
      <c r="S72" s="36">
        <f>SUMIFS(СВЦЭМ!$D$39:$D$782,СВЦЭМ!$A$39:$A$782,$A72,СВЦЭМ!$B$39:$B$782,S$47)+'СЕТ СН'!$G$11+СВЦЭМ!$D$10+'СЕТ СН'!$G$5-'СЕТ СН'!$G$21</f>
        <v>3395.4698859700002</v>
      </c>
      <c r="T72" s="36">
        <f>SUMIFS(СВЦЭМ!$D$39:$D$782,СВЦЭМ!$A$39:$A$782,$A72,СВЦЭМ!$B$39:$B$782,T$47)+'СЕТ СН'!$G$11+СВЦЭМ!$D$10+'СЕТ СН'!$G$5-'СЕТ СН'!$G$21</f>
        <v>3361.2868056099996</v>
      </c>
      <c r="U72" s="36">
        <f>SUMIFS(СВЦЭМ!$D$39:$D$782,СВЦЭМ!$A$39:$A$782,$A72,СВЦЭМ!$B$39:$B$782,U$47)+'СЕТ СН'!$G$11+СВЦЭМ!$D$10+'СЕТ СН'!$G$5-'СЕТ СН'!$G$21</f>
        <v>3309.3022268699997</v>
      </c>
      <c r="V72" s="36">
        <f>SUMIFS(СВЦЭМ!$D$39:$D$782,СВЦЭМ!$A$39:$A$782,$A72,СВЦЭМ!$B$39:$B$782,V$47)+'СЕТ СН'!$G$11+СВЦЭМ!$D$10+'СЕТ СН'!$G$5-'СЕТ СН'!$G$21</f>
        <v>3304.1913210599996</v>
      </c>
      <c r="W72" s="36">
        <f>SUMIFS(СВЦЭМ!$D$39:$D$782,СВЦЭМ!$A$39:$A$782,$A72,СВЦЭМ!$B$39:$B$782,W$47)+'СЕТ СН'!$G$11+СВЦЭМ!$D$10+'СЕТ СН'!$G$5-'СЕТ СН'!$G$21</f>
        <v>3330.7974677699999</v>
      </c>
      <c r="X72" s="36">
        <f>SUMIFS(СВЦЭМ!$D$39:$D$782,СВЦЭМ!$A$39:$A$782,$A72,СВЦЭМ!$B$39:$B$782,X$47)+'СЕТ СН'!$G$11+СВЦЭМ!$D$10+'СЕТ СН'!$G$5-'СЕТ СН'!$G$21</f>
        <v>3333.14112381</v>
      </c>
      <c r="Y72" s="36">
        <f>SUMIFS(СВЦЭМ!$D$39:$D$782,СВЦЭМ!$A$39:$A$782,$A72,СВЦЭМ!$B$39:$B$782,Y$47)+'СЕТ СН'!$G$11+СВЦЭМ!$D$10+'СЕТ СН'!$G$5-'СЕТ СН'!$G$21</f>
        <v>3392.0752217499999</v>
      </c>
    </row>
    <row r="73" spans="1:26" ht="15.75" x14ac:dyDescent="0.2">
      <c r="A73" s="35">
        <f t="shared" si="1"/>
        <v>44677</v>
      </c>
      <c r="B73" s="36">
        <f>SUMIFS(СВЦЭМ!$D$39:$D$782,СВЦЭМ!$A$39:$A$782,$A73,СВЦЭМ!$B$39:$B$782,B$47)+'СЕТ СН'!$G$11+СВЦЭМ!$D$10+'СЕТ СН'!$G$5-'СЕТ СН'!$G$21</f>
        <v>3375.3796677299997</v>
      </c>
      <c r="C73" s="36">
        <f>SUMIFS(СВЦЭМ!$D$39:$D$782,СВЦЭМ!$A$39:$A$782,$A73,СВЦЭМ!$B$39:$B$782,C$47)+'СЕТ СН'!$G$11+СВЦЭМ!$D$10+'СЕТ СН'!$G$5-'СЕТ СН'!$G$21</f>
        <v>3395.4540586399999</v>
      </c>
      <c r="D73" s="36">
        <f>SUMIFS(СВЦЭМ!$D$39:$D$782,СВЦЭМ!$A$39:$A$782,$A73,СВЦЭМ!$B$39:$B$782,D$47)+'СЕТ СН'!$G$11+СВЦЭМ!$D$10+'СЕТ СН'!$G$5-'СЕТ СН'!$G$21</f>
        <v>3419.6043916399999</v>
      </c>
      <c r="E73" s="36">
        <f>SUMIFS(СВЦЭМ!$D$39:$D$782,СВЦЭМ!$A$39:$A$782,$A73,СВЦЭМ!$B$39:$B$782,E$47)+'СЕТ СН'!$G$11+СВЦЭМ!$D$10+'СЕТ СН'!$G$5-'СЕТ СН'!$G$21</f>
        <v>3485.0950017300001</v>
      </c>
      <c r="F73" s="36">
        <f>SUMIFS(СВЦЭМ!$D$39:$D$782,СВЦЭМ!$A$39:$A$782,$A73,СВЦЭМ!$B$39:$B$782,F$47)+'СЕТ СН'!$G$11+СВЦЭМ!$D$10+'СЕТ СН'!$G$5-'СЕТ СН'!$G$21</f>
        <v>3486.6196887199999</v>
      </c>
      <c r="G73" s="36">
        <f>SUMIFS(СВЦЭМ!$D$39:$D$782,СВЦЭМ!$A$39:$A$782,$A73,СВЦЭМ!$B$39:$B$782,G$47)+'СЕТ СН'!$G$11+СВЦЭМ!$D$10+'СЕТ СН'!$G$5-'СЕТ СН'!$G$21</f>
        <v>3503.6011217099999</v>
      </c>
      <c r="H73" s="36">
        <f>SUMIFS(СВЦЭМ!$D$39:$D$782,СВЦЭМ!$A$39:$A$782,$A73,СВЦЭМ!$B$39:$B$782,H$47)+'СЕТ СН'!$G$11+СВЦЭМ!$D$10+'СЕТ СН'!$G$5-'СЕТ СН'!$G$21</f>
        <v>3450.4287890999999</v>
      </c>
      <c r="I73" s="36">
        <f>SUMIFS(СВЦЭМ!$D$39:$D$782,СВЦЭМ!$A$39:$A$782,$A73,СВЦЭМ!$B$39:$B$782,I$47)+'СЕТ СН'!$G$11+СВЦЭМ!$D$10+'СЕТ СН'!$G$5-'СЕТ СН'!$G$21</f>
        <v>3405.2546751700002</v>
      </c>
      <c r="J73" s="36">
        <f>SUMIFS(СВЦЭМ!$D$39:$D$782,СВЦЭМ!$A$39:$A$782,$A73,СВЦЭМ!$B$39:$B$782,J$47)+'СЕТ СН'!$G$11+СВЦЭМ!$D$10+'СЕТ СН'!$G$5-'СЕТ СН'!$G$21</f>
        <v>3345.2134913199998</v>
      </c>
      <c r="K73" s="36">
        <f>SUMIFS(СВЦЭМ!$D$39:$D$782,СВЦЭМ!$A$39:$A$782,$A73,СВЦЭМ!$B$39:$B$782,K$47)+'СЕТ СН'!$G$11+СВЦЭМ!$D$10+'СЕТ СН'!$G$5-'СЕТ СН'!$G$21</f>
        <v>3293.0735373899997</v>
      </c>
      <c r="L73" s="36">
        <f>SUMIFS(СВЦЭМ!$D$39:$D$782,СВЦЭМ!$A$39:$A$782,$A73,СВЦЭМ!$B$39:$B$782,L$47)+'СЕТ СН'!$G$11+СВЦЭМ!$D$10+'СЕТ СН'!$G$5-'СЕТ СН'!$G$21</f>
        <v>3288.9948782699998</v>
      </c>
      <c r="M73" s="36">
        <f>SUMIFS(СВЦЭМ!$D$39:$D$782,СВЦЭМ!$A$39:$A$782,$A73,СВЦЭМ!$B$39:$B$782,M$47)+'СЕТ СН'!$G$11+СВЦЭМ!$D$10+'СЕТ СН'!$G$5-'СЕТ СН'!$G$21</f>
        <v>3284.58983954</v>
      </c>
      <c r="N73" s="36">
        <f>SUMIFS(СВЦЭМ!$D$39:$D$782,СВЦЭМ!$A$39:$A$782,$A73,СВЦЭМ!$B$39:$B$782,N$47)+'СЕТ СН'!$G$11+СВЦЭМ!$D$10+'СЕТ СН'!$G$5-'СЕТ СН'!$G$21</f>
        <v>3286.67936319</v>
      </c>
      <c r="O73" s="36">
        <f>SUMIFS(СВЦЭМ!$D$39:$D$782,СВЦЭМ!$A$39:$A$782,$A73,СВЦЭМ!$B$39:$B$782,O$47)+'СЕТ СН'!$G$11+СВЦЭМ!$D$10+'СЕТ СН'!$G$5-'СЕТ СН'!$G$21</f>
        <v>3306.1344569299999</v>
      </c>
      <c r="P73" s="36">
        <f>SUMIFS(СВЦЭМ!$D$39:$D$782,СВЦЭМ!$A$39:$A$782,$A73,СВЦЭМ!$B$39:$B$782,P$47)+'СЕТ СН'!$G$11+СВЦЭМ!$D$10+'СЕТ СН'!$G$5-'СЕТ СН'!$G$21</f>
        <v>3310.0681158500001</v>
      </c>
      <c r="Q73" s="36">
        <f>SUMIFS(СВЦЭМ!$D$39:$D$782,СВЦЭМ!$A$39:$A$782,$A73,СВЦЭМ!$B$39:$B$782,Q$47)+'СЕТ СН'!$G$11+СВЦЭМ!$D$10+'СЕТ СН'!$G$5-'СЕТ СН'!$G$21</f>
        <v>3312.4417987799998</v>
      </c>
      <c r="R73" s="36">
        <f>SUMIFS(СВЦЭМ!$D$39:$D$782,СВЦЭМ!$A$39:$A$782,$A73,СВЦЭМ!$B$39:$B$782,R$47)+'СЕТ СН'!$G$11+СВЦЭМ!$D$10+'СЕТ СН'!$G$5-'СЕТ СН'!$G$21</f>
        <v>3294.1343886300001</v>
      </c>
      <c r="S73" s="36">
        <f>SUMIFS(СВЦЭМ!$D$39:$D$782,СВЦЭМ!$A$39:$A$782,$A73,СВЦЭМ!$B$39:$B$782,S$47)+'СЕТ СН'!$G$11+СВЦЭМ!$D$10+'СЕТ СН'!$G$5-'СЕТ СН'!$G$21</f>
        <v>3306.68667413</v>
      </c>
      <c r="T73" s="36">
        <f>SUMIFS(СВЦЭМ!$D$39:$D$782,СВЦЭМ!$A$39:$A$782,$A73,СВЦЭМ!$B$39:$B$782,T$47)+'СЕТ СН'!$G$11+СВЦЭМ!$D$10+'СЕТ СН'!$G$5-'СЕТ СН'!$G$21</f>
        <v>3271.1378683699995</v>
      </c>
      <c r="U73" s="36">
        <f>SUMIFS(СВЦЭМ!$D$39:$D$782,СВЦЭМ!$A$39:$A$782,$A73,СВЦЭМ!$B$39:$B$782,U$47)+'СЕТ СН'!$G$11+СВЦЭМ!$D$10+'СЕТ СН'!$G$5-'СЕТ СН'!$G$21</f>
        <v>3244.4491277400002</v>
      </c>
      <c r="V73" s="36">
        <f>SUMIFS(СВЦЭМ!$D$39:$D$782,СВЦЭМ!$A$39:$A$782,$A73,СВЦЭМ!$B$39:$B$782,V$47)+'СЕТ СН'!$G$11+СВЦЭМ!$D$10+'СЕТ СН'!$G$5-'СЕТ СН'!$G$21</f>
        <v>3218.96655603</v>
      </c>
      <c r="W73" s="36">
        <f>SUMIFS(СВЦЭМ!$D$39:$D$782,СВЦЭМ!$A$39:$A$782,$A73,СВЦЭМ!$B$39:$B$782,W$47)+'СЕТ СН'!$G$11+СВЦЭМ!$D$10+'СЕТ СН'!$G$5-'СЕТ СН'!$G$21</f>
        <v>3227.8015717500002</v>
      </c>
      <c r="X73" s="36">
        <f>SUMIFS(СВЦЭМ!$D$39:$D$782,СВЦЭМ!$A$39:$A$782,$A73,СВЦЭМ!$B$39:$B$782,X$47)+'СЕТ СН'!$G$11+СВЦЭМ!$D$10+'СЕТ СН'!$G$5-'СЕТ СН'!$G$21</f>
        <v>3273.4180062799996</v>
      </c>
      <c r="Y73" s="36">
        <f>SUMIFS(СВЦЭМ!$D$39:$D$782,СВЦЭМ!$A$39:$A$782,$A73,СВЦЭМ!$B$39:$B$782,Y$47)+'СЕТ СН'!$G$11+СВЦЭМ!$D$10+'СЕТ СН'!$G$5-'СЕТ СН'!$G$21</f>
        <v>3311.44062674</v>
      </c>
    </row>
    <row r="74" spans="1:26" ht="15.75" x14ac:dyDescent="0.2">
      <c r="A74" s="35">
        <f t="shared" si="1"/>
        <v>44678</v>
      </c>
      <c r="B74" s="36">
        <f>SUMIFS(СВЦЭМ!$D$39:$D$782,СВЦЭМ!$A$39:$A$782,$A74,СВЦЭМ!$B$39:$B$782,B$47)+'СЕТ СН'!$G$11+СВЦЭМ!$D$10+'СЕТ СН'!$G$5-'СЕТ СН'!$G$21</f>
        <v>3394.0087894899998</v>
      </c>
      <c r="C74" s="36">
        <f>SUMIFS(СВЦЭМ!$D$39:$D$782,СВЦЭМ!$A$39:$A$782,$A74,СВЦЭМ!$B$39:$B$782,C$47)+'СЕТ СН'!$G$11+СВЦЭМ!$D$10+'СЕТ СН'!$G$5-'СЕТ СН'!$G$21</f>
        <v>3406.5978552099996</v>
      </c>
      <c r="D74" s="36">
        <f>SUMIFS(СВЦЭМ!$D$39:$D$782,СВЦЭМ!$A$39:$A$782,$A74,СВЦЭМ!$B$39:$B$782,D$47)+'СЕТ СН'!$G$11+СВЦЭМ!$D$10+'СЕТ СН'!$G$5-'СЕТ СН'!$G$21</f>
        <v>3423.2162150499998</v>
      </c>
      <c r="E74" s="36">
        <f>SUMIFS(СВЦЭМ!$D$39:$D$782,СВЦЭМ!$A$39:$A$782,$A74,СВЦЭМ!$B$39:$B$782,E$47)+'СЕТ СН'!$G$11+СВЦЭМ!$D$10+'СЕТ СН'!$G$5-'СЕТ СН'!$G$21</f>
        <v>3481.9367834999998</v>
      </c>
      <c r="F74" s="36">
        <f>SUMIFS(СВЦЭМ!$D$39:$D$782,СВЦЭМ!$A$39:$A$782,$A74,СВЦЭМ!$B$39:$B$782,F$47)+'СЕТ СН'!$G$11+СВЦЭМ!$D$10+'СЕТ СН'!$G$5-'СЕТ СН'!$G$21</f>
        <v>3484.3263322499997</v>
      </c>
      <c r="G74" s="36">
        <f>SUMIFS(СВЦЭМ!$D$39:$D$782,СВЦЭМ!$A$39:$A$782,$A74,СВЦЭМ!$B$39:$B$782,G$47)+'СЕТ СН'!$G$11+СВЦЭМ!$D$10+'СЕТ СН'!$G$5-'СЕТ СН'!$G$21</f>
        <v>3475.1648123599998</v>
      </c>
      <c r="H74" s="36">
        <f>SUMIFS(СВЦЭМ!$D$39:$D$782,СВЦЭМ!$A$39:$A$782,$A74,СВЦЭМ!$B$39:$B$782,H$47)+'СЕТ СН'!$G$11+СВЦЭМ!$D$10+'СЕТ СН'!$G$5-'СЕТ СН'!$G$21</f>
        <v>3423.6912733199997</v>
      </c>
      <c r="I74" s="36">
        <f>SUMIFS(СВЦЭМ!$D$39:$D$782,СВЦЭМ!$A$39:$A$782,$A74,СВЦЭМ!$B$39:$B$782,I$47)+'СЕТ СН'!$G$11+СВЦЭМ!$D$10+'СЕТ СН'!$G$5-'СЕТ СН'!$G$21</f>
        <v>3396.6830692799999</v>
      </c>
      <c r="J74" s="36">
        <f>SUMIFS(СВЦЭМ!$D$39:$D$782,СВЦЭМ!$A$39:$A$782,$A74,СВЦЭМ!$B$39:$B$782,J$47)+'СЕТ СН'!$G$11+СВЦЭМ!$D$10+'СЕТ СН'!$G$5-'СЕТ СН'!$G$21</f>
        <v>3364.6360569099998</v>
      </c>
      <c r="K74" s="36">
        <f>SUMIFS(СВЦЭМ!$D$39:$D$782,СВЦЭМ!$A$39:$A$782,$A74,СВЦЭМ!$B$39:$B$782,K$47)+'СЕТ СН'!$G$11+СВЦЭМ!$D$10+'СЕТ СН'!$G$5-'СЕТ СН'!$G$21</f>
        <v>3349.78588425</v>
      </c>
      <c r="L74" s="36">
        <f>SUMIFS(СВЦЭМ!$D$39:$D$782,СВЦЭМ!$A$39:$A$782,$A74,СВЦЭМ!$B$39:$B$782,L$47)+'СЕТ СН'!$G$11+СВЦЭМ!$D$10+'СЕТ СН'!$G$5-'СЕТ СН'!$G$21</f>
        <v>3339.7336640499998</v>
      </c>
      <c r="M74" s="36">
        <f>SUMIFS(СВЦЭМ!$D$39:$D$782,СВЦЭМ!$A$39:$A$782,$A74,СВЦЭМ!$B$39:$B$782,M$47)+'СЕТ СН'!$G$11+СВЦЭМ!$D$10+'СЕТ СН'!$G$5-'СЕТ СН'!$G$21</f>
        <v>3334.6324971499998</v>
      </c>
      <c r="N74" s="36">
        <f>SUMIFS(СВЦЭМ!$D$39:$D$782,СВЦЭМ!$A$39:$A$782,$A74,СВЦЭМ!$B$39:$B$782,N$47)+'СЕТ СН'!$G$11+СВЦЭМ!$D$10+'СЕТ СН'!$G$5-'СЕТ СН'!$G$21</f>
        <v>3348.3009681899998</v>
      </c>
      <c r="O74" s="36">
        <f>SUMIFS(СВЦЭМ!$D$39:$D$782,СВЦЭМ!$A$39:$A$782,$A74,СВЦЭМ!$B$39:$B$782,O$47)+'СЕТ СН'!$G$11+СВЦЭМ!$D$10+'СЕТ СН'!$G$5-'СЕТ СН'!$G$21</f>
        <v>3373.0772055500001</v>
      </c>
      <c r="P74" s="36">
        <f>SUMIFS(СВЦЭМ!$D$39:$D$782,СВЦЭМ!$A$39:$A$782,$A74,СВЦЭМ!$B$39:$B$782,P$47)+'СЕТ СН'!$G$11+СВЦЭМ!$D$10+'СЕТ СН'!$G$5-'СЕТ СН'!$G$21</f>
        <v>3372.5050142</v>
      </c>
      <c r="Q74" s="36">
        <f>SUMIFS(СВЦЭМ!$D$39:$D$782,СВЦЭМ!$A$39:$A$782,$A74,СВЦЭМ!$B$39:$B$782,Q$47)+'СЕТ СН'!$G$11+СВЦЭМ!$D$10+'СЕТ СН'!$G$5-'СЕТ СН'!$G$21</f>
        <v>3369.7716772100002</v>
      </c>
      <c r="R74" s="36">
        <f>SUMIFS(СВЦЭМ!$D$39:$D$782,СВЦЭМ!$A$39:$A$782,$A74,СВЦЭМ!$B$39:$B$782,R$47)+'СЕТ СН'!$G$11+СВЦЭМ!$D$10+'СЕТ СН'!$G$5-'СЕТ СН'!$G$21</f>
        <v>3369.89888587</v>
      </c>
      <c r="S74" s="36">
        <f>SUMIFS(СВЦЭМ!$D$39:$D$782,СВЦЭМ!$A$39:$A$782,$A74,СВЦЭМ!$B$39:$B$782,S$47)+'СЕТ СН'!$G$11+СВЦЭМ!$D$10+'СЕТ СН'!$G$5-'СЕТ СН'!$G$21</f>
        <v>3365.6513815099997</v>
      </c>
      <c r="T74" s="36">
        <f>SUMIFS(СВЦЭМ!$D$39:$D$782,СВЦЭМ!$A$39:$A$782,$A74,СВЦЭМ!$B$39:$B$782,T$47)+'СЕТ СН'!$G$11+СВЦЭМ!$D$10+'СЕТ СН'!$G$5-'СЕТ СН'!$G$21</f>
        <v>3357.0289440699999</v>
      </c>
      <c r="U74" s="36">
        <f>SUMIFS(СВЦЭМ!$D$39:$D$782,СВЦЭМ!$A$39:$A$782,$A74,СВЦЭМ!$B$39:$B$782,U$47)+'СЕТ СН'!$G$11+СВЦЭМ!$D$10+'СЕТ СН'!$G$5-'СЕТ СН'!$G$21</f>
        <v>3349.4335931199998</v>
      </c>
      <c r="V74" s="36">
        <f>SUMIFS(СВЦЭМ!$D$39:$D$782,СВЦЭМ!$A$39:$A$782,$A74,СВЦЭМ!$B$39:$B$782,V$47)+'СЕТ СН'!$G$11+СВЦЭМ!$D$10+'СЕТ СН'!$G$5-'СЕТ СН'!$G$21</f>
        <v>3322.0253928399998</v>
      </c>
      <c r="W74" s="36">
        <f>SUMIFS(СВЦЭМ!$D$39:$D$782,СВЦЭМ!$A$39:$A$782,$A74,СВЦЭМ!$B$39:$B$782,W$47)+'СЕТ СН'!$G$11+СВЦЭМ!$D$10+'СЕТ СН'!$G$5-'СЕТ СН'!$G$21</f>
        <v>3303.70097506</v>
      </c>
      <c r="X74" s="36">
        <f>SUMIFS(СВЦЭМ!$D$39:$D$782,СВЦЭМ!$A$39:$A$782,$A74,СВЦЭМ!$B$39:$B$782,X$47)+'СЕТ СН'!$G$11+СВЦЭМ!$D$10+'СЕТ СН'!$G$5-'СЕТ СН'!$G$21</f>
        <v>3343.64183383</v>
      </c>
      <c r="Y74" s="36">
        <f>SUMIFS(СВЦЭМ!$D$39:$D$782,СВЦЭМ!$A$39:$A$782,$A74,СВЦЭМ!$B$39:$B$782,Y$47)+'СЕТ СН'!$G$11+СВЦЭМ!$D$10+'СЕТ СН'!$G$5-'СЕТ СН'!$G$21</f>
        <v>3383.0513363399996</v>
      </c>
    </row>
    <row r="75" spans="1:26" ht="15.75" x14ac:dyDescent="0.2">
      <c r="A75" s="35">
        <f t="shared" si="1"/>
        <v>44679</v>
      </c>
      <c r="B75" s="36">
        <f>SUMIFS(СВЦЭМ!$D$39:$D$782,СВЦЭМ!$A$39:$A$782,$A75,СВЦЭМ!$B$39:$B$782,B$47)+'СЕТ СН'!$G$11+СВЦЭМ!$D$10+'СЕТ СН'!$G$5-'СЕТ СН'!$G$21</f>
        <v>3491.03374007</v>
      </c>
      <c r="C75" s="36">
        <f>SUMIFS(СВЦЭМ!$D$39:$D$782,СВЦЭМ!$A$39:$A$782,$A75,СВЦЭМ!$B$39:$B$782,C$47)+'СЕТ СН'!$G$11+СВЦЭМ!$D$10+'СЕТ СН'!$G$5-'СЕТ СН'!$G$21</f>
        <v>3466.39094656</v>
      </c>
      <c r="D75" s="36">
        <f>SUMIFS(СВЦЭМ!$D$39:$D$782,СВЦЭМ!$A$39:$A$782,$A75,СВЦЭМ!$B$39:$B$782,D$47)+'СЕТ СН'!$G$11+СВЦЭМ!$D$10+'СЕТ СН'!$G$5-'СЕТ СН'!$G$21</f>
        <v>3494.7284620999999</v>
      </c>
      <c r="E75" s="36">
        <f>SUMIFS(СВЦЭМ!$D$39:$D$782,СВЦЭМ!$A$39:$A$782,$A75,СВЦЭМ!$B$39:$B$782,E$47)+'СЕТ СН'!$G$11+СВЦЭМ!$D$10+'СЕТ СН'!$G$5-'СЕТ СН'!$G$21</f>
        <v>3488.11938556</v>
      </c>
      <c r="F75" s="36">
        <f>SUMIFS(СВЦЭМ!$D$39:$D$782,СВЦЭМ!$A$39:$A$782,$A75,СВЦЭМ!$B$39:$B$782,F$47)+'СЕТ СН'!$G$11+СВЦЭМ!$D$10+'СЕТ СН'!$G$5-'СЕТ СН'!$G$21</f>
        <v>3507.5108874099997</v>
      </c>
      <c r="G75" s="36">
        <f>SUMIFS(СВЦЭМ!$D$39:$D$782,СВЦЭМ!$A$39:$A$782,$A75,СВЦЭМ!$B$39:$B$782,G$47)+'СЕТ СН'!$G$11+СВЦЭМ!$D$10+'СЕТ СН'!$G$5-'СЕТ СН'!$G$21</f>
        <v>3488.3384742500002</v>
      </c>
      <c r="H75" s="36">
        <f>SUMIFS(СВЦЭМ!$D$39:$D$782,СВЦЭМ!$A$39:$A$782,$A75,СВЦЭМ!$B$39:$B$782,H$47)+'СЕТ СН'!$G$11+СВЦЭМ!$D$10+'СЕТ СН'!$G$5-'СЕТ СН'!$G$21</f>
        <v>3420.3258118399999</v>
      </c>
      <c r="I75" s="36">
        <f>SUMIFS(СВЦЭМ!$D$39:$D$782,СВЦЭМ!$A$39:$A$782,$A75,СВЦЭМ!$B$39:$B$782,I$47)+'СЕТ СН'!$G$11+СВЦЭМ!$D$10+'СЕТ СН'!$G$5-'СЕТ СН'!$G$21</f>
        <v>3352.3449948500001</v>
      </c>
      <c r="J75" s="36">
        <f>SUMIFS(СВЦЭМ!$D$39:$D$782,СВЦЭМ!$A$39:$A$782,$A75,СВЦЭМ!$B$39:$B$782,J$47)+'СЕТ СН'!$G$11+СВЦЭМ!$D$10+'СЕТ СН'!$G$5-'СЕТ СН'!$G$21</f>
        <v>3351.87358073</v>
      </c>
      <c r="K75" s="36">
        <f>SUMIFS(СВЦЭМ!$D$39:$D$782,СВЦЭМ!$A$39:$A$782,$A75,СВЦЭМ!$B$39:$B$782,K$47)+'СЕТ СН'!$G$11+СВЦЭМ!$D$10+'СЕТ СН'!$G$5-'СЕТ СН'!$G$21</f>
        <v>3364.9302707699999</v>
      </c>
      <c r="L75" s="36">
        <f>SUMIFS(СВЦЭМ!$D$39:$D$782,СВЦЭМ!$A$39:$A$782,$A75,СВЦЭМ!$B$39:$B$782,L$47)+'СЕТ СН'!$G$11+СВЦЭМ!$D$10+'СЕТ СН'!$G$5-'СЕТ СН'!$G$21</f>
        <v>3369.6692786699996</v>
      </c>
      <c r="M75" s="36">
        <f>SUMIFS(СВЦЭМ!$D$39:$D$782,СВЦЭМ!$A$39:$A$782,$A75,СВЦЭМ!$B$39:$B$782,M$47)+'СЕТ СН'!$G$11+СВЦЭМ!$D$10+'СЕТ СН'!$G$5-'СЕТ СН'!$G$21</f>
        <v>3402.16191471</v>
      </c>
      <c r="N75" s="36">
        <f>SUMIFS(СВЦЭМ!$D$39:$D$782,СВЦЭМ!$A$39:$A$782,$A75,СВЦЭМ!$B$39:$B$782,N$47)+'СЕТ СН'!$G$11+СВЦЭМ!$D$10+'СЕТ СН'!$G$5-'СЕТ СН'!$G$21</f>
        <v>3354.3663680599998</v>
      </c>
      <c r="O75" s="36">
        <f>SUMIFS(СВЦЭМ!$D$39:$D$782,СВЦЭМ!$A$39:$A$782,$A75,СВЦЭМ!$B$39:$B$782,O$47)+'СЕТ СН'!$G$11+СВЦЭМ!$D$10+'СЕТ СН'!$G$5-'СЕТ СН'!$G$21</f>
        <v>3322.2844851899999</v>
      </c>
      <c r="P75" s="36">
        <f>SUMIFS(СВЦЭМ!$D$39:$D$782,СВЦЭМ!$A$39:$A$782,$A75,СВЦЭМ!$B$39:$B$782,P$47)+'СЕТ СН'!$G$11+СВЦЭМ!$D$10+'СЕТ СН'!$G$5-'СЕТ СН'!$G$21</f>
        <v>3322.4911943999996</v>
      </c>
      <c r="Q75" s="36">
        <f>SUMIFS(СВЦЭМ!$D$39:$D$782,СВЦЭМ!$A$39:$A$782,$A75,СВЦЭМ!$B$39:$B$782,Q$47)+'СЕТ СН'!$G$11+СВЦЭМ!$D$10+'СЕТ СН'!$G$5-'СЕТ СН'!$G$21</f>
        <v>3345.1431708199998</v>
      </c>
      <c r="R75" s="36">
        <f>SUMIFS(СВЦЭМ!$D$39:$D$782,СВЦЭМ!$A$39:$A$782,$A75,СВЦЭМ!$B$39:$B$782,R$47)+'СЕТ СН'!$G$11+СВЦЭМ!$D$10+'СЕТ СН'!$G$5-'СЕТ СН'!$G$21</f>
        <v>3413.1615185700002</v>
      </c>
      <c r="S75" s="36">
        <f>SUMIFS(СВЦЭМ!$D$39:$D$782,СВЦЭМ!$A$39:$A$782,$A75,СВЦЭМ!$B$39:$B$782,S$47)+'СЕТ СН'!$G$11+СВЦЭМ!$D$10+'СЕТ СН'!$G$5-'СЕТ СН'!$G$21</f>
        <v>3467.6332811699999</v>
      </c>
      <c r="T75" s="36">
        <f>SUMIFS(СВЦЭМ!$D$39:$D$782,СВЦЭМ!$A$39:$A$782,$A75,СВЦЭМ!$B$39:$B$782,T$47)+'СЕТ СН'!$G$11+СВЦЭМ!$D$10+'СЕТ СН'!$G$5-'СЕТ СН'!$G$21</f>
        <v>3444.77182623</v>
      </c>
      <c r="U75" s="36">
        <f>SUMIFS(СВЦЭМ!$D$39:$D$782,СВЦЭМ!$A$39:$A$782,$A75,СВЦЭМ!$B$39:$B$782,U$47)+'СЕТ СН'!$G$11+СВЦЭМ!$D$10+'СЕТ СН'!$G$5-'СЕТ СН'!$G$21</f>
        <v>3391.1042637999999</v>
      </c>
      <c r="V75" s="36">
        <f>SUMIFS(СВЦЭМ!$D$39:$D$782,СВЦЭМ!$A$39:$A$782,$A75,СВЦЭМ!$B$39:$B$782,V$47)+'СЕТ СН'!$G$11+СВЦЭМ!$D$10+'СЕТ СН'!$G$5-'СЕТ СН'!$G$21</f>
        <v>3407.2403114700001</v>
      </c>
      <c r="W75" s="36">
        <f>SUMIFS(СВЦЭМ!$D$39:$D$782,СВЦЭМ!$A$39:$A$782,$A75,СВЦЭМ!$B$39:$B$782,W$47)+'СЕТ СН'!$G$11+СВЦЭМ!$D$10+'СЕТ СН'!$G$5-'СЕТ СН'!$G$21</f>
        <v>3403.8489017800002</v>
      </c>
      <c r="X75" s="36">
        <f>SUMIFS(СВЦЭМ!$D$39:$D$782,СВЦЭМ!$A$39:$A$782,$A75,СВЦЭМ!$B$39:$B$782,X$47)+'СЕТ СН'!$G$11+СВЦЭМ!$D$10+'СЕТ СН'!$G$5-'СЕТ СН'!$G$21</f>
        <v>3449.9070971299998</v>
      </c>
      <c r="Y75" s="36">
        <f>SUMIFS(СВЦЭМ!$D$39:$D$782,СВЦЭМ!$A$39:$A$782,$A75,СВЦЭМ!$B$39:$B$782,Y$47)+'СЕТ СН'!$G$11+СВЦЭМ!$D$10+'СЕТ СН'!$G$5-'СЕТ СН'!$G$21</f>
        <v>3494.3454219599998</v>
      </c>
    </row>
    <row r="76" spans="1:26" ht="15.75" x14ac:dyDescent="0.2">
      <c r="A76" s="35">
        <f t="shared" si="1"/>
        <v>44680</v>
      </c>
      <c r="B76" s="36">
        <f>SUMIFS(СВЦЭМ!$D$39:$D$782,СВЦЭМ!$A$39:$A$782,$A76,СВЦЭМ!$B$39:$B$782,B$47)+'СЕТ СН'!$G$11+СВЦЭМ!$D$10+'СЕТ СН'!$G$5-'СЕТ СН'!$G$21</f>
        <v>3461.77594907</v>
      </c>
      <c r="C76" s="36">
        <f>SUMIFS(СВЦЭМ!$D$39:$D$782,СВЦЭМ!$A$39:$A$782,$A76,СВЦЭМ!$B$39:$B$782,C$47)+'СЕТ СН'!$G$11+СВЦЭМ!$D$10+'СЕТ СН'!$G$5-'СЕТ СН'!$G$21</f>
        <v>3481.7304769000002</v>
      </c>
      <c r="D76" s="36">
        <f>SUMIFS(СВЦЭМ!$D$39:$D$782,СВЦЭМ!$A$39:$A$782,$A76,СВЦЭМ!$B$39:$B$782,D$47)+'СЕТ СН'!$G$11+СВЦЭМ!$D$10+'СЕТ СН'!$G$5-'СЕТ СН'!$G$21</f>
        <v>3493.64137252</v>
      </c>
      <c r="E76" s="36">
        <f>SUMIFS(СВЦЭМ!$D$39:$D$782,СВЦЭМ!$A$39:$A$782,$A76,СВЦЭМ!$B$39:$B$782,E$47)+'СЕТ СН'!$G$11+СВЦЭМ!$D$10+'СЕТ СН'!$G$5-'СЕТ СН'!$G$21</f>
        <v>3494.5909140899998</v>
      </c>
      <c r="F76" s="36">
        <f>SUMIFS(СВЦЭМ!$D$39:$D$782,СВЦЭМ!$A$39:$A$782,$A76,СВЦЭМ!$B$39:$B$782,F$47)+'СЕТ СН'!$G$11+СВЦЭМ!$D$10+'СЕТ СН'!$G$5-'СЕТ СН'!$G$21</f>
        <v>3489.4356378000002</v>
      </c>
      <c r="G76" s="36">
        <f>SUMIFS(СВЦЭМ!$D$39:$D$782,СВЦЭМ!$A$39:$A$782,$A76,СВЦЭМ!$B$39:$B$782,G$47)+'СЕТ СН'!$G$11+СВЦЭМ!$D$10+'СЕТ СН'!$G$5-'СЕТ СН'!$G$21</f>
        <v>3461.7980288099998</v>
      </c>
      <c r="H76" s="36">
        <f>SUMIFS(СВЦЭМ!$D$39:$D$782,СВЦЭМ!$A$39:$A$782,$A76,СВЦЭМ!$B$39:$B$782,H$47)+'СЕТ СН'!$G$11+СВЦЭМ!$D$10+'СЕТ СН'!$G$5-'СЕТ СН'!$G$21</f>
        <v>3415.7478174500002</v>
      </c>
      <c r="I76" s="36">
        <f>SUMIFS(СВЦЭМ!$D$39:$D$782,СВЦЭМ!$A$39:$A$782,$A76,СВЦЭМ!$B$39:$B$782,I$47)+'СЕТ СН'!$G$11+СВЦЭМ!$D$10+'СЕТ СН'!$G$5-'СЕТ СН'!$G$21</f>
        <v>3371.1447882100001</v>
      </c>
      <c r="J76" s="36">
        <f>SUMIFS(СВЦЭМ!$D$39:$D$782,СВЦЭМ!$A$39:$A$782,$A76,СВЦЭМ!$B$39:$B$782,J$47)+'СЕТ СН'!$G$11+СВЦЭМ!$D$10+'СЕТ СН'!$G$5-'СЕТ СН'!$G$21</f>
        <v>3338.90049258</v>
      </c>
      <c r="K76" s="36">
        <f>SUMIFS(СВЦЭМ!$D$39:$D$782,СВЦЭМ!$A$39:$A$782,$A76,СВЦЭМ!$B$39:$B$782,K$47)+'СЕТ СН'!$G$11+СВЦЭМ!$D$10+'СЕТ СН'!$G$5-'СЕТ СН'!$G$21</f>
        <v>3337.6146834000001</v>
      </c>
      <c r="L76" s="36">
        <f>SUMIFS(СВЦЭМ!$D$39:$D$782,СВЦЭМ!$A$39:$A$782,$A76,СВЦЭМ!$B$39:$B$782,L$47)+'СЕТ СН'!$G$11+СВЦЭМ!$D$10+'СЕТ СН'!$G$5-'СЕТ СН'!$G$21</f>
        <v>3346.25544296</v>
      </c>
      <c r="M76" s="36">
        <f>SUMIFS(СВЦЭМ!$D$39:$D$782,СВЦЭМ!$A$39:$A$782,$A76,СВЦЭМ!$B$39:$B$782,M$47)+'СЕТ СН'!$G$11+СВЦЭМ!$D$10+'СЕТ СН'!$G$5-'СЕТ СН'!$G$21</f>
        <v>3373.3603047199999</v>
      </c>
      <c r="N76" s="36">
        <f>SUMIFS(СВЦЭМ!$D$39:$D$782,СВЦЭМ!$A$39:$A$782,$A76,СВЦЭМ!$B$39:$B$782,N$47)+'СЕТ СН'!$G$11+СВЦЭМ!$D$10+'СЕТ СН'!$G$5-'СЕТ СН'!$G$21</f>
        <v>3399.3906461099996</v>
      </c>
      <c r="O76" s="36">
        <f>SUMIFS(СВЦЭМ!$D$39:$D$782,СВЦЭМ!$A$39:$A$782,$A76,СВЦЭМ!$B$39:$B$782,O$47)+'СЕТ СН'!$G$11+СВЦЭМ!$D$10+'СЕТ СН'!$G$5-'СЕТ СН'!$G$21</f>
        <v>3363.2231825299996</v>
      </c>
      <c r="P76" s="36">
        <f>SUMIFS(СВЦЭМ!$D$39:$D$782,СВЦЭМ!$A$39:$A$782,$A76,СВЦЭМ!$B$39:$B$782,P$47)+'СЕТ СН'!$G$11+СВЦЭМ!$D$10+'СЕТ СН'!$G$5-'СЕТ СН'!$G$21</f>
        <v>3383.0903349700002</v>
      </c>
      <c r="Q76" s="36">
        <f>SUMIFS(СВЦЭМ!$D$39:$D$782,СВЦЭМ!$A$39:$A$782,$A76,СВЦЭМ!$B$39:$B$782,Q$47)+'СЕТ СН'!$G$11+СВЦЭМ!$D$10+'СЕТ СН'!$G$5-'СЕТ СН'!$G$21</f>
        <v>3409.4362004099999</v>
      </c>
      <c r="R76" s="36">
        <f>SUMIFS(СВЦЭМ!$D$39:$D$782,СВЦЭМ!$A$39:$A$782,$A76,СВЦЭМ!$B$39:$B$782,R$47)+'СЕТ СН'!$G$11+СВЦЭМ!$D$10+'СЕТ СН'!$G$5-'СЕТ СН'!$G$21</f>
        <v>3391.2015142700002</v>
      </c>
      <c r="S76" s="36">
        <f>SUMIFS(СВЦЭМ!$D$39:$D$782,СВЦЭМ!$A$39:$A$782,$A76,СВЦЭМ!$B$39:$B$782,S$47)+'СЕТ СН'!$G$11+СВЦЭМ!$D$10+'СЕТ СН'!$G$5-'СЕТ СН'!$G$21</f>
        <v>3403.48110219</v>
      </c>
      <c r="T76" s="36">
        <f>SUMIFS(СВЦЭМ!$D$39:$D$782,СВЦЭМ!$A$39:$A$782,$A76,СВЦЭМ!$B$39:$B$782,T$47)+'СЕТ СН'!$G$11+СВЦЭМ!$D$10+'СЕТ СН'!$G$5-'СЕТ СН'!$G$21</f>
        <v>3361.39732039</v>
      </c>
      <c r="U76" s="36">
        <f>SUMIFS(СВЦЭМ!$D$39:$D$782,СВЦЭМ!$A$39:$A$782,$A76,СВЦЭМ!$B$39:$B$782,U$47)+'СЕТ СН'!$G$11+СВЦЭМ!$D$10+'СЕТ СН'!$G$5-'СЕТ СН'!$G$21</f>
        <v>3349.4125661799999</v>
      </c>
      <c r="V76" s="36">
        <f>SUMIFS(СВЦЭМ!$D$39:$D$782,СВЦЭМ!$A$39:$A$782,$A76,СВЦЭМ!$B$39:$B$782,V$47)+'СЕТ СН'!$G$11+СВЦЭМ!$D$10+'СЕТ СН'!$G$5-'СЕТ СН'!$G$21</f>
        <v>3326.9878055899999</v>
      </c>
      <c r="W76" s="36">
        <f>SUMIFS(СВЦЭМ!$D$39:$D$782,СВЦЭМ!$A$39:$A$782,$A76,СВЦЭМ!$B$39:$B$782,W$47)+'СЕТ СН'!$G$11+СВЦЭМ!$D$10+'СЕТ СН'!$G$5-'СЕТ СН'!$G$21</f>
        <v>3360.632705</v>
      </c>
      <c r="X76" s="36">
        <f>SUMIFS(СВЦЭМ!$D$39:$D$782,СВЦЭМ!$A$39:$A$782,$A76,СВЦЭМ!$B$39:$B$782,X$47)+'СЕТ СН'!$G$11+СВЦЭМ!$D$10+'СЕТ СН'!$G$5-'СЕТ СН'!$G$21</f>
        <v>3389.1198733699998</v>
      </c>
      <c r="Y76" s="36">
        <f>SUMIFS(СВЦЭМ!$D$39:$D$782,СВЦЭМ!$A$39:$A$782,$A76,СВЦЭМ!$B$39:$B$782,Y$47)+'СЕТ СН'!$G$11+СВЦЭМ!$D$10+'СЕТ СН'!$G$5-'СЕТ СН'!$G$21</f>
        <v>3428.0110072799998</v>
      </c>
    </row>
    <row r="77" spans="1:26" ht="15.75" x14ac:dyDescent="0.2">
      <c r="A77" s="35">
        <f t="shared" si="1"/>
        <v>44681</v>
      </c>
      <c r="B77" s="36">
        <f>SUMIFS(СВЦЭМ!$D$39:$D$782,СВЦЭМ!$A$39:$A$782,$A77,СВЦЭМ!$B$39:$B$782,B$47)+'СЕТ СН'!$G$11+СВЦЭМ!$D$10+'СЕТ СН'!$G$5-'СЕТ СН'!$G$21</f>
        <v>3468.2072562899998</v>
      </c>
      <c r="C77" s="36">
        <f>SUMIFS(СВЦЭМ!$D$39:$D$782,СВЦЭМ!$A$39:$A$782,$A77,СВЦЭМ!$B$39:$B$782,C$47)+'СЕТ СН'!$G$11+СВЦЭМ!$D$10+'СЕТ СН'!$G$5-'СЕТ СН'!$G$21</f>
        <v>3410.5651661299999</v>
      </c>
      <c r="D77" s="36">
        <f>SUMIFS(СВЦЭМ!$D$39:$D$782,СВЦЭМ!$A$39:$A$782,$A77,СВЦЭМ!$B$39:$B$782,D$47)+'СЕТ СН'!$G$11+СВЦЭМ!$D$10+'СЕТ СН'!$G$5-'СЕТ СН'!$G$21</f>
        <v>3456.3747789999998</v>
      </c>
      <c r="E77" s="36">
        <f>SUMIFS(СВЦЭМ!$D$39:$D$782,СВЦЭМ!$A$39:$A$782,$A77,СВЦЭМ!$B$39:$B$782,E$47)+'СЕТ СН'!$G$11+СВЦЭМ!$D$10+'СЕТ СН'!$G$5-'СЕТ СН'!$G$21</f>
        <v>3480.4531467799998</v>
      </c>
      <c r="F77" s="36">
        <f>SUMIFS(СВЦЭМ!$D$39:$D$782,СВЦЭМ!$A$39:$A$782,$A77,СВЦЭМ!$B$39:$B$782,F$47)+'СЕТ СН'!$G$11+СВЦЭМ!$D$10+'СЕТ СН'!$G$5-'СЕТ СН'!$G$21</f>
        <v>3494.5094534700002</v>
      </c>
      <c r="G77" s="36">
        <f>SUMIFS(СВЦЭМ!$D$39:$D$782,СВЦЭМ!$A$39:$A$782,$A77,СВЦЭМ!$B$39:$B$782,G$47)+'СЕТ СН'!$G$11+СВЦЭМ!$D$10+'СЕТ СН'!$G$5-'СЕТ СН'!$G$21</f>
        <v>3501.3017386000001</v>
      </c>
      <c r="H77" s="36">
        <f>SUMIFS(СВЦЭМ!$D$39:$D$782,СВЦЭМ!$A$39:$A$782,$A77,СВЦЭМ!$B$39:$B$782,H$47)+'СЕТ СН'!$G$11+СВЦЭМ!$D$10+'СЕТ СН'!$G$5-'СЕТ СН'!$G$21</f>
        <v>3477.2859923400001</v>
      </c>
      <c r="I77" s="36">
        <f>SUMIFS(СВЦЭМ!$D$39:$D$782,СВЦЭМ!$A$39:$A$782,$A77,СВЦЭМ!$B$39:$B$782,I$47)+'СЕТ СН'!$G$11+СВЦЭМ!$D$10+'СЕТ СН'!$G$5-'СЕТ СН'!$G$21</f>
        <v>3451.6773688100002</v>
      </c>
      <c r="J77" s="36">
        <f>SUMIFS(СВЦЭМ!$D$39:$D$782,СВЦЭМ!$A$39:$A$782,$A77,СВЦЭМ!$B$39:$B$782,J$47)+'СЕТ СН'!$G$11+СВЦЭМ!$D$10+'СЕТ СН'!$G$5-'СЕТ СН'!$G$21</f>
        <v>3402.7532420799998</v>
      </c>
      <c r="K77" s="36">
        <f>SUMIFS(СВЦЭМ!$D$39:$D$782,СВЦЭМ!$A$39:$A$782,$A77,СВЦЭМ!$B$39:$B$782,K$47)+'СЕТ СН'!$G$11+СВЦЭМ!$D$10+'СЕТ СН'!$G$5-'СЕТ СН'!$G$21</f>
        <v>3366.3132109099997</v>
      </c>
      <c r="L77" s="36">
        <f>SUMIFS(СВЦЭМ!$D$39:$D$782,СВЦЭМ!$A$39:$A$782,$A77,СВЦЭМ!$B$39:$B$782,L$47)+'СЕТ СН'!$G$11+СВЦЭМ!$D$10+'СЕТ СН'!$G$5-'СЕТ СН'!$G$21</f>
        <v>3342.4269047399998</v>
      </c>
      <c r="M77" s="36">
        <f>SUMIFS(СВЦЭМ!$D$39:$D$782,СВЦЭМ!$A$39:$A$782,$A77,СВЦЭМ!$B$39:$B$782,M$47)+'СЕТ СН'!$G$11+СВЦЭМ!$D$10+'СЕТ СН'!$G$5-'СЕТ СН'!$G$21</f>
        <v>3355.9302330299997</v>
      </c>
      <c r="N77" s="36">
        <f>SUMIFS(СВЦЭМ!$D$39:$D$782,СВЦЭМ!$A$39:$A$782,$A77,СВЦЭМ!$B$39:$B$782,N$47)+'СЕТ СН'!$G$11+СВЦЭМ!$D$10+'СЕТ СН'!$G$5-'СЕТ СН'!$G$21</f>
        <v>3361.8498497999999</v>
      </c>
      <c r="O77" s="36">
        <f>SUMIFS(СВЦЭМ!$D$39:$D$782,СВЦЭМ!$A$39:$A$782,$A77,СВЦЭМ!$B$39:$B$782,O$47)+'СЕТ СН'!$G$11+СВЦЭМ!$D$10+'СЕТ СН'!$G$5-'СЕТ СН'!$G$21</f>
        <v>3362.6571397999996</v>
      </c>
      <c r="P77" s="36">
        <f>SUMIFS(СВЦЭМ!$D$39:$D$782,СВЦЭМ!$A$39:$A$782,$A77,СВЦЭМ!$B$39:$B$782,P$47)+'СЕТ СН'!$G$11+СВЦЭМ!$D$10+'СЕТ СН'!$G$5-'СЕТ СН'!$G$21</f>
        <v>3357.2574073199999</v>
      </c>
      <c r="Q77" s="36">
        <f>SUMIFS(СВЦЭМ!$D$39:$D$782,СВЦЭМ!$A$39:$A$782,$A77,СВЦЭМ!$B$39:$B$782,Q$47)+'СЕТ СН'!$G$11+СВЦЭМ!$D$10+'СЕТ СН'!$G$5-'СЕТ СН'!$G$21</f>
        <v>3376.1340707700001</v>
      </c>
      <c r="R77" s="36">
        <f>SUMIFS(СВЦЭМ!$D$39:$D$782,СВЦЭМ!$A$39:$A$782,$A77,СВЦЭМ!$B$39:$B$782,R$47)+'СЕТ СН'!$G$11+СВЦЭМ!$D$10+'СЕТ СН'!$G$5-'СЕТ СН'!$G$21</f>
        <v>3384.3446714900001</v>
      </c>
      <c r="S77" s="36">
        <f>SUMIFS(СВЦЭМ!$D$39:$D$782,СВЦЭМ!$A$39:$A$782,$A77,СВЦЭМ!$B$39:$B$782,S$47)+'СЕТ СН'!$G$11+СВЦЭМ!$D$10+'СЕТ СН'!$G$5-'СЕТ СН'!$G$21</f>
        <v>3366.2315947400002</v>
      </c>
      <c r="T77" s="36">
        <f>SUMIFS(СВЦЭМ!$D$39:$D$782,СВЦЭМ!$A$39:$A$782,$A77,СВЦЭМ!$B$39:$B$782,T$47)+'СЕТ СН'!$G$11+СВЦЭМ!$D$10+'СЕТ СН'!$G$5-'СЕТ СН'!$G$21</f>
        <v>3347.4987374699999</v>
      </c>
      <c r="U77" s="36">
        <f>SUMIFS(СВЦЭМ!$D$39:$D$782,СВЦЭМ!$A$39:$A$782,$A77,СВЦЭМ!$B$39:$B$782,U$47)+'СЕТ СН'!$G$11+СВЦЭМ!$D$10+'СЕТ СН'!$G$5-'СЕТ СН'!$G$21</f>
        <v>3356.45637214</v>
      </c>
      <c r="V77" s="36">
        <f>SUMIFS(СВЦЭМ!$D$39:$D$782,СВЦЭМ!$A$39:$A$782,$A77,СВЦЭМ!$B$39:$B$782,V$47)+'СЕТ СН'!$G$11+СВЦЭМ!$D$10+'СЕТ СН'!$G$5-'СЕТ СН'!$G$21</f>
        <v>3362.5772284699997</v>
      </c>
      <c r="W77" s="36">
        <f>SUMIFS(СВЦЭМ!$D$39:$D$782,СВЦЭМ!$A$39:$A$782,$A77,СВЦЭМ!$B$39:$B$782,W$47)+'СЕТ СН'!$G$11+СВЦЭМ!$D$10+'СЕТ СН'!$G$5-'СЕТ СН'!$G$21</f>
        <v>3344.4991402899996</v>
      </c>
      <c r="X77" s="36">
        <f>SUMIFS(СВЦЭМ!$D$39:$D$782,СВЦЭМ!$A$39:$A$782,$A77,СВЦЭМ!$B$39:$B$782,X$47)+'СЕТ СН'!$G$11+СВЦЭМ!$D$10+'СЕТ СН'!$G$5-'СЕТ СН'!$G$21</f>
        <v>3378.7976974599997</v>
      </c>
      <c r="Y77" s="36">
        <f>SUMIFS(СВЦЭМ!$D$39:$D$782,СВЦЭМ!$A$39:$A$782,$A77,СВЦЭМ!$B$39:$B$782,Y$47)+'СЕТ СН'!$G$11+СВЦЭМ!$D$10+'СЕТ СН'!$G$5-'СЕТ СН'!$G$21</f>
        <v>3383.5212127699997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01.04.2022</v>
      </c>
      <c r="B84" s="36">
        <f>SUMIFS(СВЦЭМ!$D$39:$D$782,СВЦЭМ!$A$39:$A$782,$A84,СВЦЭМ!$B$39:$B$782,B$83)+'СЕТ СН'!$H$11+СВЦЭМ!$D$10+'СЕТ СН'!$H$5-'СЕТ СН'!$H$21</f>
        <v>3670.1034438300003</v>
      </c>
      <c r="C84" s="36">
        <f>SUMIFS(СВЦЭМ!$D$39:$D$782,СВЦЭМ!$A$39:$A$782,$A84,СВЦЭМ!$B$39:$B$782,C$83)+'СЕТ СН'!$H$11+СВЦЭМ!$D$10+'СЕТ СН'!$H$5-'СЕТ СН'!$H$21</f>
        <v>3670.7397517199997</v>
      </c>
      <c r="D84" s="36">
        <f>SUMIFS(СВЦЭМ!$D$39:$D$782,СВЦЭМ!$A$39:$A$782,$A84,СВЦЭМ!$B$39:$B$782,D$83)+'СЕТ СН'!$H$11+СВЦЭМ!$D$10+'СЕТ СН'!$H$5-'СЕТ СН'!$H$21</f>
        <v>3699.7523974800001</v>
      </c>
      <c r="E84" s="36">
        <f>SUMIFS(СВЦЭМ!$D$39:$D$782,СВЦЭМ!$A$39:$A$782,$A84,СВЦЭМ!$B$39:$B$782,E$83)+'СЕТ СН'!$H$11+СВЦЭМ!$D$10+'СЕТ СН'!$H$5-'СЕТ СН'!$H$21</f>
        <v>3714.3107397399999</v>
      </c>
      <c r="F84" s="36">
        <f>SUMIFS(СВЦЭМ!$D$39:$D$782,СВЦЭМ!$A$39:$A$782,$A84,СВЦЭМ!$B$39:$B$782,F$83)+'СЕТ СН'!$H$11+СВЦЭМ!$D$10+'СЕТ СН'!$H$5-'СЕТ СН'!$H$21</f>
        <v>3708.3676522599999</v>
      </c>
      <c r="G84" s="36">
        <f>SUMIFS(СВЦЭМ!$D$39:$D$782,СВЦЭМ!$A$39:$A$782,$A84,СВЦЭМ!$B$39:$B$782,G$83)+'СЕТ СН'!$H$11+СВЦЭМ!$D$10+'СЕТ СН'!$H$5-'СЕТ СН'!$H$21</f>
        <v>3679.6573761</v>
      </c>
      <c r="H84" s="36">
        <f>SUMIFS(СВЦЭМ!$D$39:$D$782,СВЦЭМ!$A$39:$A$782,$A84,СВЦЭМ!$B$39:$B$782,H$83)+'СЕТ СН'!$H$11+СВЦЭМ!$D$10+'СЕТ СН'!$H$5-'СЕТ СН'!$H$21</f>
        <v>3622.4424524800002</v>
      </c>
      <c r="I84" s="36">
        <f>SUMIFS(СВЦЭМ!$D$39:$D$782,СВЦЭМ!$A$39:$A$782,$A84,СВЦЭМ!$B$39:$B$782,I$83)+'СЕТ СН'!$H$11+СВЦЭМ!$D$10+'СЕТ СН'!$H$5-'СЕТ СН'!$H$21</f>
        <v>3608.3897600400001</v>
      </c>
      <c r="J84" s="36">
        <f>SUMIFS(СВЦЭМ!$D$39:$D$782,СВЦЭМ!$A$39:$A$782,$A84,СВЦЭМ!$B$39:$B$782,J$83)+'СЕТ СН'!$H$11+СВЦЭМ!$D$10+'СЕТ СН'!$H$5-'СЕТ СН'!$H$21</f>
        <v>3589.0359736</v>
      </c>
      <c r="K84" s="36">
        <f>SUMIFS(СВЦЭМ!$D$39:$D$782,СВЦЭМ!$A$39:$A$782,$A84,СВЦЭМ!$B$39:$B$782,K$83)+'СЕТ СН'!$H$11+СВЦЭМ!$D$10+'СЕТ СН'!$H$5-'СЕТ СН'!$H$21</f>
        <v>3621.2045541100001</v>
      </c>
      <c r="L84" s="36">
        <f>SUMIFS(СВЦЭМ!$D$39:$D$782,СВЦЭМ!$A$39:$A$782,$A84,СВЦЭМ!$B$39:$B$782,L$83)+'СЕТ СН'!$H$11+СВЦЭМ!$D$10+'СЕТ СН'!$H$5-'СЕТ СН'!$H$21</f>
        <v>3655.36932394</v>
      </c>
      <c r="M84" s="36">
        <f>SUMIFS(СВЦЭМ!$D$39:$D$782,СВЦЭМ!$A$39:$A$782,$A84,СВЦЭМ!$B$39:$B$782,M$83)+'СЕТ СН'!$H$11+СВЦЭМ!$D$10+'СЕТ СН'!$H$5-'СЕТ СН'!$H$21</f>
        <v>3673.3758611200001</v>
      </c>
      <c r="N84" s="36">
        <f>SUMIFS(СВЦЭМ!$D$39:$D$782,СВЦЭМ!$A$39:$A$782,$A84,СВЦЭМ!$B$39:$B$782,N$83)+'СЕТ СН'!$H$11+СВЦЭМ!$D$10+'СЕТ СН'!$H$5-'СЕТ СН'!$H$21</f>
        <v>3639.0616025999998</v>
      </c>
      <c r="O84" s="36">
        <f>SUMIFS(СВЦЭМ!$D$39:$D$782,СВЦЭМ!$A$39:$A$782,$A84,СВЦЭМ!$B$39:$B$782,O$83)+'СЕТ СН'!$H$11+СВЦЭМ!$D$10+'СЕТ СН'!$H$5-'СЕТ СН'!$H$21</f>
        <v>3658.1586439299999</v>
      </c>
      <c r="P84" s="36">
        <f>SUMIFS(СВЦЭМ!$D$39:$D$782,СВЦЭМ!$A$39:$A$782,$A84,СВЦЭМ!$B$39:$B$782,P$83)+'СЕТ СН'!$H$11+СВЦЭМ!$D$10+'СЕТ СН'!$H$5-'СЕТ СН'!$H$21</f>
        <v>3688.7494208899998</v>
      </c>
      <c r="Q84" s="36">
        <f>SUMIFS(СВЦЭМ!$D$39:$D$782,СВЦЭМ!$A$39:$A$782,$A84,СВЦЭМ!$B$39:$B$782,Q$83)+'СЕТ СН'!$H$11+СВЦЭМ!$D$10+'СЕТ СН'!$H$5-'СЕТ СН'!$H$21</f>
        <v>3695.0494525399999</v>
      </c>
      <c r="R84" s="36">
        <f>SUMIFS(СВЦЭМ!$D$39:$D$782,СВЦЭМ!$A$39:$A$782,$A84,СВЦЭМ!$B$39:$B$782,R$83)+'СЕТ СН'!$H$11+СВЦЭМ!$D$10+'СЕТ СН'!$H$5-'СЕТ СН'!$H$21</f>
        <v>3721.3527916100002</v>
      </c>
      <c r="S84" s="36">
        <f>SUMIFS(СВЦЭМ!$D$39:$D$782,СВЦЭМ!$A$39:$A$782,$A84,СВЦЭМ!$B$39:$B$782,S$83)+'СЕТ СН'!$H$11+СВЦЭМ!$D$10+'СЕТ СН'!$H$5-'СЕТ СН'!$H$21</f>
        <v>3729.1729688400001</v>
      </c>
      <c r="T84" s="36">
        <f>SUMIFS(СВЦЭМ!$D$39:$D$782,СВЦЭМ!$A$39:$A$782,$A84,СВЦЭМ!$B$39:$B$782,T$83)+'СЕТ СН'!$H$11+СВЦЭМ!$D$10+'СЕТ СН'!$H$5-'СЕТ СН'!$H$21</f>
        <v>3691.1724712499999</v>
      </c>
      <c r="U84" s="36">
        <f>SUMIFS(СВЦЭМ!$D$39:$D$782,СВЦЭМ!$A$39:$A$782,$A84,СВЦЭМ!$B$39:$B$782,U$83)+'СЕТ СН'!$H$11+СВЦЭМ!$D$10+'СЕТ СН'!$H$5-'СЕТ СН'!$H$21</f>
        <v>3671.5926842200001</v>
      </c>
      <c r="V84" s="36">
        <f>SUMIFS(СВЦЭМ!$D$39:$D$782,СВЦЭМ!$A$39:$A$782,$A84,СВЦЭМ!$B$39:$B$782,V$83)+'СЕТ СН'!$H$11+СВЦЭМ!$D$10+'СЕТ СН'!$H$5-'СЕТ СН'!$H$21</f>
        <v>3673.4257595399999</v>
      </c>
      <c r="W84" s="36">
        <f>SUMIFS(СВЦЭМ!$D$39:$D$782,СВЦЭМ!$A$39:$A$782,$A84,СВЦЭМ!$B$39:$B$782,W$83)+'СЕТ СН'!$H$11+СВЦЭМ!$D$10+'СЕТ СН'!$H$5-'СЕТ СН'!$H$21</f>
        <v>3680.9338203699999</v>
      </c>
      <c r="X84" s="36">
        <f>SUMIFS(СВЦЭМ!$D$39:$D$782,СВЦЭМ!$A$39:$A$782,$A84,СВЦЭМ!$B$39:$B$782,X$83)+'СЕТ СН'!$H$11+СВЦЭМ!$D$10+'СЕТ СН'!$H$5-'СЕТ СН'!$H$21</f>
        <v>3687.35760596</v>
      </c>
      <c r="Y84" s="36">
        <f>SUMIFS(СВЦЭМ!$D$39:$D$782,СВЦЭМ!$A$39:$A$782,$A84,СВЦЭМ!$B$39:$B$782,Y$83)+'СЕТ СН'!$H$11+СВЦЭМ!$D$10+'СЕТ СН'!$H$5-'СЕТ СН'!$H$21</f>
        <v>3689.9155713800001</v>
      </c>
      <c r="AA84" s="45"/>
    </row>
    <row r="85" spans="1:27" ht="15.75" x14ac:dyDescent="0.2">
      <c r="A85" s="35">
        <f>A84+1</f>
        <v>44653</v>
      </c>
      <c r="B85" s="36">
        <f>SUMIFS(СВЦЭМ!$D$39:$D$782,СВЦЭМ!$A$39:$A$782,$A85,СВЦЭМ!$B$39:$B$782,B$83)+'СЕТ СН'!$H$11+СВЦЭМ!$D$10+'СЕТ СН'!$H$5-'СЕТ СН'!$H$21</f>
        <v>3774.8210926199999</v>
      </c>
      <c r="C85" s="36">
        <f>SUMIFS(СВЦЭМ!$D$39:$D$782,СВЦЭМ!$A$39:$A$782,$A85,СВЦЭМ!$B$39:$B$782,C$83)+'СЕТ СН'!$H$11+СВЦЭМ!$D$10+'СЕТ СН'!$H$5-'СЕТ СН'!$H$21</f>
        <v>3750.0936348699997</v>
      </c>
      <c r="D85" s="36">
        <f>SUMIFS(СВЦЭМ!$D$39:$D$782,СВЦЭМ!$A$39:$A$782,$A85,СВЦЭМ!$B$39:$B$782,D$83)+'СЕТ СН'!$H$11+СВЦЭМ!$D$10+'СЕТ СН'!$H$5-'СЕТ СН'!$H$21</f>
        <v>3782.6749071700001</v>
      </c>
      <c r="E85" s="36">
        <f>SUMIFS(СВЦЭМ!$D$39:$D$782,СВЦЭМ!$A$39:$A$782,$A85,СВЦЭМ!$B$39:$B$782,E$83)+'СЕТ СН'!$H$11+СВЦЭМ!$D$10+'СЕТ СН'!$H$5-'СЕТ СН'!$H$21</f>
        <v>3799.2224618600003</v>
      </c>
      <c r="F85" s="36">
        <f>SUMIFS(СВЦЭМ!$D$39:$D$782,СВЦЭМ!$A$39:$A$782,$A85,СВЦЭМ!$B$39:$B$782,F$83)+'СЕТ СН'!$H$11+СВЦЭМ!$D$10+'СЕТ СН'!$H$5-'СЕТ СН'!$H$21</f>
        <v>3796.6456389800001</v>
      </c>
      <c r="G85" s="36">
        <f>SUMIFS(СВЦЭМ!$D$39:$D$782,СВЦЭМ!$A$39:$A$782,$A85,СВЦЭМ!$B$39:$B$782,G$83)+'СЕТ СН'!$H$11+СВЦЭМ!$D$10+'СЕТ СН'!$H$5-'СЕТ СН'!$H$21</f>
        <v>3806.4909635100003</v>
      </c>
      <c r="H85" s="36">
        <f>SUMIFS(СВЦЭМ!$D$39:$D$782,СВЦЭМ!$A$39:$A$782,$A85,СВЦЭМ!$B$39:$B$782,H$83)+'СЕТ СН'!$H$11+СВЦЭМ!$D$10+'СЕТ СН'!$H$5-'СЕТ СН'!$H$21</f>
        <v>3778.57221768</v>
      </c>
      <c r="I85" s="36">
        <f>SUMIFS(СВЦЭМ!$D$39:$D$782,СВЦЭМ!$A$39:$A$782,$A85,СВЦЭМ!$B$39:$B$782,I$83)+'СЕТ СН'!$H$11+СВЦЭМ!$D$10+'СЕТ СН'!$H$5-'СЕТ СН'!$H$21</f>
        <v>3730.61334175</v>
      </c>
      <c r="J85" s="36">
        <f>SUMIFS(СВЦЭМ!$D$39:$D$782,СВЦЭМ!$A$39:$A$782,$A85,СВЦЭМ!$B$39:$B$782,J$83)+'СЕТ СН'!$H$11+СВЦЭМ!$D$10+'СЕТ СН'!$H$5-'СЕТ СН'!$H$21</f>
        <v>3684.765707</v>
      </c>
      <c r="K85" s="36">
        <f>SUMIFS(СВЦЭМ!$D$39:$D$782,СВЦЭМ!$A$39:$A$782,$A85,СВЦЭМ!$B$39:$B$782,K$83)+'СЕТ СН'!$H$11+СВЦЭМ!$D$10+'СЕТ СН'!$H$5-'СЕТ СН'!$H$21</f>
        <v>3656.5555313200002</v>
      </c>
      <c r="L85" s="36">
        <f>SUMIFS(СВЦЭМ!$D$39:$D$782,СВЦЭМ!$A$39:$A$782,$A85,СВЦЭМ!$B$39:$B$782,L$83)+'СЕТ СН'!$H$11+СВЦЭМ!$D$10+'СЕТ СН'!$H$5-'СЕТ СН'!$H$21</f>
        <v>3672.1791241600004</v>
      </c>
      <c r="M85" s="36">
        <f>SUMIFS(СВЦЭМ!$D$39:$D$782,СВЦЭМ!$A$39:$A$782,$A85,СВЦЭМ!$B$39:$B$782,M$83)+'СЕТ СН'!$H$11+СВЦЭМ!$D$10+'СЕТ СН'!$H$5-'СЕТ СН'!$H$21</f>
        <v>3674.99959167</v>
      </c>
      <c r="N85" s="36">
        <f>SUMIFS(СВЦЭМ!$D$39:$D$782,СВЦЭМ!$A$39:$A$782,$A85,СВЦЭМ!$B$39:$B$782,N$83)+'СЕТ СН'!$H$11+СВЦЭМ!$D$10+'СЕТ СН'!$H$5-'СЕТ СН'!$H$21</f>
        <v>3669.8560248900003</v>
      </c>
      <c r="O85" s="36">
        <f>SUMIFS(СВЦЭМ!$D$39:$D$782,СВЦЭМ!$A$39:$A$782,$A85,СВЦЭМ!$B$39:$B$782,O$83)+'СЕТ СН'!$H$11+СВЦЭМ!$D$10+'СЕТ СН'!$H$5-'СЕТ СН'!$H$21</f>
        <v>3701.8796323799997</v>
      </c>
      <c r="P85" s="36">
        <f>SUMIFS(СВЦЭМ!$D$39:$D$782,СВЦЭМ!$A$39:$A$782,$A85,СВЦЭМ!$B$39:$B$782,P$83)+'СЕТ СН'!$H$11+СВЦЭМ!$D$10+'СЕТ СН'!$H$5-'СЕТ СН'!$H$21</f>
        <v>3735.2616107600002</v>
      </c>
      <c r="Q85" s="36">
        <f>SUMIFS(СВЦЭМ!$D$39:$D$782,СВЦЭМ!$A$39:$A$782,$A85,СВЦЭМ!$B$39:$B$782,Q$83)+'СЕТ СН'!$H$11+СВЦЭМ!$D$10+'СЕТ СН'!$H$5-'СЕТ СН'!$H$21</f>
        <v>3722.48450581</v>
      </c>
      <c r="R85" s="36">
        <f>SUMIFS(СВЦЭМ!$D$39:$D$782,СВЦЭМ!$A$39:$A$782,$A85,СВЦЭМ!$B$39:$B$782,R$83)+'СЕТ СН'!$H$11+СВЦЭМ!$D$10+'СЕТ СН'!$H$5-'СЕТ СН'!$H$21</f>
        <v>3722.5314165500004</v>
      </c>
      <c r="S85" s="36">
        <f>SUMIFS(СВЦЭМ!$D$39:$D$782,СВЦЭМ!$A$39:$A$782,$A85,СВЦЭМ!$B$39:$B$782,S$83)+'СЕТ СН'!$H$11+СВЦЭМ!$D$10+'СЕТ СН'!$H$5-'СЕТ СН'!$H$21</f>
        <v>3721.42989369</v>
      </c>
      <c r="T85" s="36">
        <f>SUMIFS(СВЦЭМ!$D$39:$D$782,СВЦЭМ!$A$39:$A$782,$A85,СВЦЭМ!$B$39:$B$782,T$83)+'СЕТ СН'!$H$11+СВЦЭМ!$D$10+'СЕТ СН'!$H$5-'СЕТ СН'!$H$21</f>
        <v>3699.0838819199998</v>
      </c>
      <c r="U85" s="36">
        <f>SUMIFS(СВЦЭМ!$D$39:$D$782,СВЦЭМ!$A$39:$A$782,$A85,СВЦЭМ!$B$39:$B$782,U$83)+'СЕТ СН'!$H$11+СВЦЭМ!$D$10+'СЕТ СН'!$H$5-'СЕТ СН'!$H$21</f>
        <v>3657.7363405800002</v>
      </c>
      <c r="V85" s="36">
        <f>SUMIFS(СВЦЭМ!$D$39:$D$782,СВЦЭМ!$A$39:$A$782,$A85,СВЦЭМ!$B$39:$B$782,V$83)+'СЕТ СН'!$H$11+СВЦЭМ!$D$10+'СЕТ СН'!$H$5-'СЕТ СН'!$H$21</f>
        <v>3659.4018357200002</v>
      </c>
      <c r="W85" s="36">
        <f>SUMIFS(СВЦЭМ!$D$39:$D$782,СВЦЭМ!$A$39:$A$782,$A85,СВЦЭМ!$B$39:$B$782,W$83)+'СЕТ СН'!$H$11+СВЦЭМ!$D$10+'СЕТ СН'!$H$5-'СЕТ СН'!$H$21</f>
        <v>3639.0930372600001</v>
      </c>
      <c r="X85" s="36">
        <f>SUMIFS(СВЦЭМ!$D$39:$D$782,СВЦЭМ!$A$39:$A$782,$A85,СВЦЭМ!$B$39:$B$782,X$83)+'СЕТ СН'!$H$11+СВЦЭМ!$D$10+'СЕТ СН'!$H$5-'СЕТ СН'!$H$21</f>
        <v>3665.0425783000001</v>
      </c>
      <c r="Y85" s="36">
        <f>SUMIFS(СВЦЭМ!$D$39:$D$782,СВЦЭМ!$A$39:$A$782,$A85,СВЦЭМ!$B$39:$B$782,Y$83)+'СЕТ СН'!$H$11+СВЦЭМ!$D$10+'СЕТ СН'!$H$5-'СЕТ СН'!$H$21</f>
        <v>3693.3642365599999</v>
      </c>
    </row>
    <row r="86" spans="1:27" ht="15.75" x14ac:dyDescent="0.2">
      <c r="A86" s="35">
        <f t="shared" ref="A86:A113" si="2">A85+1</f>
        <v>44654</v>
      </c>
      <c r="B86" s="36">
        <f>SUMIFS(СВЦЭМ!$D$39:$D$782,СВЦЭМ!$A$39:$A$782,$A86,СВЦЭМ!$B$39:$B$782,B$83)+'СЕТ СН'!$H$11+СВЦЭМ!$D$10+'СЕТ СН'!$H$5-'СЕТ СН'!$H$21</f>
        <v>3691.7958098500003</v>
      </c>
      <c r="C86" s="36">
        <f>SUMIFS(СВЦЭМ!$D$39:$D$782,СВЦЭМ!$A$39:$A$782,$A86,СВЦЭМ!$B$39:$B$782,C$83)+'СЕТ СН'!$H$11+СВЦЭМ!$D$10+'СЕТ СН'!$H$5-'СЕТ СН'!$H$21</f>
        <v>3672.6618746300001</v>
      </c>
      <c r="D86" s="36">
        <f>SUMIFS(СВЦЭМ!$D$39:$D$782,СВЦЭМ!$A$39:$A$782,$A86,СВЦЭМ!$B$39:$B$782,D$83)+'СЕТ СН'!$H$11+СВЦЭМ!$D$10+'СЕТ СН'!$H$5-'СЕТ СН'!$H$21</f>
        <v>3700.8191903500001</v>
      </c>
      <c r="E86" s="36">
        <f>SUMIFS(СВЦЭМ!$D$39:$D$782,СВЦЭМ!$A$39:$A$782,$A86,СВЦЭМ!$B$39:$B$782,E$83)+'СЕТ СН'!$H$11+СВЦЭМ!$D$10+'СЕТ СН'!$H$5-'СЕТ СН'!$H$21</f>
        <v>3728.2501624200004</v>
      </c>
      <c r="F86" s="36">
        <f>SUMIFS(СВЦЭМ!$D$39:$D$782,СВЦЭМ!$A$39:$A$782,$A86,СВЦЭМ!$B$39:$B$782,F$83)+'СЕТ СН'!$H$11+СВЦЭМ!$D$10+'СЕТ СН'!$H$5-'СЕТ СН'!$H$21</f>
        <v>3711.4041804899998</v>
      </c>
      <c r="G86" s="36">
        <f>SUMIFS(СВЦЭМ!$D$39:$D$782,СВЦЭМ!$A$39:$A$782,$A86,СВЦЭМ!$B$39:$B$782,G$83)+'СЕТ СН'!$H$11+СВЦЭМ!$D$10+'СЕТ СН'!$H$5-'СЕТ СН'!$H$21</f>
        <v>3700.6919145900001</v>
      </c>
      <c r="H86" s="36">
        <f>SUMIFS(СВЦЭМ!$D$39:$D$782,СВЦЭМ!$A$39:$A$782,$A86,СВЦЭМ!$B$39:$B$782,H$83)+'СЕТ СН'!$H$11+СВЦЭМ!$D$10+'СЕТ СН'!$H$5-'СЕТ СН'!$H$21</f>
        <v>3683.3193851200003</v>
      </c>
      <c r="I86" s="36">
        <f>SUMIFS(СВЦЭМ!$D$39:$D$782,СВЦЭМ!$A$39:$A$782,$A86,СВЦЭМ!$B$39:$B$782,I$83)+'СЕТ СН'!$H$11+СВЦЭМ!$D$10+'СЕТ СН'!$H$5-'СЕТ СН'!$H$21</f>
        <v>3643.2319828600002</v>
      </c>
      <c r="J86" s="36">
        <f>SUMIFS(СВЦЭМ!$D$39:$D$782,СВЦЭМ!$A$39:$A$782,$A86,СВЦЭМ!$B$39:$B$782,J$83)+'СЕТ СН'!$H$11+СВЦЭМ!$D$10+'СЕТ СН'!$H$5-'СЕТ СН'!$H$21</f>
        <v>3594.8781149200004</v>
      </c>
      <c r="K86" s="36">
        <f>SUMIFS(СВЦЭМ!$D$39:$D$782,СВЦЭМ!$A$39:$A$782,$A86,СВЦЭМ!$B$39:$B$782,K$83)+'СЕТ СН'!$H$11+СВЦЭМ!$D$10+'СЕТ СН'!$H$5-'СЕТ СН'!$H$21</f>
        <v>3568.3849034900004</v>
      </c>
      <c r="L86" s="36">
        <f>SUMIFS(СВЦЭМ!$D$39:$D$782,СВЦЭМ!$A$39:$A$782,$A86,СВЦЭМ!$B$39:$B$782,L$83)+'СЕТ СН'!$H$11+СВЦЭМ!$D$10+'СЕТ СН'!$H$5-'СЕТ СН'!$H$21</f>
        <v>3595.69809209</v>
      </c>
      <c r="M86" s="36">
        <f>SUMIFS(СВЦЭМ!$D$39:$D$782,СВЦЭМ!$A$39:$A$782,$A86,СВЦЭМ!$B$39:$B$782,M$83)+'СЕТ СН'!$H$11+СВЦЭМ!$D$10+'СЕТ СН'!$H$5-'СЕТ СН'!$H$21</f>
        <v>3608.8813239700003</v>
      </c>
      <c r="N86" s="36">
        <f>SUMIFS(СВЦЭМ!$D$39:$D$782,СВЦЭМ!$A$39:$A$782,$A86,СВЦЭМ!$B$39:$B$782,N$83)+'СЕТ СН'!$H$11+СВЦЭМ!$D$10+'СЕТ СН'!$H$5-'СЕТ СН'!$H$21</f>
        <v>3621.3509384899999</v>
      </c>
      <c r="O86" s="36">
        <f>SUMIFS(СВЦЭМ!$D$39:$D$782,СВЦЭМ!$A$39:$A$782,$A86,СВЦЭМ!$B$39:$B$782,O$83)+'СЕТ СН'!$H$11+СВЦЭМ!$D$10+'СЕТ СН'!$H$5-'СЕТ СН'!$H$21</f>
        <v>3649.9740773499998</v>
      </c>
      <c r="P86" s="36">
        <f>SUMIFS(СВЦЭМ!$D$39:$D$782,СВЦЭМ!$A$39:$A$782,$A86,СВЦЭМ!$B$39:$B$782,P$83)+'СЕТ СН'!$H$11+СВЦЭМ!$D$10+'СЕТ СН'!$H$5-'СЕТ СН'!$H$21</f>
        <v>3662.61851673</v>
      </c>
      <c r="Q86" s="36">
        <f>SUMIFS(СВЦЭМ!$D$39:$D$782,СВЦЭМ!$A$39:$A$782,$A86,СВЦЭМ!$B$39:$B$782,Q$83)+'СЕТ СН'!$H$11+СВЦЭМ!$D$10+'СЕТ СН'!$H$5-'СЕТ СН'!$H$21</f>
        <v>3667.8702163400003</v>
      </c>
      <c r="R86" s="36">
        <f>SUMIFS(СВЦЭМ!$D$39:$D$782,СВЦЭМ!$A$39:$A$782,$A86,СВЦЭМ!$B$39:$B$782,R$83)+'СЕТ СН'!$H$11+СВЦЭМ!$D$10+'СЕТ СН'!$H$5-'СЕТ СН'!$H$21</f>
        <v>3655.3300918800001</v>
      </c>
      <c r="S86" s="36">
        <f>SUMIFS(СВЦЭМ!$D$39:$D$782,СВЦЭМ!$A$39:$A$782,$A86,СВЦЭМ!$B$39:$B$782,S$83)+'СЕТ СН'!$H$11+СВЦЭМ!$D$10+'СЕТ СН'!$H$5-'СЕТ СН'!$H$21</f>
        <v>3641.65642776</v>
      </c>
      <c r="T86" s="36">
        <f>SUMIFS(СВЦЭМ!$D$39:$D$782,СВЦЭМ!$A$39:$A$782,$A86,СВЦЭМ!$B$39:$B$782,T$83)+'СЕТ СН'!$H$11+СВЦЭМ!$D$10+'СЕТ СН'!$H$5-'СЕТ СН'!$H$21</f>
        <v>3603.6495530299999</v>
      </c>
      <c r="U86" s="36">
        <f>SUMIFS(СВЦЭМ!$D$39:$D$782,СВЦЭМ!$A$39:$A$782,$A86,СВЦЭМ!$B$39:$B$782,U$83)+'СЕТ СН'!$H$11+СВЦЭМ!$D$10+'СЕТ СН'!$H$5-'СЕТ СН'!$H$21</f>
        <v>3565.04797246</v>
      </c>
      <c r="V86" s="36">
        <f>SUMIFS(СВЦЭМ!$D$39:$D$782,СВЦЭМ!$A$39:$A$782,$A86,СВЦЭМ!$B$39:$B$782,V$83)+'СЕТ СН'!$H$11+СВЦЭМ!$D$10+'СЕТ СН'!$H$5-'СЕТ СН'!$H$21</f>
        <v>3580.7839013000003</v>
      </c>
      <c r="W86" s="36">
        <f>SUMIFS(СВЦЭМ!$D$39:$D$782,СВЦЭМ!$A$39:$A$782,$A86,СВЦЭМ!$B$39:$B$782,W$83)+'СЕТ СН'!$H$11+СВЦЭМ!$D$10+'СЕТ СН'!$H$5-'СЕТ СН'!$H$21</f>
        <v>3593.3140581300004</v>
      </c>
      <c r="X86" s="36">
        <f>SUMIFS(СВЦЭМ!$D$39:$D$782,СВЦЭМ!$A$39:$A$782,$A86,СВЦЭМ!$B$39:$B$782,X$83)+'СЕТ СН'!$H$11+СВЦЭМ!$D$10+'СЕТ СН'!$H$5-'СЕТ СН'!$H$21</f>
        <v>3613.7729040700001</v>
      </c>
      <c r="Y86" s="36">
        <f>SUMIFS(СВЦЭМ!$D$39:$D$782,СВЦЭМ!$A$39:$A$782,$A86,СВЦЭМ!$B$39:$B$782,Y$83)+'СЕТ СН'!$H$11+СВЦЭМ!$D$10+'СЕТ СН'!$H$5-'СЕТ СН'!$H$21</f>
        <v>3641.4060649499997</v>
      </c>
    </row>
    <row r="87" spans="1:27" ht="15.75" x14ac:dyDescent="0.2">
      <c r="A87" s="35">
        <f t="shared" si="2"/>
        <v>44655</v>
      </c>
      <c r="B87" s="36">
        <f>SUMIFS(СВЦЭМ!$D$39:$D$782,СВЦЭМ!$A$39:$A$782,$A87,СВЦЭМ!$B$39:$B$782,B$83)+'СЕТ СН'!$H$11+СВЦЭМ!$D$10+'СЕТ СН'!$H$5-'СЕТ СН'!$H$21</f>
        <v>3642.55857281</v>
      </c>
      <c r="C87" s="36">
        <f>SUMIFS(СВЦЭМ!$D$39:$D$782,СВЦЭМ!$A$39:$A$782,$A87,СВЦЭМ!$B$39:$B$782,C$83)+'СЕТ СН'!$H$11+СВЦЭМ!$D$10+'СЕТ СН'!$H$5-'СЕТ СН'!$H$21</f>
        <v>3644.92483576</v>
      </c>
      <c r="D87" s="36">
        <f>SUMIFS(СВЦЭМ!$D$39:$D$782,СВЦЭМ!$A$39:$A$782,$A87,СВЦЭМ!$B$39:$B$782,D$83)+'СЕТ СН'!$H$11+СВЦЭМ!$D$10+'СЕТ СН'!$H$5-'СЕТ СН'!$H$21</f>
        <v>3685.7472798200001</v>
      </c>
      <c r="E87" s="36">
        <f>SUMIFS(СВЦЭМ!$D$39:$D$782,СВЦЭМ!$A$39:$A$782,$A87,СВЦЭМ!$B$39:$B$782,E$83)+'СЕТ СН'!$H$11+СВЦЭМ!$D$10+'СЕТ СН'!$H$5-'СЕТ СН'!$H$21</f>
        <v>3696.4684718099998</v>
      </c>
      <c r="F87" s="36">
        <f>SUMIFS(СВЦЭМ!$D$39:$D$782,СВЦЭМ!$A$39:$A$782,$A87,СВЦЭМ!$B$39:$B$782,F$83)+'СЕТ СН'!$H$11+СВЦЭМ!$D$10+'СЕТ СН'!$H$5-'СЕТ СН'!$H$21</f>
        <v>3694.6044329000001</v>
      </c>
      <c r="G87" s="36">
        <f>SUMIFS(СВЦЭМ!$D$39:$D$782,СВЦЭМ!$A$39:$A$782,$A87,СВЦЭМ!$B$39:$B$782,G$83)+'СЕТ СН'!$H$11+СВЦЭМ!$D$10+'СЕТ СН'!$H$5-'СЕТ СН'!$H$21</f>
        <v>3684.6697993400003</v>
      </c>
      <c r="H87" s="36">
        <f>SUMIFS(СВЦЭМ!$D$39:$D$782,СВЦЭМ!$A$39:$A$782,$A87,СВЦЭМ!$B$39:$B$782,H$83)+'СЕТ СН'!$H$11+СВЦЭМ!$D$10+'СЕТ СН'!$H$5-'СЕТ СН'!$H$21</f>
        <v>3634.8800665899998</v>
      </c>
      <c r="I87" s="36">
        <f>SUMIFS(СВЦЭМ!$D$39:$D$782,СВЦЭМ!$A$39:$A$782,$A87,СВЦЭМ!$B$39:$B$782,I$83)+'СЕТ СН'!$H$11+СВЦЭМ!$D$10+'СЕТ СН'!$H$5-'СЕТ СН'!$H$21</f>
        <v>3607.2478917400003</v>
      </c>
      <c r="J87" s="36">
        <f>SUMIFS(СВЦЭМ!$D$39:$D$782,СВЦЭМ!$A$39:$A$782,$A87,СВЦЭМ!$B$39:$B$782,J$83)+'СЕТ СН'!$H$11+СВЦЭМ!$D$10+'СЕТ СН'!$H$5-'СЕТ СН'!$H$21</f>
        <v>3582.48111883</v>
      </c>
      <c r="K87" s="36">
        <f>SUMIFS(СВЦЭМ!$D$39:$D$782,СВЦЭМ!$A$39:$A$782,$A87,СВЦЭМ!$B$39:$B$782,K$83)+'СЕТ СН'!$H$11+СВЦЭМ!$D$10+'СЕТ СН'!$H$5-'СЕТ СН'!$H$21</f>
        <v>3595.2042978300001</v>
      </c>
      <c r="L87" s="36">
        <f>SUMIFS(СВЦЭМ!$D$39:$D$782,СВЦЭМ!$A$39:$A$782,$A87,СВЦЭМ!$B$39:$B$782,L$83)+'СЕТ СН'!$H$11+СВЦЭМ!$D$10+'СЕТ СН'!$H$5-'СЕТ СН'!$H$21</f>
        <v>3622.0090505400003</v>
      </c>
      <c r="M87" s="36">
        <f>SUMIFS(СВЦЭМ!$D$39:$D$782,СВЦЭМ!$A$39:$A$782,$A87,СВЦЭМ!$B$39:$B$782,M$83)+'СЕТ СН'!$H$11+СВЦЭМ!$D$10+'СЕТ СН'!$H$5-'СЕТ СН'!$H$21</f>
        <v>3600.5990164700002</v>
      </c>
      <c r="N87" s="36">
        <f>SUMIFS(СВЦЭМ!$D$39:$D$782,СВЦЭМ!$A$39:$A$782,$A87,СВЦЭМ!$B$39:$B$782,N$83)+'СЕТ СН'!$H$11+СВЦЭМ!$D$10+'СЕТ СН'!$H$5-'СЕТ СН'!$H$21</f>
        <v>3590.03604017</v>
      </c>
      <c r="O87" s="36">
        <f>SUMIFS(СВЦЭМ!$D$39:$D$782,СВЦЭМ!$A$39:$A$782,$A87,СВЦЭМ!$B$39:$B$782,O$83)+'СЕТ СН'!$H$11+СВЦЭМ!$D$10+'СЕТ СН'!$H$5-'СЕТ СН'!$H$21</f>
        <v>3613.1898390000001</v>
      </c>
      <c r="P87" s="36">
        <f>SUMIFS(СВЦЭМ!$D$39:$D$782,СВЦЭМ!$A$39:$A$782,$A87,СВЦЭМ!$B$39:$B$782,P$83)+'СЕТ СН'!$H$11+СВЦЭМ!$D$10+'СЕТ СН'!$H$5-'СЕТ СН'!$H$21</f>
        <v>3632.9625849599997</v>
      </c>
      <c r="Q87" s="36">
        <f>SUMIFS(СВЦЭМ!$D$39:$D$782,СВЦЭМ!$A$39:$A$782,$A87,СВЦЭМ!$B$39:$B$782,Q$83)+'СЕТ СН'!$H$11+СВЦЭМ!$D$10+'СЕТ СН'!$H$5-'СЕТ СН'!$H$21</f>
        <v>3659.0759167200004</v>
      </c>
      <c r="R87" s="36">
        <f>SUMIFS(СВЦЭМ!$D$39:$D$782,СВЦЭМ!$A$39:$A$782,$A87,СВЦЭМ!$B$39:$B$782,R$83)+'СЕТ СН'!$H$11+СВЦЭМ!$D$10+'СЕТ СН'!$H$5-'СЕТ СН'!$H$21</f>
        <v>3643.5465970300002</v>
      </c>
      <c r="S87" s="36">
        <f>SUMIFS(СВЦЭМ!$D$39:$D$782,СВЦЭМ!$A$39:$A$782,$A87,СВЦЭМ!$B$39:$B$782,S$83)+'СЕТ СН'!$H$11+СВЦЭМ!$D$10+'СЕТ СН'!$H$5-'СЕТ СН'!$H$21</f>
        <v>3618.0067069000002</v>
      </c>
      <c r="T87" s="36">
        <f>SUMIFS(СВЦЭМ!$D$39:$D$782,СВЦЭМ!$A$39:$A$782,$A87,СВЦЭМ!$B$39:$B$782,T$83)+'СЕТ СН'!$H$11+СВЦЭМ!$D$10+'СЕТ СН'!$H$5-'СЕТ СН'!$H$21</f>
        <v>3577.4620437800004</v>
      </c>
      <c r="U87" s="36">
        <f>SUMIFS(СВЦЭМ!$D$39:$D$782,СВЦЭМ!$A$39:$A$782,$A87,СВЦЭМ!$B$39:$B$782,U$83)+'СЕТ СН'!$H$11+СВЦЭМ!$D$10+'СЕТ СН'!$H$5-'СЕТ СН'!$H$21</f>
        <v>3567.4123745699999</v>
      </c>
      <c r="V87" s="36">
        <f>SUMIFS(СВЦЭМ!$D$39:$D$782,СВЦЭМ!$A$39:$A$782,$A87,СВЦЭМ!$B$39:$B$782,V$83)+'СЕТ СН'!$H$11+СВЦЭМ!$D$10+'СЕТ СН'!$H$5-'СЕТ СН'!$H$21</f>
        <v>3576.7871842</v>
      </c>
      <c r="W87" s="36">
        <f>SUMIFS(СВЦЭМ!$D$39:$D$782,СВЦЭМ!$A$39:$A$782,$A87,СВЦЭМ!$B$39:$B$782,W$83)+'СЕТ СН'!$H$11+СВЦЭМ!$D$10+'СЕТ СН'!$H$5-'СЕТ СН'!$H$21</f>
        <v>3569.6362093300004</v>
      </c>
      <c r="X87" s="36">
        <f>SUMIFS(СВЦЭМ!$D$39:$D$782,СВЦЭМ!$A$39:$A$782,$A87,СВЦЭМ!$B$39:$B$782,X$83)+'СЕТ СН'!$H$11+СВЦЭМ!$D$10+'СЕТ СН'!$H$5-'СЕТ СН'!$H$21</f>
        <v>3592.59152322</v>
      </c>
      <c r="Y87" s="36">
        <f>SUMIFS(СВЦЭМ!$D$39:$D$782,СВЦЭМ!$A$39:$A$782,$A87,СВЦЭМ!$B$39:$B$782,Y$83)+'СЕТ СН'!$H$11+СВЦЭМ!$D$10+'СЕТ СН'!$H$5-'СЕТ СН'!$H$21</f>
        <v>3609.39632016</v>
      </c>
    </row>
    <row r="88" spans="1:27" ht="15.75" x14ac:dyDescent="0.2">
      <c r="A88" s="35">
        <f t="shared" si="2"/>
        <v>44656</v>
      </c>
      <c r="B88" s="36">
        <f>SUMIFS(СВЦЭМ!$D$39:$D$782,СВЦЭМ!$A$39:$A$782,$A88,СВЦЭМ!$B$39:$B$782,B$83)+'СЕТ СН'!$H$11+СВЦЭМ!$D$10+'СЕТ СН'!$H$5-'СЕТ СН'!$H$21</f>
        <v>3776.8158544799999</v>
      </c>
      <c r="C88" s="36">
        <f>SUMIFS(СВЦЭМ!$D$39:$D$782,СВЦЭМ!$A$39:$A$782,$A88,СВЦЭМ!$B$39:$B$782,C$83)+'СЕТ СН'!$H$11+СВЦЭМ!$D$10+'СЕТ СН'!$H$5-'СЕТ СН'!$H$21</f>
        <v>3776.1227364000001</v>
      </c>
      <c r="D88" s="36">
        <f>SUMIFS(СВЦЭМ!$D$39:$D$782,СВЦЭМ!$A$39:$A$782,$A88,СВЦЭМ!$B$39:$B$782,D$83)+'СЕТ СН'!$H$11+СВЦЭМ!$D$10+'СЕТ СН'!$H$5-'СЕТ СН'!$H$21</f>
        <v>3752.7974922200001</v>
      </c>
      <c r="E88" s="36">
        <f>SUMIFS(СВЦЭМ!$D$39:$D$782,СВЦЭМ!$A$39:$A$782,$A88,СВЦЭМ!$B$39:$B$782,E$83)+'СЕТ СН'!$H$11+СВЦЭМ!$D$10+'СЕТ СН'!$H$5-'СЕТ СН'!$H$21</f>
        <v>3738.4236172000001</v>
      </c>
      <c r="F88" s="36">
        <f>SUMIFS(СВЦЭМ!$D$39:$D$782,СВЦЭМ!$A$39:$A$782,$A88,СВЦЭМ!$B$39:$B$782,F$83)+'СЕТ СН'!$H$11+СВЦЭМ!$D$10+'СЕТ СН'!$H$5-'СЕТ СН'!$H$21</f>
        <v>3702.0381406400002</v>
      </c>
      <c r="G88" s="36">
        <f>SUMIFS(СВЦЭМ!$D$39:$D$782,СВЦЭМ!$A$39:$A$782,$A88,СВЦЭМ!$B$39:$B$782,G$83)+'СЕТ СН'!$H$11+СВЦЭМ!$D$10+'СЕТ СН'!$H$5-'СЕТ СН'!$H$21</f>
        <v>3714.2542044399997</v>
      </c>
      <c r="H88" s="36">
        <f>SUMIFS(СВЦЭМ!$D$39:$D$782,СВЦЭМ!$A$39:$A$782,$A88,СВЦЭМ!$B$39:$B$782,H$83)+'СЕТ СН'!$H$11+СВЦЭМ!$D$10+'СЕТ СН'!$H$5-'СЕТ СН'!$H$21</f>
        <v>3678.9258769200001</v>
      </c>
      <c r="I88" s="36">
        <f>SUMIFS(СВЦЭМ!$D$39:$D$782,СВЦЭМ!$A$39:$A$782,$A88,СВЦЭМ!$B$39:$B$782,I$83)+'СЕТ СН'!$H$11+СВЦЭМ!$D$10+'СЕТ СН'!$H$5-'СЕТ СН'!$H$21</f>
        <v>3541.6925978099998</v>
      </c>
      <c r="J88" s="36">
        <f>SUMIFS(СВЦЭМ!$D$39:$D$782,СВЦЭМ!$A$39:$A$782,$A88,СВЦЭМ!$B$39:$B$782,J$83)+'СЕТ СН'!$H$11+СВЦЭМ!$D$10+'СЕТ СН'!$H$5-'СЕТ СН'!$H$21</f>
        <v>3460.6090023500001</v>
      </c>
      <c r="K88" s="36">
        <f>SUMIFS(СВЦЭМ!$D$39:$D$782,СВЦЭМ!$A$39:$A$782,$A88,СВЦЭМ!$B$39:$B$782,K$83)+'СЕТ СН'!$H$11+СВЦЭМ!$D$10+'СЕТ СН'!$H$5-'СЕТ СН'!$H$21</f>
        <v>3468.69999224</v>
      </c>
      <c r="L88" s="36">
        <f>SUMIFS(СВЦЭМ!$D$39:$D$782,СВЦЭМ!$A$39:$A$782,$A88,СВЦЭМ!$B$39:$B$782,L$83)+'СЕТ СН'!$H$11+СВЦЭМ!$D$10+'СЕТ СН'!$H$5-'СЕТ СН'!$H$21</f>
        <v>3496.9911546600001</v>
      </c>
      <c r="M88" s="36">
        <f>SUMIFS(СВЦЭМ!$D$39:$D$782,СВЦЭМ!$A$39:$A$782,$A88,СВЦЭМ!$B$39:$B$782,M$83)+'СЕТ СН'!$H$11+СВЦЭМ!$D$10+'СЕТ СН'!$H$5-'СЕТ СН'!$H$21</f>
        <v>3576.3637786199997</v>
      </c>
      <c r="N88" s="36">
        <f>SUMIFS(СВЦЭМ!$D$39:$D$782,СВЦЭМ!$A$39:$A$782,$A88,СВЦЭМ!$B$39:$B$782,N$83)+'СЕТ СН'!$H$11+СВЦЭМ!$D$10+'СЕТ СН'!$H$5-'СЕТ СН'!$H$21</f>
        <v>3662.4844300499999</v>
      </c>
      <c r="O88" s="36">
        <f>SUMIFS(СВЦЭМ!$D$39:$D$782,СВЦЭМ!$A$39:$A$782,$A88,СВЦЭМ!$B$39:$B$782,O$83)+'СЕТ СН'!$H$11+СВЦЭМ!$D$10+'СЕТ СН'!$H$5-'СЕТ СН'!$H$21</f>
        <v>3731.9979740999997</v>
      </c>
      <c r="P88" s="36">
        <f>SUMIFS(СВЦЭМ!$D$39:$D$782,СВЦЭМ!$A$39:$A$782,$A88,СВЦЭМ!$B$39:$B$782,P$83)+'СЕТ СН'!$H$11+СВЦЭМ!$D$10+'СЕТ СН'!$H$5-'СЕТ СН'!$H$21</f>
        <v>3737.9086424500001</v>
      </c>
      <c r="Q88" s="36">
        <f>SUMIFS(СВЦЭМ!$D$39:$D$782,СВЦЭМ!$A$39:$A$782,$A88,СВЦЭМ!$B$39:$B$782,Q$83)+'СЕТ СН'!$H$11+СВЦЭМ!$D$10+'СЕТ СН'!$H$5-'СЕТ СН'!$H$21</f>
        <v>3704.6270901899998</v>
      </c>
      <c r="R88" s="36">
        <f>SUMIFS(СВЦЭМ!$D$39:$D$782,СВЦЭМ!$A$39:$A$782,$A88,СВЦЭМ!$B$39:$B$782,R$83)+'СЕТ СН'!$H$11+СВЦЭМ!$D$10+'СЕТ СН'!$H$5-'СЕТ СН'!$H$21</f>
        <v>3584.0353160300001</v>
      </c>
      <c r="S88" s="36">
        <f>SUMIFS(СВЦЭМ!$D$39:$D$782,СВЦЭМ!$A$39:$A$782,$A88,СВЦЭМ!$B$39:$B$782,S$83)+'СЕТ СН'!$H$11+СВЦЭМ!$D$10+'СЕТ СН'!$H$5-'СЕТ СН'!$H$21</f>
        <v>3500.8503914500002</v>
      </c>
      <c r="T88" s="36">
        <f>SUMIFS(СВЦЭМ!$D$39:$D$782,СВЦЭМ!$A$39:$A$782,$A88,СВЦЭМ!$B$39:$B$782,T$83)+'СЕТ СН'!$H$11+СВЦЭМ!$D$10+'СЕТ СН'!$H$5-'СЕТ СН'!$H$21</f>
        <v>3415.1366244600003</v>
      </c>
      <c r="U88" s="36">
        <f>SUMIFS(СВЦЭМ!$D$39:$D$782,СВЦЭМ!$A$39:$A$782,$A88,СВЦЭМ!$B$39:$B$782,U$83)+'СЕТ СН'!$H$11+СВЦЭМ!$D$10+'СЕТ СН'!$H$5-'СЕТ СН'!$H$21</f>
        <v>3395.7782190100002</v>
      </c>
      <c r="V88" s="36">
        <f>SUMIFS(СВЦЭМ!$D$39:$D$782,СВЦЭМ!$A$39:$A$782,$A88,СВЦЭМ!$B$39:$B$782,V$83)+'СЕТ СН'!$H$11+СВЦЭМ!$D$10+'СЕТ СН'!$H$5-'СЕТ СН'!$H$21</f>
        <v>3388.7085436500001</v>
      </c>
      <c r="W88" s="36">
        <f>SUMIFS(СВЦЭМ!$D$39:$D$782,СВЦЭМ!$A$39:$A$782,$A88,СВЦЭМ!$B$39:$B$782,W$83)+'СЕТ СН'!$H$11+СВЦЭМ!$D$10+'СЕТ СН'!$H$5-'СЕТ СН'!$H$21</f>
        <v>3382.0678650899999</v>
      </c>
      <c r="X88" s="36">
        <f>SUMIFS(СВЦЭМ!$D$39:$D$782,СВЦЭМ!$A$39:$A$782,$A88,СВЦЭМ!$B$39:$B$782,X$83)+'СЕТ СН'!$H$11+СВЦЭМ!$D$10+'СЕТ СН'!$H$5-'СЕТ СН'!$H$21</f>
        <v>3404.34229525</v>
      </c>
      <c r="Y88" s="36">
        <f>SUMIFS(СВЦЭМ!$D$39:$D$782,СВЦЭМ!$A$39:$A$782,$A88,СВЦЭМ!$B$39:$B$782,Y$83)+'СЕТ СН'!$H$11+СВЦЭМ!$D$10+'СЕТ СН'!$H$5-'СЕТ СН'!$H$21</f>
        <v>3435.3118047600001</v>
      </c>
    </row>
    <row r="89" spans="1:27" ht="15.75" x14ac:dyDescent="0.2">
      <c r="A89" s="35">
        <f t="shared" si="2"/>
        <v>44657</v>
      </c>
      <c r="B89" s="36">
        <f>SUMIFS(СВЦЭМ!$D$39:$D$782,СВЦЭМ!$A$39:$A$782,$A89,СВЦЭМ!$B$39:$B$782,B$83)+'СЕТ СН'!$H$11+СВЦЭМ!$D$10+'СЕТ СН'!$H$5-'СЕТ СН'!$H$21</f>
        <v>3751.2173784699999</v>
      </c>
      <c r="C89" s="36">
        <f>SUMIFS(СВЦЭМ!$D$39:$D$782,СВЦЭМ!$A$39:$A$782,$A89,СВЦЭМ!$B$39:$B$782,C$83)+'СЕТ СН'!$H$11+СВЦЭМ!$D$10+'СЕТ СН'!$H$5-'СЕТ СН'!$H$21</f>
        <v>3740.8670662599998</v>
      </c>
      <c r="D89" s="36">
        <f>SUMIFS(СВЦЭМ!$D$39:$D$782,СВЦЭМ!$A$39:$A$782,$A89,СВЦЭМ!$B$39:$B$782,D$83)+'СЕТ СН'!$H$11+СВЦЭМ!$D$10+'СЕТ СН'!$H$5-'СЕТ СН'!$H$21</f>
        <v>3752.2516755000001</v>
      </c>
      <c r="E89" s="36">
        <f>SUMIFS(СВЦЭМ!$D$39:$D$782,СВЦЭМ!$A$39:$A$782,$A89,СВЦЭМ!$B$39:$B$782,E$83)+'СЕТ СН'!$H$11+СВЦЭМ!$D$10+'СЕТ СН'!$H$5-'СЕТ СН'!$H$21</f>
        <v>3749.08496178</v>
      </c>
      <c r="F89" s="36">
        <f>SUMIFS(СВЦЭМ!$D$39:$D$782,СВЦЭМ!$A$39:$A$782,$A89,СВЦЭМ!$B$39:$B$782,F$83)+'СЕТ СН'!$H$11+СВЦЭМ!$D$10+'СЕТ СН'!$H$5-'СЕТ СН'!$H$21</f>
        <v>3735.8767652400002</v>
      </c>
      <c r="G89" s="36">
        <f>SUMIFS(СВЦЭМ!$D$39:$D$782,СВЦЭМ!$A$39:$A$782,$A89,СВЦЭМ!$B$39:$B$782,G$83)+'СЕТ СН'!$H$11+СВЦЭМ!$D$10+'СЕТ СН'!$H$5-'СЕТ СН'!$H$21</f>
        <v>3721.2653011399998</v>
      </c>
      <c r="H89" s="36">
        <f>SUMIFS(СВЦЭМ!$D$39:$D$782,СВЦЭМ!$A$39:$A$782,$A89,СВЦЭМ!$B$39:$B$782,H$83)+'СЕТ СН'!$H$11+СВЦЭМ!$D$10+'СЕТ СН'!$H$5-'СЕТ СН'!$H$21</f>
        <v>3662.4831414199998</v>
      </c>
      <c r="I89" s="36">
        <f>SUMIFS(СВЦЭМ!$D$39:$D$782,СВЦЭМ!$A$39:$A$782,$A89,СВЦЭМ!$B$39:$B$782,I$83)+'СЕТ СН'!$H$11+СВЦЭМ!$D$10+'СЕТ СН'!$H$5-'СЕТ СН'!$H$21</f>
        <v>3626.5967630300001</v>
      </c>
      <c r="J89" s="36">
        <f>SUMIFS(СВЦЭМ!$D$39:$D$782,СВЦЭМ!$A$39:$A$782,$A89,СВЦЭМ!$B$39:$B$782,J$83)+'СЕТ СН'!$H$11+СВЦЭМ!$D$10+'СЕТ СН'!$H$5-'СЕТ СН'!$H$21</f>
        <v>3653.7824547600003</v>
      </c>
      <c r="K89" s="36">
        <f>SUMIFS(СВЦЭМ!$D$39:$D$782,СВЦЭМ!$A$39:$A$782,$A89,СВЦЭМ!$B$39:$B$782,K$83)+'СЕТ СН'!$H$11+СВЦЭМ!$D$10+'СЕТ СН'!$H$5-'СЕТ СН'!$H$21</f>
        <v>3664.88599479</v>
      </c>
      <c r="L89" s="36">
        <f>SUMIFS(СВЦЭМ!$D$39:$D$782,СВЦЭМ!$A$39:$A$782,$A89,СВЦЭМ!$B$39:$B$782,L$83)+'СЕТ СН'!$H$11+СВЦЭМ!$D$10+'СЕТ СН'!$H$5-'СЕТ СН'!$H$21</f>
        <v>3690.04690261</v>
      </c>
      <c r="M89" s="36">
        <f>SUMIFS(СВЦЭМ!$D$39:$D$782,СВЦЭМ!$A$39:$A$782,$A89,СВЦЭМ!$B$39:$B$782,M$83)+'СЕТ СН'!$H$11+СВЦЭМ!$D$10+'СЕТ СН'!$H$5-'СЕТ СН'!$H$21</f>
        <v>3680.0848702399999</v>
      </c>
      <c r="N89" s="36">
        <f>SUMIFS(СВЦЭМ!$D$39:$D$782,СВЦЭМ!$A$39:$A$782,$A89,СВЦЭМ!$B$39:$B$782,N$83)+'СЕТ СН'!$H$11+СВЦЭМ!$D$10+'СЕТ СН'!$H$5-'СЕТ СН'!$H$21</f>
        <v>3657.39865818</v>
      </c>
      <c r="O89" s="36">
        <f>SUMIFS(СВЦЭМ!$D$39:$D$782,СВЦЭМ!$A$39:$A$782,$A89,СВЦЭМ!$B$39:$B$782,O$83)+'СЕТ СН'!$H$11+СВЦЭМ!$D$10+'СЕТ СН'!$H$5-'СЕТ СН'!$H$21</f>
        <v>3729.40340922</v>
      </c>
      <c r="P89" s="36">
        <f>SUMIFS(СВЦЭМ!$D$39:$D$782,СВЦЭМ!$A$39:$A$782,$A89,СВЦЭМ!$B$39:$B$782,P$83)+'СЕТ СН'!$H$11+СВЦЭМ!$D$10+'СЕТ СН'!$H$5-'СЕТ СН'!$H$21</f>
        <v>3732.3061913700003</v>
      </c>
      <c r="Q89" s="36">
        <f>SUMIFS(СВЦЭМ!$D$39:$D$782,СВЦЭМ!$A$39:$A$782,$A89,СВЦЭМ!$B$39:$B$782,Q$83)+'СЕТ СН'!$H$11+СВЦЭМ!$D$10+'СЕТ СН'!$H$5-'СЕТ СН'!$H$21</f>
        <v>3716.4998882999998</v>
      </c>
      <c r="R89" s="36">
        <f>SUMIFS(СВЦЭМ!$D$39:$D$782,СВЦЭМ!$A$39:$A$782,$A89,СВЦЭМ!$B$39:$B$782,R$83)+'СЕТ СН'!$H$11+СВЦЭМ!$D$10+'СЕТ СН'!$H$5-'СЕТ СН'!$H$21</f>
        <v>3685.1619293499998</v>
      </c>
      <c r="S89" s="36">
        <f>SUMIFS(СВЦЭМ!$D$39:$D$782,СВЦЭМ!$A$39:$A$782,$A89,СВЦЭМ!$B$39:$B$782,S$83)+'СЕТ СН'!$H$11+СВЦЭМ!$D$10+'СЕТ СН'!$H$5-'СЕТ СН'!$H$21</f>
        <v>3680.5968359799999</v>
      </c>
      <c r="T89" s="36">
        <f>SUMIFS(СВЦЭМ!$D$39:$D$782,СВЦЭМ!$A$39:$A$782,$A89,СВЦЭМ!$B$39:$B$782,T$83)+'СЕТ СН'!$H$11+СВЦЭМ!$D$10+'СЕТ СН'!$H$5-'СЕТ СН'!$H$21</f>
        <v>3711.5472435500001</v>
      </c>
      <c r="U89" s="36">
        <f>SUMIFS(СВЦЭМ!$D$39:$D$782,СВЦЭМ!$A$39:$A$782,$A89,СВЦЭМ!$B$39:$B$782,U$83)+'СЕТ СН'!$H$11+СВЦЭМ!$D$10+'СЕТ СН'!$H$5-'СЕТ СН'!$H$21</f>
        <v>3654.3198591600003</v>
      </c>
      <c r="V89" s="36">
        <f>SUMIFS(СВЦЭМ!$D$39:$D$782,СВЦЭМ!$A$39:$A$782,$A89,СВЦЭМ!$B$39:$B$782,V$83)+'СЕТ СН'!$H$11+СВЦЭМ!$D$10+'СЕТ СН'!$H$5-'СЕТ СН'!$H$21</f>
        <v>3625.1722335100003</v>
      </c>
      <c r="W89" s="36">
        <f>SUMIFS(СВЦЭМ!$D$39:$D$782,СВЦЭМ!$A$39:$A$782,$A89,СВЦЭМ!$B$39:$B$782,W$83)+'СЕТ СН'!$H$11+СВЦЭМ!$D$10+'СЕТ СН'!$H$5-'СЕТ СН'!$H$21</f>
        <v>3604.7644558900001</v>
      </c>
      <c r="X89" s="36">
        <f>SUMIFS(СВЦЭМ!$D$39:$D$782,СВЦЭМ!$A$39:$A$782,$A89,СВЦЭМ!$B$39:$B$782,X$83)+'СЕТ СН'!$H$11+СВЦЭМ!$D$10+'СЕТ СН'!$H$5-'СЕТ СН'!$H$21</f>
        <v>3640.2520889699999</v>
      </c>
      <c r="Y89" s="36">
        <f>SUMIFS(СВЦЭМ!$D$39:$D$782,СВЦЭМ!$A$39:$A$782,$A89,СВЦЭМ!$B$39:$B$782,Y$83)+'СЕТ СН'!$H$11+СВЦЭМ!$D$10+'СЕТ СН'!$H$5-'СЕТ СН'!$H$21</f>
        <v>3701.3817619800002</v>
      </c>
    </row>
    <row r="90" spans="1:27" ht="15.75" x14ac:dyDescent="0.2">
      <c r="A90" s="35">
        <f t="shared" si="2"/>
        <v>44658</v>
      </c>
      <c r="B90" s="36">
        <f>SUMIFS(СВЦЭМ!$D$39:$D$782,СВЦЭМ!$A$39:$A$782,$A90,СВЦЭМ!$B$39:$B$782,B$83)+'СЕТ СН'!$H$11+СВЦЭМ!$D$10+'СЕТ СН'!$H$5-'СЕТ СН'!$H$21</f>
        <v>3728.6026000399997</v>
      </c>
      <c r="C90" s="36">
        <f>SUMIFS(СВЦЭМ!$D$39:$D$782,СВЦЭМ!$A$39:$A$782,$A90,СВЦЭМ!$B$39:$B$782,C$83)+'СЕТ СН'!$H$11+СВЦЭМ!$D$10+'СЕТ СН'!$H$5-'СЕТ СН'!$H$21</f>
        <v>3727.2836962299998</v>
      </c>
      <c r="D90" s="36">
        <f>SUMIFS(СВЦЭМ!$D$39:$D$782,СВЦЭМ!$A$39:$A$782,$A90,СВЦЭМ!$B$39:$B$782,D$83)+'СЕТ СН'!$H$11+СВЦЭМ!$D$10+'СЕТ СН'!$H$5-'СЕТ СН'!$H$21</f>
        <v>3668.02813277</v>
      </c>
      <c r="E90" s="36">
        <f>SUMIFS(СВЦЭМ!$D$39:$D$782,СВЦЭМ!$A$39:$A$782,$A90,СВЦЭМ!$B$39:$B$782,E$83)+'СЕТ СН'!$H$11+СВЦЭМ!$D$10+'СЕТ СН'!$H$5-'СЕТ СН'!$H$21</f>
        <v>3635.5838892000002</v>
      </c>
      <c r="F90" s="36">
        <f>SUMIFS(СВЦЭМ!$D$39:$D$782,СВЦЭМ!$A$39:$A$782,$A90,СВЦЭМ!$B$39:$B$782,F$83)+'СЕТ СН'!$H$11+СВЦЭМ!$D$10+'СЕТ СН'!$H$5-'СЕТ СН'!$H$21</f>
        <v>3644.1549054400002</v>
      </c>
      <c r="G90" s="36">
        <f>SUMIFS(СВЦЭМ!$D$39:$D$782,СВЦЭМ!$A$39:$A$782,$A90,СВЦЭМ!$B$39:$B$782,G$83)+'СЕТ СН'!$H$11+СВЦЭМ!$D$10+'СЕТ СН'!$H$5-'СЕТ СН'!$H$21</f>
        <v>3657.5269763699998</v>
      </c>
      <c r="H90" s="36">
        <f>SUMIFS(СВЦЭМ!$D$39:$D$782,СВЦЭМ!$A$39:$A$782,$A90,СВЦЭМ!$B$39:$B$782,H$83)+'СЕТ СН'!$H$11+СВЦЭМ!$D$10+'СЕТ СН'!$H$5-'СЕТ СН'!$H$21</f>
        <v>3645.7385039800001</v>
      </c>
      <c r="I90" s="36">
        <f>SUMIFS(СВЦЭМ!$D$39:$D$782,СВЦЭМ!$A$39:$A$782,$A90,СВЦЭМ!$B$39:$B$782,I$83)+'СЕТ СН'!$H$11+СВЦЭМ!$D$10+'СЕТ СН'!$H$5-'СЕТ СН'!$H$21</f>
        <v>3632.0816247100001</v>
      </c>
      <c r="J90" s="36">
        <f>SUMIFS(СВЦЭМ!$D$39:$D$782,СВЦЭМ!$A$39:$A$782,$A90,СВЦЭМ!$B$39:$B$782,J$83)+'СЕТ СН'!$H$11+СВЦЭМ!$D$10+'СЕТ СН'!$H$5-'СЕТ СН'!$H$21</f>
        <v>3637.1522103799998</v>
      </c>
      <c r="K90" s="36">
        <f>SUMIFS(СВЦЭМ!$D$39:$D$782,СВЦЭМ!$A$39:$A$782,$A90,СВЦЭМ!$B$39:$B$782,K$83)+'СЕТ СН'!$H$11+СВЦЭМ!$D$10+'СЕТ СН'!$H$5-'СЕТ СН'!$H$21</f>
        <v>3646.5783072300001</v>
      </c>
      <c r="L90" s="36">
        <f>SUMIFS(СВЦЭМ!$D$39:$D$782,СВЦЭМ!$A$39:$A$782,$A90,СВЦЭМ!$B$39:$B$782,L$83)+'СЕТ СН'!$H$11+СВЦЭМ!$D$10+'СЕТ СН'!$H$5-'СЕТ СН'!$H$21</f>
        <v>3616.24619742</v>
      </c>
      <c r="M90" s="36">
        <f>SUMIFS(СВЦЭМ!$D$39:$D$782,СВЦЭМ!$A$39:$A$782,$A90,СВЦЭМ!$B$39:$B$782,M$83)+'СЕТ СН'!$H$11+СВЦЭМ!$D$10+'СЕТ СН'!$H$5-'СЕТ СН'!$H$21</f>
        <v>3631.5398463299998</v>
      </c>
      <c r="N90" s="36">
        <f>SUMIFS(СВЦЭМ!$D$39:$D$782,СВЦЭМ!$A$39:$A$782,$A90,СВЦЭМ!$B$39:$B$782,N$83)+'СЕТ СН'!$H$11+СВЦЭМ!$D$10+'СЕТ СН'!$H$5-'СЕТ СН'!$H$21</f>
        <v>3586.8578616499999</v>
      </c>
      <c r="O90" s="36">
        <f>SUMIFS(СВЦЭМ!$D$39:$D$782,СВЦЭМ!$A$39:$A$782,$A90,СВЦЭМ!$B$39:$B$782,O$83)+'СЕТ СН'!$H$11+СВЦЭМ!$D$10+'СЕТ СН'!$H$5-'СЕТ СН'!$H$21</f>
        <v>3561.89971836</v>
      </c>
      <c r="P90" s="36">
        <f>SUMIFS(СВЦЭМ!$D$39:$D$782,СВЦЭМ!$A$39:$A$782,$A90,СВЦЭМ!$B$39:$B$782,P$83)+'СЕТ СН'!$H$11+СВЦЭМ!$D$10+'СЕТ СН'!$H$5-'СЕТ СН'!$H$21</f>
        <v>3537.87435056</v>
      </c>
      <c r="Q90" s="36">
        <f>SUMIFS(СВЦЭМ!$D$39:$D$782,СВЦЭМ!$A$39:$A$782,$A90,СВЦЭМ!$B$39:$B$782,Q$83)+'СЕТ СН'!$H$11+СВЦЭМ!$D$10+'СЕТ СН'!$H$5-'СЕТ СН'!$H$21</f>
        <v>3550.1660395099998</v>
      </c>
      <c r="R90" s="36">
        <f>SUMIFS(СВЦЭМ!$D$39:$D$782,СВЦЭМ!$A$39:$A$782,$A90,СВЦЭМ!$B$39:$B$782,R$83)+'СЕТ СН'!$H$11+СВЦЭМ!$D$10+'СЕТ СН'!$H$5-'СЕТ СН'!$H$21</f>
        <v>3607.76984425</v>
      </c>
      <c r="S90" s="36">
        <f>SUMIFS(СВЦЭМ!$D$39:$D$782,СВЦЭМ!$A$39:$A$782,$A90,СВЦЭМ!$B$39:$B$782,S$83)+'СЕТ СН'!$H$11+СВЦЭМ!$D$10+'СЕТ СН'!$H$5-'СЕТ СН'!$H$21</f>
        <v>3602.5229332700001</v>
      </c>
      <c r="T90" s="36">
        <f>SUMIFS(СВЦЭМ!$D$39:$D$782,СВЦЭМ!$A$39:$A$782,$A90,СВЦЭМ!$B$39:$B$782,T$83)+'СЕТ СН'!$H$11+СВЦЭМ!$D$10+'СЕТ СН'!$H$5-'СЕТ СН'!$H$21</f>
        <v>3588.4813813400001</v>
      </c>
      <c r="U90" s="36">
        <f>SUMIFS(СВЦЭМ!$D$39:$D$782,СВЦЭМ!$A$39:$A$782,$A90,СВЦЭМ!$B$39:$B$782,U$83)+'СЕТ СН'!$H$11+СВЦЭМ!$D$10+'СЕТ СН'!$H$5-'СЕТ СН'!$H$21</f>
        <v>3586.0405316000001</v>
      </c>
      <c r="V90" s="36">
        <f>SUMIFS(СВЦЭМ!$D$39:$D$782,СВЦЭМ!$A$39:$A$782,$A90,СВЦЭМ!$B$39:$B$782,V$83)+'СЕТ СН'!$H$11+СВЦЭМ!$D$10+'СЕТ СН'!$H$5-'СЕТ СН'!$H$21</f>
        <v>3578.8114116500001</v>
      </c>
      <c r="W90" s="36">
        <f>SUMIFS(СВЦЭМ!$D$39:$D$782,СВЦЭМ!$A$39:$A$782,$A90,СВЦЭМ!$B$39:$B$782,W$83)+'СЕТ СН'!$H$11+СВЦЭМ!$D$10+'СЕТ СН'!$H$5-'СЕТ СН'!$H$21</f>
        <v>3572.4252903300003</v>
      </c>
      <c r="X90" s="36">
        <f>SUMIFS(СВЦЭМ!$D$39:$D$782,СВЦЭМ!$A$39:$A$782,$A90,СВЦЭМ!$B$39:$B$782,X$83)+'СЕТ СН'!$H$11+СВЦЭМ!$D$10+'СЕТ СН'!$H$5-'СЕТ СН'!$H$21</f>
        <v>3642.7942034100001</v>
      </c>
      <c r="Y90" s="36">
        <f>SUMIFS(СВЦЭМ!$D$39:$D$782,СВЦЭМ!$A$39:$A$782,$A90,СВЦЭМ!$B$39:$B$782,Y$83)+'СЕТ СН'!$H$11+СВЦЭМ!$D$10+'СЕТ СН'!$H$5-'СЕТ СН'!$H$21</f>
        <v>3672.1126967199998</v>
      </c>
    </row>
    <row r="91" spans="1:27" ht="15.75" x14ac:dyDescent="0.2">
      <c r="A91" s="35">
        <f t="shared" si="2"/>
        <v>44659</v>
      </c>
      <c r="B91" s="36">
        <f>SUMIFS(СВЦЭМ!$D$39:$D$782,СВЦЭМ!$A$39:$A$782,$A91,СВЦЭМ!$B$39:$B$782,B$83)+'СЕТ СН'!$H$11+СВЦЭМ!$D$10+'СЕТ СН'!$H$5-'СЕТ СН'!$H$21</f>
        <v>3565.7982297400004</v>
      </c>
      <c r="C91" s="36">
        <f>SUMIFS(СВЦЭМ!$D$39:$D$782,СВЦЭМ!$A$39:$A$782,$A91,СВЦЭМ!$B$39:$B$782,C$83)+'СЕТ СН'!$H$11+СВЦЭМ!$D$10+'СЕТ СН'!$H$5-'СЕТ СН'!$H$21</f>
        <v>3559.5472620400001</v>
      </c>
      <c r="D91" s="36">
        <f>SUMIFS(СВЦЭМ!$D$39:$D$782,СВЦЭМ!$A$39:$A$782,$A91,СВЦЭМ!$B$39:$B$782,D$83)+'СЕТ СН'!$H$11+СВЦЭМ!$D$10+'СЕТ СН'!$H$5-'СЕТ СН'!$H$21</f>
        <v>3579.3416789000003</v>
      </c>
      <c r="E91" s="36">
        <f>SUMIFS(СВЦЭМ!$D$39:$D$782,СВЦЭМ!$A$39:$A$782,$A91,СВЦЭМ!$B$39:$B$782,E$83)+'СЕТ СН'!$H$11+СВЦЭМ!$D$10+'СЕТ СН'!$H$5-'СЕТ СН'!$H$21</f>
        <v>3617.4663914499997</v>
      </c>
      <c r="F91" s="36">
        <f>SUMIFS(СВЦЭМ!$D$39:$D$782,СВЦЭМ!$A$39:$A$782,$A91,СВЦЭМ!$B$39:$B$782,F$83)+'СЕТ СН'!$H$11+СВЦЭМ!$D$10+'СЕТ СН'!$H$5-'СЕТ СН'!$H$21</f>
        <v>3614.3756787000002</v>
      </c>
      <c r="G91" s="36">
        <f>SUMIFS(СВЦЭМ!$D$39:$D$782,СВЦЭМ!$A$39:$A$782,$A91,СВЦЭМ!$B$39:$B$782,G$83)+'СЕТ СН'!$H$11+СВЦЭМ!$D$10+'СЕТ СН'!$H$5-'СЕТ СН'!$H$21</f>
        <v>3597.85447819</v>
      </c>
      <c r="H91" s="36">
        <f>SUMIFS(СВЦЭМ!$D$39:$D$782,СВЦЭМ!$A$39:$A$782,$A91,СВЦЭМ!$B$39:$B$782,H$83)+'СЕТ СН'!$H$11+СВЦЭМ!$D$10+'СЕТ СН'!$H$5-'СЕТ СН'!$H$21</f>
        <v>3545.0933028099998</v>
      </c>
      <c r="I91" s="36">
        <f>SUMIFS(СВЦЭМ!$D$39:$D$782,СВЦЭМ!$A$39:$A$782,$A91,СВЦЭМ!$B$39:$B$782,I$83)+'СЕТ СН'!$H$11+СВЦЭМ!$D$10+'СЕТ СН'!$H$5-'СЕТ СН'!$H$21</f>
        <v>3514.15354041</v>
      </c>
      <c r="J91" s="36">
        <f>SUMIFS(СВЦЭМ!$D$39:$D$782,СВЦЭМ!$A$39:$A$782,$A91,СВЦЭМ!$B$39:$B$782,J$83)+'СЕТ СН'!$H$11+СВЦЭМ!$D$10+'СЕТ СН'!$H$5-'СЕТ СН'!$H$21</f>
        <v>3521.1704986200002</v>
      </c>
      <c r="K91" s="36">
        <f>SUMIFS(СВЦЭМ!$D$39:$D$782,СВЦЭМ!$A$39:$A$782,$A91,СВЦЭМ!$B$39:$B$782,K$83)+'СЕТ СН'!$H$11+СВЦЭМ!$D$10+'СЕТ СН'!$H$5-'СЕТ СН'!$H$21</f>
        <v>3522.1063611</v>
      </c>
      <c r="L91" s="36">
        <f>SUMIFS(СВЦЭМ!$D$39:$D$782,СВЦЭМ!$A$39:$A$782,$A91,СВЦЭМ!$B$39:$B$782,L$83)+'СЕТ СН'!$H$11+СВЦЭМ!$D$10+'СЕТ СН'!$H$5-'СЕТ СН'!$H$21</f>
        <v>3524.2340320900003</v>
      </c>
      <c r="M91" s="36">
        <f>SUMIFS(СВЦЭМ!$D$39:$D$782,СВЦЭМ!$A$39:$A$782,$A91,СВЦЭМ!$B$39:$B$782,M$83)+'СЕТ СН'!$H$11+СВЦЭМ!$D$10+'СЕТ СН'!$H$5-'СЕТ СН'!$H$21</f>
        <v>3516.6245587800004</v>
      </c>
      <c r="N91" s="36">
        <f>SUMIFS(СВЦЭМ!$D$39:$D$782,СВЦЭМ!$A$39:$A$782,$A91,СВЦЭМ!$B$39:$B$782,N$83)+'СЕТ СН'!$H$11+СВЦЭМ!$D$10+'СЕТ СН'!$H$5-'СЕТ СН'!$H$21</f>
        <v>3520.2686838600002</v>
      </c>
      <c r="O91" s="36">
        <f>SUMIFS(СВЦЭМ!$D$39:$D$782,СВЦЭМ!$A$39:$A$782,$A91,СВЦЭМ!$B$39:$B$782,O$83)+'СЕТ СН'!$H$11+СВЦЭМ!$D$10+'СЕТ СН'!$H$5-'СЕТ СН'!$H$21</f>
        <v>3565.22818353</v>
      </c>
      <c r="P91" s="36">
        <f>SUMIFS(СВЦЭМ!$D$39:$D$782,СВЦЭМ!$A$39:$A$782,$A91,СВЦЭМ!$B$39:$B$782,P$83)+'СЕТ СН'!$H$11+СВЦЭМ!$D$10+'СЕТ СН'!$H$5-'СЕТ СН'!$H$21</f>
        <v>3585.3507021400001</v>
      </c>
      <c r="Q91" s="36">
        <f>SUMIFS(СВЦЭМ!$D$39:$D$782,СВЦЭМ!$A$39:$A$782,$A91,СВЦЭМ!$B$39:$B$782,Q$83)+'СЕТ СН'!$H$11+СВЦЭМ!$D$10+'СЕТ СН'!$H$5-'СЕТ СН'!$H$21</f>
        <v>3591.41868088</v>
      </c>
      <c r="R91" s="36">
        <f>SUMIFS(СВЦЭМ!$D$39:$D$782,СВЦЭМ!$A$39:$A$782,$A91,СВЦЭМ!$B$39:$B$782,R$83)+'СЕТ СН'!$H$11+СВЦЭМ!$D$10+'СЕТ СН'!$H$5-'СЕТ СН'!$H$21</f>
        <v>3586.5766011200003</v>
      </c>
      <c r="S91" s="36">
        <f>SUMIFS(СВЦЭМ!$D$39:$D$782,СВЦЭМ!$A$39:$A$782,$A91,СВЦЭМ!$B$39:$B$782,S$83)+'СЕТ СН'!$H$11+СВЦЭМ!$D$10+'СЕТ СН'!$H$5-'СЕТ СН'!$H$21</f>
        <v>3588.12842426</v>
      </c>
      <c r="T91" s="36">
        <f>SUMIFS(СВЦЭМ!$D$39:$D$782,СВЦЭМ!$A$39:$A$782,$A91,СВЦЭМ!$B$39:$B$782,T$83)+'СЕТ СН'!$H$11+СВЦЭМ!$D$10+'СЕТ СН'!$H$5-'СЕТ СН'!$H$21</f>
        <v>3563.3701950700001</v>
      </c>
      <c r="U91" s="36">
        <f>SUMIFS(СВЦЭМ!$D$39:$D$782,СВЦЭМ!$A$39:$A$782,$A91,СВЦЭМ!$B$39:$B$782,U$83)+'СЕТ СН'!$H$11+СВЦЭМ!$D$10+'СЕТ СН'!$H$5-'СЕТ СН'!$H$21</f>
        <v>3529.46746037</v>
      </c>
      <c r="V91" s="36">
        <f>SUMIFS(СВЦЭМ!$D$39:$D$782,СВЦЭМ!$A$39:$A$782,$A91,СВЦЭМ!$B$39:$B$782,V$83)+'СЕТ СН'!$H$11+СВЦЭМ!$D$10+'СЕТ СН'!$H$5-'СЕТ СН'!$H$21</f>
        <v>3537.2918595700003</v>
      </c>
      <c r="W91" s="36">
        <f>SUMIFS(СВЦЭМ!$D$39:$D$782,СВЦЭМ!$A$39:$A$782,$A91,СВЦЭМ!$B$39:$B$782,W$83)+'СЕТ СН'!$H$11+СВЦЭМ!$D$10+'СЕТ СН'!$H$5-'СЕТ СН'!$H$21</f>
        <v>3529.5594368000002</v>
      </c>
      <c r="X91" s="36">
        <f>SUMIFS(СВЦЭМ!$D$39:$D$782,СВЦЭМ!$A$39:$A$782,$A91,СВЦЭМ!$B$39:$B$782,X$83)+'СЕТ СН'!$H$11+СВЦЭМ!$D$10+'СЕТ СН'!$H$5-'СЕТ СН'!$H$21</f>
        <v>3560.2316676700002</v>
      </c>
      <c r="Y91" s="36">
        <f>SUMIFS(СВЦЭМ!$D$39:$D$782,СВЦЭМ!$A$39:$A$782,$A91,СВЦЭМ!$B$39:$B$782,Y$83)+'СЕТ СН'!$H$11+СВЦЭМ!$D$10+'СЕТ СН'!$H$5-'СЕТ СН'!$H$21</f>
        <v>3588.4022744399999</v>
      </c>
    </row>
    <row r="92" spans="1:27" ht="15.75" x14ac:dyDescent="0.2">
      <c r="A92" s="35">
        <f t="shared" si="2"/>
        <v>44660</v>
      </c>
      <c r="B92" s="36">
        <f>SUMIFS(СВЦЭМ!$D$39:$D$782,СВЦЭМ!$A$39:$A$782,$A92,СВЦЭМ!$B$39:$B$782,B$83)+'СЕТ СН'!$H$11+СВЦЭМ!$D$10+'СЕТ СН'!$H$5-'СЕТ СН'!$H$21</f>
        <v>3650.7622391200002</v>
      </c>
      <c r="C92" s="36">
        <f>SUMIFS(СВЦЭМ!$D$39:$D$782,СВЦЭМ!$A$39:$A$782,$A92,СВЦЭМ!$B$39:$B$782,C$83)+'СЕТ СН'!$H$11+СВЦЭМ!$D$10+'СЕТ СН'!$H$5-'СЕТ СН'!$H$21</f>
        <v>3628.93113042</v>
      </c>
      <c r="D92" s="36">
        <f>SUMIFS(СВЦЭМ!$D$39:$D$782,СВЦЭМ!$A$39:$A$782,$A92,СВЦЭМ!$B$39:$B$782,D$83)+'СЕТ СН'!$H$11+СВЦЭМ!$D$10+'СЕТ СН'!$H$5-'СЕТ СН'!$H$21</f>
        <v>3659.7583055599998</v>
      </c>
      <c r="E92" s="36">
        <f>SUMIFS(СВЦЭМ!$D$39:$D$782,СВЦЭМ!$A$39:$A$782,$A92,СВЦЭМ!$B$39:$B$782,E$83)+'СЕТ СН'!$H$11+СВЦЭМ!$D$10+'СЕТ СН'!$H$5-'СЕТ СН'!$H$21</f>
        <v>3686.5719235500001</v>
      </c>
      <c r="F92" s="36">
        <f>SUMIFS(СВЦЭМ!$D$39:$D$782,СВЦЭМ!$A$39:$A$782,$A92,СВЦЭМ!$B$39:$B$782,F$83)+'СЕТ СН'!$H$11+СВЦЭМ!$D$10+'СЕТ СН'!$H$5-'СЕТ СН'!$H$21</f>
        <v>3682.6010836800001</v>
      </c>
      <c r="G92" s="36">
        <f>SUMIFS(СВЦЭМ!$D$39:$D$782,СВЦЭМ!$A$39:$A$782,$A92,СВЦЭМ!$B$39:$B$782,G$83)+'СЕТ СН'!$H$11+СВЦЭМ!$D$10+'СЕТ СН'!$H$5-'СЕТ СН'!$H$21</f>
        <v>3685.0387699100002</v>
      </c>
      <c r="H92" s="36">
        <f>SUMIFS(СВЦЭМ!$D$39:$D$782,СВЦЭМ!$A$39:$A$782,$A92,СВЦЭМ!$B$39:$B$782,H$83)+'СЕТ СН'!$H$11+СВЦЭМ!$D$10+'СЕТ СН'!$H$5-'СЕТ СН'!$H$21</f>
        <v>3639.5397235</v>
      </c>
      <c r="I92" s="36">
        <f>SUMIFS(СВЦЭМ!$D$39:$D$782,СВЦЭМ!$A$39:$A$782,$A92,СВЦЭМ!$B$39:$B$782,I$83)+'СЕТ СН'!$H$11+СВЦЭМ!$D$10+'СЕТ СН'!$H$5-'СЕТ СН'!$H$21</f>
        <v>3557.4500200800003</v>
      </c>
      <c r="J92" s="36">
        <f>SUMIFS(СВЦЭМ!$D$39:$D$782,СВЦЭМ!$A$39:$A$782,$A92,СВЦЭМ!$B$39:$B$782,J$83)+'СЕТ СН'!$H$11+СВЦЭМ!$D$10+'СЕТ СН'!$H$5-'СЕТ СН'!$H$21</f>
        <v>3525.61993368</v>
      </c>
      <c r="K92" s="36">
        <f>SUMIFS(СВЦЭМ!$D$39:$D$782,СВЦЭМ!$A$39:$A$782,$A92,СВЦЭМ!$B$39:$B$782,K$83)+'СЕТ СН'!$H$11+СВЦЭМ!$D$10+'СЕТ СН'!$H$5-'СЕТ СН'!$H$21</f>
        <v>3504.67122208</v>
      </c>
      <c r="L92" s="36">
        <f>SUMIFS(СВЦЭМ!$D$39:$D$782,СВЦЭМ!$A$39:$A$782,$A92,СВЦЭМ!$B$39:$B$782,L$83)+'СЕТ СН'!$H$11+СВЦЭМ!$D$10+'СЕТ СН'!$H$5-'СЕТ СН'!$H$21</f>
        <v>3504.0039832800003</v>
      </c>
      <c r="M92" s="36">
        <f>SUMIFS(СВЦЭМ!$D$39:$D$782,СВЦЭМ!$A$39:$A$782,$A92,СВЦЭМ!$B$39:$B$782,M$83)+'СЕТ СН'!$H$11+СВЦЭМ!$D$10+'СЕТ СН'!$H$5-'СЕТ СН'!$H$21</f>
        <v>3511.8352407299999</v>
      </c>
      <c r="N92" s="36">
        <f>SUMIFS(СВЦЭМ!$D$39:$D$782,СВЦЭМ!$A$39:$A$782,$A92,СВЦЭМ!$B$39:$B$782,N$83)+'СЕТ СН'!$H$11+СВЦЭМ!$D$10+'СЕТ СН'!$H$5-'СЕТ СН'!$H$21</f>
        <v>3539.1805639200002</v>
      </c>
      <c r="O92" s="36">
        <f>SUMIFS(СВЦЭМ!$D$39:$D$782,СВЦЭМ!$A$39:$A$782,$A92,СВЦЭМ!$B$39:$B$782,O$83)+'СЕТ СН'!$H$11+СВЦЭМ!$D$10+'СЕТ СН'!$H$5-'СЕТ СН'!$H$21</f>
        <v>3591.10571467</v>
      </c>
      <c r="P92" s="36">
        <f>SUMIFS(СВЦЭМ!$D$39:$D$782,СВЦЭМ!$A$39:$A$782,$A92,СВЦЭМ!$B$39:$B$782,P$83)+'СЕТ СН'!$H$11+СВЦЭМ!$D$10+'СЕТ СН'!$H$5-'СЕТ СН'!$H$21</f>
        <v>3630.6512742</v>
      </c>
      <c r="Q92" s="36">
        <f>SUMIFS(СВЦЭМ!$D$39:$D$782,СВЦЭМ!$A$39:$A$782,$A92,СВЦЭМ!$B$39:$B$782,Q$83)+'СЕТ СН'!$H$11+СВЦЭМ!$D$10+'СЕТ СН'!$H$5-'СЕТ СН'!$H$21</f>
        <v>3612.0454952700002</v>
      </c>
      <c r="R92" s="36">
        <f>SUMIFS(СВЦЭМ!$D$39:$D$782,СВЦЭМ!$A$39:$A$782,$A92,СВЦЭМ!$B$39:$B$782,R$83)+'СЕТ СН'!$H$11+СВЦЭМ!$D$10+'СЕТ СН'!$H$5-'СЕТ СН'!$H$21</f>
        <v>3607.2064681399997</v>
      </c>
      <c r="S92" s="36">
        <f>SUMIFS(СВЦЭМ!$D$39:$D$782,СВЦЭМ!$A$39:$A$782,$A92,СВЦЭМ!$B$39:$B$782,S$83)+'СЕТ СН'!$H$11+СВЦЭМ!$D$10+'СЕТ СН'!$H$5-'СЕТ СН'!$H$21</f>
        <v>3588.6861575499997</v>
      </c>
      <c r="T92" s="36">
        <f>SUMIFS(СВЦЭМ!$D$39:$D$782,СВЦЭМ!$A$39:$A$782,$A92,СВЦЭМ!$B$39:$B$782,T$83)+'СЕТ СН'!$H$11+СВЦЭМ!$D$10+'СЕТ СН'!$H$5-'СЕТ СН'!$H$21</f>
        <v>3574.8026793700001</v>
      </c>
      <c r="U92" s="36">
        <f>SUMIFS(СВЦЭМ!$D$39:$D$782,СВЦЭМ!$A$39:$A$782,$A92,СВЦЭМ!$B$39:$B$782,U$83)+'СЕТ СН'!$H$11+СВЦЭМ!$D$10+'СЕТ СН'!$H$5-'СЕТ СН'!$H$21</f>
        <v>3550.61166112</v>
      </c>
      <c r="V92" s="36">
        <f>SUMIFS(СВЦЭМ!$D$39:$D$782,СВЦЭМ!$A$39:$A$782,$A92,СВЦЭМ!$B$39:$B$782,V$83)+'СЕТ СН'!$H$11+СВЦЭМ!$D$10+'СЕТ СН'!$H$5-'СЕТ СН'!$H$21</f>
        <v>3539.5706360000004</v>
      </c>
      <c r="W92" s="36">
        <f>SUMIFS(СВЦЭМ!$D$39:$D$782,СВЦЭМ!$A$39:$A$782,$A92,СВЦЭМ!$B$39:$B$782,W$83)+'СЕТ СН'!$H$11+СВЦЭМ!$D$10+'СЕТ СН'!$H$5-'СЕТ СН'!$H$21</f>
        <v>3556.59213774</v>
      </c>
      <c r="X92" s="36">
        <f>SUMIFS(СВЦЭМ!$D$39:$D$782,СВЦЭМ!$A$39:$A$782,$A92,СВЦЭМ!$B$39:$B$782,X$83)+'СЕТ СН'!$H$11+СВЦЭМ!$D$10+'СЕТ СН'!$H$5-'СЕТ СН'!$H$21</f>
        <v>3573.0279525800001</v>
      </c>
      <c r="Y92" s="36">
        <f>SUMIFS(СВЦЭМ!$D$39:$D$782,СВЦЭМ!$A$39:$A$782,$A92,СВЦЭМ!$B$39:$B$782,Y$83)+'СЕТ СН'!$H$11+СВЦЭМ!$D$10+'СЕТ СН'!$H$5-'СЕТ СН'!$H$21</f>
        <v>3617.1684799900004</v>
      </c>
    </row>
    <row r="93" spans="1:27" ht="15.75" x14ac:dyDescent="0.2">
      <c r="A93" s="35">
        <f t="shared" si="2"/>
        <v>44661</v>
      </c>
      <c r="B93" s="36">
        <f>SUMIFS(СВЦЭМ!$D$39:$D$782,СВЦЭМ!$A$39:$A$782,$A93,СВЦЭМ!$B$39:$B$782,B$83)+'СЕТ СН'!$H$11+СВЦЭМ!$D$10+'СЕТ СН'!$H$5-'СЕТ СН'!$H$21</f>
        <v>3641.2035070700003</v>
      </c>
      <c r="C93" s="36">
        <f>SUMIFS(СВЦЭМ!$D$39:$D$782,СВЦЭМ!$A$39:$A$782,$A93,СВЦЭМ!$B$39:$B$782,C$83)+'СЕТ СН'!$H$11+СВЦЭМ!$D$10+'СЕТ СН'!$H$5-'СЕТ СН'!$H$21</f>
        <v>3608.97472139</v>
      </c>
      <c r="D93" s="36">
        <f>SUMIFS(СВЦЭМ!$D$39:$D$782,СВЦЭМ!$A$39:$A$782,$A93,СВЦЭМ!$B$39:$B$782,D$83)+'СЕТ СН'!$H$11+СВЦЭМ!$D$10+'СЕТ СН'!$H$5-'СЕТ СН'!$H$21</f>
        <v>3630.9670188199998</v>
      </c>
      <c r="E93" s="36">
        <f>SUMIFS(СВЦЭМ!$D$39:$D$782,СВЦЭМ!$A$39:$A$782,$A93,СВЦЭМ!$B$39:$B$782,E$83)+'СЕТ СН'!$H$11+СВЦЭМ!$D$10+'СЕТ СН'!$H$5-'СЕТ СН'!$H$21</f>
        <v>3657.97951405</v>
      </c>
      <c r="F93" s="36">
        <f>SUMIFS(СВЦЭМ!$D$39:$D$782,СВЦЭМ!$A$39:$A$782,$A93,СВЦЭМ!$B$39:$B$782,F$83)+'СЕТ СН'!$H$11+СВЦЭМ!$D$10+'СЕТ СН'!$H$5-'СЕТ СН'!$H$21</f>
        <v>3677.5428395899999</v>
      </c>
      <c r="G93" s="36">
        <f>SUMIFS(СВЦЭМ!$D$39:$D$782,СВЦЭМ!$A$39:$A$782,$A93,СВЦЭМ!$B$39:$B$782,G$83)+'СЕТ СН'!$H$11+СВЦЭМ!$D$10+'СЕТ СН'!$H$5-'СЕТ СН'!$H$21</f>
        <v>3699.91127968</v>
      </c>
      <c r="H93" s="36">
        <f>SUMIFS(СВЦЭМ!$D$39:$D$782,СВЦЭМ!$A$39:$A$782,$A93,СВЦЭМ!$B$39:$B$782,H$83)+'СЕТ СН'!$H$11+СВЦЭМ!$D$10+'СЕТ СН'!$H$5-'СЕТ СН'!$H$21</f>
        <v>3686.8091388499997</v>
      </c>
      <c r="I93" s="36">
        <f>SUMIFS(СВЦЭМ!$D$39:$D$782,СВЦЭМ!$A$39:$A$782,$A93,СВЦЭМ!$B$39:$B$782,I$83)+'СЕТ СН'!$H$11+СВЦЭМ!$D$10+'СЕТ СН'!$H$5-'СЕТ СН'!$H$21</f>
        <v>3648.1911361399998</v>
      </c>
      <c r="J93" s="36">
        <f>SUMIFS(СВЦЭМ!$D$39:$D$782,СВЦЭМ!$A$39:$A$782,$A93,СВЦЭМ!$B$39:$B$782,J$83)+'СЕТ СН'!$H$11+СВЦЭМ!$D$10+'СЕТ СН'!$H$5-'СЕТ СН'!$H$21</f>
        <v>3614.1547123700002</v>
      </c>
      <c r="K93" s="36">
        <f>SUMIFS(СВЦЭМ!$D$39:$D$782,СВЦЭМ!$A$39:$A$782,$A93,СВЦЭМ!$B$39:$B$782,K$83)+'СЕТ СН'!$H$11+СВЦЭМ!$D$10+'СЕТ СН'!$H$5-'СЕТ СН'!$H$21</f>
        <v>3581.5790404199997</v>
      </c>
      <c r="L93" s="36">
        <f>SUMIFS(СВЦЭМ!$D$39:$D$782,СВЦЭМ!$A$39:$A$782,$A93,СВЦЭМ!$B$39:$B$782,L$83)+'СЕТ СН'!$H$11+СВЦЭМ!$D$10+'СЕТ СН'!$H$5-'СЕТ СН'!$H$21</f>
        <v>3584.6623904600001</v>
      </c>
      <c r="M93" s="36">
        <f>SUMIFS(СВЦЭМ!$D$39:$D$782,СВЦЭМ!$A$39:$A$782,$A93,СВЦЭМ!$B$39:$B$782,M$83)+'СЕТ СН'!$H$11+СВЦЭМ!$D$10+'СЕТ СН'!$H$5-'СЕТ СН'!$H$21</f>
        <v>3594.1138396300003</v>
      </c>
      <c r="N93" s="36">
        <f>SUMIFS(СВЦЭМ!$D$39:$D$782,СВЦЭМ!$A$39:$A$782,$A93,СВЦЭМ!$B$39:$B$782,N$83)+'СЕТ СН'!$H$11+СВЦЭМ!$D$10+'СЕТ СН'!$H$5-'СЕТ СН'!$H$21</f>
        <v>3617.8582936800003</v>
      </c>
      <c r="O93" s="36">
        <f>SUMIFS(СВЦЭМ!$D$39:$D$782,СВЦЭМ!$A$39:$A$782,$A93,СВЦЭМ!$B$39:$B$782,O$83)+'СЕТ СН'!$H$11+СВЦЭМ!$D$10+'СЕТ СН'!$H$5-'СЕТ СН'!$H$21</f>
        <v>3639.8304321099999</v>
      </c>
      <c r="P93" s="36">
        <f>SUMIFS(СВЦЭМ!$D$39:$D$782,СВЦЭМ!$A$39:$A$782,$A93,СВЦЭМ!$B$39:$B$782,P$83)+'СЕТ СН'!$H$11+СВЦЭМ!$D$10+'СЕТ СН'!$H$5-'СЕТ СН'!$H$21</f>
        <v>3655.7054931500002</v>
      </c>
      <c r="Q93" s="36">
        <f>SUMIFS(СВЦЭМ!$D$39:$D$782,СВЦЭМ!$A$39:$A$782,$A93,СВЦЭМ!$B$39:$B$782,Q$83)+'СЕТ СН'!$H$11+СВЦЭМ!$D$10+'СЕТ СН'!$H$5-'СЕТ СН'!$H$21</f>
        <v>3654.2061135399999</v>
      </c>
      <c r="R93" s="36">
        <f>SUMIFS(СВЦЭМ!$D$39:$D$782,СВЦЭМ!$A$39:$A$782,$A93,СВЦЭМ!$B$39:$B$782,R$83)+'СЕТ СН'!$H$11+СВЦЭМ!$D$10+'СЕТ СН'!$H$5-'СЕТ СН'!$H$21</f>
        <v>3641.8433043200002</v>
      </c>
      <c r="S93" s="36">
        <f>SUMIFS(СВЦЭМ!$D$39:$D$782,СВЦЭМ!$A$39:$A$782,$A93,СВЦЭМ!$B$39:$B$782,S$83)+'СЕТ СН'!$H$11+СВЦЭМ!$D$10+'СЕТ СН'!$H$5-'СЕТ СН'!$H$21</f>
        <v>3635.3076462999998</v>
      </c>
      <c r="T93" s="36">
        <f>SUMIFS(СВЦЭМ!$D$39:$D$782,СВЦЭМ!$A$39:$A$782,$A93,СВЦЭМ!$B$39:$B$782,T$83)+'СЕТ СН'!$H$11+СВЦЭМ!$D$10+'СЕТ СН'!$H$5-'СЕТ СН'!$H$21</f>
        <v>3602.2746422199998</v>
      </c>
      <c r="U93" s="36">
        <f>SUMIFS(СВЦЭМ!$D$39:$D$782,СВЦЭМ!$A$39:$A$782,$A93,СВЦЭМ!$B$39:$B$782,U$83)+'СЕТ СН'!$H$11+СВЦЭМ!$D$10+'СЕТ СН'!$H$5-'СЕТ СН'!$H$21</f>
        <v>3555.88328757</v>
      </c>
      <c r="V93" s="36">
        <f>SUMIFS(СВЦЭМ!$D$39:$D$782,СВЦЭМ!$A$39:$A$782,$A93,СВЦЭМ!$B$39:$B$782,V$83)+'СЕТ СН'!$H$11+СВЦЭМ!$D$10+'СЕТ СН'!$H$5-'СЕТ СН'!$H$21</f>
        <v>3545.9387932999998</v>
      </c>
      <c r="W93" s="36">
        <f>SUMIFS(СВЦЭМ!$D$39:$D$782,СВЦЭМ!$A$39:$A$782,$A93,СВЦЭМ!$B$39:$B$782,W$83)+'СЕТ СН'!$H$11+СВЦЭМ!$D$10+'СЕТ СН'!$H$5-'СЕТ СН'!$H$21</f>
        <v>3568.8989572999999</v>
      </c>
      <c r="X93" s="36">
        <f>SUMIFS(СВЦЭМ!$D$39:$D$782,СВЦЭМ!$A$39:$A$782,$A93,СВЦЭМ!$B$39:$B$782,X$83)+'СЕТ СН'!$H$11+СВЦЭМ!$D$10+'СЕТ СН'!$H$5-'СЕТ СН'!$H$21</f>
        <v>3608.5600839600002</v>
      </c>
      <c r="Y93" s="36">
        <f>SUMIFS(СВЦЭМ!$D$39:$D$782,СВЦЭМ!$A$39:$A$782,$A93,СВЦЭМ!$B$39:$B$782,Y$83)+'СЕТ СН'!$H$11+СВЦЭМ!$D$10+'СЕТ СН'!$H$5-'СЕТ СН'!$H$21</f>
        <v>3645.6333068000004</v>
      </c>
    </row>
    <row r="94" spans="1:27" ht="15.75" x14ac:dyDescent="0.2">
      <c r="A94" s="35">
        <f t="shared" si="2"/>
        <v>44662</v>
      </c>
      <c r="B94" s="36">
        <f>SUMIFS(СВЦЭМ!$D$39:$D$782,СВЦЭМ!$A$39:$A$782,$A94,СВЦЭМ!$B$39:$B$782,B$83)+'СЕТ СН'!$H$11+СВЦЭМ!$D$10+'СЕТ СН'!$H$5-'СЕТ СН'!$H$21</f>
        <v>3695.1930916400001</v>
      </c>
      <c r="C94" s="36">
        <f>SUMIFS(СВЦЭМ!$D$39:$D$782,СВЦЭМ!$A$39:$A$782,$A94,СВЦЭМ!$B$39:$B$782,C$83)+'СЕТ СН'!$H$11+СВЦЭМ!$D$10+'СЕТ СН'!$H$5-'СЕТ СН'!$H$21</f>
        <v>3707.1145734700003</v>
      </c>
      <c r="D94" s="36">
        <f>SUMIFS(СВЦЭМ!$D$39:$D$782,СВЦЭМ!$A$39:$A$782,$A94,СВЦЭМ!$B$39:$B$782,D$83)+'СЕТ СН'!$H$11+СВЦЭМ!$D$10+'СЕТ СН'!$H$5-'СЕТ СН'!$H$21</f>
        <v>3728.02950401</v>
      </c>
      <c r="E94" s="36">
        <f>SUMIFS(СВЦЭМ!$D$39:$D$782,СВЦЭМ!$A$39:$A$782,$A94,СВЦЭМ!$B$39:$B$782,E$83)+'СЕТ СН'!$H$11+СВЦЭМ!$D$10+'СЕТ СН'!$H$5-'СЕТ СН'!$H$21</f>
        <v>3764.1193725200001</v>
      </c>
      <c r="F94" s="36">
        <f>SUMIFS(СВЦЭМ!$D$39:$D$782,СВЦЭМ!$A$39:$A$782,$A94,СВЦЭМ!$B$39:$B$782,F$83)+'СЕТ СН'!$H$11+СВЦЭМ!$D$10+'СЕТ СН'!$H$5-'СЕТ СН'!$H$21</f>
        <v>3759.8876307</v>
      </c>
      <c r="G94" s="36">
        <f>SUMIFS(СВЦЭМ!$D$39:$D$782,СВЦЭМ!$A$39:$A$782,$A94,СВЦЭМ!$B$39:$B$782,G$83)+'СЕТ СН'!$H$11+СВЦЭМ!$D$10+'СЕТ СН'!$H$5-'СЕТ СН'!$H$21</f>
        <v>3737.2046946400001</v>
      </c>
      <c r="H94" s="36">
        <f>SUMIFS(СВЦЭМ!$D$39:$D$782,СВЦЭМ!$A$39:$A$782,$A94,СВЦЭМ!$B$39:$B$782,H$83)+'СЕТ СН'!$H$11+СВЦЭМ!$D$10+'СЕТ СН'!$H$5-'СЕТ СН'!$H$21</f>
        <v>3701.1499436499998</v>
      </c>
      <c r="I94" s="36">
        <f>SUMIFS(СВЦЭМ!$D$39:$D$782,СВЦЭМ!$A$39:$A$782,$A94,СВЦЭМ!$B$39:$B$782,I$83)+'СЕТ СН'!$H$11+СВЦЭМ!$D$10+'СЕТ СН'!$H$5-'СЕТ СН'!$H$21</f>
        <v>3673.5738709100001</v>
      </c>
      <c r="J94" s="36">
        <f>SUMIFS(СВЦЭМ!$D$39:$D$782,СВЦЭМ!$A$39:$A$782,$A94,СВЦЭМ!$B$39:$B$782,J$83)+'СЕТ СН'!$H$11+СВЦЭМ!$D$10+'СЕТ СН'!$H$5-'СЕТ СН'!$H$21</f>
        <v>3668.4580026499998</v>
      </c>
      <c r="K94" s="36">
        <f>SUMIFS(СВЦЭМ!$D$39:$D$782,СВЦЭМ!$A$39:$A$782,$A94,СВЦЭМ!$B$39:$B$782,K$83)+'СЕТ СН'!$H$11+СВЦЭМ!$D$10+'СЕТ СН'!$H$5-'СЕТ СН'!$H$21</f>
        <v>3658.2915556299999</v>
      </c>
      <c r="L94" s="36">
        <f>SUMIFS(СВЦЭМ!$D$39:$D$782,СВЦЭМ!$A$39:$A$782,$A94,СВЦЭМ!$B$39:$B$782,L$83)+'СЕТ СН'!$H$11+СВЦЭМ!$D$10+'СЕТ СН'!$H$5-'СЕТ СН'!$H$21</f>
        <v>3661.8494260400003</v>
      </c>
      <c r="M94" s="36">
        <f>SUMIFS(СВЦЭМ!$D$39:$D$782,СВЦЭМ!$A$39:$A$782,$A94,СВЦЭМ!$B$39:$B$782,M$83)+'СЕТ СН'!$H$11+СВЦЭМ!$D$10+'СЕТ СН'!$H$5-'СЕТ СН'!$H$21</f>
        <v>3666.2418453800001</v>
      </c>
      <c r="N94" s="36">
        <f>SUMIFS(СВЦЭМ!$D$39:$D$782,СВЦЭМ!$A$39:$A$782,$A94,СВЦЭМ!$B$39:$B$782,N$83)+'СЕТ СН'!$H$11+СВЦЭМ!$D$10+'СЕТ СН'!$H$5-'СЕТ СН'!$H$21</f>
        <v>3666.3661352500003</v>
      </c>
      <c r="O94" s="36">
        <f>SUMIFS(СВЦЭМ!$D$39:$D$782,СВЦЭМ!$A$39:$A$782,$A94,СВЦЭМ!$B$39:$B$782,O$83)+'СЕТ СН'!$H$11+СВЦЭМ!$D$10+'СЕТ СН'!$H$5-'СЕТ СН'!$H$21</f>
        <v>3687.03622</v>
      </c>
      <c r="P94" s="36">
        <f>SUMIFS(СВЦЭМ!$D$39:$D$782,СВЦЭМ!$A$39:$A$782,$A94,СВЦЭМ!$B$39:$B$782,P$83)+'СЕТ СН'!$H$11+СВЦЭМ!$D$10+'СЕТ СН'!$H$5-'СЕТ СН'!$H$21</f>
        <v>3696.4573466700003</v>
      </c>
      <c r="Q94" s="36">
        <f>SUMIFS(СВЦЭМ!$D$39:$D$782,СВЦЭМ!$A$39:$A$782,$A94,СВЦЭМ!$B$39:$B$782,Q$83)+'СЕТ СН'!$H$11+СВЦЭМ!$D$10+'СЕТ СН'!$H$5-'СЕТ СН'!$H$21</f>
        <v>3676.6522122000001</v>
      </c>
      <c r="R94" s="36">
        <f>SUMIFS(СВЦЭМ!$D$39:$D$782,СВЦЭМ!$A$39:$A$782,$A94,СВЦЭМ!$B$39:$B$782,R$83)+'СЕТ СН'!$H$11+СВЦЭМ!$D$10+'СЕТ СН'!$H$5-'СЕТ СН'!$H$21</f>
        <v>3676.4277029100003</v>
      </c>
      <c r="S94" s="36">
        <f>SUMIFS(СВЦЭМ!$D$39:$D$782,СВЦЭМ!$A$39:$A$782,$A94,СВЦЭМ!$B$39:$B$782,S$83)+'СЕТ СН'!$H$11+СВЦЭМ!$D$10+'СЕТ СН'!$H$5-'СЕТ СН'!$H$21</f>
        <v>3665.5326276699998</v>
      </c>
      <c r="T94" s="36">
        <f>SUMIFS(СВЦЭМ!$D$39:$D$782,СВЦЭМ!$A$39:$A$782,$A94,СВЦЭМ!$B$39:$B$782,T$83)+'СЕТ СН'!$H$11+СВЦЭМ!$D$10+'СЕТ СН'!$H$5-'СЕТ СН'!$H$21</f>
        <v>3623.0601578200003</v>
      </c>
      <c r="U94" s="36">
        <f>SUMIFS(СВЦЭМ!$D$39:$D$782,СВЦЭМ!$A$39:$A$782,$A94,СВЦЭМ!$B$39:$B$782,U$83)+'СЕТ СН'!$H$11+СВЦЭМ!$D$10+'СЕТ СН'!$H$5-'СЕТ СН'!$H$21</f>
        <v>3594.8864648099998</v>
      </c>
      <c r="V94" s="36">
        <f>SUMIFS(СВЦЭМ!$D$39:$D$782,СВЦЭМ!$A$39:$A$782,$A94,СВЦЭМ!$B$39:$B$782,V$83)+'СЕТ СН'!$H$11+СВЦЭМ!$D$10+'СЕТ СН'!$H$5-'СЕТ СН'!$H$21</f>
        <v>3615.6337670299999</v>
      </c>
      <c r="W94" s="36">
        <f>SUMIFS(СВЦЭМ!$D$39:$D$782,СВЦЭМ!$A$39:$A$782,$A94,СВЦЭМ!$B$39:$B$782,W$83)+'СЕТ СН'!$H$11+СВЦЭМ!$D$10+'СЕТ СН'!$H$5-'СЕТ СН'!$H$21</f>
        <v>3634.9802554500002</v>
      </c>
      <c r="X94" s="36">
        <f>SUMIFS(СВЦЭМ!$D$39:$D$782,СВЦЭМ!$A$39:$A$782,$A94,СВЦЭМ!$B$39:$B$782,X$83)+'СЕТ СН'!$H$11+СВЦЭМ!$D$10+'СЕТ СН'!$H$5-'СЕТ СН'!$H$21</f>
        <v>3660.5308120899999</v>
      </c>
      <c r="Y94" s="36">
        <f>SUMIFS(СВЦЭМ!$D$39:$D$782,СВЦЭМ!$A$39:$A$782,$A94,СВЦЭМ!$B$39:$B$782,Y$83)+'СЕТ СН'!$H$11+СВЦЭМ!$D$10+'СЕТ СН'!$H$5-'СЕТ СН'!$H$21</f>
        <v>3662.2328616300001</v>
      </c>
    </row>
    <row r="95" spans="1:27" ht="15.75" x14ac:dyDescent="0.2">
      <c r="A95" s="35">
        <f t="shared" si="2"/>
        <v>44663</v>
      </c>
      <c r="B95" s="36">
        <f>SUMIFS(СВЦЭМ!$D$39:$D$782,СВЦЭМ!$A$39:$A$782,$A95,СВЦЭМ!$B$39:$B$782,B$83)+'СЕТ СН'!$H$11+СВЦЭМ!$D$10+'СЕТ СН'!$H$5-'СЕТ СН'!$H$21</f>
        <v>3771.5984565200001</v>
      </c>
      <c r="C95" s="36">
        <f>SUMIFS(СВЦЭМ!$D$39:$D$782,СВЦЭМ!$A$39:$A$782,$A95,СВЦЭМ!$B$39:$B$782,C$83)+'СЕТ СН'!$H$11+СВЦЭМ!$D$10+'СЕТ СН'!$H$5-'СЕТ СН'!$H$21</f>
        <v>3773.67512717</v>
      </c>
      <c r="D95" s="36">
        <f>SUMIFS(СВЦЭМ!$D$39:$D$782,СВЦЭМ!$A$39:$A$782,$A95,СВЦЭМ!$B$39:$B$782,D$83)+'СЕТ СН'!$H$11+СВЦЭМ!$D$10+'СЕТ СН'!$H$5-'СЕТ СН'!$H$21</f>
        <v>3787.7717531200001</v>
      </c>
      <c r="E95" s="36">
        <f>SUMIFS(СВЦЭМ!$D$39:$D$782,СВЦЭМ!$A$39:$A$782,$A95,СВЦЭМ!$B$39:$B$782,E$83)+'СЕТ СН'!$H$11+СВЦЭМ!$D$10+'СЕТ СН'!$H$5-'СЕТ СН'!$H$21</f>
        <v>3783.2180657400004</v>
      </c>
      <c r="F95" s="36">
        <f>SUMIFS(СВЦЭМ!$D$39:$D$782,СВЦЭМ!$A$39:$A$782,$A95,СВЦЭМ!$B$39:$B$782,F$83)+'СЕТ СН'!$H$11+СВЦЭМ!$D$10+'СЕТ СН'!$H$5-'СЕТ СН'!$H$21</f>
        <v>3800.8280999600001</v>
      </c>
      <c r="G95" s="36">
        <f>SUMIFS(СВЦЭМ!$D$39:$D$782,СВЦЭМ!$A$39:$A$782,$A95,СВЦЭМ!$B$39:$B$782,G$83)+'СЕТ СН'!$H$11+СВЦЭМ!$D$10+'СЕТ СН'!$H$5-'СЕТ СН'!$H$21</f>
        <v>3788.77156973</v>
      </c>
      <c r="H95" s="36">
        <f>SUMIFS(СВЦЭМ!$D$39:$D$782,СВЦЭМ!$A$39:$A$782,$A95,СВЦЭМ!$B$39:$B$782,H$83)+'СЕТ СН'!$H$11+СВЦЭМ!$D$10+'СЕТ СН'!$H$5-'СЕТ СН'!$H$21</f>
        <v>3721.1875361700004</v>
      </c>
      <c r="I95" s="36">
        <f>SUMIFS(СВЦЭМ!$D$39:$D$782,СВЦЭМ!$A$39:$A$782,$A95,СВЦЭМ!$B$39:$B$782,I$83)+'СЕТ СН'!$H$11+СВЦЭМ!$D$10+'СЕТ СН'!$H$5-'СЕТ СН'!$H$21</f>
        <v>3684.3024517900003</v>
      </c>
      <c r="J95" s="36">
        <f>SUMIFS(СВЦЭМ!$D$39:$D$782,СВЦЭМ!$A$39:$A$782,$A95,СВЦЭМ!$B$39:$B$782,J$83)+'СЕТ СН'!$H$11+СВЦЭМ!$D$10+'СЕТ СН'!$H$5-'СЕТ СН'!$H$21</f>
        <v>3633.1048988100001</v>
      </c>
      <c r="K95" s="36">
        <f>SUMIFS(СВЦЭМ!$D$39:$D$782,СВЦЭМ!$A$39:$A$782,$A95,СВЦЭМ!$B$39:$B$782,K$83)+'СЕТ СН'!$H$11+СВЦЭМ!$D$10+'СЕТ СН'!$H$5-'СЕТ СН'!$H$21</f>
        <v>3659.1134038099999</v>
      </c>
      <c r="L95" s="36">
        <f>SUMIFS(СВЦЭМ!$D$39:$D$782,СВЦЭМ!$A$39:$A$782,$A95,СВЦЭМ!$B$39:$B$782,L$83)+'СЕТ СН'!$H$11+СВЦЭМ!$D$10+'СЕТ СН'!$H$5-'СЕТ СН'!$H$21</f>
        <v>3643.4682035000001</v>
      </c>
      <c r="M95" s="36">
        <f>SUMIFS(СВЦЭМ!$D$39:$D$782,СВЦЭМ!$A$39:$A$782,$A95,СВЦЭМ!$B$39:$B$782,M$83)+'СЕТ СН'!$H$11+СВЦЭМ!$D$10+'СЕТ СН'!$H$5-'СЕТ СН'!$H$21</f>
        <v>3639.8455167399998</v>
      </c>
      <c r="N95" s="36">
        <f>SUMIFS(СВЦЭМ!$D$39:$D$782,СВЦЭМ!$A$39:$A$782,$A95,СВЦЭМ!$B$39:$B$782,N$83)+'СЕТ СН'!$H$11+СВЦЭМ!$D$10+'СЕТ СН'!$H$5-'СЕТ СН'!$H$21</f>
        <v>3662.5796415700001</v>
      </c>
      <c r="O95" s="36">
        <f>SUMIFS(СВЦЭМ!$D$39:$D$782,СВЦЭМ!$A$39:$A$782,$A95,СВЦЭМ!$B$39:$B$782,O$83)+'СЕТ СН'!$H$11+СВЦЭМ!$D$10+'СЕТ СН'!$H$5-'СЕТ СН'!$H$21</f>
        <v>3704.4622093200001</v>
      </c>
      <c r="P95" s="36">
        <f>SUMIFS(СВЦЭМ!$D$39:$D$782,СВЦЭМ!$A$39:$A$782,$A95,СВЦЭМ!$B$39:$B$782,P$83)+'СЕТ СН'!$H$11+СВЦЭМ!$D$10+'СЕТ СН'!$H$5-'СЕТ СН'!$H$21</f>
        <v>3716.4519044200001</v>
      </c>
      <c r="Q95" s="36">
        <f>SUMIFS(СВЦЭМ!$D$39:$D$782,СВЦЭМ!$A$39:$A$782,$A95,СВЦЭМ!$B$39:$B$782,Q$83)+'СЕТ СН'!$H$11+СВЦЭМ!$D$10+'СЕТ СН'!$H$5-'СЕТ СН'!$H$21</f>
        <v>3702.0347490300001</v>
      </c>
      <c r="R95" s="36">
        <f>SUMIFS(СВЦЭМ!$D$39:$D$782,СВЦЭМ!$A$39:$A$782,$A95,СВЦЭМ!$B$39:$B$782,R$83)+'СЕТ СН'!$H$11+СВЦЭМ!$D$10+'СЕТ СН'!$H$5-'СЕТ СН'!$H$21</f>
        <v>3695.4725173799998</v>
      </c>
      <c r="S95" s="36">
        <f>SUMIFS(СВЦЭМ!$D$39:$D$782,СВЦЭМ!$A$39:$A$782,$A95,СВЦЭМ!$B$39:$B$782,S$83)+'СЕТ СН'!$H$11+СВЦЭМ!$D$10+'СЕТ СН'!$H$5-'СЕТ СН'!$H$21</f>
        <v>3663.5060025299999</v>
      </c>
      <c r="T95" s="36">
        <f>SUMIFS(СВЦЭМ!$D$39:$D$782,СВЦЭМ!$A$39:$A$782,$A95,СВЦЭМ!$B$39:$B$782,T$83)+'СЕТ СН'!$H$11+СВЦЭМ!$D$10+'СЕТ СН'!$H$5-'СЕТ СН'!$H$21</f>
        <v>3636.6978000600002</v>
      </c>
      <c r="U95" s="36">
        <f>SUMIFS(СВЦЭМ!$D$39:$D$782,СВЦЭМ!$A$39:$A$782,$A95,СВЦЭМ!$B$39:$B$782,U$83)+'СЕТ СН'!$H$11+СВЦЭМ!$D$10+'СЕТ СН'!$H$5-'СЕТ СН'!$H$21</f>
        <v>3627.9614353400002</v>
      </c>
      <c r="V95" s="36">
        <f>SUMIFS(СВЦЭМ!$D$39:$D$782,СВЦЭМ!$A$39:$A$782,$A95,СВЦЭМ!$B$39:$B$782,V$83)+'СЕТ СН'!$H$11+СВЦЭМ!$D$10+'СЕТ СН'!$H$5-'СЕТ СН'!$H$21</f>
        <v>3640.3264471299999</v>
      </c>
      <c r="W95" s="36">
        <f>SUMIFS(СВЦЭМ!$D$39:$D$782,СВЦЭМ!$A$39:$A$782,$A95,СВЦЭМ!$B$39:$B$782,W$83)+'СЕТ СН'!$H$11+СВЦЭМ!$D$10+'СЕТ СН'!$H$5-'СЕТ СН'!$H$21</f>
        <v>3658.59538445</v>
      </c>
      <c r="X95" s="36">
        <f>SUMIFS(СВЦЭМ!$D$39:$D$782,СВЦЭМ!$A$39:$A$782,$A95,СВЦЭМ!$B$39:$B$782,X$83)+'СЕТ СН'!$H$11+СВЦЭМ!$D$10+'СЕТ СН'!$H$5-'СЕТ СН'!$H$21</f>
        <v>3691.6213544900002</v>
      </c>
      <c r="Y95" s="36">
        <f>SUMIFS(СВЦЭМ!$D$39:$D$782,СВЦЭМ!$A$39:$A$782,$A95,СВЦЭМ!$B$39:$B$782,Y$83)+'СЕТ СН'!$H$11+СВЦЭМ!$D$10+'СЕТ СН'!$H$5-'СЕТ СН'!$H$21</f>
        <v>3753.2209000499997</v>
      </c>
    </row>
    <row r="96" spans="1:27" ht="15.75" x14ac:dyDescent="0.2">
      <c r="A96" s="35">
        <f t="shared" si="2"/>
        <v>44664</v>
      </c>
      <c r="B96" s="36">
        <f>SUMIFS(СВЦЭМ!$D$39:$D$782,СВЦЭМ!$A$39:$A$782,$A96,СВЦЭМ!$B$39:$B$782,B$83)+'СЕТ СН'!$H$11+СВЦЭМ!$D$10+'СЕТ СН'!$H$5-'СЕТ СН'!$H$21</f>
        <v>3739.3502378100002</v>
      </c>
      <c r="C96" s="36">
        <f>SUMIFS(СВЦЭМ!$D$39:$D$782,СВЦЭМ!$A$39:$A$782,$A96,СВЦЭМ!$B$39:$B$782,C$83)+'СЕТ СН'!$H$11+СВЦЭМ!$D$10+'СЕТ СН'!$H$5-'СЕТ СН'!$H$21</f>
        <v>3733.2852509499999</v>
      </c>
      <c r="D96" s="36">
        <f>SUMIFS(СВЦЭМ!$D$39:$D$782,СВЦЭМ!$A$39:$A$782,$A96,СВЦЭМ!$B$39:$B$782,D$83)+'СЕТ СН'!$H$11+СВЦЭМ!$D$10+'СЕТ СН'!$H$5-'СЕТ СН'!$H$21</f>
        <v>3754.5973961700001</v>
      </c>
      <c r="E96" s="36">
        <f>SUMIFS(СВЦЭМ!$D$39:$D$782,СВЦЭМ!$A$39:$A$782,$A96,СВЦЭМ!$B$39:$B$782,E$83)+'СЕТ СН'!$H$11+СВЦЭМ!$D$10+'СЕТ СН'!$H$5-'СЕТ СН'!$H$21</f>
        <v>3782.54638226</v>
      </c>
      <c r="F96" s="36">
        <f>SUMIFS(СВЦЭМ!$D$39:$D$782,СВЦЭМ!$A$39:$A$782,$A96,СВЦЭМ!$B$39:$B$782,F$83)+'СЕТ СН'!$H$11+СВЦЭМ!$D$10+'СЕТ СН'!$H$5-'СЕТ СН'!$H$21</f>
        <v>3780.1777128499998</v>
      </c>
      <c r="G96" s="36">
        <f>SUMIFS(СВЦЭМ!$D$39:$D$782,СВЦЭМ!$A$39:$A$782,$A96,СВЦЭМ!$B$39:$B$782,G$83)+'СЕТ СН'!$H$11+СВЦЭМ!$D$10+'СЕТ СН'!$H$5-'СЕТ СН'!$H$21</f>
        <v>3790.5128337000001</v>
      </c>
      <c r="H96" s="36">
        <f>SUMIFS(СВЦЭМ!$D$39:$D$782,СВЦЭМ!$A$39:$A$782,$A96,СВЦЭМ!$B$39:$B$782,H$83)+'СЕТ СН'!$H$11+СВЦЭМ!$D$10+'СЕТ СН'!$H$5-'СЕТ СН'!$H$21</f>
        <v>3745.8358819800001</v>
      </c>
      <c r="I96" s="36">
        <f>SUMIFS(СВЦЭМ!$D$39:$D$782,СВЦЭМ!$A$39:$A$782,$A96,СВЦЭМ!$B$39:$B$782,I$83)+'СЕТ СН'!$H$11+СВЦЭМ!$D$10+'СЕТ СН'!$H$5-'СЕТ СН'!$H$21</f>
        <v>3729.86290908</v>
      </c>
      <c r="J96" s="36">
        <f>SUMIFS(СВЦЭМ!$D$39:$D$782,СВЦЭМ!$A$39:$A$782,$A96,СВЦЭМ!$B$39:$B$782,J$83)+'СЕТ СН'!$H$11+СВЦЭМ!$D$10+'СЕТ СН'!$H$5-'СЕТ СН'!$H$21</f>
        <v>3728.4710214400002</v>
      </c>
      <c r="K96" s="36">
        <f>SUMIFS(СВЦЭМ!$D$39:$D$782,СВЦЭМ!$A$39:$A$782,$A96,СВЦЭМ!$B$39:$B$782,K$83)+'СЕТ СН'!$H$11+СВЦЭМ!$D$10+'СЕТ СН'!$H$5-'СЕТ СН'!$H$21</f>
        <v>3701.2323197000001</v>
      </c>
      <c r="L96" s="36">
        <f>SUMIFS(СВЦЭМ!$D$39:$D$782,СВЦЭМ!$A$39:$A$782,$A96,СВЦЭМ!$B$39:$B$782,L$83)+'СЕТ СН'!$H$11+СВЦЭМ!$D$10+'СЕТ СН'!$H$5-'СЕТ СН'!$H$21</f>
        <v>3636.97871313</v>
      </c>
      <c r="M96" s="36">
        <f>SUMIFS(СВЦЭМ!$D$39:$D$782,СВЦЭМ!$A$39:$A$782,$A96,СВЦЭМ!$B$39:$B$782,M$83)+'СЕТ СН'!$H$11+СВЦЭМ!$D$10+'СЕТ СН'!$H$5-'СЕТ СН'!$H$21</f>
        <v>3637.16809354</v>
      </c>
      <c r="N96" s="36">
        <f>SUMIFS(СВЦЭМ!$D$39:$D$782,СВЦЭМ!$A$39:$A$782,$A96,СВЦЭМ!$B$39:$B$782,N$83)+'СЕТ СН'!$H$11+СВЦЭМ!$D$10+'СЕТ СН'!$H$5-'СЕТ СН'!$H$21</f>
        <v>3680.55577309</v>
      </c>
      <c r="O96" s="36">
        <f>SUMIFS(СВЦЭМ!$D$39:$D$782,СВЦЭМ!$A$39:$A$782,$A96,СВЦЭМ!$B$39:$B$782,O$83)+'СЕТ СН'!$H$11+СВЦЭМ!$D$10+'СЕТ СН'!$H$5-'СЕТ СН'!$H$21</f>
        <v>3720.2767459000002</v>
      </c>
      <c r="P96" s="36">
        <f>SUMIFS(СВЦЭМ!$D$39:$D$782,СВЦЭМ!$A$39:$A$782,$A96,СВЦЭМ!$B$39:$B$782,P$83)+'СЕТ СН'!$H$11+СВЦЭМ!$D$10+'СЕТ СН'!$H$5-'СЕТ СН'!$H$21</f>
        <v>3724.8565369500002</v>
      </c>
      <c r="Q96" s="36">
        <f>SUMIFS(СВЦЭМ!$D$39:$D$782,СВЦЭМ!$A$39:$A$782,$A96,СВЦЭМ!$B$39:$B$782,Q$83)+'СЕТ СН'!$H$11+СВЦЭМ!$D$10+'СЕТ СН'!$H$5-'СЕТ СН'!$H$21</f>
        <v>3722.4249229400002</v>
      </c>
      <c r="R96" s="36">
        <f>SUMIFS(СВЦЭМ!$D$39:$D$782,СВЦЭМ!$A$39:$A$782,$A96,СВЦЭМ!$B$39:$B$782,R$83)+'СЕТ СН'!$H$11+СВЦЭМ!$D$10+'СЕТ СН'!$H$5-'СЕТ СН'!$H$21</f>
        <v>3722.3312847799998</v>
      </c>
      <c r="S96" s="36">
        <f>SUMIFS(СВЦЭМ!$D$39:$D$782,СВЦЭМ!$A$39:$A$782,$A96,СВЦЭМ!$B$39:$B$782,S$83)+'СЕТ СН'!$H$11+СВЦЭМ!$D$10+'СЕТ СН'!$H$5-'СЕТ СН'!$H$21</f>
        <v>3727.24956406</v>
      </c>
      <c r="T96" s="36">
        <f>SUMIFS(СВЦЭМ!$D$39:$D$782,СВЦЭМ!$A$39:$A$782,$A96,СВЦЭМ!$B$39:$B$782,T$83)+'СЕТ СН'!$H$11+СВЦЭМ!$D$10+'СЕТ СН'!$H$5-'СЕТ СН'!$H$21</f>
        <v>3690.6604166100001</v>
      </c>
      <c r="U96" s="36">
        <f>SUMIFS(СВЦЭМ!$D$39:$D$782,СВЦЭМ!$A$39:$A$782,$A96,СВЦЭМ!$B$39:$B$782,U$83)+'СЕТ СН'!$H$11+СВЦЭМ!$D$10+'СЕТ СН'!$H$5-'СЕТ СН'!$H$21</f>
        <v>3625.9072077000001</v>
      </c>
      <c r="V96" s="36">
        <f>SUMIFS(СВЦЭМ!$D$39:$D$782,СВЦЭМ!$A$39:$A$782,$A96,СВЦЭМ!$B$39:$B$782,V$83)+'СЕТ СН'!$H$11+СВЦЭМ!$D$10+'СЕТ СН'!$H$5-'СЕТ СН'!$H$21</f>
        <v>3635.6957235</v>
      </c>
      <c r="W96" s="36">
        <f>SUMIFS(СВЦЭМ!$D$39:$D$782,СВЦЭМ!$A$39:$A$782,$A96,СВЦЭМ!$B$39:$B$782,W$83)+'СЕТ СН'!$H$11+СВЦЭМ!$D$10+'СЕТ СН'!$H$5-'СЕТ СН'!$H$21</f>
        <v>3655.3570545900002</v>
      </c>
      <c r="X96" s="36">
        <f>SUMIFS(СВЦЭМ!$D$39:$D$782,СВЦЭМ!$A$39:$A$782,$A96,СВЦЭМ!$B$39:$B$782,X$83)+'СЕТ СН'!$H$11+СВЦЭМ!$D$10+'СЕТ СН'!$H$5-'СЕТ СН'!$H$21</f>
        <v>3669.2334507</v>
      </c>
      <c r="Y96" s="36">
        <f>SUMIFS(СВЦЭМ!$D$39:$D$782,СВЦЭМ!$A$39:$A$782,$A96,СВЦЭМ!$B$39:$B$782,Y$83)+'СЕТ СН'!$H$11+СВЦЭМ!$D$10+'СЕТ СН'!$H$5-'СЕТ СН'!$H$21</f>
        <v>3740.6549808</v>
      </c>
    </row>
    <row r="97" spans="1:25" ht="15.75" x14ac:dyDescent="0.2">
      <c r="A97" s="35">
        <f t="shared" si="2"/>
        <v>44665</v>
      </c>
      <c r="B97" s="36">
        <f>SUMIFS(СВЦЭМ!$D$39:$D$782,СВЦЭМ!$A$39:$A$782,$A97,СВЦЭМ!$B$39:$B$782,B$83)+'СЕТ СН'!$H$11+СВЦЭМ!$D$10+'СЕТ СН'!$H$5-'СЕТ СН'!$H$21</f>
        <v>3768.9259397300002</v>
      </c>
      <c r="C97" s="36">
        <f>SUMIFS(СВЦЭМ!$D$39:$D$782,СВЦЭМ!$A$39:$A$782,$A97,СВЦЭМ!$B$39:$B$782,C$83)+'СЕТ СН'!$H$11+СВЦЭМ!$D$10+'СЕТ СН'!$H$5-'СЕТ СН'!$H$21</f>
        <v>3772.08197195</v>
      </c>
      <c r="D97" s="36">
        <f>SUMIFS(СВЦЭМ!$D$39:$D$782,СВЦЭМ!$A$39:$A$782,$A97,СВЦЭМ!$B$39:$B$782,D$83)+'СЕТ СН'!$H$11+СВЦЭМ!$D$10+'СЕТ СН'!$H$5-'СЕТ СН'!$H$21</f>
        <v>3789.6739567900004</v>
      </c>
      <c r="E97" s="36">
        <f>SUMIFS(СВЦЭМ!$D$39:$D$782,СВЦЭМ!$A$39:$A$782,$A97,СВЦЭМ!$B$39:$B$782,E$83)+'СЕТ СН'!$H$11+СВЦЭМ!$D$10+'СЕТ СН'!$H$5-'СЕТ СН'!$H$21</f>
        <v>3810.83723616</v>
      </c>
      <c r="F97" s="36">
        <f>SUMIFS(СВЦЭМ!$D$39:$D$782,СВЦЭМ!$A$39:$A$782,$A97,СВЦЭМ!$B$39:$B$782,F$83)+'СЕТ СН'!$H$11+СВЦЭМ!$D$10+'СЕТ СН'!$H$5-'СЕТ СН'!$H$21</f>
        <v>3798.3028784500002</v>
      </c>
      <c r="G97" s="36">
        <f>SUMIFS(СВЦЭМ!$D$39:$D$782,СВЦЭМ!$A$39:$A$782,$A97,СВЦЭМ!$B$39:$B$782,G$83)+'СЕТ СН'!$H$11+СВЦЭМ!$D$10+'СЕТ СН'!$H$5-'СЕТ СН'!$H$21</f>
        <v>3778.8273042700002</v>
      </c>
      <c r="H97" s="36">
        <f>SUMIFS(СВЦЭМ!$D$39:$D$782,СВЦЭМ!$A$39:$A$782,$A97,СВЦЭМ!$B$39:$B$782,H$83)+'СЕТ СН'!$H$11+СВЦЭМ!$D$10+'СЕТ СН'!$H$5-'СЕТ СН'!$H$21</f>
        <v>3729.6329398500002</v>
      </c>
      <c r="I97" s="36">
        <f>SUMIFS(СВЦЭМ!$D$39:$D$782,СВЦЭМ!$A$39:$A$782,$A97,СВЦЭМ!$B$39:$B$782,I$83)+'СЕТ СН'!$H$11+СВЦЭМ!$D$10+'СЕТ СН'!$H$5-'СЕТ СН'!$H$21</f>
        <v>3685.6013705800001</v>
      </c>
      <c r="J97" s="36">
        <f>SUMIFS(СВЦЭМ!$D$39:$D$782,СВЦЭМ!$A$39:$A$782,$A97,СВЦЭМ!$B$39:$B$782,J$83)+'СЕТ СН'!$H$11+СВЦЭМ!$D$10+'СЕТ СН'!$H$5-'СЕТ СН'!$H$21</f>
        <v>3664.42556909</v>
      </c>
      <c r="K97" s="36">
        <f>SUMIFS(СВЦЭМ!$D$39:$D$782,СВЦЭМ!$A$39:$A$782,$A97,СВЦЭМ!$B$39:$B$782,K$83)+'СЕТ СН'!$H$11+СВЦЭМ!$D$10+'СЕТ СН'!$H$5-'СЕТ СН'!$H$21</f>
        <v>3668.5918778400001</v>
      </c>
      <c r="L97" s="36">
        <f>SUMIFS(СВЦЭМ!$D$39:$D$782,СВЦЭМ!$A$39:$A$782,$A97,СВЦЭМ!$B$39:$B$782,L$83)+'СЕТ СН'!$H$11+СВЦЭМ!$D$10+'СЕТ СН'!$H$5-'СЕТ СН'!$H$21</f>
        <v>3686.6663152700003</v>
      </c>
      <c r="M97" s="36">
        <f>SUMIFS(СВЦЭМ!$D$39:$D$782,СВЦЭМ!$A$39:$A$782,$A97,СВЦЭМ!$B$39:$B$782,M$83)+'СЕТ СН'!$H$11+СВЦЭМ!$D$10+'СЕТ СН'!$H$5-'СЕТ СН'!$H$21</f>
        <v>3680.5991218999998</v>
      </c>
      <c r="N97" s="36">
        <f>SUMIFS(СВЦЭМ!$D$39:$D$782,СВЦЭМ!$A$39:$A$782,$A97,СВЦЭМ!$B$39:$B$782,N$83)+'СЕТ СН'!$H$11+СВЦЭМ!$D$10+'СЕТ СН'!$H$5-'СЕТ СН'!$H$21</f>
        <v>3691.14881285</v>
      </c>
      <c r="O97" s="36">
        <f>SUMIFS(СВЦЭМ!$D$39:$D$782,СВЦЭМ!$A$39:$A$782,$A97,СВЦЭМ!$B$39:$B$782,O$83)+'СЕТ СН'!$H$11+СВЦЭМ!$D$10+'СЕТ СН'!$H$5-'СЕТ СН'!$H$21</f>
        <v>3705.4064659599999</v>
      </c>
      <c r="P97" s="36">
        <f>SUMIFS(СВЦЭМ!$D$39:$D$782,СВЦЭМ!$A$39:$A$782,$A97,СВЦЭМ!$B$39:$B$782,P$83)+'СЕТ СН'!$H$11+СВЦЭМ!$D$10+'СЕТ СН'!$H$5-'СЕТ СН'!$H$21</f>
        <v>3713.0539461200001</v>
      </c>
      <c r="Q97" s="36">
        <f>SUMIFS(СВЦЭМ!$D$39:$D$782,СВЦЭМ!$A$39:$A$782,$A97,СВЦЭМ!$B$39:$B$782,Q$83)+'СЕТ СН'!$H$11+СВЦЭМ!$D$10+'СЕТ СН'!$H$5-'СЕТ СН'!$H$21</f>
        <v>3715.2999789800001</v>
      </c>
      <c r="R97" s="36">
        <f>SUMIFS(СВЦЭМ!$D$39:$D$782,СВЦЭМ!$A$39:$A$782,$A97,СВЦЭМ!$B$39:$B$782,R$83)+'СЕТ СН'!$H$11+СВЦЭМ!$D$10+'СЕТ СН'!$H$5-'СЕТ СН'!$H$21</f>
        <v>3710.2069521800004</v>
      </c>
      <c r="S97" s="36">
        <f>SUMIFS(СВЦЭМ!$D$39:$D$782,СВЦЭМ!$A$39:$A$782,$A97,СВЦЭМ!$B$39:$B$782,S$83)+'СЕТ СН'!$H$11+СВЦЭМ!$D$10+'СЕТ СН'!$H$5-'СЕТ СН'!$H$21</f>
        <v>3703.00865041</v>
      </c>
      <c r="T97" s="36">
        <f>SUMIFS(СВЦЭМ!$D$39:$D$782,СВЦЭМ!$A$39:$A$782,$A97,СВЦЭМ!$B$39:$B$782,T$83)+'СЕТ СН'!$H$11+СВЦЭМ!$D$10+'СЕТ СН'!$H$5-'СЕТ СН'!$H$21</f>
        <v>3679.2430020800002</v>
      </c>
      <c r="U97" s="36">
        <f>SUMIFS(СВЦЭМ!$D$39:$D$782,СВЦЭМ!$A$39:$A$782,$A97,СВЦЭМ!$B$39:$B$782,U$83)+'СЕТ СН'!$H$11+СВЦЭМ!$D$10+'СЕТ СН'!$H$5-'СЕТ СН'!$H$21</f>
        <v>3650.4366316200003</v>
      </c>
      <c r="V97" s="36">
        <f>SUMIFS(СВЦЭМ!$D$39:$D$782,СВЦЭМ!$A$39:$A$782,$A97,СВЦЭМ!$B$39:$B$782,V$83)+'СЕТ СН'!$H$11+СВЦЭМ!$D$10+'СЕТ СН'!$H$5-'СЕТ СН'!$H$21</f>
        <v>3637.3937505700001</v>
      </c>
      <c r="W97" s="36">
        <f>SUMIFS(СВЦЭМ!$D$39:$D$782,СВЦЭМ!$A$39:$A$782,$A97,СВЦЭМ!$B$39:$B$782,W$83)+'СЕТ СН'!$H$11+СВЦЭМ!$D$10+'СЕТ СН'!$H$5-'СЕТ СН'!$H$21</f>
        <v>3651.5543398700001</v>
      </c>
      <c r="X97" s="36">
        <f>SUMIFS(СВЦЭМ!$D$39:$D$782,СВЦЭМ!$A$39:$A$782,$A97,СВЦЭМ!$B$39:$B$782,X$83)+'СЕТ СН'!$H$11+СВЦЭМ!$D$10+'СЕТ СН'!$H$5-'СЕТ СН'!$H$21</f>
        <v>3651.5511398500003</v>
      </c>
      <c r="Y97" s="36">
        <f>SUMIFS(СВЦЭМ!$D$39:$D$782,СВЦЭМ!$A$39:$A$782,$A97,СВЦЭМ!$B$39:$B$782,Y$83)+'СЕТ СН'!$H$11+СВЦЭМ!$D$10+'СЕТ СН'!$H$5-'СЕТ СН'!$H$21</f>
        <v>3674.20476783</v>
      </c>
    </row>
    <row r="98" spans="1:25" ht="15.75" x14ac:dyDescent="0.2">
      <c r="A98" s="35">
        <f t="shared" si="2"/>
        <v>44666</v>
      </c>
      <c r="B98" s="36">
        <f>SUMIFS(СВЦЭМ!$D$39:$D$782,СВЦЭМ!$A$39:$A$782,$A98,СВЦЭМ!$B$39:$B$782,B$83)+'СЕТ СН'!$H$11+СВЦЭМ!$D$10+'СЕТ СН'!$H$5-'СЕТ СН'!$H$21</f>
        <v>3690.2964365400003</v>
      </c>
      <c r="C98" s="36">
        <f>SUMIFS(СВЦЭМ!$D$39:$D$782,СВЦЭМ!$A$39:$A$782,$A98,СВЦЭМ!$B$39:$B$782,C$83)+'СЕТ СН'!$H$11+СВЦЭМ!$D$10+'СЕТ СН'!$H$5-'СЕТ СН'!$H$21</f>
        <v>3679.9019498600001</v>
      </c>
      <c r="D98" s="36">
        <f>SUMIFS(СВЦЭМ!$D$39:$D$782,СВЦЭМ!$A$39:$A$782,$A98,СВЦЭМ!$B$39:$B$782,D$83)+'СЕТ СН'!$H$11+СВЦЭМ!$D$10+'СЕТ СН'!$H$5-'СЕТ СН'!$H$21</f>
        <v>3685.4021075299997</v>
      </c>
      <c r="E98" s="36">
        <f>SUMIFS(СВЦЭМ!$D$39:$D$782,СВЦЭМ!$A$39:$A$782,$A98,СВЦЭМ!$B$39:$B$782,E$83)+'СЕТ СН'!$H$11+СВЦЭМ!$D$10+'СЕТ СН'!$H$5-'СЕТ СН'!$H$21</f>
        <v>3707.2233270400002</v>
      </c>
      <c r="F98" s="36">
        <f>SUMIFS(СВЦЭМ!$D$39:$D$782,СВЦЭМ!$A$39:$A$782,$A98,СВЦЭМ!$B$39:$B$782,F$83)+'СЕТ СН'!$H$11+СВЦЭМ!$D$10+'СЕТ СН'!$H$5-'СЕТ СН'!$H$21</f>
        <v>3706.9769575</v>
      </c>
      <c r="G98" s="36">
        <f>SUMIFS(СВЦЭМ!$D$39:$D$782,СВЦЭМ!$A$39:$A$782,$A98,СВЦЭМ!$B$39:$B$782,G$83)+'СЕТ СН'!$H$11+СВЦЭМ!$D$10+'СЕТ СН'!$H$5-'СЕТ СН'!$H$21</f>
        <v>3702.1875511799999</v>
      </c>
      <c r="H98" s="36">
        <f>SUMIFS(СВЦЭМ!$D$39:$D$782,СВЦЭМ!$A$39:$A$782,$A98,СВЦЭМ!$B$39:$B$782,H$83)+'СЕТ СН'!$H$11+СВЦЭМ!$D$10+'СЕТ СН'!$H$5-'СЕТ СН'!$H$21</f>
        <v>3659.7681141600001</v>
      </c>
      <c r="I98" s="36">
        <f>SUMIFS(СВЦЭМ!$D$39:$D$782,СВЦЭМ!$A$39:$A$782,$A98,СВЦЭМ!$B$39:$B$782,I$83)+'СЕТ СН'!$H$11+СВЦЭМ!$D$10+'СЕТ СН'!$H$5-'СЕТ СН'!$H$21</f>
        <v>3653.6493604799998</v>
      </c>
      <c r="J98" s="36">
        <f>SUMIFS(СВЦЭМ!$D$39:$D$782,СВЦЭМ!$A$39:$A$782,$A98,СВЦЭМ!$B$39:$B$782,J$83)+'СЕТ СН'!$H$11+СВЦЭМ!$D$10+'СЕТ СН'!$H$5-'СЕТ СН'!$H$21</f>
        <v>3677.08589226</v>
      </c>
      <c r="K98" s="36">
        <f>SUMIFS(СВЦЭМ!$D$39:$D$782,СВЦЭМ!$A$39:$A$782,$A98,СВЦЭМ!$B$39:$B$782,K$83)+'СЕТ СН'!$H$11+СВЦЭМ!$D$10+'СЕТ СН'!$H$5-'СЕТ СН'!$H$21</f>
        <v>3677.8167602499998</v>
      </c>
      <c r="L98" s="36">
        <f>SUMIFS(СВЦЭМ!$D$39:$D$782,СВЦЭМ!$A$39:$A$782,$A98,СВЦЭМ!$B$39:$B$782,L$83)+'СЕТ СН'!$H$11+СВЦЭМ!$D$10+'СЕТ СН'!$H$5-'СЕТ СН'!$H$21</f>
        <v>3680.7505926700001</v>
      </c>
      <c r="M98" s="36">
        <f>SUMIFS(СВЦЭМ!$D$39:$D$782,СВЦЭМ!$A$39:$A$782,$A98,СВЦЭМ!$B$39:$B$782,M$83)+'СЕТ СН'!$H$11+СВЦЭМ!$D$10+'СЕТ СН'!$H$5-'СЕТ СН'!$H$21</f>
        <v>3686.4829539700004</v>
      </c>
      <c r="N98" s="36">
        <f>SUMIFS(СВЦЭМ!$D$39:$D$782,СВЦЭМ!$A$39:$A$782,$A98,СВЦЭМ!$B$39:$B$782,N$83)+'СЕТ СН'!$H$11+СВЦЭМ!$D$10+'СЕТ СН'!$H$5-'СЕТ СН'!$H$21</f>
        <v>3706.5230987599998</v>
      </c>
      <c r="O98" s="36">
        <f>SUMIFS(СВЦЭМ!$D$39:$D$782,СВЦЭМ!$A$39:$A$782,$A98,СВЦЭМ!$B$39:$B$782,O$83)+'СЕТ СН'!$H$11+СВЦЭМ!$D$10+'СЕТ СН'!$H$5-'СЕТ СН'!$H$21</f>
        <v>3728.45332908</v>
      </c>
      <c r="P98" s="36">
        <f>SUMIFS(СВЦЭМ!$D$39:$D$782,СВЦЭМ!$A$39:$A$782,$A98,СВЦЭМ!$B$39:$B$782,P$83)+'СЕТ СН'!$H$11+СВЦЭМ!$D$10+'СЕТ СН'!$H$5-'СЕТ СН'!$H$21</f>
        <v>3756.7648338099998</v>
      </c>
      <c r="Q98" s="36">
        <f>SUMIFS(СВЦЭМ!$D$39:$D$782,СВЦЭМ!$A$39:$A$782,$A98,СВЦЭМ!$B$39:$B$782,Q$83)+'СЕТ СН'!$H$11+СВЦЭМ!$D$10+'СЕТ СН'!$H$5-'СЕТ СН'!$H$21</f>
        <v>3766.2723733399998</v>
      </c>
      <c r="R98" s="36">
        <f>SUMIFS(СВЦЭМ!$D$39:$D$782,СВЦЭМ!$A$39:$A$782,$A98,СВЦЭМ!$B$39:$B$782,R$83)+'СЕТ СН'!$H$11+СВЦЭМ!$D$10+'СЕТ СН'!$H$5-'СЕТ СН'!$H$21</f>
        <v>3762.7503154400001</v>
      </c>
      <c r="S98" s="36">
        <f>SUMIFS(СВЦЭМ!$D$39:$D$782,СВЦЭМ!$A$39:$A$782,$A98,СВЦЭМ!$B$39:$B$782,S$83)+'СЕТ СН'!$H$11+СВЦЭМ!$D$10+'СЕТ СН'!$H$5-'СЕТ СН'!$H$21</f>
        <v>3732.9831573000001</v>
      </c>
      <c r="T98" s="36">
        <f>SUMIFS(СВЦЭМ!$D$39:$D$782,СВЦЭМ!$A$39:$A$782,$A98,СВЦЭМ!$B$39:$B$782,T$83)+'СЕТ СН'!$H$11+СВЦЭМ!$D$10+'СЕТ СН'!$H$5-'СЕТ СН'!$H$21</f>
        <v>3697.49038075</v>
      </c>
      <c r="U98" s="36">
        <f>SUMIFS(СВЦЭМ!$D$39:$D$782,СВЦЭМ!$A$39:$A$782,$A98,СВЦЭМ!$B$39:$B$782,U$83)+'СЕТ СН'!$H$11+СВЦЭМ!$D$10+'СЕТ СН'!$H$5-'СЕТ СН'!$H$21</f>
        <v>3646.83591609</v>
      </c>
      <c r="V98" s="36">
        <f>SUMIFS(СВЦЭМ!$D$39:$D$782,СВЦЭМ!$A$39:$A$782,$A98,СВЦЭМ!$B$39:$B$782,V$83)+'СЕТ СН'!$H$11+СВЦЭМ!$D$10+'СЕТ СН'!$H$5-'СЕТ СН'!$H$21</f>
        <v>3643.35882571</v>
      </c>
      <c r="W98" s="36">
        <f>SUMIFS(СВЦЭМ!$D$39:$D$782,СВЦЭМ!$A$39:$A$782,$A98,СВЦЭМ!$B$39:$B$782,W$83)+'СЕТ СН'!$H$11+СВЦЭМ!$D$10+'СЕТ СН'!$H$5-'СЕТ СН'!$H$21</f>
        <v>3672.9667910899998</v>
      </c>
      <c r="X98" s="36">
        <f>SUMIFS(СВЦЭМ!$D$39:$D$782,СВЦЭМ!$A$39:$A$782,$A98,СВЦЭМ!$B$39:$B$782,X$83)+'СЕТ СН'!$H$11+СВЦЭМ!$D$10+'СЕТ СН'!$H$5-'СЕТ СН'!$H$21</f>
        <v>3698.61150623</v>
      </c>
      <c r="Y98" s="36">
        <f>SUMIFS(СВЦЭМ!$D$39:$D$782,СВЦЭМ!$A$39:$A$782,$A98,СВЦЭМ!$B$39:$B$782,Y$83)+'СЕТ СН'!$H$11+СВЦЭМ!$D$10+'СЕТ СН'!$H$5-'СЕТ СН'!$H$21</f>
        <v>3737.7638629600001</v>
      </c>
    </row>
    <row r="99" spans="1:25" ht="15.75" x14ac:dyDescent="0.2">
      <c r="A99" s="35">
        <f t="shared" si="2"/>
        <v>44667</v>
      </c>
      <c r="B99" s="36">
        <f>SUMIFS(СВЦЭМ!$D$39:$D$782,СВЦЭМ!$A$39:$A$782,$A99,СВЦЭМ!$B$39:$B$782,B$83)+'СЕТ СН'!$H$11+СВЦЭМ!$D$10+'СЕТ СН'!$H$5-'СЕТ СН'!$H$21</f>
        <v>3712.3173133700002</v>
      </c>
      <c r="C99" s="36">
        <f>SUMIFS(СВЦЭМ!$D$39:$D$782,СВЦЭМ!$A$39:$A$782,$A99,СВЦЭМ!$B$39:$B$782,C$83)+'СЕТ СН'!$H$11+СВЦЭМ!$D$10+'СЕТ СН'!$H$5-'СЕТ СН'!$H$21</f>
        <v>3708.2936505300004</v>
      </c>
      <c r="D99" s="36">
        <f>SUMIFS(СВЦЭМ!$D$39:$D$782,СВЦЭМ!$A$39:$A$782,$A99,СВЦЭМ!$B$39:$B$782,D$83)+'СЕТ СН'!$H$11+СВЦЭМ!$D$10+'СЕТ СН'!$H$5-'СЕТ СН'!$H$21</f>
        <v>3737.0384083700001</v>
      </c>
      <c r="E99" s="36">
        <f>SUMIFS(СВЦЭМ!$D$39:$D$782,СВЦЭМ!$A$39:$A$782,$A99,СВЦЭМ!$B$39:$B$782,E$83)+'СЕТ СН'!$H$11+СВЦЭМ!$D$10+'СЕТ СН'!$H$5-'СЕТ СН'!$H$21</f>
        <v>3763.2310449400002</v>
      </c>
      <c r="F99" s="36">
        <f>SUMIFS(СВЦЭМ!$D$39:$D$782,СВЦЭМ!$A$39:$A$782,$A99,СВЦЭМ!$B$39:$B$782,F$83)+'СЕТ СН'!$H$11+СВЦЭМ!$D$10+'СЕТ СН'!$H$5-'СЕТ СН'!$H$21</f>
        <v>3768.41863973</v>
      </c>
      <c r="G99" s="36">
        <f>SUMIFS(СВЦЭМ!$D$39:$D$782,СВЦЭМ!$A$39:$A$782,$A99,СВЦЭМ!$B$39:$B$782,G$83)+'СЕТ СН'!$H$11+СВЦЭМ!$D$10+'СЕТ СН'!$H$5-'СЕТ СН'!$H$21</f>
        <v>3775.0339953299999</v>
      </c>
      <c r="H99" s="36">
        <f>SUMIFS(СВЦЭМ!$D$39:$D$782,СВЦЭМ!$A$39:$A$782,$A99,СВЦЭМ!$B$39:$B$782,H$83)+'СЕТ СН'!$H$11+СВЦЭМ!$D$10+'СЕТ СН'!$H$5-'СЕТ СН'!$H$21</f>
        <v>3759.87402664</v>
      </c>
      <c r="I99" s="36">
        <f>SUMIFS(СВЦЭМ!$D$39:$D$782,СВЦЭМ!$A$39:$A$782,$A99,СВЦЭМ!$B$39:$B$782,I$83)+'СЕТ СН'!$H$11+СВЦЭМ!$D$10+'СЕТ СН'!$H$5-'СЕТ СН'!$H$21</f>
        <v>3745.4203666200001</v>
      </c>
      <c r="J99" s="36">
        <f>SUMIFS(СВЦЭМ!$D$39:$D$782,СВЦЭМ!$A$39:$A$782,$A99,СВЦЭМ!$B$39:$B$782,J$83)+'СЕТ СН'!$H$11+СВЦЭМ!$D$10+'СЕТ СН'!$H$5-'СЕТ СН'!$H$21</f>
        <v>3690.5069224099998</v>
      </c>
      <c r="K99" s="36">
        <f>SUMIFS(СВЦЭМ!$D$39:$D$782,СВЦЭМ!$A$39:$A$782,$A99,СВЦЭМ!$B$39:$B$782,K$83)+'СЕТ СН'!$H$11+СВЦЭМ!$D$10+'СЕТ СН'!$H$5-'СЕТ СН'!$H$21</f>
        <v>3662.1533117600002</v>
      </c>
      <c r="L99" s="36">
        <f>SUMIFS(СВЦЭМ!$D$39:$D$782,СВЦЭМ!$A$39:$A$782,$A99,СВЦЭМ!$B$39:$B$782,L$83)+'СЕТ СН'!$H$11+СВЦЭМ!$D$10+'СЕТ СН'!$H$5-'СЕТ СН'!$H$21</f>
        <v>3623.1571500999999</v>
      </c>
      <c r="M99" s="36">
        <f>SUMIFS(СВЦЭМ!$D$39:$D$782,СВЦЭМ!$A$39:$A$782,$A99,СВЦЭМ!$B$39:$B$782,M$83)+'СЕТ СН'!$H$11+СВЦЭМ!$D$10+'СЕТ СН'!$H$5-'СЕТ СН'!$H$21</f>
        <v>3614.8941678400001</v>
      </c>
      <c r="N99" s="36">
        <f>SUMIFS(СВЦЭМ!$D$39:$D$782,СВЦЭМ!$A$39:$A$782,$A99,СВЦЭМ!$B$39:$B$782,N$83)+'СЕТ СН'!$H$11+СВЦЭМ!$D$10+'СЕТ СН'!$H$5-'СЕТ СН'!$H$21</f>
        <v>3658.8859128599997</v>
      </c>
      <c r="O99" s="36">
        <f>SUMIFS(СВЦЭМ!$D$39:$D$782,СВЦЭМ!$A$39:$A$782,$A99,СВЦЭМ!$B$39:$B$782,O$83)+'СЕТ СН'!$H$11+СВЦЭМ!$D$10+'СЕТ СН'!$H$5-'СЕТ СН'!$H$21</f>
        <v>3668.7705864600002</v>
      </c>
      <c r="P99" s="36">
        <f>SUMIFS(СВЦЭМ!$D$39:$D$782,СВЦЭМ!$A$39:$A$782,$A99,СВЦЭМ!$B$39:$B$782,P$83)+'СЕТ СН'!$H$11+СВЦЭМ!$D$10+'СЕТ СН'!$H$5-'СЕТ СН'!$H$21</f>
        <v>3679.86440653</v>
      </c>
      <c r="Q99" s="36">
        <f>SUMIFS(СВЦЭМ!$D$39:$D$782,СВЦЭМ!$A$39:$A$782,$A99,СВЦЭМ!$B$39:$B$782,Q$83)+'СЕТ СН'!$H$11+СВЦЭМ!$D$10+'СЕТ СН'!$H$5-'СЕТ СН'!$H$21</f>
        <v>3696.4366455300001</v>
      </c>
      <c r="R99" s="36">
        <f>SUMIFS(СВЦЭМ!$D$39:$D$782,СВЦЭМ!$A$39:$A$782,$A99,СВЦЭМ!$B$39:$B$782,R$83)+'СЕТ СН'!$H$11+СВЦЭМ!$D$10+'СЕТ СН'!$H$5-'СЕТ СН'!$H$21</f>
        <v>3712.1239677399999</v>
      </c>
      <c r="S99" s="36">
        <f>SUMIFS(СВЦЭМ!$D$39:$D$782,СВЦЭМ!$A$39:$A$782,$A99,СВЦЭМ!$B$39:$B$782,S$83)+'СЕТ СН'!$H$11+СВЦЭМ!$D$10+'СЕТ СН'!$H$5-'СЕТ СН'!$H$21</f>
        <v>3695.33213488</v>
      </c>
      <c r="T99" s="36">
        <f>SUMIFS(СВЦЭМ!$D$39:$D$782,СВЦЭМ!$A$39:$A$782,$A99,СВЦЭМ!$B$39:$B$782,T$83)+'СЕТ СН'!$H$11+СВЦЭМ!$D$10+'СЕТ СН'!$H$5-'СЕТ СН'!$H$21</f>
        <v>3672.6498378599999</v>
      </c>
      <c r="U99" s="36">
        <f>SUMIFS(СВЦЭМ!$D$39:$D$782,СВЦЭМ!$A$39:$A$782,$A99,СВЦЭМ!$B$39:$B$782,U$83)+'СЕТ СН'!$H$11+СВЦЭМ!$D$10+'СЕТ СН'!$H$5-'СЕТ СН'!$H$21</f>
        <v>3658.3429735899999</v>
      </c>
      <c r="V99" s="36">
        <f>SUMIFS(СВЦЭМ!$D$39:$D$782,СВЦЭМ!$A$39:$A$782,$A99,СВЦЭМ!$B$39:$B$782,V$83)+'СЕТ СН'!$H$11+СВЦЭМ!$D$10+'СЕТ СН'!$H$5-'СЕТ СН'!$H$21</f>
        <v>3621.4833948400001</v>
      </c>
      <c r="W99" s="36">
        <f>SUMIFS(СВЦЭМ!$D$39:$D$782,СВЦЭМ!$A$39:$A$782,$A99,СВЦЭМ!$B$39:$B$782,W$83)+'СЕТ СН'!$H$11+СВЦЭМ!$D$10+'СЕТ СН'!$H$5-'СЕТ СН'!$H$21</f>
        <v>3618.7273959100003</v>
      </c>
      <c r="X99" s="36">
        <f>SUMIFS(СВЦЭМ!$D$39:$D$782,СВЦЭМ!$A$39:$A$782,$A99,СВЦЭМ!$B$39:$B$782,X$83)+'СЕТ СН'!$H$11+СВЦЭМ!$D$10+'СЕТ СН'!$H$5-'СЕТ СН'!$H$21</f>
        <v>3669.5933987799999</v>
      </c>
      <c r="Y99" s="36">
        <f>SUMIFS(СВЦЭМ!$D$39:$D$782,СВЦЭМ!$A$39:$A$782,$A99,СВЦЭМ!$B$39:$B$782,Y$83)+'СЕТ СН'!$H$11+СВЦЭМ!$D$10+'СЕТ СН'!$H$5-'СЕТ СН'!$H$21</f>
        <v>3668.15721601</v>
      </c>
    </row>
    <row r="100" spans="1:25" ht="15.75" x14ac:dyDescent="0.2">
      <c r="A100" s="35">
        <f t="shared" si="2"/>
        <v>44668</v>
      </c>
      <c r="B100" s="36">
        <f>SUMIFS(СВЦЭМ!$D$39:$D$782,СВЦЭМ!$A$39:$A$782,$A100,СВЦЭМ!$B$39:$B$782,B$83)+'СЕТ СН'!$H$11+СВЦЭМ!$D$10+'СЕТ СН'!$H$5-'СЕТ СН'!$H$21</f>
        <v>3789.1695031600002</v>
      </c>
      <c r="C100" s="36">
        <f>SUMIFS(СВЦЭМ!$D$39:$D$782,СВЦЭМ!$A$39:$A$782,$A100,СВЦЭМ!$B$39:$B$782,C$83)+'СЕТ СН'!$H$11+СВЦЭМ!$D$10+'СЕТ СН'!$H$5-'СЕТ СН'!$H$21</f>
        <v>3795.2246668100001</v>
      </c>
      <c r="D100" s="36">
        <f>SUMIFS(СВЦЭМ!$D$39:$D$782,СВЦЭМ!$A$39:$A$782,$A100,СВЦЭМ!$B$39:$B$782,D$83)+'СЕТ СН'!$H$11+СВЦЭМ!$D$10+'СЕТ СН'!$H$5-'СЕТ СН'!$H$21</f>
        <v>3811.7215561900002</v>
      </c>
      <c r="E100" s="36">
        <f>SUMIFS(СВЦЭМ!$D$39:$D$782,СВЦЭМ!$A$39:$A$782,$A100,СВЦЭМ!$B$39:$B$782,E$83)+'СЕТ СН'!$H$11+СВЦЭМ!$D$10+'СЕТ СН'!$H$5-'СЕТ СН'!$H$21</f>
        <v>3883.9937740800001</v>
      </c>
      <c r="F100" s="36">
        <f>SUMIFS(СВЦЭМ!$D$39:$D$782,СВЦЭМ!$A$39:$A$782,$A100,СВЦЭМ!$B$39:$B$782,F$83)+'СЕТ СН'!$H$11+СВЦЭМ!$D$10+'СЕТ СН'!$H$5-'СЕТ СН'!$H$21</f>
        <v>3889.6876296700002</v>
      </c>
      <c r="G100" s="36">
        <f>SUMIFS(СВЦЭМ!$D$39:$D$782,СВЦЭМ!$A$39:$A$782,$A100,СВЦЭМ!$B$39:$B$782,G$83)+'СЕТ СН'!$H$11+СВЦЭМ!$D$10+'СЕТ СН'!$H$5-'СЕТ СН'!$H$21</f>
        <v>3881.1692934399998</v>
      </c>
      <c r="H100" s="36">
        <f>SUMIFS(СВЦЭМ!$D$39:$D$782,СВЦЭМ!$A$39:$A$782,$A100,СВЦЭМ!$B$39:$B$782,H$83)+'СЕТ СН'!$H$11+СВЦЭМ!$D$10+'СЕТ СН'!$H$5-'СЕТ СН'!$H$21</f>
        <v>3834.52149538</v>
      </c>
      <c r="I100" s="36">
        <f>SUMIFS(СВЦЭМ!$D$39:$D$782,СВЦЭМ!$A$39:$A$782,$A100,СВЦЭМ!$B$39:$B$782,I$83)+'СЕТ СН'!$H$11+СВЦЭМ!$D$10+'СЕТ СН'!$H$5-'СЕТ СН'!$H$21</f>
        <v>3793.8350133900003</v>
      </c>
      <c r="J100" s="36">
        <f>SUMIFS(СВЦЭМ!$D$39:$D$782,СВЦЭМ!$A$39:$A$782,$A100,СВЦЭМ!$B$39:$B$782,J$83)+'СЕТ СН'!$H$11+СВЦЭМ!$D$10+'СЕТ СН'!$H$5-'СЕТ СН'!$H$21</f>
        <v>3733.2736542800003</v>
      </c>
      <c r="K100" s="36">
        <f>SUMIFS(СВЦЭМ!$D$39:$D$782,СВЦЭМ!$A$39:$A$782,$A100,СВЦЭМ!$B$39:$B$782,K$83)+'СЕТ СН'!$H$11+СВЦЭМ!$D$10+'СЕТ СН'!$H$5-'СЕТ СН'!$H$21</f>
        <v>3716.2365467300001</v>
      </c>
      <c r="L100" s="36">
        <f>SUMIFS(СВЦЭМ!$D$39:$D$782,СВЦЭМ!$A$39:$A$782,$A100,СВЦЭМ!$B$39:$B$782,L$83)+'СЕТ СН'!$H$11+СВЦЭМ!$D$10+'СЕТ СН'!$H$5-'СЕТ СН'!$H$21</f>
        <v>3701.1104809799999</v>
      </c>
      <c r="M100" s="36">
        <f>SUMIFS(СВЦЭМ!$D$39:$D$782,СВЦЭМ!$A$39:$A$782,$A100,СВЦЭМ!$B$39:$B$782,M$83)+'СЕТ СН'!$H$11+СВЦЭМ!$D$10+'СЕТ СН'!$H$5-'СЕТ СН'!$H$21</f>
        <v>3713.7831968099999</v>
      </c>
      <c r="N100" s="36">
        <f>SUMIFS(СВЦЭМ!$D$39:$D$782,СВЦЭМ!$A$39:$A$782,$A100,СВЦЭМ!$B$39:$B$782,N$83)+'СЕТ СН'!$H$11+СВЦЭМ!$D$10+'СЕТ СН'!$H$5-'СЕТ СН'!$H$21</f>
        <v>3737.8803549300001</v>
      </c>
      <c r="O100" s="36">
        <f>SUMIFS(СВЦЭМ!$D$39:$D$782,СВЦЭМ!$A$39:$A$782,$A100,СВЦЭМ!$B$39:$B$782,O$83)+'СЕТ СН'!$H$11+СВЦЭМ!$D$10+'СЕТ СН'!$H$5-'СЕТ СН'!$H$21</f>
        <v>3770.28385084</v>
      </c>
      <c r="P100" s="36">
        <f>SUMIFS(СВЦЭМ!$D$39:$D$782,СВЦЭМ!$A$39:$A$782,$A100,СВЦЭМ!$B$39:$B$782,P$83)+'СЕТ СН'!$H$11+СВЦЭМ!$D$10+'СЕТ СН'!$H$5-'СЕТ СН'!$H$21</f>
        <v>3784.79717871</v>
      </c>
      <c r="Q100" s="36">
        <f>SUMIFS(СВЦЭМ!$D$39:$D$782,СВЦЭМ!$A$39:$A$782,$A100,СВЦЭМ!$B$39:$B$782,Q$83)+'СЕТ СН'!$H$11+СВЦЭМ!$D$10+'СЕТ СН'!$H$5-'СЕТ СН'!$H$21</f>
        <v>3786.3861337500002</v>
      </c>
      <c r="R100" s="36">
        <f>SUMIFS(СВЦЭМ!$D$39:$D$782,СВЦЭМ!$A$39:$A$782,$A100,СВЦЭМ!$B$39:$B$782,R$83)+'СЕТ СН'!$H$11+СВЦЭМ!$D$10+'СЕТ СН'!$H$5-'СЕТ СН'!$H$21</f>
        <v>3767.1596753200001</v>
      </c>
      <c r="S100" s="36">
        <f>SUMIFS(СВЦЭМ!$D$39:$D$782,СВЦЭМ!$A$39:$A$782,$A100,СВЦЭМ!$B$39:$B$782,S$83)+'СЕТ СН'!$H$11+СВЦЭМ!$D$10+'СЕТ СН'!$H$5-'СЕТ СН'!$H$21</f>
        <v>3686.5025057000003</v>
      </c>
      <c r="T100" s="36">
        <f>SUMIFS(СВЦЭМ!$D$39:$D$782,СВЦЭМ!$A$39:$A$782,$A100,СВЦЭМ!$B$39:$B$782,T$83)+'СЕТ СН'!$H$11+СВЦЭМ!$D$10+'СЕТ СН'!$H$5-'СЕТ СН'!$H$21</f>
        <v>3649.9516049700001</v>
      </c>
      <c r="U100" s="36">
        <f>SUMIFS(СВЦЭМ!$D$39:$D$782,СВЦЭМ!$A$39:$A$782,$A100,СВЦЭМ!$B$39:$B$782,U$83)+'СЕТ СН'!$H$11+СВЦЭМ!$D$10+'СЕТ СН'!$H$5-'СЕТ СН'!$H$21</f>
        <v>3638.6597849700001</v>
      </c>
      <c r="V100" s="36">
        <f>SUMIFS(СВЦЭМ!$D$39:$D$782,СВЦЭМ!$A$39:$A$782,$A100,СВЦЭМ!$B$39:$B$782,V$83)+'СЕТ СН'!$H$11+СВЦЭМ!$D$10+'СЕТ СН'!$H$5-'СЕТ СН'!$H$21</f>
        <v>3663.5564100800002</v>
      </c>
      <c r="W100" s="36">
        <f>SUMIFS(СВЦЭМ!$D$39:$D$782,СВЦЭМ!$A$39:$A$782,$A100,СВЦЭМ!$B$39:$B$782,W$83)+'СЕТ СН'!$H$11+СВЦЭМ!$D$10+'СЕТ СН'!$H$5-'СЕТ СН'!$H$21</f>
        <v>3700.4093774100002</v>
      </c>
      <c r="X100" s="36">
        <f>SUMIFS(СВЦЭМ!$D$39:$D$782,СВЦЭМ!$A$39:$A$782,$A100,СВЦЭМ!$B$39:$B$782,X$83)+'СЕТ СН'!$H$11+СВЦЭМ!$D$10+'СЕТ СН'!$H$5-'СЕТ СН'!$H$21</f>
        <v>3688.6392534900001</v>
      </c>
      <c r="Y100" s="36">
        <f>SUMIFS(СВЦЭМ!$D$39:$D$782,СВЦЭМ!$A$39:$A$782,$A100,СВЦЭМ!$B$39:$B$782,Y$83)+'СЕТ СН'!$H$11+СВЦЭМ!$D$10+'СЕТ СН'!$H$5-'СЕТ СН'!$H$21</f>
        <v>3732.6354177499998</v>
      </c>
    </row>
    <row r="101" spans="1:25" ht="15.75" x14ac:dyDescent="0.2">
      <c r="A101" s="35">
        <f t="shared" si="2"/>
        <v>44669</v>
      </c>
      <c r="B101" s="36">
        <f>SUMIFS(СВЦЭМ!$D$39:$D$782,СВЦЭМ!$A$39:$A$782,$A101,СВЦЭМ!$B$39:$B$782,B$83)+'СЕТ СН'!$H$11+СВЦЭМ!$D$10+'СЕТ СН'!$H$5-'СЕТ СН'!$H$21</f>
        <v>3707.38428871</v>
      </c>
      <c r="C101" s="36">
        <f>SUMIFS(СВЦЭМ!$D$39:$D$782,СВЦЭМ!$A$39:$A$782,$A101,СВЦЭМ!$B$39:$B$782,C$83)+'СЕТ СН'!$H$11+СВЦЭМ!$D$10+'СЕТ СН'!$H$5-'СЕТ СН'!$H$21</f>
        <v>3742.20537298</v>
      </c>
      <c r="D101" s="36">
        <f>SUMIFS(СВЦЭМ!$D$39:$D$782,СВЦЭМ!$A$39:$A$782,$A101,СВЦЭМ!$B$39:$B$782,D$83)+'СЕТ СН'!$H$11+СВЦЭМ!$D$10+'СЕТ СН'!$H$5-'СЕТ СН'!$H$21</f>
        <v>3794.6022106800001</v>
      </c>
      <c r="E101" s="36">
        <f>SUMIFS(СВЦЭМ!$D$39:$D$782,СВЦЭМ!$A$39:$A$782,$A101,СВЦЭМ!$B$39:$B$782,E$83)+'СЕТ СН'!$H$11+СВЦЭМ!$D$10+'СЕТ СН'!$H$5-'СЕТ СН'!$H$21</f>
        <v>3820.1880264400002</v>
      </c>
      <c r="F101" s="36">
        <f>SUMIFS(СВЦЭМ!$D$39:$D$782,СВЦЭМ!$A$39:$A$782,$A101,СВЦЭМ!$B$39:$B$782,F$83)+'СЕТ СН'!$H$11+СВЦЭМ!$D$10+'СЕТ СН'!$H$5-'СЕТ СН'!$H$21</f>
        <v>3832.2247629499998</v>
      </c>
      <c r="G101" s="36">
        <f>SUMIFS(СВЦЭМ!$D$39:$D$782,СВЦЭМ!$A$39:$A$782,$A101,СВЦЭМ!$B$39:$B$782,G$83)+'СЕТ СН'!$H$11+СВЦЭМ!$D$10+'СЕТ СН'!$H$5-'СЕТ СН'!$H$21</f>
        <v>3851.9179150099999</v>
      </c>
      <c r="H101" s="36">
        <f>SUMIFS(СВЦЭМ!$D$39:$D$782,СВЦЭМ!$A$39:$A$782,$A101,СВЦЭМ!$B$39:$B$782,H$83)+'СЕТ СН'!$H$11+СВЦЭМ!$D$10+'СЕТ СН'!$H$5-'СЕТ СН'!$H$21</f>
        <v>3789.8238841800003</v>
      </c>
      <c r="I101" s="36">
        <f>SUMIFS(СВЦЭМ!$D$39:$D$782,СВЦЭМ!$A$39:$A$782,$A101,СВЦЭМ!$B$39:$B$782,I$83)+'СЕТ СН'!$H$11+СВЦЭМ!$D$10+'СЕТ СН'!$H$5-'СЕТ СН'!$H$21</f>
        <v>3739.9113625800001</v>
      </c>
      <c r="J101" s="36">
        <f>SUMIFS(СВЦЭМ!$D$39:$D$782,СВЦЭМ!$A$39:$A$782,$A101,СВЦЭМ!$B$39:$B$782,J$83)+'СЕТ СН'!$H$11+СВЦЭМ!$D$10+'СЕТ СН'!$H$5-'СЕТ СН'!$H$21</f>
        <v>3701.99755551</v>
      </c>
      <c r="K101" s="36">
        <f>SUMIFS(СВЦЭМ!$D$39:$D$782,СВЦЭМ!$A$39:$A$782,$A101,СВЦЭМ!$B$39:$B$782,K$83)+'СЕТ СН'!$H$11+СВЦЭМ!$D$10+'СЕТ СН'!$H$5-'СЕТ СН'!$H$21</f>
        <v>3686.8641526299998</v>
      </c>
      <c r="L101" s="36">
        <f>SUMIFS(СВЦЭМ!$D$39:$D$782,СВЦЭМ!$A$39:$A$782,$A101,СВЦЭМ!$B$39:$B$782,L$83)+'СЕТ СН'!$H$11+СВЦЭМ!$D$10+'СЕТ СН'!$H$5-'СЕТ СН'!$H$21</f>
        <v>3683.98778855</v>
      </c>
      <c r="M101" s="36">
        <f>SUMIFS(СВЦЭМ!$D$39:$D$782,СВЦЭМ!$A$39:$A$782,$A101,СВЦЭМ!$B$39:$B$782,M$83)+'СЕТ СН'!$H$11+СВЦЭМ!$D$10+'СЕТ СН'!$H$5-'СЕТ СН'!$H$21</f>
        <v>3699.0627542500001</v>
      </c>
      <c r="N101" s="36">
        <f>SUMIFS(СВЦЭМ!$D$39:$D$782,СВЦЭМ!$A$39:$A$782,$A101,СВЦЭМ!$B$39:$B$782,N$83)+'СЕТ СН'!$H$11+СВЦЭМ!$D$10+'СЕТ СН'!$H$5-'СЕТ СН'!$H$21</f>
        <v>3731.6635449</v>
      </c>
      <c r="O101" s="36">
        <f>SUMIFS(СВЦЭМ!$D$39:$D$782,СВЦЭМ!$A$39:$A$782,$A101,СВЦЭМ!$B$39:$B$782,O$83)+'СЕТ СН'!$H$11+СВЦЭМ!$D$10+'СЕТ СН'!$H$5-'СЕТ СН'!$H$21</f>
        <v>3755.8682794699998</v>
      </c>
      <c r="P101" s="36">
        <f>SUMIFS(СВЦЭМ!$D$39:$D$782,СВЦЭМ!$A$39:$A$782,$A101,СВЦЭМ!$B$39:$B$782,P$83)+'СЕТ СН'!$H$11+СВЦЭМ!$D$10+'СЕТ СН'!$H$5-'СЕТ СН'!$H$21</f>
        <v>3779.7580380500003</v>
      </c>
      <c r="Q101" s="36">
        <f>SUMIFS(СВЦЭМ!$D$39:$D$782,СВЦЭМ!$A$39:$A$782,$A101,СВЦЭМ!$B$39:$B$782,Q$83)+'СЕТ СН'!$H$11+СВЦЭМ!$D$10+'СЕТ СН'!$H$5-'СЕТ СН'!$H$21</f>
        <v>3785.1853364999997</v>
      </c>
      <c r="R101" s="36">
        <f>SUMIFS(СВЦЭМ!$D$39:$D$782,СВЦЭМ!$A$39:$A$782,$A101,СВЦЭМ!$B$39:$B$782,R$83)+'СЕТ СН'!$H$11+СВЦЭМ!$D$10+'СЕТ СН'!$H$5-'СЕТ СН'!$H$21</f>
        <v>3771.1643180700003</v>
      </c>
      <c r="S101" s="36">
        <f>SUMIFS(СВЦЭМ!$D$39:$D$782,СВЦЭМ!$A$39:$A$782,$A101,СВЦЭМ!$B$39:$B$782,S$83)+'СЕТ СН'!$H$11+СВЦЭМ!$D$10+'СЕТ СН'!$H$5-'СЕТ СН'!$H$21</f>
        <v>3709.29360176</v>
      </c>
      <c r="T101" s="36">
        <f>SUMIFS(СВЦЭМ!$D$39:$D$782,СВЦЭМ!$A$39:$A$782,$A101,СВЦЭМ!$B$39:$B$782,T$83)+'СЕТ СН'!$H$11+СВЦЭМ!$D$10+'СЕТ СН'!$H$5-'СЕТ СН'!$H$21</f>
        <v>3671.11004215</v>
      </c>
      <c r="U101" s="36">
        <f>SUMIFS(СВЦЭМ!$D$39:$D$782,СВЦЭМ!$A$39:$A$782,$A101,СВЦЭМ!$B$39:$B$782,U$83)+'СЕТ СН'!$H$11+СВЦЭМ!$D$10+'СЕТ СН'!$H$5-'СЕТ СН'!$H$21</f>
        <v>3674.0381571200001</v>
      </c>
      <c r="V101" s="36">
        <f>SUMIFS(СВЦЭМ!$D$39:$D$782,СВЦЭМ!$A$39:$A$782,$A101,СВЦЭМ!$B$39:$B$782,V$83)+'СЕТ СН'!$H$11+СВЦЭМ!$D$10+'СЕТ СН'!$H$5-'СЕТ СН'!$H$21</f>
        <v>3664.7997897499999</v>
      </c>
      <c r="W101" s="36">
        <f>SUMIFS(СВЦЭМ!$D$39:$D$782,СВЦЭМ!$A$39:$A$782,$A101,СВЦЭМ!$B$39:$B$782,W$83)+'СЕТ СН'!$H$11+СВЦЭМ!$D$10+'СЕТ СН'!$H$5-'СЕТ СН'!$H$21</f>
        <v>3698.2293247699999</v>
      </c>
      <c r="X101" s="36">
        <f>SUMIFS(СВЦЭМ!$D$39:$D$782,СВЦЭМ!$A$39:$A$782,$A101,СВЦЭМ!$B$39:$B$782,X$83)+'СЕТ СН'!$H$11+СВЦЭМ!$D$10+'СЕТ СН'!$H$5-'СЕТ СН'!$H$21</f>
        <v>3727.4533401899998</v>
      </c>
      <c r="Y101" s="36">
        <f>SUMIFS(СВЦЭМ!$D$39:$D$782,СВЦЭМ!$A$39:$A$782,$A101,СВЦЭМ!$B$39:$B$782,Y$83)+'СЕТ СН'!$H$11+СВЦЭМ!$D$10+'СЕТ СН'!$H$5-'СЕТ СН'!$H$21</f>
        <v>3730.4051909300001</v>
      </c>
    </row>
    <row r="102" spans="1:25" ht="15.75" x14ac:dyDescent="0.2">
      <c r="A102" s="35">
        <f t="shared" si="2"/>
        <v>44670</v>
      </c>
      <c r="B102" s="36">
        <f>SUMIFS(СВЦЭМ!$D$39:$D$782,СВЦЭМ!$A$39:$A$782,$A102,СВЦЭМ!$B$39:$B$782,B$83)+'СЕТ СН'!$H$11+СВЦЭМ!$D$10+'СЕТ СН'!$H$5-'СЕТ СН'!$H$21</f>
        <v>3566.6441276100004</v>
      </c>
      <c r="C102" s="36">
        <f>SUMIFS(СВЦЭМ!$D$39:$D$782,СВЦЭМ!$A$39:$A$782,$A102,СВЦЭМ!$B$39:$B$782,C$83)+'СЕТ СН'!$H$11+СВЦЭМ!$D$10+'СЕТ СН'!$H$5-'СЕТ СН'!$H$21</f>
        <v>3599.8677339000001</v>
      </c>
      <c r="D102" s="36">
        <f>SUMIFS(СВЦЭМ!$D$39:$D$782,СВЦЭМ!$A$39:$A$782,$A102,СВЦЭМ!$B$39:$B$782,D$83)+'СЕТ СН'!$H$11+СВЦЭМ!$D$10+'СЕТ СН'!$H$5-'СЕТ СН'!$H$21</f>
        <v>3651.7367427500003</v>
      </c>
      <c r="E102" s="36">
        <f>SUMIFS(СВЦЭМ!$D$39:$D$782,СВЦЭМ!$A$39:$A$782,$A102,СВЦЭМ!$B$39:$B$782,E$83)+'СЕТ СН'!$H$11+СВЦЭМ!$D$10+'СЕТ СН'!$H$5-'СЕТ СН'!$H$21</f>
        <v>3665.6211524300002</v>
      </c>
      <c r="F102" s="36">
        <f>SUMIFS(СВЦЭМ!$D$39:$D$782,СВЦЭМ!$A$39:$A$782,$A102,СВЦЭМ!$B$39:$B$782,F$83)+'СЕТ СН'!$H$11+СВЦЭМ!$D$10+'СЕТ СН'!$H$5-'СЕТ СН'!$H$21</f>
        <v>3671.49348027</v>
      </c>
      <c r="G102" s="36">
        <f>SUMIFS(СВЦЭМ!$D$39:$D$782,СВЦЭМ!$A$39:$A$782,$A102,СВЦЭМ!$B$39:$B$782,G$83)+'СЕТ СН'!$H$11+СВЦЭМ!$D$10+'СЕТ СН'!$H$5-'СЕТ СН'!$H$21</f>
        <v>3654.5071685600001</v>
      </c>
      <c r="H102" s="36">
        <f>SUMIFS(СВЦЭМ!$D$39:$D$782,СВЦЭМ!$A$39:$A$782,$A102,СВЦЭМ!$B$39:$B$782,H$83)+'СЕТ СН'!$H$11+СВЦЭМ!$D$10+'СЕТ СН'!$H$5-'СЕТ СН'!$H$21</f>
        <v>3645.1009876400003</v>
      </c>
      <c r="I102" s="36">
        <f>SUMIFS(СВЦЭМ!$D$39:$D$782,СВЦЭМ!$A$39:$A$782,$A102,СВЦЭМ!$B$39:$B$782,I$83)+'СЕТ СН'!$H$11+СВЦЭМ!$D$10+'СЕТ СН'!$H$5-'СЕТ СН'!$H$21</f>
        <v>3604.32727845</v>
      </c>
      <c r="J102" s="36">
        <f>SUMIFS(СВЦЭМ!$D$39:$D$782,СВЦЭМ!$A$39:$A$782,$A102,СВЦЭМ!$B$39:$B$782,J$83)+'СЕТ СН'!$H$11+СВЦЭМ!$D$10+'СЕТ СН'!$H$5-'СЕТ СН'!$H$21</f>
        <v>3566.4350660199998</v>
      </c>
      <c r="K102" s="36">
        <f>SUMIFS(СВЦЭМ!$D$39:$D$782,СВЦЭМ!$A$39:$A$782,$A102,СВЦЭМ!$B$39:$B$782,K$83)+'СЕТ СН'!$H$11+СВЦЭМ!$D$10+'СЕТ СН'!$H$5-'СЕТ СН'!$H$21</f>
        <v>3557.6294007699998</v>
      </c>
      <c r="L102" s="36">
        <f>SUMIFS(СВЦЭМ!$D$39:$D$782,СВЦЭМ!$A$39:$A$782,$A102,СВЦЭМ!$B$39:$B$782,L$83)+'СЕТ СН'!$H$11+СВЦЭМ!$D$10+'СЕТ СН'!$H$5-'СЕТ СН'!$H$21</f>
        <v>3544.9386543700002</v>
      </c>
      <c r="M102" s="36">
        <f>SUMIFS(СВЦЭМ!$D$39:$D$782,СВЦЭМ!$A$39:$A$782,$A102,СВЦЭМ!$B$39:$B$782,M$83)+'СЕТ СН'!$H$11+СВЦЭМ!$D$10+'СЕТ СН'!$H$5-'СЕТ СН'!$H$21</f>
        <v>3564.2949643000002</v>
      </c>
      <c r="N102" s="36">
        <f>SUMIFS(СВЦЭМ!$D$39:$D$782,СВЦЭМ!$A$39:$A$782,$A102,СВЦЭМ!$B$39:$B$782,N$83)+'СЕТ СН'!$H$11+СВЦЭМ!$D$10+'СЕТ СН'!$H$5-'СЕТ СН'!$H$21</f>
        <v>3574.54836514</v>
      </c>
      <c r="O102" s="36">
        <f>SUMIFS(СВЦЭМ!$D$39:$D$782,СВЦЭМ!$A$39:$A$782,$A102,СВЦЭМ!$B$39:$B$782,O$83)+'СЕТ СН'!$H$11+СВЦЭМ!$D$10+'СЕТ СН'!$H$5-'СЕТ СН'!$H$21</f>
        <v>3585.0111302400001</v>
      </c>
      <c r="P102" s="36">
        <f>SUMIFS(СВЦЭМ!$D$39:$D$782,СВЦЭМ!$A$39:$A$782,$A102,СВЦЭМ!$B$39:$B$782,P$83)+'СЕТ СН'!$H$11+СВЦЭМ!$D$10+'СЕТ СН'!$H$5-'СЕТ СН'!$H$21</f>
        <v>3600.52240721</v>
      </c>
      <c r="Q102" s="36">
        <f>SUMIFS(СВЦЭМ!$D$39:$D$782,СВЦЭМ!$A$39:$A$782,$A102,СВЦЭМ!$B$39:$B$782,Q$83)+'СЕТ СН'!$H$11+СВЦЭМ!$D$10+'СЕТ СН'!$H$5-'СЕТ СН'!$H$21</f>
        <v>3611.0137083600002</v>
      </c>
      <c r="R102" s="36">
        <f>SUMIFS(СВЦЭМ!$D$39:$D$782,СВЦЭМ!$A$39:$A$782,$A102,СВЦЭМ!$B$39:$B$782,R$83)+'СЕТ СН'!$H$11+СВЦЭМ!$D$10+'СЕТ СН'!$H$5-'СЕТ СН'!$H$21</f>
        <v>3627.4593947499998</v>
      </c>
      <c r="S102" s="36">
        <f>SUMIFS(СВЦЭМ!$D$39:$D$782,СВЦЭМ!$A$39:$A$782,$A102,СВЦЭМ!$B$39:$B$782,S$83)+'СЕТ СН'!$H$11+СВЦЭМ!$D$10+'СЕТ СН'!$H$5-'СЕТ СН'!$H$21</f>
        <v>3617.6251008500003</v>
      </c>
      <c r="T102" s="36">
        <f>SUMIFS(СВЦЭМ!$D$39:$D$782,СВЦЭМ!$A$39:$A$782,$A102,СВЦЭМ!$B$39:$B$782,T$83)+'СЕТ СН'!$H$11+СВЦЭМ!$D$10+'СЕТ СН'!$H$5-'СЕТ СН'!$H$21</f>
        <v>3600.00673538</v>
      </c>
      <c r="U102" s="36">
        <f>SUMIFS(СВЦЭМ!$D$39:$D$782,СВЦЭМ!$A$39:$A$782,$A102,СВЦЭМ!$B$39:$B$782,U$83)+'СЕТ СН'!$H$11+СВЦЭМ!$D$10+'СЕТ СН'!$H$5-'СЕТ СН'!$H$21</f>
        <v>3563.40927306</v>
      </c>
      <c r="V102" s="36">
        <f>SUMIFS(СВЦЭМ!$D$39:$D$782,СВЦЭМ!$A$39:$A$782,$A102,СВЦЭМ!$B$39:$B$782,V$83)+'СЕТ СН'!$H$11+СВЦЭМ!$D$10+'СЕТ СН'!$H$5-'СЕТ СН'!$H$21</f>
        <v>3545.99549897</v>
      </c>
      <c r="W102" s="36">
        <f>SUMIFS(СВЦЭМ!$D$39:$D$782,СВЦЭМ!$A$39:$A$782,$A102,СВЦЭМ!$B$39:$B$782,W$83)+'СЕТ СН'!$H$11+СВЦЭМ!$D$10+'СЕТ СН'!$H$5-'СЕТ СН'!$H$21</f>
        <v>3541.20115885</v>
      </c>
      <c r="X102" s="36">
        <f>SUMIFS(СВЦЭМ!$D$39:$D$782,СВЦЭМ!$A$39:$A$782,$A102,СВЦЭМ!$B$39:$B$782,X$83)+'СЕТ СН'!$H$11+СВЦЭМ!$D$10+'СЕТ СН'!$H$5-'СЕТ СН'!$H$21</f>
        <v>3568.4575635800002</v>
      </c>
      <c r="Y102" s="36">
        <f>SUMIFS(СВЦЭМ!$D$39:$D$782,СВЦЭМ!$A$39:$A$782,$A102,СВЦЭМ!$B$39:$B$782,Y$83)+'СЕТ СН'!$H$11+СВЦЭМ!$D$10+'СЕТ СН'!$H$5-'СЕТ СН'!$H$21</f>
        <v>3589.8823584000002</v>
      </c>
    </row>
    <row r="103" spans="1:25" ht="15.75" x14ac:dyDescent="0.2">
      <c r="A103" s="35">
        <f t="shared" si="2"/>
        <v>44671</v>
      </c>
      <c r="B103" s="36">
        <f>SUMIFS(СВЦЭМ!$D$39:$D$782,СВЦЭМ!$A$39:$A$782,$A103,СВЦЭМ!$B$39:$B$782,B$83)+'СЕТ СН'!$H$11+СВЦЭМ!$D$10+'СЕТ СН'!$H$5-'СЕТ СН'!$H$21</f>
        <v>3497.2265022600004</v>
      </c>
      <c r="C103" s="36">
        <f>SUMIFS(СВЦЭМ!$D$39:$D$782,СВЦЭМ!$A$39:$A$782,$A103,СВЦЭМ!$B$39:$B$782,C$83)+'СЕТ СН'!$H$11+СВЦЭМ!$D$10+'СЕТ СН'!$H$5-'СЕТ СН'!$H$21</f>
        <v>3544.8739631300004</v>
      </c>
      <c r="D103" s="36">
        <f>SUMIFS(СВЦЭМ!$D$39:$D$782,СВЦЭМ!$A$39:$A$782,$A103,СВЦЭМ!$B$39:$B$782,D$83)+'СЕТ СН'!$H$11+СВЦЭМ!$D$10+'СЕТ СН'!$H$5-'СЕТ СН'!$H$21</f>
        <v>3567.9543294100004</v>
      </c>
      <c r="E103" s="36">
        <f>SUMIFS(СВЦЭМ!$D$39:$D$782,СВЦЭМ!$A$39:$A$782,$A103,СВЦЭМ!$B$39:$B$782,E$83)+'СЕТ СН'!$H$11+СВЦЭМ!$D$10+'СЕТ СН'!$H$5-'СЕТ СН'!$H$21</f>
        <v>3580.7407377700001</v>
      </c>
      <c r="F103" s="36">
        <f>SUMIFS(СВЦЭМ!$D$39:$D$782,СВЦЭМ!$A$39:$A$782,$A103,СВЦЭМ!$B$39:$B$782,F$83)+'СЕТ СН'!$H$11+СВЦЭМ!$D$10+'СЕТ СН'!$H$5-'СЕТ СН'!$H$21</f>
        <v>3582.5444188299998</v>
      </c>
      <c r="G103" s="36">
        <f>SUMIFS(СВЦЭМ!$D$39:$D$782,СВЦЭМ!$A$39:$A$782,$A103,СВЦЭМ!$B$39:$B$782,G$83)+'СЕТ СН'!$H$11+СВЦЭМ!$D$10+'СЕТ СН'!$H$5-'СЕТ СН'!$H$21</f>
        <v>3561.6421736000002</v>
      </c>
      <c r="H103" s="36">
        <f>SUMIFS(СВЦЭМ!$D$39:$D$782,СВЦЭМ!$A$39:$A$782,$A103,СВЦЭМ!$B$39:$B$782,H$83)+'СЕТ СН'!$H$11+СВЦЭМ!$D$10+'СЕТ СН'!$H$5-'СЕТ СН'!$H$21</f>
        <v>3513.2716607000002</v>
      </c>
      <c r="I103" s="36">
        <f>SUMIFS(СВЦЭМ!$D$39:$D$782,СВЦЭМ!$A$39:$A$782,$A103,СВЦЭМ!$B$39:$B$782,I$83)+'СЕТ СН'!$H$11+СВЦЭМ!$D$10+'СЕТ СН'!$H$5-'СЕТ СН'!$H$21</f>
        <v>3523.0716865300001</v>
      </c>
      <c r="J103" s="36">
        <f>SUMIFS(СВЦЭМ!$D$39:$D$782,СВЦЭМ!$A$39:$A$782,$A103,СВЦЭМ!$B$39:$B$782,J$83)+'СЕТ СН'!$H$11+СВЦЭМ!$D$10+'СЕТ СН'!$H$5-'СЕТ СН'!$H$21</f>
        <v>3529.6861477800003</v>
      </c>
      <c r="K103" s="36">
        <f>SUMIFS(СВЦЭМ!$D$39:$D$782,СВЦЭМ!$A$39:$A$782,$A103,СВЦЭМ!$B$39:$B$782,K$83)+'СЕТ СН'!$H$11+СВЦЭМ!$D$10+'СЕТ СН'!$H$5-'СЕТ СН'!$H$21</f>
        <v>3520.50539703</v>
      </c>
      <c r="L103" s="36">
        <f>SUMIFS(СВЦЭМ!$D$39:$D$782,СВЦЭМ!$A$39:$A$782,$A103,СВЦЭМ!$B$39:$B$782,L$83)+'СЕТ СН'!$H$11+СВЦЭМ!$D$10+'СЕТ СН'!$H$5-'СЕТ СН'!$H$21</f>
        <v>3505.9984560399998</v>
      </c>
      <c r="M103" s="36">
        <f>SUMIFS(СВЦЭМ!$D$39:$D$782,СВЦЭМ!$A$39:$A$782,$A103,СВЦЭМ!$B$39:$B$782,M$83)+'СЕТ СН'!$H$11+СВЦЭМ!$D$10+'СЕТ СН'!$H$5-'СЕТ СН'!$H$21</f>
        <v>3509.9549273399998</v>
      </c>
      <c r="N103" s="36">
        <f>SUMIFS(СВЦЭМ!$D$39:$D$782,СВЦЭМ!$A$39:$A$782,$A103,СВЦЭМ!$B$39:$B$782,N$83)+'СЕТ СН'!$H$11+СВЦЭМ!$D$10+'СЕТ СН'!$H$5-'СЕТ СН'!$H$21</f>
        <v>3506.1201765100004</v>
      </c>
      <c r="O103" s="36">
        <f>SUMIFS(СВЦЭМ!$D$39:$D$782,СВЦЭМ!$A$39:$A$782,$A103,СВЦЭМ!$B$39:$B$782,O$83)+'СЕТ СН'!$H$11+СВЦЭМ!$D$10+'СЕТ СН'!$H$5-'СЕТ СН'!$H$21</f>
        <v>3495.7360165300001</v>
      </c>
      <c r="P103" s="36">
        <f>SUMIFS(СВЦЭМ!$D$39:$D$782,СВЦЭМ!$A$39:$A$782,$A103,СВЦЭМ!$B$39:$B$782,P$83)+'СЕТ СН'!$H$11+СВЦЭМ!$D$10+'СЕТ СН'!$H$5-'СЕТ СН'!$H$21</f>
        <v>3498.57420228</v>
      </c>
      <c r="Q103" s="36">
        <f>SUMIFS(СВЦЭМ!$D$39:$D$782,СВЦЭМ!$A$39:$A$782,$A103,СВЦЭМ!$B$39:$B$782,Q$83)+'СЕТ СН'!$H$11+СВЦЭМ!$D$10+'СЕТ СН'!$H$5-'СЕТ СН'!$H$21</f>
        <v>3498.6831230800003</v>
      </c>
      <c r="R103" s="36">
        <f>SUMIFS(СВЦЭМ!$D$39:$D$782,СВЦЭМ!$A$39:$A$782,$A103,СВЦЭМ!$B$39:$B$782,R$83)+'СЕТ СН'!$H$11+СВЦЭМ!$D$10+'СЕТ СН'!$H$5-'СЕТ СН'!$H$21</f>
        <v>3494.9285296400003</v>
      </c>
      <c r="S103" s="36">
        <f>SUMIFS(СВЦЭМ!$D$39:$D$782,СВЦЭМ!$A$39:$A$782,$A103,СВЦЭМ!$B$39:$B$782,S$83)+'СЕТ СН'!$H$11+СВЦЭМ!$D$10+'СЕТ СН'!$H$5-'СЕТ СН'!$H$21</f>
        <v>3504.9347611600001</v>
      </c>
      <c r="T103" s="36">
        <f>SUMIFS(СВЦЭМ!$D$39:$D$782,СВЦЭМ!$A$39:$A$782,$A103,СВЦЭМ!$B$39:$B$782,T$83)+'СЕТ СН'!$H$11+СВЦЭМ!$D$10+'СЕТ СН'!$H$5-'СЕТ СН'!$H$21</f>
        <v>3511.1609921400004</v>
      </c>
      <c r="U103" s="36">
        <f>SUMIFS(СВЦЭМ!$D$39:$D$782,СВЦЭМ!$A$39:$A$782,$A103,СВЦЭМ!$B$39:$B$782,U$83)+'СЕТ СН'!$H$11+СВЦЭМ!$D$10+'СЕТ СН'!$H$5-'СЕТ СН'!$H$21</f>
        <v>3518.7544061400004</v>
      </c>
      <c r="V103" s="36">
        <f>SUMIFS(СВЦЭМ!$D$39:$D$782,СВЦЭМ!$A$39:$A$782,$A103,СВЦЭМ!$B$39:$B$782,V$83)+'СЕТ СН'!$H$11+СВЦЭМ!$D$10+'СЕТ СН'!$H$5-'СЕТ СН'!$H$21</f>
        <v>3536.9736374900003</v>
      </c>
      <c r="W103" s="36">
        <f>SUMIFS(СВЦЭМ!$D$39:$D$782,СВЦЭМ!$A$39:$A$782,$A103,СВЦЭМ!$B$39:$B$782,W$83)+'СЕТ СН'!$H$11+СВЦЭМ!$D$10+'СЕТ СН'!$H$5-'СЕТ СН'!$H$21</f>
        <v>3530.7190970500001</v>
      </c>
      <c r="X103" s="36">
        <f>SUMIFS(СВЦЭМ!$D$39:$D$782,СВЦЭМ!$A$39:$A$782,$A103,СВЦЭМ!$B$39:$B$782,X$83)+'СЕТ СН'!$H$11+СВЦЭМ!$D$10+'СЕТ СН'!$H$5-'СЕТ СН'!$H$21</f>
        <v>3502.4020561500001</v>
      </c>
      <c r="Y103" s="36">
        <f>SUMIFS(СВЦЭМ!$D$39:$D$782,СВЦЭМ!$A$39:$A$782,$A103,СВЦЭМ!$B$39:$B$782,Y$83)+'СЕТ СН'!$H$11+СВЦЭМ!$D$10+'СЕТ СН'!$H$5-'СЕТ СН'!$H$21</f>
        <v>3494.0334732400001</v>
      </c>
    </row>
    <row r="104" spans="1:25" ht="15.75" x14ac:dyDescent="0.2">
      <c r="A104" s="35">
        <f t="shared" si="2"/>
        <v>44672</v>
      </c>
      <c r="B104" s="36">
        <f>SUMIFS(СВЦЭМ!$D$39:$D$782,СВЦЭМ!$A$39:$A$782,$A104,СВЦЭМ!$B$39:$B$782,B$83)+'СЕТ СН'!$H$11+СВЦЭМ!$D$10+'СЕТ СН'!$H$5-'СЕТ СН'!$H$21</f>
        <v>3666.7903162699999</v>
      </c>
      <c r="C104" s="36">
        <f>SUMIFS(СВЦЭМ!$D$39:$D$782,СВЦЭМ!$A$39:$A$782,$A104,СВЦЭМ!$B$39:$B$782,C$83)+'СЕТ СН'!$H$11+СВЦЭМ!$D$10+'СЕТ СН'!$H$5-'СЕТ СН'!$H$21</f>
        <v>3624.3520521600003</v>
      </c>
      <c r="D104" s="36">
        <f>SUMIFS(СВЦЭМ!$D$39:$D$782,СВЦЭМ!$A$39:$A$782,$A104,СВЦЭМ!$B$39:$B$782,D$83)+'СЕТ СН'!$H$11+СВЦЭМ!$D$10+'СЕТ СН'!$H$5-'СЕТ СН'!$H$21</f>
        <v>3633.6037551199997</v>
      </c>
      <c r="E104" s="36">
        <f>SUMIFS(СВЦЭМ!$D$39:$D$782,СВЦЭМ!$A$39:$A$782,$A104,СВЦЭМ!$B$39:$B$782,E$83)+'СЕТ СН'!$H$11+СВЦЭМ!$D$10+'СЕТ СН'!$H$5-'СЕТ СН'!$H$21</f>
        <v>3640.6971654700001</v>
      </c>
      <c r="F104" s="36">
        <f>SUMIFS(СВЦЭМ!$D$39:$D$782,СВЦЭМ!$A$39:$A$782,$A104,СВЦЭМ!$B$39:$B$782,F$83)+'СЕТ СН'!$H$11+СВЦЭМ!$D$10+'СЕТ СН'!$H$5-'СЕТ СН'!$H$21</f>
        <v>3620.8251277300001</v>
      </c>
      <c r="G104" s="36">
        <f>SUMIFS(СВЦЭМ!$D$39:$D$782,СВЦЭМ!$A$39:$A$782,$A104,СВЦЭМ!$B$39:$B$782,G$83)+'СЕТ СН'!$H$11+СВЦЭМ!$D$10+'СЕТ СН'!$H$5-'СЕТ СН'!$H$21</f>
        <v>3599.0516332699999</v>
      </c>
      <c r="H104" s="36">
        <f>SUMIFS(СВЦЭМ!$D$39:$D$782,СВЦЭМ!$A$39:$A$782,$A104,СВЦЭМ!$B$39:$B$782,H$83)+'СЕТ СН'!$H$11+СВЦЭМ!$D$10+'СЕТ СН'!$H$5-'СЕТ СН'!$H$21</f>
        <v>3553.1885046400002</v>
      </c>
      <c r="I104" s="36">
        <f>SUMIFS(СВЦЭМ!$D$39:$D$782,СВЦЭМ!$A$39:$A$782,$A104,СВЦЭМ!$B$39:$B$782,I$83)+'СЕТ СН'!$H$11+СВЦЭМ!$D$10+'СЕТ СН'!$H$5-'СЕТ СН'!$H$21</f>
        <v>3552.0955693400001</v>
      </c>
      <c r="J104" s="36">
        <f>SUMIFS(СВЦЭМ!$D$39:$D$782,СВЦЭМ!$A$39:$A$782,$A104,СВЦЭМ!$B$39:$B$782,J$83)+'СЕТ СН'!$H$11+СВЦЭМ!$D$10+'СЕТ СН'!$H$5-'СЕТ СН'!$H$21</f>
        <v>3554.8230526100001</v>
      </c>
      <c r="K104" s="36">
        <f>SUMIFS(СВЦЭМ!$D$39:$D$782,СВЦЭМ!$A$39:$A$782,$A104,СВЦЭМ!$B$39:$B$782,K$83)+'СЕТ СН'!$H$11+СВЦЭМ!$D$10+'СЕТ СН'!$H$5-'СЕТ СН'!$H$21</f>
        <v>3528.8035051100001</v>
      </c>
      <c r="L104" s="36">
        <f>SUMIFS(СВЦЭМ!$D$39:$D$782,СВЦЭМ!$A$39:$A$782,$A104,СВЦЭМ!$B$39:$B$782,L$83)+'СЕТ СН'!$H$11+СВЦЭМ!$D$10+'СЕТ СН'!$H$5-'СЕТ СН'!$H$21</f>
        <v>3528.0245260900001</v>
      </c>
      <c r="M104" s="36">
        <f>SUMIFS(СВЦЭМ!$D$39:$D$782,СВЦЭМ!$A$39:$A$782,$A104,СВЦЭМ!$B$39:$B$782,M$83)+'СЕТ СН'!$H$11+СВЦЭМ!$D$10+'СЕТ СН'!$H$5-'СЕТ СН'!$H$21</f>
        <v>3543.2848793800003</v>
      </c>
      <c r="N104" s="36">
        <f>SUMIFS(СВЦЭМ!$D$39:$D$782,СВЦЭМ!$A$39:$A$782,$A104,СВЦЭМ!$B$39:$B$782,N$83)+'СЕТ СН'!$H$11+СВЦЭМ!$D$10+'СЕТ СН'!$H$5-'СЕТ СН'!$H$21</f>
        <v>3549.4940271800001</v>
      </c>
      <c r="O104" s="36">
        <f>SUMIFS(СВЦЭМ!$D$39:$D$782,СВЦЭМ!$A$39:$A$782,$A104,СВЦЭМ!$B$39:$B$782,O$83)+'СЕТ СН'!$H$11+СВЦЭМ!$D$10+'СЕТ СН'!$H$5-'СЕТ СН'!$H$21</f>
        <v>3579.1035203500001</v>
      </c>
      <c r="P104" s="36">
        <f>SUMIFS(СВЦЭМ!$D$39:$D$782,СВЦЭМ!$A$39:$A$782,$A104,СВЦЭМ!$B$39:$B$782,P$83)+'СЕТ СН'!$H$11+СВЦЭМ!$D$10+'СЕТ СН'!$H$5-'СЕТ СН'!$H$21</f>
        <v>3591.2579303399998</v>
      </c>
      <c r="Q104" s="36">
        <f>SUMIFS(СВЦЭМ!$D$39:$D$782,СВЦЭМ!$A$39:$A$782,$A104,СВЦЭМ!$B$39:$B$782,Q$83)+'СЕТ СН'!$H$11+СВЦЭМ!$D$10+'СЕТ СН'!$H$5-'СЕТ СН'!$H$21</f>
        <v>3611.9039578299999</v>
      </c>
      <c r="R104" s="36">
        <f>SUMIFS(СВЦЭМ!$D$39:$D$782,СВЦЭМ!$A$39:$A$782,$A104,СВЦЭМ!$B$39:$B$782,R$83)+'СЕТ СН'!$H$11+СВЦЭМ!$D$10+'СЕТ СН'!$H$5-'СЕТ СН'!$H$21</f>
        <v>3606.83334853</v>
      </c>
      <c r="S104" s="36">
        <f>SUMIFS(СВЦЭМ!$D$39:$D$782,СВЦЭМ!$A$39:$A$782,$A104,СВЦЭМ!$B$39:$B$782,S$83)+'СЕТ СН'!$H$11+СВЦЭМ!$D$10+'СЕТ СН'!$H$5-'СЕТ СН'!$H$21</f>
        <v>3591.23927976</v>
      </c>
      <c r="T104" s="36">
        <f>SUMIFS(СВЦЭМ!$D$39:$D$782,СВЦЭМ!$A$39:$A$782,$A104,СВЦЭМ!$B$39:$B$782,T$83)+'СЕТ СН'!$H$11+СВЦЭМ!$D$10+'СЕТ СН'!$H$5-'СЕТ СН'!$H$21</f>
        <v>3572.44741896</v>
      </c>
      <c r="U104" s="36">
        <f>SUMIFS(СВЦЭМ!$D$39:$D$782,СВЦЭМ!$A$39:$A$782,$A104,СВЦЭМ!$B$39:$B$782,U$83)+'СЕТ СН'!$H$11+СВЦЭМ!$D$10+'СЕТ СН'!$H$5-'СЕТ СН'!$H$21</f>
        <v>3541.5259865099997</v>
      </c>
      <c r="V104" s="36">
        <f>SUMIFS(СВЦЭМ!$D$39:$D$782,СВЦЭМ!$A$39:$A$782,$A104,СВЦЭМ!$B$39:$B$782,V$83)+'СЕТ СН'!$H$11+СВЦЭМ!$D$10+'СЕТ СН'!$H$5-'СЕТ СН'!$H$21</f>
        <v>3503.3916959500002</v>
      </c>
      <c r="W104" s="36">
        <f>SUMIFS(СВЦЭМ!$D$39:$D$782,СВЦЭМ!$A$39:$A$782,$A104,СВЦЭМ!$B$39:$B$782,W$83)+'СЕТ СН'!$H$11+СВЦЭМ!$D$10+'СЕТ СН'!$H$5-'СЕТ СН'!$H$21</f>
        <v>3530.1269747599999</v>
      </c>
      <c r="X104" s="36">
        <f>SUMIFS(СВЦЭМ!$D$39:$D$782,СВЦЭМ!$A$39:$A$782,$A104,СВЦЭМ!$B$39:$B$782,X$83)+'СЕТ СН'!$H$11+СВЦЭМ!$D$10+'СЕТ СН'!$H$5-'СЕТ СН'!$H$21</f>
        <v>3559.3604248199999</v>
      </c>
      <c r="Y104" s="36">
        <f>SUMIFS(СВЦЭМ!$D$39:$D$782,СВЦЭМ!$A$39:$A$782,$A104,СВЦЭМ!$B$39:$B$782,Y$83)+'СЕТ СН'!$H$11+СВЦЭМ!$D$10+'СЕТ СН'!$H$5-'СЕТ СН'!$H$21</f>
        <v>3594.4412340700001</v>
      </c>
    </row>
    <row r="105" spans="1:25" ht="15.75" x14ac:dyDescent="0.2">
      <c r="A105" s="35">
        <f t="shared" si="2"/>
        <v>44673</v>
      </c>
      <c r="B105" s="36">
        <f>SUMIFS(СВЦЭМ!$D$39:$D$782,СВЦЭМ!$A$39:$A$782,$A105,СВЦЭМ!$B$39:$B$782,B$83)+'СЕТ СН'!$H$11+СВЦЭМ!$D$10+'СЕТ СН'!$H$5-'СЕТ СН'!$H$21</f>
        <v>3570.6420571200001</v>
      </c>
      <c r="C105" s="36">
        <f>SUMIFS(СВЦЭМ!$D$39:$D$782,СВЦЭМ!$A$39:$A$782,$A105,СВЦЭМ!$B$39:$B$782,C$83)+'СЕТ СН'!$H$11+СВЦЭМ!$D$10+'СЕТ СН'!$H$5-'СЕТ СН'!$H$21</f>
        <v>3592.7369511900001</v>
      </c>
      <c r="D105" s="36">
        <f>SUMIFS(СВЦЭМ!$D$39:$D$782,СВЦЭМ!$A$39:$A$782,$A105,СВЦЭМ!$B$39:$B$782,D$83)+'СЕТ СН'!$H$11+СВЦЭМ!$D$10+'СЕТ СН'!$H$5-'СЕТ СН'!$H$21</f>
        <v>3621.08402256</v>
      </c>
      <c r="E105" s="36">
        <f>SUMIFS(СВЦЭМ!$D$39:$D$782,СВЦЭМ!$A$39:$A$782,$A105,СВЦЭМ!$B$39:$B$782,E$83)+'СЕТ СН'!$H$11+СВЦЭМ!$D$10+'СЕТ СН'!$H$5-'СЕТ СН'!$H$21</f>
        <v>3633.8973445700003</v>
      </c>
      <c r="F105" s="36">
        <f>SUMIFS(СВЦЭМ!$D$39:$D$782,СВЦЭМ!$A$39:$A$782,$A105,СВЦЭМ!$B$39:$B$782,F$83)+'СЕТ СН'!$H$11+СВЦЭМ!$D$10+'СЕТ СН'!$H$5-'СЕТ СН'!$H$21</f>
        <v>3641.6270482800001</v>
      </c>
      <c r="G105" s="36">
        <f>SUMIFS(СВЦЭМ!$D$39:$D$782,СВЦЭМ!$A$39:$A$782,$A105,СВЦЭМ!$B$39:$B$782,G$83)+'СЕТ СН'!$H$11+СВЦЭМ!$D$10+'СЕТ СН'!$H$5-'СЕТ СН'!$H$21</f>
        <v>3645.89106326</v>
      </c>
      <c r="H105" s="36">
        <f>SUMIFS(СВЦЭМ!$D$39:$D$782,СВЦЭМ!$A$39:$A$782,$A105,СВЦЭМ!$B$39:$B$782,H$83)+'СЕТ СН'!$H$11+СВЦЭМ!$D$10+'СЕТ СН'!$H$5-'СЕТ СН'!$H$21</f>
        <v>3606.5087696400001</v>
      </c>
      <c r="I105" s="36">
        <f>SUMIFS(СВЦЭМ!$D$39:$D$782,СВЦЭМ!$A$39:$A$782,$A105,СВЦЭМ!$B$39:$B$782,I$83)+'СЕТ СН'!$H$11+СВЦЭМ!$D$10+'СЕТ СН'!$H$5-'СЕТ СН'!$H$21</f>
        <v>3565.20430085</v>
      </c>
      <c r="J105" s="36">
        <f>SUMIFS(СВЦЭМ!$D$39:$D$782,СВЦЭМ!$A$39:$A$782,$A105,СВЦЭМ!$B$39:$B$782,J$83)+'СЕТ СН'!$H$11+СВЦЭМ!$D$10+'СЕТ СН'!$H$5-'СЕТ СН'!$H$21</f>
        <v>3532.3876436099999</v>
      </c>
      <c r="K105" s="36">
        <f>SUMIFS(СВЦЭМ!$D$39:$D$782,СВЦЭМ!$A$39:$A$782,$A105,СВЦЭМ!$B$39:$B$782,K$83)+'СЕТ СН'!$H$11+СВЦЭМ!$D$10+'СЕТ СН'!$H$5-'СЕТ СН'!$H$21</f>
        <v>3513.94837259</v>
      </c>
      <c r="L105" s="36">
        <f>SUMIFS(СВЦЭМ!$D$39:$D$782,СВЦЭМ!$A$39:$A$782,$A105,СВЦЭМ!$B$39:$B$782,L$83)+'СЕТ СН'!$H$11+СВЦЭМ!$D$10+'СЕТ СН'!$H$5-'СЕТ СН'!$H$21</f>
        <v>3509.7184353299999</v>
      </c>
      <c r="M105" s="36">
        <f>SUMIFS(СВЦЭМ!$D$39:$D$782,СВЦЭМ!$A$39:$A$782,$A105,СВЦЭМ!$B$39:$B$782,M$83)+'СЕТ СН'!$H$11+СВЦЭМ!$D$10+'СЕТ СН'!$H$5-'СЕТ СН'!$H$21</f>
        <v>3518.4847010399999</v>
      </c>
      <c r="N105" s="36">
        <f>SUMIFS(СВЦЭМ!$D$39:$D$782,СВЦЭМ!$A$39:$A$782,$A105,СВЦЭМ!$B$39:$B$782,N$83)+'СЕТ СН'!$H$11+СВЦЭМ!$D$10+'СЕТ СН'!$H$5-'СЕТ СН'!$H$21</f>
        <v>3533.0234778599997</v>
      </c>
      <c r="O105" s="36">
        <f>SUMIFS(СВЦЭМ!$D$39:$D$782,СВЦЭМ!$A$39:$A$782,$A105,СВЦЭМ!$B$39:$B$782,O$83)+'СЕТ СН'!$H$11+СВЦЭМ!$D$10+'СЕТ СН'!$H$5-'СЕТ СН'!$H$21</f>
        <v>3544.4511300300001</v>
      </c>
      <c r="P105" s="36">
        <f>SUMIFS(СВЦЭМ!$D$39:$D$782,СВЦЭМ!$A$39:$A$782,$A105,СВЦЭМ!$B$39:$B$782,P$83)+'СЕТ СН'!$H$11+СВЦЭМ!$D$10+'СЕТ СН'!$H$5-'СЕТ СН'!$H$21</f>
        <v>3542.2232500500004</v>
      </c>
      <c r="Q105" s="36">
        <f>SUMIFS(СВЦЭМ!$D$39:$D$782,СВЦЭМ!$A$39:$A$782,$A105,СВЦЭМ!$B$39:$B$782,Q$83)+'СЕТ СН'!$H$11+СВЦЭМ!$D$10+'СЕТ СН'!$H$5-'СЕТ СН'!$H$21</f>
        <v>3539.26088673</v>
      </c>
      <c r="R105" s="36">
        <f>SUMIFS(СВЦЭМ!$D$39:$D$782,СВЦЭМ!$A$39:$A$782,$A105,СВЦЭМ!$B$39:$B$782,R$83)+'СЕТ СН'!$H$11+СВЦЭМ!$D$10+'СЕТ СН'!$H$5-'СЕТ СН'!$H$21</f>
        <v>3552.50111827</v>
      </c>
      <c r="S105" s="36">
        <f>SUMIFS(СВЦЭМ!$D$39:$D$782,СВЦЭМ!$A$39:$A$782,$A105,СВЦЭМ!$B$39:$B$782,S$83)+'СЕТ СН'!$H$11+СВЦЭМ!$D$10+'СЕТ СН'!$H$5-'СЕТ СН'!$H$21</f>
        <v>3551.1162395199999</v>
      </c>
      <c r="T105" s="36">
        <f>SUMIFS(СВЦЭМ!$D$39:$D$782,СВЦЭМ!$A$39:$A$782,$A105,СВЦЭМ!$B$39:$B$782,T$83)+'СЕТ СН'!$H$11+СВЦЭМ!$D$10+'СЕТ СН'!$H$5-'СЕТ СН'!$H$21</f>
        <v>3549.6074176299999</v>
      </c>
      <c r="U105" s="36">
        <f>SUMIFS(СВЦЭМ!$D$39:$D$782,СВЦЭМ!$A$39:$A$782,$A105,СВЦЭМ!$B$39:$B$782,U$83)+'СЕТ СН'!$H$11+СВЦЭМ!$D$10+'СЕТ СН'!$H$5-'СЕТ СН'!$H$21</f>
        <v>3532.8873710799999</v>
      </c>
      <c r="V105" s="36">
        <f>SUMIFS(СВЦЭМ!$D$39:$D$782,СВЦЭМ!$A$39:$A$782,$A105,СВЦЭМ!$B$39:$B$782,V$83)+'СЕТ СН'!$H$11+СВЦЭМ!$D$10+'СЕТ СН'!$H$5-'СЕТ СН'!$H$21</f>
        <v>3521.9020894499999</v>
      </c>
      <c r="W105" s="36">
        <f>SUMIFS(СВЦЭМ!$D$39:$D$782,СВЦЭМ!$A$39:$A$782,$A105,СВЦЭМ!$B$39:$B$782,W$83)+'СЕТ СН'!$H$11+СВЦЭМ!$D$10+'СЕТ СН'!$H$5-'СЕТ СН'!$H$21</f>
        <v>3520.7036789800004</v>
      </c>
      <c r="X105" s="36">
        <f>SUMIFS(СВЦЭМ!$D$39:$D$782,СВЦЭМ!$A$39:$A$782,$A105,СВЦЭМ!$B$39:$B$782,X$83)+'СЕТ СН'!$H$11+СВЦЭМ!$D$10+'СЕТ СН'!$H$5-'СЕТ СН'!$H$21</f>
        <v>3529.8403205100003</v>
      </c>
      <c r="Y105" s="36">
        <f>SUMIFS(СВЦЭМ!$D$39:$D$782,СВЦЭМ!$A$39:$A$782,$A105,СВЦЭМ!$B$39:$B$782,Y$83)+'СЕТ СН'!$H$11+СВЦЭМ!$D$10+'СЕТ СН'!$H$5-'СЕТ СН'!$H$21</f>
        <v>3562.1679734999998</v>
      </c>
    </row>
    <row r="106" spans="1:25" ht="15.75" x14ac:dyDescent="0.2">
      <c r="A106" s="35">
        <f t="shared" si="2"/>
        <v>44674</v>
      </c>
      <c r="B106" s="36">
        <f>SUMIFS(СВЦЭМ!$D$39:$D$782,СВЦЭМ!$A$39:$A$782,$A106,СВЦЭМ!$B$39:$B$782,B$83)+'СЕТ СН'!$H$11+СВЦЭМ!$D$10+'СЕТ СН'!$H$5-'СЕТ СН'!$H$21</f>
        <v>3532.9392356200001</v>
      </c>
      <c r="C106" s="36">
        <f>SUMIFS(СВЦЭМ!$D$39:$D$782,СВЦЭМ!$A$39:$A$782,$A106,СВЦЭМ!$B$39:$B$782,C$83)+'СЕТ СН'!$H$11+СВЦЭМ!$D$10+'СЕТ СН'!$H$5-'СЕТ СН'!$H$21</f>
        <v>3547.0420126500003</v>
      </c>
      <c r="D106" s="36">
        <f>SUMIFS(СВЦЭМ!$D$39:$D$782,СВЦЭМ!$A$39:$A$782,$A106,СВЦЭМ!$B$39:$B$782,D$83)+'СЕТ СН'!$H$11+СВЦЭМ!$D$10+'СЕТ СН'!$H$5-'СЕТ СН'!$H$21</f>
        <v>3569.5842515000004</v>
      </c>
      <c r="E106" s="36">
        <f>SUMIFS(СВЦЭМ!$D$39:$D$782,СВЦЭМ!$A$39:$A$782,$A106,СВЦЭМ!$B$39:$B$782,E$83)+'СЕТ СН'!$H$11+СВЦЭМ!$D$10+'СЕТ СН'!$H$5-'СЕТ СН'!$H$21</f>
        <v>3580.7561184900001</v>
      </c>
      <c r="F106" s="36">
        <f>SUMIFS(СВЦЭМ!$D$39:$D$782,СВЦЭМ!$A$39:$A$782,$A106,СВЦЭМ!$B$39:$B$782,F$83)+'СЕТ СН'!$H$11+СВЦЭМ!$D$10+'СЕТ СН'!$H$5-'СЕТ СН'!$H$21</f>
        <v>3588.3949223199998</v>
      </c>
      <c r="G106" s="36">
        <f>SUMIFS(СВЦЭМ!$D$39:$D$782,СВЦЭМ!$A$39:$A$782,$A106,СВЦЭМ!$B$39:$B$782,G$83)+'СЕТ СН'!$H$11+СВЦЭМ!$D$10+'СЕТ СН'!$H$5-'СЕТ СН'!$H$21</f>
        <v>3612.3372047399998</v>
      </c>
      <c r="H106" s="36">
        <f>SUMIFS(СВЦЭМ!$D$39:$D$782,СВЦЭМ!$A$39:$A$782,$A106,СВЦЭМ!$B$39:$B$782,H$83)+'СЕТ СН'!$H$11+СВЦЭМ!$D$10+'СЕТ СН'!$H$5-'СЕТ СН'!$H$21</f>
        <v>3588.9874531699998</v>
      </c>
      <c r="I106" s="36">
        <f>SUMIFS(СВЦЭМ!$D$39:$D$782,СВЦЭМ!$A$39:$A$782,$A106,СВЦЭМ!$B$39:$B$782,I$83)+'СЕТ СН'!$H$11+СВЦЭМ!$D$10+'СЕТ СН'!$H$5-'СЕТ СН'!$H$21</f>
        <v>3592.8115704000002</v>
      </c>
      <c r="J106" s="36">
        <f>SUMIFS(СВЦЭМ!$D$39:$D$782,СВЦЭМ!$A$39:$A$782,$A106,СВЦЭМ!$B$39:$B$782,J$83)+'СЕТ СН'!$H$11+СВЦЭМ!$D$10+'СЕТ СН'!$H$5-'СЕТ СН'!$H$21</f>
        <v>3550.7348991199997</v>
      </c>
      <c r="K106" s="36">
        <f>SUMIFS(СВЦЭМ!$D$39:$D$782,СВЦЭМ!$A$39:$A$782,$A106,СВЦЭМ!$B$39:$B$782,K$83)+'СЕТ СН'!$H$11+СВЦЭМ!$D$10+'СЕТ СН'!$H$5-'СЕТ СН'!$H$21</f>
        <v>3512.4041984599999</v>
      </c>
      <c r="L106" s="36">
        <f>SUMIFS(СВЦЭМ!$D$39:$D$782,СВЦЭМ!$A$39:$A$782,$A106,СВЦЭМ!$B$39:$B$782,L$83)+'СЕТ СН'!$H$11+СВЦЭМ!$D$10+'СЕТ СН'!$H$5-'СЕТ СН'!$H$21</f>
        <v>3499.9871477300003</v>
      </c>
      <c r="M106" s="36">
        <f>SUMIFS(СВЦЭМ!$D$39:$D$782,СВЦЭМ!$A$39:$A$782,$A106,СВЦЭМ!$B$39:$B$782,M$83)+'СЕТ СН'!$H$11+СВЦЭМ!$D$10+'СЕТ СН'!$H$5-'СЕТ СН'!$H$21</f>
        <v>3493.6470107300001</v>
      </c>
      <c r="N106" s="36">
        <f>SUMIFS(СВЦЭМ!$D$39:$D$782,СВЦЭМ!$A$39:$A$782,$A106,СВЦЭМ!$B$39:$B$782,N$83)+'СЕТ СН'!$H$11+СВЦЭМ!$D$10+'СЕТ СН'!$H$5-'СЕТ СН'!$H$21</f>
        <v>3507.0013696000001</v>
      </c>
      <c r="O106" s="36">
        <f>SUMIFS(СВЦЭМ!$D$39:$D$782,СВЦЭМ!$A$39:$A$782,$A106,СВЦЭМ!$B$39:$B$782,O$83)+'СЕТ СН'!$H$11+СВЦЭМ!$D$10+'СЕТ СН'!$H$5-'СЕТ СН'!$H$21</f>
        <v>3517.2954214900001</v>
      </c>
      <c r="P106" s="36">
        <f>SUMIFS(СВЦЭМ!$D$39:$D$782,СВЦЭМ!$A$39:$A$782,$A106,СВЦЭМ!$B$39:$B$782,P$83)+'СЕТ СН'!$H$11+СВЦЭМ!$D$10+'СЕТ СН'!$H$5-'СЕТ СН'!$H$21</f>
        <v>3532.6300845200003</v>
      </c>
      <c r="Q106" s="36">
        <f>SUMIFS(СВЦЭМ!$D$39:$D$782,СВЦЭМ!$A$39:$A$782,$A106,СВЦЭМ!$B$39:$B$782,Q$83)+'СЕТ СН'!$H$11+СВЦЭМ!$D$10+'СЕТ СН'!$H$5-'СЕТ СН'!$H$21</f>
        <v>3546.74944736</v>
      </c>
      <c r="R106" s="36">
        <f>SUMIFS(СВЦЭМ!$D$39:$D$782,СВЦЭМ!$A$39:$A$782,$A106,СВЦЭМ!$B$39:$B$782,R$83)+'СЕТ СН'!$H$11+СВЦЭМ!$D$10+'СЕТ СН'!$H$5-'СЕТ СН'!$H$21</f>
        <v>3548.2409493499999</v>
      </c>
      <c r="S106" s="36">
        <f>SUMIFS(СВЦЭМ!$D$39:$D$782,СВЦЭМ!$A$39:$A$782,$A106,СВЦЭМ!$B$39:$B$782,S$83)+'СЕТ СН'!$H$11+СВЦЭМ!$D$10+'СЕТ СН'!$H$5-'СЕТ СН'!$H$21</f>
        <v>3548.3057434000002</v>
      </c>
      <c r="T106" s="36">
        <f>SUMIFS(СВЦЭМ!$D$39:$D$782,СВЦЭМ!$A$39:$A$782,$A106,СВЦЭМ!$B$39:$B$782,T$83)+'СЕТ СН'!$H$11+СВЦЭМ!$D$10+'СЕТ СН'!$H$5-'СЕТ СН'!$H$21</f>
        <v>3525.4250649799997</v>
      </c>
      <c r="U106" s="36">
        <f>SUMIFS(СВЦЭМ!$D$39:$D$782,СВЦЭМ!$A$39:$A$782,$A106,СВЦЭМ!$B$39:$B$782,U$83)+'СЕТ СН'!$H$11+СВЦЭМ!$D$10+'СЕТ СН'!$H$5-'СЕТ СН'!$H$21</f>
        <v>3515.92363355</v>
      </c>
      <c r="V106" s="36">
        <f>SUMIFS(СВЦЭМ!$D$39:$D$782,СВЦЭМ!$A$39:$A$782,$A106,СВЦЭМ!$B$39:$B$782,V$83)+'СЕТ СН'!$H$11+СВЦЭМ!$D$10+'СЕТ СН'!$H$5-'СЕТ СН'!$H$21</f>
        <v>3495.8809631800004</v>
      </c>
      <c r="W106" s="36">
        <f>SUMIFS(СВЦЭМ!$D$39:$D$782,СВЦЭМ!$A$39:$A$782,$A106,СВЦЭМ!$B$39:$B$782,W$83)+'СЕТ СН'!$H$11+СВЦЭМ!$D$10+'СЕТ СН'!$H$5-'СЕТ СН'!$H$21</f>
        <v>3484.71064819</v>
      </c>
      <c r="X106" s="36">
        <f>SUMIFS(СВЦЭМ!$D$39:$D$782,СВЦЭМ!$A$39:$A$782,$A106,СВЦЭМ!$B$39:$B$782,X$83)+'СЕТ СН'!$H$11+СВЦЭМ!$D$10+'СЕТ СН'!$H$5-'СЕТ СН'!$H$21</f>
        <v>3511.2749465300003</v>
      </c>
      <c r="Y106" s="36">
        <f>SUMIFS(СВЦЭМ!$D$39:$D$782,СВЦЭМ!$A$39:$A$782,$A106,СВЦЭМ!$B$39:$B$782,Y$83)+'СЕТ СН'!$H$11+СВЦЭМ!$D$10+'СЕТ СН'!$H$5-'СЕТ СН'!$H$21</f>
        <v>3536.41978277</v>
      </c>
    </row>
    <row r="107" spans="1:25" ht="15.75" x14ac:dyDescent="0.2">
      <c r="A107" s="35">
        <f t="shared" si="2"/>
        <v>44675</v>
      </c>
      <c r="B107" s="36">
        <f>SUMIFS(СВЦЭМ!$D$39:$D$782,СВЦЭМ!$A$39:$A$782,$A107,СВЦЭМ!$B$39:$B$782,B$83)+'СЕТ СН'!$H$11+СВЦЭМ!$D$10+'СЕТ СН'!$H$5-'СЕТ СН'!$H$21</f>
        <v>3588.6749408400001</v>
      </c>
      <c r="C107" s="36">
        <f>SUMIFS(СВЦЭМ!$D$39:$D$782,СВЦЭМ!$A$39:$A$782,$A107,СВЦЭМ!$B$39:$B$782,C$83)+'СЕТ СН'!$H$11+СВЦЭМ!$D$10+'СЕТ СН'!$H$5-'СЕТ СН'!$H$21</f>
        <v>3598.39137867</v>
      </c>
      <c r="D107" s="36">
        <f>SUMIFS(СВЦЭМ!$D$39:$D$782,СВЦЭМ!$A$39:$A$782,$A107,СВЦЭМ!$B$39:$B$782,D$83)+'СЕТ СН'!$H$11+СВЦЭМ!$D$10+'СЕТ СН'!$H$5-'СЕТ СН'!$H$21</f>
        <v>3618.5989006199998</v>
      </c>
      <c r="E107" s="36">
        <f>SUMIFS(СВЦЭМ!$D$39:$D$782,СВЦЭМ!$A$39:$A$782,$A107,СВЦЭМ!$B$39:$B$782,E$83)+'СЕТ СН'!$H$11+СВЦЭМ!$D$10+'СЕТ СН'!$H$5-'СЕТ СН'!$H$21</f>
        <v>3631.5080120699999</v>
      </c>
      <c r="F107" s="36">
        <f>SUMIFS(СВЦЭМ!$D$39:$D$782,СВЦЭМ!$A$39:$A$782,$A107,СВЦЭМ!$B$39:$B$782,F$83)+'СЕТ СН'!$H$11+СВЦЭМ!$D$10+'СЕТ СН'!$H$5-'СЕТ СН'!$H$21</f>
        <v>3637.6942166999997</v>
      </c>
      <c r="G107" s="36">
        <f>SUMIFS(СВЦЭМ!$D$39:$D$782,СВЦЭМ!$A$39:$A$782,$A107,СВЦЭМ!$B$39:$B$782,G$83)+'СЕТ СН'!$H$11+СВЦЭМ!$D$10+'СЕТ СН'!$H$5-'СЕТ СН'!$H$21</f>
        <v>3644.49202388</v>
      </c>
      <c r="H107" s="36">
        <f>SUMIFS(СВЦЭМ!$D$39:$D$782,СВЦЭМ!$A$39:$A$782,$A107,СВЦЭМ!$B$39:$B$782,H$83)+'СЕТ СН'!$H$11+СВЦЭМ!$D$10+'СЕТ СН'!$H$5-'СЕТ СН'!$H$21</f>
        <v>3666.6436452200001</v>
      </c>
      <c r="I107" s="36">
        <f>SUMIFS(СВЦЭМ!$D$39:$D$782,СВЦЭМ!$A$39:$A$782,$A107,СВЦЭМ!$B$39:$B$782,I$83)+'СЕТ СН'!$H$11+СВЦЭМ!$D$10+'СЕТ СН'!$H$5-'СЕТ СН'!$H$21</f>
        <v>3670.7262592799998</v>
      </c>
      <c r="J107" s="36">
        <f>SUMIFS(СВЦЭМ!$D$39:$D$782,СВЦЭМ!$A$39:$A$782,$A107,СВЦЭМ!$B$39:$B$782,J$83)+'СЕТ СН'!$H$11+СВЦЭМ!$D$10+'СЕТ СН'!$H$5-'СЕТ СН'!$H$21</f>
        <v>3619.3774739</v>
      </c>
      <c r="K107" s="36">
        <f>SUMIFS(СВЦЭМ!$D$39:$D$782,СВЦЭМ!$A$39:$A$782,$A107,СВЦЭМ!$B$39:$B$782,K$83)+'СЕТ СН'!$H$11+СВЦЭМ!$D$10+'СЕТ СН'!$H$5-'СЕТ СН'!$H$21</f>
        <v>3575.0368093900001</v>
      </c>
      <c r="L107" s="36">
        <f>SUMIFS(СВЦЭМ!$D$39:$D$782,СВЦЭМ!$A$39:$A$782,$A107,СВЦЭМ!$B$39:$B$782,L$83)+'СЕТ СН'!$H$11+СВЦЭМ!$D$10+'СЕТ СН'!$H$5-'СЕТ СН'!$H$21</f>
        <v>3549.3827086700003</v>
      </c>
      <c r="M107" s="36">
        <f>SUMIFS(СВЦЭМ!$D$39:$D$782,СВЦЭМ!$A$39:$A$782,$A107,СВЦЭМ!$B$39:$B$782,M$83)+'СЕТ СН'!$H$11+СВЦЭМ!$D$10+'СЕТ СН'!$H$5-'СЕТ СН'!$H$21</f>
        <v>3544.6715268400003</v>
      </c>
      <c r="N107" s="36">
        <f>SUMIFS(СВЦЭМ!$D$39:$D$782,СВЦЭМ!$A$39:$A$782,$A107,СВЦЭМ!$B$39:$B$782,N$83)+'СЕТ СН'!$H$11+СВЦЭМ!$D$10+'СЕТ СН'!$H$5-'СЕТ СН'!$H$21</f>
        <v>3550.0885527999999</v>
      </c>
      <c r="O107" s="36">
        <f>SUMIFS(СВЦЭМ!$D$39:$D$782,СВЦЭМ!$A$39:$A$782,$A107,СВЦЭМ!$B$39:$B$782,O$83)+'СЕТ СН'!$H$11+СВЦЭМ!$D$10+'СЕТ СН'!$H$5-'СЕТ СН'!$H$21</f>
        <v>3558.0907446299998</v>
      </c>
      <c r="P107" s="36">
        <f>SUMIFS(СВЦЭМ!$D$39:$D$782,СВЦЭМ!$A$39:$A$782,$A107,СВЦЭМ!$B$39:$B$782,P$83)+'СЕТ СН'!$H$11+СВЦЭМ!$D$10+'СЕТ СН'!$H$5-'СЕТ СН'!$H$21</f>
        <v>3569.6544954299998</v>
      </c>
      <c r="Q107" s="36">
        <f>SUMIFS(СВЦЭМ!$D$39:$D$782,СВЦЭМ!$A$39:$A$782,$A107,СВЦЭМ!$B$39:$B$782,Q$83)+'СЕТ СН'!$H$11+СВЦЭМ!$D$10+'СЕТ СН'!$H$5-'СЕТ СН'!$H$21</f>
        <v>3576.1784887499998</v>
      </c>
      <c r="R107" s="36">
        <f>SUMIFS(СВЦЭМ!$D$39:$D$782,СВЦЭМ!$A$39:$A$782,$A107,СВЦЭМ!$B$39:$B$782,R$83)+'СЕТ СН'!$H$11+СВЦЭМ!$D$10+'СЕТ СН'!$H$5-'СЕТ СН'!$H$21</f>
        <v>3578.7771682000002</v>
      </c>
      <c r="S107" s="36">
        <f>SUMIFS(СВЦЭМ!$D$39:$D$782,СВЦЭМ!$A$39:$A$782,$A107,СВЦЭМ!$B$39:$B$782,S$83)+'СЕТ СН'!$H$11+СВЦЭМ!$D$10+'СЕТ СН'!$H$5-'СЕТ СН'!$H$21</f>
        <v>3565.7284438000002</v>
      </c>
      <c r="T107" s="36">
        <f>SUMIFS(СВЦЭМ!$D$39:$D$782,СВЦЭМ!$A$39:$A$782,$A107,СВЦЭМ!$B$39:$B$782,T$83)+'СЕТ СН'!$H$11+СВЦЭМ!$D$10+'СЕТ СН'!$H$5-'СЕТ СН'!$H$21</f>
        <v>3549.6093964900001</v>
      </c>
      <c r="U107" s="36">
        <f>SUMIFS(СВЦЭМ!$D$39:$D$782,СВЦЭМ!$A$39:$A$782,$A107,СВЦЭМ!$B$39:$B$782,U$83)+'СЕТ СН'!$H$11+СВЦЭМ!$D$10+'СЕТ СН'!$H$5-'СЕТ СН'!$H$21</f>
        <v>3548.5662038600003</v>
      </c>
      <c r="V107" s="36">
        <f>SUMIFS(СВЦЭМ!$D$39:$D$782,СВЦЭМ!$A$39:$A$782,$A107,СВЦЭМ!$B$39:$B$782,V$83)+'СЕТ СН'!$H$11+СВЦЭМ!$D$10+'СЕТ СН'!$H$5-'СЕТ СН'!$H$21</f>
        <v>3520.1823406900003</v>
      </c>
      <c r="W107" s="36">
        <f>SUMIFS(СВЦЭМ!$D$39:$D$782,СВЦЭМ!$A$39:$A$782,$A107,СВЦЭМ!$B$39:$B$782,W$83)+'СЕТ СН'!$H$11+СВЦЭМ!$D$10+'СЕТ СН'!$H$5-'СЕТ СН'!$H$21</f>
        <v>3518.6944797400001</v>
      </c>
      <c r="X107" s="36">
        <f>SUMIFS(СВЦЭМ!$D$39:$D$782,СВЦЭМ!$A$39:$A$782,$A107,СВЦЭМ!$B$39:$B$782,X$83)+'СЕТ СН'!$H$11+СВЦЭМ!$D$10+'СЕТ СН'!$H$5-'СЕТ СН'!$H$21</f>
        <v>3549.1513819100001</v>
      </c>
      <c r="Y107" s="36">
        <f>SUMIFS(СВЦЭМ!$D$39:$D$782,СВЦЭМ!$A$39:$A$782,$A107,СВЦЭМ!$B$39:$B$782,Y$83)+'СЕТ СН'!$H$11+СВЦЭМ!$D$10+'СЕТ СН'!$H$5-'СЕТ СН'!$H$21</f>
        <v>3581.4690991699999</v>
      </c>
    </row>
    <row r="108" spans="1:25" ht="15.75" x14ac:dyDescent="0.2">
      <c r="A108" s="35">
        <f t="shared" si="2"/>
        <v>44676</v>
      </c>
      <c r="B108" s="36">
        <f>SUMIFS(СВЦЭМ!$D$39:$D$782,СВЦЭМ!$A$39:$A$782,$A108,СВЦЭМ!$B$39:$B$782,B$83)+'СЕТ СН'!$H$11+СВЦЭМ!$D$10+'СЕТ СН'!$H$5-'СЕТ СН'!$H$21</f>
        <v>3697.6669317599999</v>
      </c>
      <c r="C108" s="36">
        <f>SUMIFS(СВЦЭМ!$D$39:$D$782,СВЦЭМ!$A$39:$A$782,$A108,СВЦЭМ!$B$39:$B$782,C$83)+'СЕТ СН'!$H$11+СВЦЭМ!$D$10+'СЕТ СН'!$H$5-'СЕТ СН'!$H$21</f>
        <v>3701.1959265599999</v>
      </c>
      <c r="D108" s="36">
        <f>SUMIFS(СВЦЭМ!$D$39:$D$782,СВЦЭМ!$A$39:$A$782,$A108,СВЦЭМ!$B$39:$B$782,D$83)+'СЕТ СН'!$H$11+СВЦЭМ!$D$10+'СЕТ СН'!$H$5-'СЕТ СН'!$H$21</f>
        <v>3726.8240988100001</v>
      </c>
      <c r="E108" s="36">
        <f>SUMIFS(СВЦЭМ!$D$39:$D$782,СВЦЭМ!$A$39:$A$782,$A108,СВЦЭМ!$B$39:$B$782,E$83)+'СЕТ СН'!$H$11+СВЦЭМ!$D$10+'СЕТ СН'!$H$5-'СЕТ СН'!$H$21</f>
        <v>3764.8176773300002</v>
      </c>
      <c r="F108" s="36">
        <f>SUMIFS(СВЦЭМ!$D$39:$D$782,СВЦЭМ!$A$39:$A$782,$A108,СВЦЭМ!$B$39:$B$782,F$83)+'СЕТ СН'!$H$11+СВЦЭМ!$D$10+'СЕТ СН'!$H$5-'СЕТ СН'!$H$21</f>
        <v>3757.8368639099999</v>
      </c>
      <c r="G108" s="36">
        <f>SUMIFS(СВЦЭМ!$D$39:$D$782,СВЦЭМ!$A$39:$A$782,$A108,СВЦЭМ!$B$39:$B$782,G$83)+'СЕТ СН'!$H$11+СВЦЭМ!$D$10+'СЕТ СН'!$H$5-'СЕТ СН'!$H$21</f>
        <v>3742.0720422599998</v>
      </c>
      <c r="H108" s="36">
        <f>SUMIFS(СВЦЭМ!$D$39:$D$782,СВЦЭМ!$A$39:$A$782,$A108,СВЦЭМ!$B$39:$B$782,H$83)+'СЕТ СН'!$H$11+СВЦЭМ!$D$10+'СЕТ СН'!$H$5-'СЕТ СН'!$H$21</f>
        <v>3675.0999785399999</v>
      </c>
      <c r="I108" s="36">
        <f>SUMIFS(СВЦЭМ!$D$39:$D$782,СВЦЭМ!$A$39:$A$782,$A108,СВЦЭМ!$B$39:$B$782,I$83)+'СЕТ СН'!$H$11+СВЦЭМ!$D$10+'СЕТ СН'!$H$5-'СЕТ СН'!$H$21</f>
        <v>3645.2924392800001</v>
      </c>
      <c r="J108" s="36">
        <f>SUMIFS(СВЦЭМ!$D$39:$D$782,СВЦЭМ!$A$39:$A$782,$A108,СВЦЭМ!$B$39:$B$782,J$83)+'СЕТ СН'!$H$11+СВЦЭМ!$D$10+'СЕТ СН'!$H$5-'СЕТ СН'!$H$21</f>
        <v>3615.6346597399997</v>
      </c>
      <c r="K108" s="36">
        <f>SUMIFS(СВЦЭМ!$D$39:$D$782,СВЦЭМ!$A$39:$A$782,$A108,СВЦЭМ!$B$39:$B$782,K$83)+'СЕТ СН'!$H$11+СВЦЭМ!$D$10+'СЕТ СН'!$H$5-'СЕТ СН'!$H$21</f>
        <v>3601.7975318200001</v>
      </c>
      <c r="L108" s="36">
        <f>SUMIFS(СВЦЭМ!$D$39:$D$782,СВЦЭМ!$A$39:$A$782,$A108,СВЦЭМ!$B$39:$B$782,L$83)+'СЕТ СН'!$H$11+СВЦЭМ!$D$10+'СЕТ СН'!$H$5-'СЕТ СН'!$H$21</f>
        <v>3590.4290162699999</v>
      </c>
      <c r="M108" s="36">
        <f>SUMIFS(СВЦЭМ!$D$39:$D$782,СВЦЭМ!$A$39:$A$782,$A108,СВЦЭМ!$B$39:$B$782,M$83)+'СЕТ СН'!$H$11+СВЦЭМ!$D$10+'СЕТ СН'!$H$5-'СЕТ СН'!$H$21</f>
        <v>3596.2747153999999</v>
      </c>
      <c r="N108" s="36">
        <f>SUMIFS(СВЦЭМ!$D$39:$D$782,СВЦЭМ!$A$39:$A$782,$A108,СВЦЭМ!$B$39:$B$782,N$83)+'СЕТ СН'!$H$11+СВЦЭМ!$D$10+'СЕТ СН'!$H$5-'СЕТ СН'!$H$21</f>
        <v>3617.7564747300003</v>
      </c>
      <c r="O108" s="36">
        <f>SUMIFS(СВЦЭМ!$D$39:$D$782,СВЦЭМ!$A$39:$A$782,$A108,СВЦЭМ!$B$39:$B$782,O$83)+'СЕТ СН'!$H$11+СВЦЭМ!$D$10+'СЕТ СН'!$H$5-'СЕТ СН'!$H$21</f>
        <v>3622.9426299199999</v>
      </c>
      <c r="P108" s="36">
        <f>SUMIFS(СВЦЭМ!$D$39:$D$782,СВЦЭМ!$A$39:$A$782,$A108,СВЦЭМ!$B$39:$B$782,P$83)+'СЕТ СН'!$H$11+СВЦЭМ!$D$10+'СЕТ СН'!$H$5-'СЕТ СН'!$H$21</f>
        <v>3633.9542912799998</v>
      </c>
      <c r="Q108" s="36">
        <f>SUMIFS(СВЦЭМ!$D$39:$D$782,СВЦЭМ!$A$39:$A$782,$A108,СВЦЭМ!$B$39:$B$782,Q$83)+'СЕТ СН'!$H$11+СВЦЭМ!$D$10+'СЕТ СН'!$H$5-'СЕТ СН'!$H$21</f>
        <v>3644.4296209599997</v>
      </c>
      <c r="R108" s="36">
        <f>SUMIFS(СВЦЭМ!$D$39:$D$782,СВЦЭМ!$A$39:$A$782,$A108,СВЦЭМ!$B$39:$B$782,R$83)+'СЕТ СН'!$H$11+СВЦЭМ!$D$10+'СЕТ СН'!$H$5-'СЕТ СН'!$H$21</f>
        <v>3647.33718804</v>
      </c>
      <c r="S108" s="36">
        <f>SUMIFS(СВЦЭМ!$D$39:$D$782,СВЦЭМ!$A$39:$A$782,$A108,СВЦЭМ!$B$39:$B$782,S$83)+'СЕТ СН'!$H$11+СВЦЭМ!$D$10+'СЕТ СН'!$H$5-'СЕТ СН'!$H$21</f>
        <v>3672.2898859699999</v>
      </c>
      <c r="T108" s="36">
        <f>SUMIFS(СВЦЭМ!$D$39:$D$782,СВЦЭМ!$A$39:$A$782,$A108,СВЦЭМ!$B$39:$B$782,T$83)+'СЕТ СН'!$H$11+СВЦЭМ!$D$10+'СЕТ СН'!$H$5-'СЕТ СН'!$H$21</f>
        <v>3638.1068056100003</v>
      </c>
      <c r="U108" s="36">
        <f>SUMIFS(СВЦЭМ!$D$39:$D$782,СВЦЭМ!$A$39:$A$782,$A108,СВЦЭМ!$B$39:$B$782,U$83)+'СЕТ СН'!$H$11+СВЦЭМ!$D$10+'СЕТ СН'!$H$5-'СЕТ СН'!$H$21</f>
        <v>3586.1222268700003</v>
      </c>
      <c r="V108" s="36">
        <f>SUMIFS(СВЦЭМ!$D$39:$D$782,СВЦЭМ!$A$39:$A$782,$A108,СВЦЭМ!$B$39:$B$782,V$83)+'СЕТ СН'!$H$11+СВЦЭМ!$D$10+'СЕТ СН'!$H$5-'СЕТ СН'!$H$21</f>
        <v>3581.0113210600002</v>
      </c>
      <c r="W108" s="36">
        <f>SUMIFS(СВЦЭМ!$D$39:$D$782,СВЦЭМ!$A$39:$A$782,$A108,СВЦЭМ!$B$39:$B$782,W$83)+'СЕТ СН'!$H$11+СВЦЭМ!$D$10+'СЕТ СН'!$H$5-'СЕТ СН'!$H$21</f>
        <v>3607.6174677700001</v>
      </c>
      <c r="X108" s="36">
        <f>SUMIFS(СВЦЭМ!$D$39:$D$782,СВЦЭМ!$A$39:$A$782,$A108,СВЦЭМ!$B$39:$B$782,X$83)+'СЕТ СН'!$H$11+СВЦЭМ!$D$10+'СЕТ СН'!$H$5-'СЕТ СН'!$H$21</f>
        <v>3609.9611238100001</v>
      </c>
      <c r="Y108" s="36">
        <f>SUMIFS(СВЦЭМ!$D$39:$D$782,СВЦЭМ!$A$39:$A$782,$A108,СВЦЭМ!$B$39:$B$782,Y$83)+'СЕТ СН'!$H$11+СВЦЭМ!$D$10+'СЕТ СН'!$H$5-'СЕТ СН'!$H$21</f>
        <v>3668.89522175</v>
      </c>
    </row>
    <row r="109" spans="1:25" ht="15.75" x14ac:dyDescent="0.2">
      <c r="A109" s="35">
        <f t="shared" si="2"/>
        <v>44677</v>
      </c>
      <c r="B109" s="36">
        <f>SUMIFS(СВЦЭМ!$D$39:$D$782,СВЦЭМ!$A$39:$A$782,$A109,СВЦЭМ!$B$39:$B$782,B$83)+'СЕТ СН'!$H$11+СВЦЭМ!$D$10+'СЕТ СН'!$H$5-'СЕТ СН'!$H$21</f>
        <v>3652.1996677300003</v>
      </c>
      <c r="C109" s="36">
        <f>SUMIFS(СВЦЭМ!$D$39:$D$782,СВЦЭМ!$A$39:$A$782,$A109,СВЦЭМ!$B$39:$B$782,C$83)+'СЕТ СН'!$H$11+СВЦЭМ!$D$10+'СЕТ СН'!$H$5-'СЕТ СН'!$H$21</f>
        <v>3672.27405864</v>
      </c>
      <c r="D109" s="36">
        <f>SUMIFS(СВЦЭМ!$D$39:$D$782,СВЦЭМ!$A$39:$A$782,$A109,СВЦЭМ!$B$39:$B$782,D$83)+'СЕТ СН'!$H$11+СВЦЭМ!$D$10+'СЕТ СН'!$H$5-'СЕТ СН'!$H$21</f>
        <v>3696.4243916400001</v>
      </c>
      <c r="E109" s="36">
        <f>SUMIFS(СВЦЭМ!$D$39:$D$782,СВЦЭМ!$A$39:$A$782,$A109,СВЦЭМ!$B$39:$B$782,E$83)+'СЕТ СН'!$H$11+СВЦЭМ!$D$10+'СЕТ СН'!$H$5-'СЕТ СН'!$H$21</f>
        <v>3761.9150017299999</v>
      </c>
      <c r="F109" s="36">
        <f>SUMIFS(СВЦЭМ!$D$39:$D$782,СВЦЭМ!$A$39:$A$782,$A109,СВЦЭМ!$B$39:$B$782,F$83)+'СЕТ СН'!$H$11+СВЦЭМ!$D$10+'СЕТ СН'!$H$5-'СЕТ СН'!$H$21</f>
        <v>3763.43968872</v>
      </c>
      <c r="G109" s="36">
        <f>SUMIFS(СВЦЭМ!$D$39:$D$782,СВЦЭМ!$A$39:$A$782,$A109,СВЦЭМ!$B$39:$B$782,G$83)+'СЕТ СН'!$H$11+СВЦЭМ!$D$10+'СЕТ СН'!$H$5-'СЕТ СН'!$H$21</f>
        <v>3780.4211217100001</v>
      </c>
      <c r="H109" s="36">
        <f>SUMIFS(СВЦЭМ!$D$39:$D$782,СВЦЭМ!$A$39:$A$782,$A109,СВЦЭМ!$B$39:$B$782,H$83)+'СЕТ СН'!$H$11+СВЦЭМ!$D$10+'СЕТ СН'!$H$5-'СЕТ СН'!$H$21</f>
        <v>3727.2487891000001</v>
      </c>
      <c r="I109" s="36">
        <f>SUMIFS(СВЦЭМ!$D$39:$D$782,СВЦЭМ!$A$39:$A$782,$A109,СВЦЭМ!$B$39:$B$782,I$83)+'СЕТ СН'!$H$11+СВЦЭМ!$D$10+'СЕТ СН'!$H$5-'СЕТ СН'!$H$21</f>
        <v>3682.0746751699999</v>
      </c>
      <c r="J109" s="36">
        <f>SUMIFS(СВЦЭМ!$D$39:$D$782,СВЦЭМ!$A$39:$A$782,$A109,СВЦЭМ!$B$39:$B$782,J$83)+'СЕТ СН'!$H$11+СВЦЭМ!$D$10+'СЕТ СН'!$H$5-'СЕТ СН'!$H$21</f>
        <v>3622.0334913200004</v>
      </c>
      <c r="K109" s="36">
        <f>SUMIFS(СВЦЭМ!$D$39:$D$782,СВЦЭМ!$A$39:$A$782,$A109,СВЦЭМ!$B$39:$B$782,K$83)+'СЕТ СН'!$H$11+СВЦЭМ!$D$10+'СЕТ СН'!$H$5-'СЕТ СН'!$H$21</f>
        <v>3569.8935373900003</v>
      </c>
      <c r="L109" s="36">
        <f>SUMIFS(СВЦЭМ!$D$39:$D$782,СВЦЭМ!$A$39:$A$782,$A109,СВЦЭМ!$B$39:$B$782,L$83)+'СЕТ СН'!$H$11+СВЦЭМ!$D$10+'СЕТ СН'!$H$5-'СЕТ СН'!$H$21</f>
        <v>3565.81487827</v>
      </c>
      <c r="M109" s="36">
        <f>SUMIFS(СВЦЭМ!$D$39:$D$782,СВЦЭМ!$A$39:$A$782,$A109,СВЦЭМ!$B$39:$B$782,M$83)+'СЕТ СН'!$H$11+СВЦЭМ!$D$10+'СЕТ СН'!$H$5-'СЕТ СН'!$H$21</f>
        <v>3561.4098395400001</v>
      </c>
      <c r="N109" s="36">
        <f>SUMIFS(СВЦЭМ!$D$39:$D$782,СВЦЭМ!$A$39:$A$782,$A109,СВЦЭМ!$B$39:$B$782,N$83)+'СЕТ СН'!$H$11+СВЦЭМ!$D$10+'СЕТ СН'!$H$5-'СЕТ СН'!$H$21</f>
        <v>3563.4993631900002</v>
      </c>
      <c r="O109" s="36">
        <f>SUMIFS(СВЦЭМ!$D$39:$D$782,СВЦЭМ!$A$39:$A$782,$A109,СВЦЭМ!$B$39:$B$782,O$83)+'СЕТ СН'!$H$11+СВЦЭМ!$D$10+'СЕТ СН'!$H$5-'СЕТ СН'!$H$21</f>
        <v>3582.9544569300001</v>
      </c>
      <c r="P109" s="36">
        <f>SUMIFS(СВЦЭМ!$D$39:$D$782,СВЦЭМ!$A$39:$A$782,$A109,СВЦЭМ!$B$39:$B$782,P$83)+'СЕТ СН'!$H$11+СВЦЭМ!$D$10+'СЕТ СН'!$H$5-'СЕТ СН'!$H$21</f>
        <v>3586.8881158499998</v>
      </c>
      <c r="Q109" s="36">
        <f>SUMIFS(СВЦЭМ!$D$39:$D$782,СВЦЭМ!$A$39:$A$782,$A109,СВЦЭМ!$B$39:$B$782,Q$83)+'СЕТ СН'!$H$11+СВЦЭМ!$D$10+'СЕТ СН'!$H$5-'СЕТ СН'!$H$21</f>
        <v>3589.2617987800004</v>
      </c>
      <c r="R109" s="36">
        <f>SUMIFS(СВЦЭМ!$D$39:$D$782,СВЦЭМ!$A$39:$A$782,$A109,СВЦЭМ!$B$39:$B$782,R$83)+'СЕТ СН'!$H$11+СВЦЭМ!$D$10+'СЕТ СН'!$H$5-'СЕТ СН'!$H$21</f>
        <v>3570.9543886299998</v>
      </c>
      <c r="S109" s="36">
        <f>SUMIFS(СВЦЭМ!$D$39:$D$782,СВЦЭМ!$A$39:$A$782,$A109,СВЦЭМ!$B$39:$B$782,S$83)+'СЕТ СН'!$H$11+СВЦЭМ!$D$10+'СЕТ СН'!$H$5-'СЕТ СН'!$H$21</f>
        <v>3583.5066741299997</v>
      </c>
      <c r="T109" s="36">
        <f>SUMIFS(СВЦЭМ!$D$39:$D$782,СВЦЭМ!$A$39:$A$782,$A109,СВЦЭМ!$B$39:$B$782,T$83)+'СЕТ СН'!$H$11+СВЦЭМ!$D$10+'СЕТ СН'!$H$5-'СЕТ СН'!$H$21</f>
        <v>3547.9578683700001</v>
      </c>
      <c r="U109" s="36">
        <f>SUMIFS(СВЦЭМ!$D$39:$D$782,СВЦЭМ!$A$39:$A$782,$A109,СВЦЭМ!$B$39:$B$782,U$83)+'СЕТ СН'!$H$11+СВЦЭМ!$D$10+'СЕТ СН'!$H$5-'СЕТ СН'!$H$21</f>
        <v>3521.2691277399999</v>
      </c>
      <c r="V109" s="36">
        <f>SUMIFS(СВЦЭМ!$D$39:$D$782,СВЦЭМ!$A$39:$A$782,$A109,СВЦЭМ!$B$39:$B$782,V$83)+'СЕТ СН'!$H$11+СВЦЭМ!$D$10+'СЕТ СН'!$H$5-'СЕТ СН'!$H$21</f>
        <v>3495.7865560300002</v>
      </c>
      <c r="W109" s="36">
        <f>SUMIFS(СВЦЭМ!$D$39:$D$782,СВЦЭМ!$A$39:$A$782,$A109,СВЦЭМ!$B$39:$B$782,W$83)+'СЕТ СН'!$H$11+СВЦЭМ!$D$10+'СЕТ СН'!$H$5-'СЕТ СН'!$H$21</f>
        <v>3504.6215717499999</v>
      </c>
      <c r="X109" s="36">
        <f>SUMIFS(СВЦЭМ!$D$39:$D$782,СВЦЭМ!$A$39:$A$782,$A109,СВЦЭМ!$B$39:$B$782,X$83)+'СЕТ СН'!$H$11+СВЦЭМ!$D$10+'СЕТ СН'!$H$5-'СЕТ СН'!$H$21</f>
        <v>3550.2380062800003</v>
      </c>
      <c r="Y109" s="36">
        <f>SUMIFS(СВЦЭМ!$D$39:$D$782,СВЦЭМ!$A$39:$A$782,$A109,СВЦЭМ!$B$39:$B$782,Y$83)+'СЕТ СН'!$H$11+СВЦЭМ!$D$10+'СЕТ СН'!$H$5-'СЕТ СН'!$H$21</f>
        <v>3588.2606267400001</v>
      </c>
    </row>
    <row r="110" spans="1:25" ht="15.75" x14ac:dyDescent="0.2">
      <c r="A110" s="35">
        <f t="shared" si="2"/>
        <v>44678</v>
      </c>
      <c r="B110" s="36">
        <f>SUMIFS(СВЦЭМ!$D$39:$D$782,СВЦЭМ!$A$39:$A$782,$A110,СВЦЭМ!$B$39:$B$782,B$83)+'СЕТ СН'!$H$11+СВЦЭМ!$D$10+'СЕТ СН'!$H$5-'СЕТ СН'!$H$21</f>
        <v>3670.82878949</v>
      </c>
      <c r="C110" s="36">
        <f>SUMIFS(СВЦЭМ!$D$39:$D$782,СВЦЭМ!$A$39:$A$782,$A110,СВЦЭМ!$B$39:$B$782,C$83)+'СЕТ СН'!$H$11+СВЦЭМ!$D$10+'СЕТ СН'!$H$5-'СЕТ СН'!$H$21</f>
        <v>3683.4178552100002</v>
      </c>
      <c r="D110" s="36">
        <f>SUMIFS(СВЦЭМ!$D$39:$D$782,СВЦЭМ!$A$39:$A$782,$A110,СВЦЭМ!$B$39:$B$782,D$83)+'СЕТ СН'!$H$11+СВЦЭМ!$D$10+'СЕТ СН'!$H$5-'СЕТ СН'!$H$21</f>
        <v>3700.03621505</v>
      </c>
      <c r="E110" s="36">
        <f>SUMIFS(СВЦЭМ!$D$39:$D$782,СВЦЭМ!$A$39:$A$782,$A110,СВЦЭМ!$B$39:$B$782,E$83)+'СЕТ СН'!$H$11+СВЦЭМ!$D$10+'СЕТ СН'!$H$5-'СЕТ СН'!$H$21</f>
        <v>3758.7567835</v>
      </c>
      <c r="F110" s="36">
        <f>SUMIFS(СВЦЭМ!$D$39:$D$782,СВЦЭМ!$A$39:$A$782,$A110,СВЦЭМ!$B$39:$B$782,F$83)+'СЕТ СН'!$H$11+СВЦЭМ!$D$10+'СЕТ СН'!$H$5-'СЕТ СН'!$H$21</f>
        <v>3761.1463322500003</v>
      </c>
      <c r="G110" s="36">
        <f>SUMIFS(СВЦЭМ!$D$39:$D$782,СВЦЭМ!$A$39:$A$782,$A110,СВЦЭМ!$B$39:$B$782,G$83)+'СЕТ СН'!$H$11+СВЦЭМ!$D$10+'СЕТ СН'!$H$5-'СЕТ СН'!$H$21</f>
        <v>3751.98481236</v>
      </c>
      <c r="H110" s="36">
        <f>SUMIFS(СВЦЭМ!$D$39:$D$782,СВЦЭМ!$A$39:$A$782,$A110,СВЦЭМ!$B$39:$B$782,H$83)+'СЕТ СН'!$H$11+СВЦЭМ!$D$10+'СЕТ СН'!$H$5-'СЕТ СН'!$H$21</f>
        <v>3700.5112733200003</v>
      </c>
      <c r="I110" s="36">
        <f>SUMIFS(СВЦЭМ!$D$39:$D$782,СВЦЭМ!$A$39:$A$782,$A110,СВЦЭМ!$B$39:$B$782,I$83)+'СЕТ СН'!$H$11+СВЦЭМ!$D$10+'СЕТ СН'!$H$5-'СЕТ СН'!$H$21</f>
        <v>3673.5030692800001</v>
      </c>
      <c r="J110" s="36">
        <f>SUMIFS(СВЦЭМ!$D$39:$D$782,СВЦЭМ!$A$39:$A$782,$A110,СВЦЭМ!$B$39:$B$782,J$83)+'СЕТ СН'!$H$11+СВЦЭМ!$D$10+'СЕТ СН'!$H$5-'СЕТ СН'!$H$21</f>
        <v>3641.4560569100004</v>
      </c>
      <c r="K110" s="36">
        <f>SUMIFS(СВЦЭМ!$D$39:$D$782,СВЦЭМ!$A$39:$A$782,$A110,СВЦЭМ!$B$39:$B$782,K$83)+'СЕТ СН'!$H$11+СВЦЭМ!$D$10+'СЕТ СН'!$H$5-'СЕТ СН'!$H$21</f>
        <v>3626.6058842500001</v>
      </c>
      <c r="L110" s="36">
        <f>SUMIFS(СВЦЭМ!$D$39:$D$782,СВЦЭМ!$A$39:$A$782,$A110,СВЦЭМ!$B$39:$B$782,L$83)+'СЕТ СН'!$H$11+СВЦЭМ!$D$10+'СЕТ СН'!$H$5-'СЕТ СН'!$H$21</f>
        <v>3616.55366405</v>
      </c>
      <c r="M110" s="36">
        <f>SUMIFS(СВЦЭМ!$D$39:$D$782,СВЦЭМ!$A$39:$A$782,$A110,СВЦЭМ!$B$39:$B$782,M$83)+'СЕТ СН'!$H$11+СВЦЭМ!$D$10+'СЕТ СН'!$H$5-'СЕТ СН'!$H$21</f>
        <v>3611.45249715</v>
      </c>
      <c r="N110" s="36">
        <f>SUMIFS(СВЦЭМ!$D$39:$D$782,СВЦЭМ!$A$39:$A$782,$A110,СВЦЭМ!$B$39:$B$782,N$83)+'СЕТ СН'!$H$11+СВЦЭМ!$D$10+'СЕТ СН'!$H$5-'СЕТ СН'!$H$21</f>
        <v>3625.12096819</v>
      </c>
      <c r="O110" s="36">
        <f>SUMIFS(СВЦЭМ!$D$39:$D$782,СВЦЭМ!$A$39:$A$782,$A110,СВЦЭМ!$B$39:$B$782,O$83)+'СЕТ СН'!$H$11+СВЦЭМ!$D$10+'СЕТ СН'!$H$5-'СЕТ СН'!$H$21</f>
        <v>3649.8972055499999</v>
      </c>
      <c r="P110" s="36">
        <f>SUMIFS(СВЦЭМ!$D$39:$D$782,СВЦЭМ!$A$39:$A$782,$A110,СВЦЭМ!$B$39:$B$782,P$83)+'СЕТ СН'!$H$11+СВЦЭМ!$D$10+'СЕТ СН'!$H$5-'СЕТ СН'!$H$21</f>
        <v>3649.3250142000002</v>
      </c>
      <c r="Q110" s="36">
        <f>SUMIFS(СВЦЭМ!$D$39:$D$782,СВЦЭМ!$A$39:$A$782,$A110,СВЦЭМ!$B$39:$B$782,Q$83)+'СЕТ СН'!$H$11+СВЦЭМ!$D$10+'СЕТ СН'!$H$5-'СЕТ СН'!$H$21</f>
        <v>3646.5916772099999</v>
      </c>
      <c r="R110" s="36">
        <f>SUMIFS(СВЦЭМ!$D$39:$D$782,СВЦЭМ!$A$39:$A$782,$A110,СВЦЭМ!$B$39:$B$782,R$83)+'СЕТ СН'!$H$11+СВЦЭМ!$D$10+'СЕТ СН'!$H$5-'СЕТ СН'!$H$21</f>
        <v>3646.7188858700001</v>
      </c>
      <c r="S110" s="36">
        <f>SUMIFS(СВЦЭМ!$D$39:$D$782,СВЦЭМ!$A$39:$A$782,$A110,СВЦЭМ!$B$39:$B$782,S$83)+'СЕТ СН'!$H$11+СВЦЭМ!$D$10+'СЕТ СН'!$H$5-'СЕТ СН'!$H$21</f>
        <v>3642.4713815100004</v>
      </c>
      <c r="T110" s="36">
        <f>SUMIFS(СВЦЭМ!$D$39:$D$782,СВЦЭМ!$A$39:$A$782,$A110,СВЦЭМ!$B$39:$B$782,T$83)+'СЕТ СН'!$H$11+СВЦЭМ!$D$10+'СЕТ СН'!$H$5-'СЕТ СН'!$H$21</f>
        <v>3633.84894407</v>
      </c>
      <c r="U110" s="36">
        <f>SUMIFS(СВЦЭМ!$D$39:$D$782,СВЦЭМ!$A$39:$A$782,$A110,СВЦЭМ!$B$39:$B$782,U$83)+'СЕТ СН'!$H$11+СВЦЭМ!$D$10+'СЕТ СН'!$H$5-'СЕТ СН'!$H$21</f>
        <v>3626.25359312</v>
      </c>
      <c r="V110" s="36">
        <f>SUMIFS(СВЦЭМ!$D$39:$D$782,СВЦЭМ!$A$39:$A$782,$A110,СВЦЭМ!$B$39:$B$782,V$83)+'СЕТ СН'!$H$11+СВЦЭМ!$D$10+'СЕТ СН'!$H$5-'СЕТ СН'!$H$21</f>
        <v>3598.8453928400004</v>
      </c>
      <c r="W110" s="36">
        <f>SUMIFS(СВЦЭМ!$D$39:$D$782,СВЦЭМ!$A$39:$A$782,$A110,СВЦЭМ!$B$39:$B$782,W$83)+'СЕТ СН'!$H$11+СВЦЭМ!$D$10+'СЕТ СН'!$H$5-'СЕТ СН'!$H$21</f>
        <v>3580.5209750599997</v>
      </c>
      <c r="X110" s="36">
        <f>SUMIFS(СВЦЭМ!$D$39:$D$782,СВЦЭМ!$A$39:$A$782,$A110,СВЦЭМ!$B$39:$B$782,X$83)+'СЕТ СН'!$H$11+СВЦЭМ!$D$10+'СЕТ СН'!$H$5-'СЕТ СН'!$H$21</f>
        <v>3620.4618338300002</v>
      </c>
      <c r="Y110" s="36">
        <f>SUMIFS(СВЦЭМ!$D$39:$D$782,СВЦЭМ!$A$39:$A$782,$A110,СВЦЭМ!$B$39:$B$782,Y$83)+'СЕТ СН'!$H$11+СВЦЭМ!$D$10+'СЕТ СН'!$H$5-'СЕТ СН'!$H$21</f>
        <v>3659.8713363400002</v>
      </c>
    </row>
    <row r="111" spans="1:25" ht="15.75" x14ac:dyDescent="0.2">
      <c r="A111" s="35">
        <f t="shared" si="2"/>
        <v>44679</v>
      </c>
      <c r="B111" s="36">
        <f>SUMIFS(СВЦЭМ!$D$39:$D$782,СВЦЭМ!$A$39:$A$782,$A111,СВЦЭМ!$B$39:$B$782,B$83)+'СЕТ СН'!$H$11+СВЦЭМ!$D$10+'СЕТ СН'!$H$5-'СЕТ СН'!$H$21</f>
        <v>3767.8537400699997</v>
      </c>
      <c r="C111" s="36">
        <f>SUMIFS(СВЦЭМ!$D$39:$D$782,СВЦЭМ!$A$39:$A$782,$A111,СВЦЭМ!$B$39:$B$782,C$83)+'СЕТ СН'!$H$11+СВЦЭМ!$D$10+'СЕТ СН'!$H$5-'СЕТ СН'!$H$21</f>
        <v>3743.2109465600001</v>
      </c>
      <c r="D111" s="36">
        <f>SUMIFS(СВЦЭМ!$D$39:$D$782,СВЦЭМ!$A$39:$A$782,$A111,СВЦЭМ!$B$39:$B$782,D$83)+'СЕТ СН'!$H$11+СВЦЭМ!$D$10+'СЕТ СН'!$H$5-'СЕТ СН'!$H$21</f>
        <v>3771.5484621000001</v>
      </c>
      <c r="E111" s="36">
        <f>SUMIFS(СВЦЭМ!$D$39:$D$782,СВЦЭМ!$A$39:$A$782,$A111,СВЦЭМ!$B$39:$B$782,E$83)+'СЕТ СН'!$H$11+СВЦЭМ!$D$10+'СЕТ СН'!$H$5-'СЕТ СН'!$H$21</f>
        <v>3764.9393855600001</v>
      </c>
      <c r="F111" s="36">
        <f>SUMIFS(СВЦЭМ!$D$39:$D$782,СВЦЭМ!$A$39:$A$782,$A111,СВЦЭМ!$B$39:$B$782,F$83)+'СЕТ СН'!$H$11+СВЦЭМ!$D$10+'СЕТ СН'!$H$5-'СЕТ СН'!$H$21</f>
        <v>3784.3308874100003</v>
      </c>
      <c r="G111" s="36">
        <f>SUMIFS(СВЦЭМ!$D$39:$D$782,СВЦЭМ!$A$39:$A$782,$A111,СВЦЭМ!$B$39:$B$782,G$83)+'СЕТ СН'!$H$11+СВЦЭМ!$D$10+'СЕТ СН'!$H$5-'СЕТ СН'!$H$21</f>
        <v>3765.1584742499999</v>
      </c>
      <c r="H111" s="36">
        <f>SUMIFS(СВЦЭМ!$D$39:$D$782,СВЦЭМ!$A$39:$A$782,$A111,СВЦЭМ!$B$39:$B$782,H$83)+'СЕТ СН'!$H$11+СВЦЭМ!$D$10+'СЕТ СН'!$H$5-'СЕТ СН'!$H$21</f>
        <v>3697.1458118400001</v>
      </c>
      <c r="I111" s="36">
        <f>SUMIFS(СВЦЭМ!$D$39:$D$782,СВЦЭМ!$A$39:$A$782,$A111,СВЦЭМ!$B$39:$B$782,I$83)+'СЕТ СН'!$H$11+СВЦЭМ!$D$10+'СЕТ СН'!$H$5-'СЕТ СН'!$H$21</f>
        <v>3629.1649948499999</v>
      </c>
      <c r="J111" s="36">
        <f>SUMIFS(СВЦЭМ!$D$39:$D$782,СВЦЭМ!$A$39:$A$782,$A111,СВЦЭМ!$B$39:$B$782,J$83)+'СЕТ СН'!$H$11+СВЦЭМ!$D$10+'СЕТ СН'!$H$5-'СЕТ СН'!$H$21</f>
        <v>3628.6935807300001</v>
      </c>
      <c r="K111" s="36">
        <f>SUMIFS(СВЦЭМ!$D$39:$D$782,СВЦЭМ!$A$39:$A$782,$A111,СВЦЭМ!$B$39:$B$782,K$83)+'СЕТ СН'!$H$11+СВЦЭМ!$D$10+'СЕТ СН'!$H$5-'СЕТ СН'!$H$21</f>
        <v>3641.75027077</v>
      </c>
      <c r="L111" s="36">
        <f>SUMIFS(СВЦЭМ!$D$39:$D$782,СВЦЭМ!$A$39:$A$782,$A111,СВЦЭМ!$B$39:$B$782,L$83)+'СЕТ СН'!$H$11+СВЦЭМ!$D$10+'СЕТ СН'!$H$5-'СЕТ СН'!$H$21</f>
        <v>3646.4892786700002</v>
      </c>
      <c r="M111" s="36">
        <f>SUMIFS(СВЦЭМ!$D$39:$D$782,СВЦЭМ!$A$39:$A$782,$A111,СВЦЭМ!$B$39:$B$782,M$83)+'СЕТ СН'!$H$11+СВЦЭМ!$D$10+'СЕТ СН'!$H$5-'СЕТ СН'!$H$21</f>
        <v>3678.9819147099997</v>
      </c>
      <c r="N111" s="36">
        <f>SUMIFS(СВЦЭМ!$D$39:$D$782,СВЦЭМ!$A$39:$A$782,$A111,СВЦЭМ!$B$39:$B$782,N$83)+'СЕТ СН'!$H$11+СВЦЭМ!$D$10+'СЕТ СН'!$H$5-'СЕТ СН'!$H$21</f>
        <v>3631.1863680599999</v>
      </c>
      <c r="O111" s="36">
        <f>SUMIFS(СВЦЭМ!$D$39:$D$782,СВЦЭМ!$A$39:$A$782,$A111,СВЦЭМ!$B$39:$B$782,O$83)+'СЕТ СН'!$H$11+СВЦЭМ!$D$10+'СЕТ СН'!$H$5-'СЕТ СН'!$H$21</f>
        <v>3599.1044851900001</v>
      </c>
      <c r="P111" s="36">
        <f>SUMIFS(СВЦЭМ!$D$39:$D$782,СВЦЭМ!$A$39:$A$782,$A111,СВЦЭМ!$B$39:$B$782,P$83)+'СЕТ СН'!$H$11+СВЦЭМ!$D$10+'СЕТ СН'!$H$5-'СЕТ СН'!$H$21</f>
        <v>3599.3111944000002</v>
      </c>
      <c r="Q111" s="36">
        <f>SUMIFS(СВЦЭМ!$D$39:$D$782,СВЦЭМ!$A$39:$A$782,$A111,СВЦЭМ!$B$39:$B$782,Q$83)+'СЕТ СН'!$H$11+СВЦЭМ!$D$10+'СЕТ СН'!$H$5-'СЕТ СН'!$H$21</f>
        <v>3621.96317082</v>
      </c>
      <c r="R111" s="36">
        <f>SUMIFS(СВЦЭМ!$D$39:$D$782,СВЦЭМ!$A$39:$A$782,$A111,СВЦЭМ!$B$39:$B$782,R$83)+'СЕТ СН'!$H$11+СВЦЭМ!$D$10+'СЕТ СН'!$H$5-'СЕТ СН'!$H$21</f>
        <v>3689.9815185699999</v>
      </c>
      <c r="S111" s="36">
        <f>SUMIFS(СВЦЭМ!$D$39:$D$782,СВЦЭМ!$A$39:$A$782,$A111,СВЦЭМ!$B$39:$B$782,S$83)+'СЕТ СН'!$H$11+СВЦЭМ!$D$10+'СЕТ СН'!$H$5-'СЕТ СН'!$H$21</f>
        <v>3744.4532811700001</v>
      </c>
      <c r="T111" s="36">
        <f>SUMIFS(СВЦЭМ!$D$39:$D$782,СВЦЭМ!$A$39:$A$782,$A111,СВЦЭМ!$B$39:$B$782,T$83)+'СЕТ СН'!$H$11+СВЦЭМ!$D$10+'СЕТ СН'!$H$5-'СЕТ СН'!$H$21</f>
        <v>3721.5918262300002</v>
      </c>
      <c r="U111" s="36">
        <f>SUMIFS(СВЦЭМ!$D$39:$D$782,СВЦЭМ!$A$39:$A$782,$A111,СВЦЭМ!$B$39:$B$782,U$83)+'СЕТ СН'!$H$11+СВЦЭМ!$D$10+'СЕТ СН'!$H$5-'СЕТ СН'!$H$21</f>
        <v>3667.9242638000001</v>
      </c>
      <c r="V111" s="36">
        <f>SUMIFS(СВЦЭМ!$D$39:$D$782,СВЦЭМ!$A$39:$A$782,$A111,СВЦЭМ!$B$39:$B$782,V$83)+'СЕТ СН'!$H$11+СВЦЭМ!$D$10+'СЕТ СН'!$H$5-'СЕТ СН'!$H$21</f>
        <v>3684.0603114699998</v>
      </c>
      <c r="W111" s="36">
        <f>SUMIFS(СВЦЭМ!$D$39:$D$782,СВЦЭМ!$A$39:$A$782,$A111,СВЦЭМ!$B$39:$B$782,W$83)+'СЕТ СН'!$H$11+СВЦЭМ!$D$10+'СЕТ СН'!$H$5-'СЕТ СН'!$H$21</f>
        <v>3680.6689017799999</v>
      </c>
      <c r="X111" s="36">
        <f>SUMIFS(СВЦЭМ!$D$39:$D$782,СВЦЭМ!$A$39:$A$782,$A111,СВЦЭМ!$B$39:$B$782,X$83)+'СЕТ СН'!$H$11+СВЦЭМ!$D$10+'СЕТ СН'!$H$5-'СЕТ СН'!$H$21</f>
        <v>3726.7270971299999</v>
      </c>
      <c r="Y111" s="36">
        <f>SUMIFS(СВЦЭМ!$D$39:$D$782,СВЦЭМ!$A$39:$A$782,$A111,СВЦЭМ!$B$39:$B$782,Y$83)+'СЕТ СН'!$H$11+СВЦЭМ!$D$10+'СЕТ СН'!$H$5-'СЕТ СН'!$H$21</f>
        <v>3771.16542196</v>
      </c>
    </row>
    <row r="112" spans="1:25" ht="15.75" x14ac:dyDescent="0.2">
      <c r="A112" s="35">
        <f t="shared" si="2"/>
        <v>44680</v>
      </c>
      <c r="B112" s="36">
        <f>SUMIFS(СВЦЭМ!$D$39:$D$782,СВЦЭМ!$A$39:$A$782,$A112,СВЦЭМ!$B$39:$B$782,B$83)+'СЕТ СН'!$H$11+СВЦЭМ!$D$10+'СЕТ СН'!$H$5-'СЕТ СН'!$H$21</f>
        <v>3738.5959490699997</v>
      </c>
      <c r="C112" s="36">
        <f>SUMIFS(СВЦЭМ!$D$39:$D$782,СВЦЭМ!$A$39:$A$782,$A112,СВЦЭМ!$B$39:$B$782,C$83)+'СЕТ СН'!$H$11+СВЦЭМ!$D$10+'СЕТ СН'!$H$5-'СЕТ СН'!$H$21</f>
        <v>3758.5504768999999</v>
      </c>
      <c r="D112" s="36">
        <f>SUMIFS(СВЦЭМ!$D$39:$D$782,СВЦЭМ!$A$39:$A$782,$A112,СВЦЭМ!$B$39:$B$782,D$83)+'СЕТ СН'!$H$11+СВЦЭМ!$D$10+'СЕТ СН'!$H$5-'СЕТ СН'!$H$21</f>
        <v>3770.4613725200002</v>
      </c>
      <c r="E112" s="36">
        <f>SUMIFS(СВЦЭМ!$D$39:$D$782,СВЦЭМ!$A$39:$A$782,$A112,СВЦЭМ!$B$39:$B$782,E$83)+'СЕТ СН'!$H$11+СВЦЭМ!$D$10+'СЕТ СН'!$H$5-'СЕТ СН'!$H$21</f>
        <v>3771.41091409</v>
      </c>
      <c r="F112" s="36">
        <f>SUMIFS(СВЦЭМ!$D$39:$D$782,СВЦЭМ!$A$39:$A$782,$A112,СВЦЭМ!$B$39:$B$782,F$83)+'СЕТ СН'!$H$11+СВЦЭМ!$D$10+'СЕТ СН'!$H$5-'СЕТ СН'!$H$21</f>
        <v>3766.2556377999999</v>
      </c>
      <c r="G112" s="36">
        <f>SUMIFS(СВЦЭМ!$D$39:$D$782,СВЦЭМ!$A$39:$A$782,$A112,СВЦЭМ!$B$39:$B$782,G$83)+'СЕТ СН'!$H$11+СВЦЭМ!$D$10+'СЕТ СН'!$H$5-'СЕТ СН'!$H$21</f>
        <v>3738.6180288100004</v>
      </c>
      <c r="H112" s="36">
        <f>SUMIFS(СВЦЭМ!$D$39:$D$782,СВЦЭМ!$A$39:$A$782,$A112,СВЦЭМ!$B$39:$B$782,H$83)+'СЕТ СН'!$H$11+СВЦЭМ!$D$10+'СЕТ СН'!$H$5-'СЕТ СН'!$H$21</f>
        <v>3692.5678174499999</v>
      </c>
      <c r="I112" s="36">
        <f>SUMIFS(СВЦЭМ!$D$39:$D$782,СВЦЭМ!$A$39:$A$782,$A112,СВЦЭМ!$B$39:$B$782,I$83)+'СЕТ СН'!$H$11+СВЦЭМ!$D$10+'СЕТ СН'!$H$5-'СЕТ СН'!$H$21</f>
        <v>3647.9647882099998</v>
      </c>
      <c r="J112" s="36">
        <f>SUMIFS(СВЦЭМ!$D$39:$D$782,СВЦЭМ!$A$39:$A$782,$A112,СВЦЭМ!$B$39:$B$782,J$83)+'СЕТ СН'!$H$11+СВЦЭМ!$D$10+'СЕТ СН'!$H$5-'СЕТ СН'!$H$21</f>
        <v>3615.7204925800002</v>
      </c>
      <c r="K112" s="36">
        <f>SUMIFS(СВЦЭМ!$D$39:$D$782,СВЦЭМ!$A$39:$A$782,$A112,СВЦЭМ!$B$39:$B$782,K$83)+'СЕТ СН'!$H$11+СВЦЭМ!$D$10+'СЕТ СН'!$H$5-'СЕТ СН'!$H$21</f>
        <v>3614.4346833999998</v>
      </c>
      <c r="L112" s="36">
        <f>SUMIFS(СВЦЭМ!$D$39:$D$782,СВЦЭМ!$A$39:$A$782,$A112,СВЦЭМ!$B$39:$B$782,L$83)+'СЕТ СН'!$H$11+СВЦЭМ!$D$10+'СЕТ СН'!$H$5-'СЕТ СН'!$H$21</f>
        <v>3623.0754429600001</v>
      </c>
      <c r="M112" s="36">
        <f>SUMIFS(СВЦЭМ!$D$39:$D$782,СВЦЭМ!$A$39:$A$782,$A112,СВЦЭМ!$B$39:$B$782,M$83)+'СЕТ СН'!$H$11+СВЦЭМ!$D$10+'СЕТ СН'!$H$5-'СЕТ СН'!$H$21</f>
        <v>3650.1803047200001</v>
      </c>
      <c r="N112" s="36">
        <f>SUMIFS(СВЦЭМ!$D$39:$D$782,СВЦЭМ!$A$39:$A$782,$A112,СВЦЭМ!$B$39:$B$782,N$83)+'СЕТ СН'!$H$11+СВЦЭМ!$D$10+'СЕТ СН'!$H$5-'СЕТ СН'!$H$21</f>
        <v>3676.2106461100002</v>
      </c>
      <c r="O112" s="36">
        <f>SUMIFS(СВЦЭМ!$D$39:$D$782,СВЦЭМ!$A$39:$A$782,$A112,СВЦЭМ!$B$39:$B$782,O$83)+'СЕТ СН'!$H$11+СВЦЭМ!$D$10+'СЕТ СН'!$H$5-'СЕТ СН'!$H$21</f>
        <v>3640.0431825300002</v>
      </c>
      <c r="P112" s="36">
        <f>SUMIFS(СВЦЭМ!$D$39:$D$782,СВЦЭМ!$A$39:$A$782,$A112,СВЦЭМ!$B$39:$B$782,P$83)+'СЕТ СН'!$H$11+СВЦЭМ!$D$10+'СЕТ СН'!$H$5-'СЕТ СН'!$H$21</f>
        <v>3659.9103349699999</v>
      </c>
      <c r="Q112" s="36">
        <f>SUMIFS(СВЦЭМ!$D$39:$D$782,СВЦЭМ!$A$39:$A$782,$A112,СВЦЭМ!$B$39:$B$782,Q$83)+'СЕТ СН'!$H$11+СВЦЭМ!$D$10+'СЕТ СН'!$H$5-'СЕТ СН'!$H$21</f>
        <v>3686.25620041</v>
      </c>
      <c r="R112" s="36">
        <f>SUMIFS(СВЦЭМ!$D$39:$D$782,СВЦЭМ!$A$39:$A$782,$A112,СВЦЭМ!$B$39:$B$782,R$83)+'СЕТ СН'!$H$11+СВЦЭМ!$D$10+'СЕТ СН'!$H$5-'СЕТ СН'!$H$21</f>
        <v>3668.0215142699999</v>
      </c>
      <c r="S112" s="36">
        <f>SUMIFS(СВЦЭМ!$D$39:$D$782,СВЦЭМ!$A$39:$A$782,$A112,СВЦЭМ!$B$39:$B$782,S$83)+'СЕТ СН'!$H$11+СВЦЭМ!$D$10+'СЕТ СН'!$H$5-'СЕТ СН'!$H$21</f>
        <v>3680.3011021900002</v>
      </c>
      <c r="T112" s="36">
        <f>SUMIFS(СВЦЭМ!$D$39:$D$782,СВЦЭМ!$A$39:$A$782,$A112,СВЦЭМ!$B$39:$B$782,T$83)+'СЕТ СН'!$H$11+СВЦЭМ!$D$10+'СЕТ СН'!$H$5-'СЕТ СН'!$H$21</f>
        <v>3638.2173203900002</v>
      </c>
      <c r="U112" s="36">
        <f>SUMIFS(СВЦЭМ!$D$39:$D$782,СВЦЭМ!$A$39:$A$782,$A112,СВЦЭМ!$B$39:$B$782,U$83)+'СЕТ СН'!$H$11+СВЦЭМ!$D$10+'СЕТ СН'!$H$5-'СЕТ СН'!$H$21</f>
        <v>3626.23256618</v>
      </c>
      <c r="V112" s="36">
        <f>SUMIFS(СВЦЭМ!$D$39:$D$782,СВЦЭМ!$A$39:$A$782,$A112,СВЦЭМ!$B$39:$B$782,V$83)+'СЕТ СН'!$H$11+СВЦЭМ!$D$10+'СЕТ СН'!$H$5-'СЕТ СН'!$H$21</f>
        <v>3603.80780559</v>
      </c>
      <c r="W112" s="36">
        <f>SUMIFS(СВЦЭМ!$D$39:$D$782,СВЦЭМ!$A$39:$A$782,$A112,СВЦЭМ!$B$39:$B$782,W$83)+'СЕТ СН'!$H$11+СВЦЭМ!$D$10+'СЕТ СН'!$H$5-'СЕТ СН'!$H$21</f>
        <v>3637.4527050000002</v>
      </c>
      <c r="X112" s="36">
        <f>SUMIFS(СВЦЭМ!$D$39:$D$782,СВЦЭМ!$A$39:$A$782,$A112,СВЦЭМ!$B$39:$B$782,X$83)+'СЕТ СН'!$H$11+СВЦЭМ!$D$10+'СЕТ СН'!$H$5-'СЕТ СН'!$H$21</f>
        <v>3665.93987337</v>
      </c>
      <c r="Y112" s="36">
        <f>SUMIFS(СВЦЭМ!$D$39:$D$782,СВЦЭМ!$A$39:$A$782,$A112,СВЦЭМ!$B$39:$B$782,Y$83)+'СЕТ СН'!$H$11+СВЦЭМ!$D$10+'СЕТ СН'!$H$5-'СЕТ СН'!$H$21</f>
        <v>3704.83100728</v>
      </c>
    </row>
    <row r="113" spans="1:27" ht="15.75" x14ac:dyDescent="0.2">
      <c r="A113" s="35">
        <f t="shared" si="2"/>
        <v>44681</v>
      </c>
      <c r="B113" s="36">
        <f>SUMIFS(СВЦЭМ!$D$39:$D$782,СВЦЭМ!$A$39:$A$782,$A113,СВЦЭМ!$B$39:$B$782,B$83)+'СЕТ СН'!$H$11+СВЦЭМ!$D$10+'СЕТ СН'!$H$5-'СЕТ СН'!$H$21</f>
        <v>3745.02725629</v>
      </c>
      <c r="C113" s="36">
        <f>SUMIFS(СВЦЭМ!$D$39:$D$782,СВЦЭМ!$A$39:$A$782,$A113,СВЦЭМ!$B$39:$B$782,C$83)+'СЕТ СН'!$H$11+СВЦЭМ!$D$10+'СЕТ СН'!$H$5-'СЕТ СН'!$H$21</f>
        <v>3687.38516613</v>
      </c>
      <c r="D113" s="36">
        <f>SUMIFS(СВЦЭМ!$D$39:$D$782,СВЦЭМ!$A$39:$A$782,$A113,СВЦЭМ!$B$39:$B$782,D$83)+'СЕТ СН'!$H$11+СВЦЭМ!$D$10+'СЕТ СН'!$H$5-'СЕТ СН'!$H$21</f>
        <v>3733.1947790000004</v>
      </c>
      <c r="E113" s="36">
        <f>SUMIFS(СВЦЭМ!$D$39:$D$782,СВЦЭМ!$A$39:$A$782,$A113,СВЦЭМ!$B$39:$B$782,E$83)+'СЕТ СН'!$H$11+СВЦЭМ!$D$10+'СЕТ СН'!$H$5-'СЕТ СН'!$H$21</f>
        <v>3757.2731467800004</v>
      </c>
      <c r="F113" s="36">
        <f>SUMIFS(СВЦЭМ!$D$39:$D$782,СВЦЭМ!$A$39:$A$782,$A113,СВЦЭМ!$B$39:$B$782,F$83)+'СЕТ СН'!$H$11+СВЦЭМ!$D$10+'СЕТ СН'!$H$5-'СЕТ СН'!$H$21</f>
        <v>3771.3294534699999</v>
      </c>
      <c r="G113" s="36">
        <f>SUMIFS(СВЦЭМ!$D$39:$D$782,СВЦЭМ!$A$39:$A$782,$A113,СВЦЭМ!$B$39:$B$782,G$83)+'СЕТ СН'!$H$11+СВЦЭМ!$D$10+'СЕТ СН'!$H$5-'СЕТ СН'!$H$21</f>
        <v>3778.1217385999998</v>
      </c>
      <c r="H113" s="36">
        <f>SUMIFS(СВЦЭМ!$D$39:$D$782,СВЦЭМ!$A$39:$A$782,$A113,СВЦЭМ!$B$39:$B$782,H$83)+'СЕТ СН'!$H$11+СВЦЭМ!$D$10+'СЕТ СН'!$H$5-'СЕТ СН'!$H$21</f>
        <v>3754.1059923399998</v>
      </c>
      <c r="I113" s="36">
        <f>SUMIFS(СВЦЭМ!$D$39:$D$782,СВЦЭМ!$A$39:$A$782,$A113,СВЦЭМ!$B$39:$B$782,I$83)+'СЕТ СН'!$H$11+СВЦЭМ!$D$10+'СЕТ СН'!$H$5-'СЕТ СН'!$H$21</f>
        <v>3728.4973688099999</v>
      </c>
      <c r="J113" s="36">
        <f>SUMIFS(СВЦЭМ!$D$39:$D$782,СВЦЭМ!$A$39:$A$782,$A113,СВЦЭМ!$B$39:$B$782,J$83)+'СЕТ СН'!$H$11+СВЦЭМ!$D$10+'СЕТ СН'!$H$5-'СЕТ СН'!$H$21</f>
        <v>3679.57324208</v>
      </c>
      <c r="K113" s="36">
        <f>SUMIFS(СВЦЭМ!$D$39:$D$782,СВЦЭМ!$A$39:$A$782,$A113,СВЦЭМ!$B$39:$B$782,K$83)+'СЕТ СН'!$H$11+СВЦЭМ!$D$10+'СЕТ СН'!$H$5-'СЕТ СН'!$H$21</f>
        <v>3643.1332109100003</v>
      </c>
      <c r="L113" s="36">
        <f>SUMIFS(СВЦЭМ!$D$39:$D$782,СВЦЭМ!$A$39:$A$782,$A113,СВЦЭМ!$B$39:$B$782,L$83)+'СЕТ СН'!$H$11+СВЦЭМ!$D$10+'СЕТ СН'!$H$5-'СЕТ СН'!$H$21</f>
        <v>3619.24690474</v>
      </c>
      <c r="M113" s="36">
        <f>SUMIFS(СВЦЭМ!$D$39:$D$782,СВЦЭМ!$A$39:$A$782,$A113,СВЦЭМ!$B$39:$B$782,M$83)+'СЕТ СН'!$H$11+СВЦЭМ!$D$10+'СЕТ СН'!$H$5-'СЕТ СН'!$H$21</f>
        <v>3632.7502330300003</v>
      </c>
      <c r="N113" s="36">
        <f>SUMIFS(СВЦЭМ!$D$39:$D$782,СВЦЭМ!$A$39:$A$782,$A113,СВЦЭМ!$B$39:$B$782,N$83)+'СЕТ СН'!$H$11+СВЦЭМ!$D$10+'СЕТ СН'!$H$5-'СЕТ СН'!$H$21</f>
        <v>3638.6698498000001</v>
      </c>
      <c r="O113" s="36">
        <f>SUMIFS(СВЦЭМ!$D$39:$D$782,СВЦЭМ!$A$39:$A$782,$A113,СВЦЭМ!$B$39:$B$782,O$83)+'СЕТ СН'!$H$11+СВЦЭМ!$D$10+'СЕТ СН'!$H$5-'СЕТ СН'!$H$21</f>
        <v>3639.4771398000003</v>
      </c>
      <c r="P113" s="36">
        <f>SUMIFS(СВЦЭМ!$D$39:$D$782,СВЦЭМ!$A$39:$A$782,$A113,СВЦЭМ!$B$39:$B$782,P$83)+'СЕТ СН'!$H$11+СВЦЭМ!$D$10+'СЕТ СН'!$H$5-'СЕТ СН'!$H$21</f>
        <v>3634.07740732</v>
      </c>
      <c r="Q113" s="36">
        <f>SUMIFS(СВЦЭМ!$D$39:$D$782,СВЦЭМ!$A$39:$A$782,$A113,СВЦЭМ!$B$39:$B$782,Q$83)+'СЕТ СН'!$H$11+СВЦЭМ!$D$10+'СЕТ СН'!$H$5-'СЕТ СН'!$H$21</f>
        <v>3652.9540707699998</v>
      </c>
      <c r="R113" s="36">
        <f>SUMIFS(СВЦЭМ!$D$39:$D$782,СВЦЭМ!$A$39:$A$782,$A113,СВЦЭМ!$B$39:$B$782,R$83)+'СЕТ СН'!$H$11+СВЦЭМ!$D$10+'СЕТ СН'!$H$5-'СЕТ СН'!$H$21</f>
        <v>3661.1646714899998</v>
      </c>
      <c r="S113" s="36">
        <f>SUMIFS(СВЦЭМ!$D$39:$D$782,СВЦЭМ!$A$39:$A$782,$A113,СВЦЭМ!$B$39:$B$782,S$83)+'СЕТ СН'!$H$11+СВЦЭМ!$D$10+'СЕТ СН'!$H$5-'СЕТ СН'!$H$21</f>
        <v>3643.0515947399999</v>
      </c>
      <c r="T113" s="36">
        <f>SUMIFS(СВЦЭМ!$D$39:$D$782,СВЦЭМ!$A$39:$A$782,$A113,СВЦЭМ!$B$39:$B$782,T$83)+'СЕТ СН'!$H$11+СВЦЭМ!$D$10+'СЕТ СН'!$H$5-'СЕТ СН'!$H$21</f>
        <v>3624.3187374700001</v>
      </c>
      <c r="U113" s="36">
        <f>SUMIFS(СВЦЭМ!$D$39:$D$782,СВЦЭМ!$A$39:$A$782,$A113,СВЦЭМ!$B$39:$B$782,U$83)+'СЕТ СН'!$H$11+СВЦЭМ!$D$10+'СЕТ СН'!$H$5-'СЕТ СН'!$H$21</f>
        <v>3633.2763721400001</v>
      </c>
      <c r="V113" s="36">
        <f>SUMIFS(СВЦЭМ!$D$39:$D$782,СВЦЭМ!$A$39:$A$782,$A113,СВЦЭМ!$B$39:$B$782,V$83)+'СЕТ СН'!$H$11+СВЦЭМ!$D$10+'СЕТ СН'!$H$5-'СЕТ СН'!$H$21</f>
        <v>3639.3972284700003</v>
      </c>
      <c r="W113" s="36">
        <f>SUMIFS(СВЦЭМ!$D$39:$D$782,СВЦЭМ!$A$39:$A$782,$A113,СВЦЭМ!$B$39:$B$782,W$83)+'СЕТ СН'!$H$11+СВЦЭМ!$D$10+'СЕТ СН'!$H$5-'СЕТ СН'!$H$21</f>
        <v>3621.3191402900002</v>
      </c>
      <c r="X113" s="36">
        <f>SUMIFS(СВЦЭМ!$D$39:$D$782,СВЦЭМ!$A$39:$A$782,$A113,СВЦЭМ!$B$39:$B$782,X$83)+'СЕТ СН'!$H$11+СВЦЭМ!$D$10+'СЕТ СН'!$H$5-'СЕТ СН'!$H$21</f>
        <v>3655.6176974600003</v>
      </c>
      <c r="Y113" s="36">
        <f>SUMIFS(СВЦЭМ!$D$39:$D$782,СВЦЭМ!$A$39:$A$782,$A113,СВЦЭМ!$B$39:$B$782,Y$83)+'СЕТ СН'!$H$11+СВЦЭМ!$D$10+'СЕТ СН'!$H$5-'СЕТ СН'!$H$21</f>
        <v>3660.3412127700003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01.04.2022</v>
      </c>
      <c r="B120" s="36">
        <f>SUMIFS(СВЦЭМ!$D$39:$D$782,СВЦЭМ!$A$39:$A$782,$A120,СВЦЭМ!$B$39:$B$782,B$119)+'СЕТ СН'!$I$11+СВЦЭМ!$D$10+'СЕТ СН'!$I$5-'СЕТ СН'!$I$21</f>
        <v>4160.5434438299999</v>
      </c>
      <c r="C120" s="36">
        <f>SUMIFS(СВЦЭМ!$D$39:$D$782,СВЦЭМ!$A$39:$A$782,$A120,СВЦЭМ!$B$39:$B$782,C$119)+'СЕТ СН'!$I$11+СВЦЭМ!$D$10+'СЕТ СН'!$I$5-'СЕТ СН'!$I$21</f>
        <v>4161.1797517200002</v>
      </c>
      <c r="D120" s="36">
        <f>SUMIFS(СВЦЭМ!$D$39:$D$782,СВЦЭМ!$A$39:$A$782,$A120,СВЦЭМ!$B$39:$B$782,D$119)+'СЕТ СН'!$I$11+СВЦЭМ!$D$10+'СЕТ СН'!$I$5-'СЕТ СН'!$I$21</f>
        <v>4190.1923974800002</v>
      </c>
      <c r="E120" s="36">
        <f>SUMIFS(СВЦЭМ!$D$39:$D$782,СВЦЭМ!$A$39:$A$782,$A120,СВЦЭМ!$B$39:$B$782,E$119)+'СЕТ СН'!$I$11+СВЦЭМ!$D$10+'СЕТ СН'!$I$5-'СЕТ СН'!$I$21</f>
        <v>4204.7507397400004</v>
      </c>
      <c r="F120" s="36">
        <f>SUMIFS(СВЦЭМ!$D$39:$D$782,СВЦЭМ!$A$39:$A$782,$A120,СВЦЭМ!$B$39:$B$782,F$119)+'СЕТ СН'!$I$11+СВЦЭМ!$D$10+'СЕТ СН'!$I$5-'СЕТ СН'!$I$21</f>
        <v>4198.8076522600004</v>
      </c>
      <c r="G120" s="36">
        <f>SUMIFS(СВЦЭМ!$D$39:$D$782,СВЦЭМ!$A$39:$A$782,$A120,СВЦЭМ!$B$39:$B$782,G$119)+'СЕТ СН'!$I$11+СВЦЭМ!$D$10+'СЕТ СН'!$I$5-'СЕТ СН'!$I$21</f>
        <v>4170.0973761000005</v>
      </c>
      <c r="H120" s="36">
        <f>SUMIFS(СВЦЭМ!$D$39:$D$782,СВЦЭМ!$A$39:$A$782,$A120,СВЦЭМ!$B$39:$B$782,H$119)+'СЕТ СН'!$I$11+СВЦЭМ!$D$10+'СЕТ СН'!$I$5-'СЕТ СН'!$I$21</f>
        <v>4112.8824524800002</v>
      </c>
      <c r="I120" s="36">
        <f>SUMIFS(СВЦЭМ!$D$39:$D$782,СВЦЭМ!$A$39:$A$782,$A120,СВЦЭМ!$B$39:$B$782,I$119)+'СЕТ СН'!$I$11+СВЦЭМ!$D$10+'СЕТ СН'!$I$5-'СЕТ СН'!$I$21</f>
        <v>4098.8297600400001</v>
      </c>
      <c r="J120" s="36">
        <f>SUMIFS(СВЦЭМ!$D$39:$D$782,СВЦЭМ!$A$39:$A$782,$A120,СВЦЭМ!$B$39:$B$782,J$119)+'СЕТ СН'!$I$11+СВЦЭМ!$D$10+'СЕТ СН'!$I$5-'СЕТ СН'!$I$21</f>
        <v>4079.4759736000001</v>
      </c>
      <c r="K120" s="36">
        <f>SUMIFS(СВЦЭМ!$D$39:$D$782,СВЦЭМ!$A$39:$A$782,$A120,СВЦЭМ!$B$39:$B$782,K$119)+'СЕТ СН'!$I$11+СВЦЭМ!$D$10+'СЕТ СН'!$I$5-'СЕТ СН'!$I$21</f>
        <v>4111.6445541100002</v>
      </c>
      <c r="L120" s="36">
        <f>SUMIFS(СВЦЭМ!$D$39:$D$782,СВЦЭМ!$A$39:$A$782,$A120,СВЦЭМ!$B$39:$B$782,L$119)+'СЕТ СН'!$I$11+СВЦЭМ!$D$10+'СЕТ СН'!$I$5-'СЕТ СН'!$I$21</f>
        <v>4145.8093239400005</v>
      </c>
      <c r="M120" s="36">
        <f>SUMIFS(СВЦЭМ!$D$39:$D$782,СВЦЭМ!$A$39:$A$782,$A120,СВЦЭМ!$B$39:$B$782,M$119)+'СЕТ СН'!$I$11+СВЦЭМ!$D$10+'СЕТ СН'!$I$5-'СЕТ СН'!$I$21</f>
        <v>4163.8158611199997</v>
      </c>
      <c r="N120" s="36">
        <f>SUMIFS(СВЦЭМ!$D$39:$D$782,СВЦЭМ!$A$39:$A$782,$A120,СВЦЭМ!$B$39:$B$782,N$119)+'СЕТ СН'!$I$11+СВЦЭМ!$D$10+'СЕТ СН'!$I$5-'СЕТ СН'!$I$21</f>
        <v>4129.5016026000003</v>
      </c>
      <c r="O120" s="36">
        <f>SUMIFS(СВЦЭМ!$D$39:$D$782,СВЦЭМ!$A$39:$A$782,$A120,СВЦЭМ!$B$39:$B$782,O$119)+'СЕТ СН'!$I$11+СВЦЭМ!$D$10+'СЕТ СН'!$I$5-'СЕТ СН'!$I$21</f>
        <v>4148.5986439300004</v>
      </c>
      <c r="P120" s="36">
        <f>SUMIFS(СВЦЭМ!$D$39:$D$782,СВЦЭМ!$A$39:$A$782,$A120,СВЦЭМ!$B$39:$B$782,P$119)+'СЕТ СН'!$I$11+СВЦЭМ!$D$10+'СЕТ СН'!$I$5-'СЕТ СН'!$I$21</f>
        <v>4179.1894208900003</v>
      </c>
      <c r="Q120" s="36">
        <f>SUMIFS(СВЦЭМ!$D$39:$D$782,СВЦЭМ!$A$39:$A$782,$A120,СВЦЭМ!$B$39:$B$782,Q$119)+'СЕТ СН'!$I$11+СВЦЭМ!$D$10+'СЕТ СН'!$I$5-'СЕТ СН'!$I$21</f>
        <v>4185.4894525399995</v>
      </c>
      <c r="R120" s="36">
        <f>SUMIFS(СВЦЭМ!$D$39:$D$782,СВЦЭМ!$A$39:$A$782,$A120,СВЦЭМ!$B$39:$B$782,R$119)+'СЕТ СН'!$I$11+СВЦЭМ!$D$10+'СЕТ СН'!$I$5-'СЕТ СН'!$I$21</f>
        <v>4211.7927916099998</v>
      </c>
      <c r="S120" s="36">
        <f>SUMIFS(СВЦЭМ!$D$39:$D$782,СВЦЭМ!$A$39:$A$782,$A120,СВЦЭМ!$B$39:$B$782,S$119)+'СЕТ СН'!$I$11+СВЦЭМ!$D$10+'СЕТ СН'!$I$5-'СЕТ СН'!$I$21</f>
        <v>4219.6129688399997</v>
      </c>
      <c r="T120" s="36">
        <f>SUMIFS(СВЦЭМ!$D$39:$D$782,СВЦЭМ!$A$39:$A$782,$A120,СВЦЭМ!$B$39:$B$782,T$119)+'СЕТ СН'!$I$11+СВЦЭМ!$D$10+'СЕТ СН'!$I$5-'СЕТ СН'!$I$21</f>
        <v>4181.6124712500005</v>
      </c>
      <c r="U120" s="36">
        <f>SUMIFS(СВЦЭМ!$D$39:$D$782,СВЦЭМ!$A$39:$A$782,$A120,СВЦЭМ!$B$39:$B$782,U$119)+'СЕТ СН'!$I$11+СВЦЭМ!$D$10+'СЕТ СН'!$I$5-'СЕТ СН'!$I$21</f>
        <v>4162.0326842200002</v>
      </c>
      <c r="V120" s="36">
        <f>SUMIFS(СВЦЭМ!$D$39:$D$782,СВЦЭМ!$A$39:$A$782,$A120,СВЦЭМ!$B$39:$B$782,V$119)+'СЕТ СН'!$I$11+СВЦЭМ!$D$10+'СЕТ СН'!$I$5-'СЕТ СН'!$I$21</f>
        <v>4163.86575954</v>
      </c>
      <c r="W120" s="36">
        <f>SUMIFS(СВЦЭМ!$D$39:$D$782,СВЦЭМ!$A$39:$A$782,$A120,СВЦЭМ!$B$39:$B$782,W$119)+'СЕТ СН'!$I$11+СВЦЭМ!$D$10+'СЕТ СН'!$I$5-'СЕТ СН'!$I$21</f>
        <v>4171.3738203700004</v>
      </c>
      <c r="X120" s="36">
        <f>SUMIFS(СВЦЭМ!$D$39:$D$782,СВЦЭМ!$A$39:$A$782,$A120,СВЦЭМ!$B$39:$B$782,X$119)+'СЕТ СН'!$I$11+СВЦЭМ!$D$10+'СЕТ СН'!$I$5-'СЕТ СН'!$I$21</f>
        <v>4177.7976059600005</v>
      </c>
      <c r="Y120" s="36">
        <f>SUMIFS(СВЦЭМ!$D$39:$D$782,СВЦЭМ!$A$39:$A$782,$A120,СВЦЭМ!$B$39:$B$782,Y$119)+'СЕТ СН'!$I$11+СВЦЭМ!$D$10+'СЕТ СН'!$I$5-'СЕТ СН'!$I$21</f>
        <v>4180.3555713799997</v>
      </c>
      <c r="AA120" s="45"/>
    </row>
    <row r="121" spans="1:27" ht="15.75" x14ac:dyDescent="0.2">
      <c r="A121" s="35">
        <f>A120+1</f>
        <v>44653</v>
      </c>
      <c r="B121" s="36">
        <f>SUMIFS(СВЦЭМ!$D$39:$D$782,СВЦЭМ!$A$39:$A$782,$A121,СВЦЭМ!$B$39:$B$782,B$119)+'СЕТ СН'!$I$11+СВЦЭМ!$D$10+'СЕТ СН'!$I$5-'СЕТ СН'!$I$21</f>
        <v>4265.2610926199995</v>
      </c>
      <c r="C121" s="36">
        <f>SUMIFS(СВЦЭМ!$D$39:$D$782,СВЦЭМ!$A$39:$A$782,$A121,СВЦЭМ!$B$39:$B$782,C$119)+'СЕТ СН'!$I$11+СВЦЭМ!$D$10+'СЕТ СН'!$I$5-'СЕТ СН'!$I$21</f>
        <v>4240.5336348700002</v>
      </c>
      <c r="D121" s="36">
        <f>SUMIFS(СВЦЭМ!$D$39:$D$782,СВЦЭМ!$A$39:$A$782,$A121,СВЦЭМ!$B$39:$B$782,D$119)+'СЕТ СН'!$I$11+СВЦЭМ!$D$10+'СЕТ СН'!$I$5-'СЕТ СН'!$I$21</f>
        <v>4273.1149071700002</v>
      </c>
      <c r="E121" s="36">
        <f>SUMIFS(СВЦЭМ!$D$39:$D$782,СВЦЭМ!$A$39:$A$782,$A121,СВЦЭМ!$B$39:$B$782,E$119)+'СЕТ СН'!$I$11+СВЦЭМ!$D$10+'СЕТ СН'!$I$5-'СЕТ СН'!$I$21</f>
        <v>4289.6624618599999</v>
      </c>
      <c r="F121" s="36">
        <f>SUMIFS(СВЦЭМ!$D$39:$D$782,СВЦЭМ!$A$39:$A$782,$A121,СВЦЭМ!$B$39:$B$782,F$119)+'СЕТ СН'!$I$11+СВЦЭМ!$D$10+'СЕТ СН'!$I$5-'СЕТ СН'!$I$21</f>
        <v>4287.0856389800001</v>
      </c>
      <c r="G121" s="36">
        <f>SUMIFS(СВЦЭМ!$D$39:$D$782,СВЦЭМ!$A$39:$A$782,$A121,СВЦЭМ!$B$39:$B$782,G$119)+'СЕТ СН'!$I$11+СВЦЭМ!$D$10+'СЕТ СН'!$I$5-'СЕТ СН'!$I$21</f>
        <v>4296.9309635099999</v>
      </c>
      <c r="H121" s="36">
        <f>SUMIFS(СВЦЭМ!$D$39:$D$782,СВЦЭМ!$A$39:$A$782,$A121,СВЦЭМ!$B$39:$B$782,H$119)+'СЕТ СН'!$I$11+СВЦЭМ!$D$10+'СЕТ СН'!$I$5-'СЕТ СН'!$I$21</f>
        <v>4269.0122176799996</v>
      </c>
      <c r="I121" s="36">
        <f>SUMIFS(СВЦЭМ!$D$39:$D$782,СВЦЭМ!$A$39:$A$782,$A121,СВЦЭМ!$B$39:$B$782,I$119)+'СЕТ СН'!$I$11+СВЦЭМ!$D$10+'СЕТ СН'!$I$5-'СЕТ СН'!$I$21</f>
        <v>4221.0533417500001</v>
      </c>
      <c r="J121" s="36">
        <f>SUMIFS(СВЦЭМ!$D$39:$D$782,СВЦЭМ!$A$39:$A$782,$A121,СВЦЭМ!$B$39:$B$782,J$119)+'СЕТ СН'!$I$11+СВЦЭМ!$D$10+'СЕТ СН'!$I$5-'СЕТ СН'!$I$21</f>
        <v>4175.2057070000001</v>
      </c>
      <c r="K121" s="36">
        <f>SUMIFS(СВЦЭМ!$D$39:$D$782,СВЦЭМ!$A$39:$A$782,$A121,СВЦЭМ!$B$39:$B$782,K$119)+'СЕТ СН'!$I$11+СВЦЭМ!$D$10+'СЕТ СН'!$I$5-'СЕТ СН'!$I$21</f>
        <v>4146.9955313199998</v>
      </c>
      <c r="L121" s="36">
        <f>SUMIFS(СВЦЭМ!$D$39:$D$782,СВЦЭМ!$A$39:$A$782,$A121,СВЦЭМ!$B$39:$B$782,L$119)+'СЕТ СН'!$I$11+СВЦЭМ!$D$10+'СЕТ СН'!$I$5-'СЕТ СН'!$I$21</f>
        <v>4162.61912416</v>
      </c>
      <c r="M121" s="36">
        <f>SUMIFS(СВЦЭМ!$D$39:$D$782,СВЦЭМ!$A$39:$A$782,$A121,СВЦЭМ!$B$39:$B$782,M$119)+'СЕТ СН'!$I$11+СВЦЭМ!$D$10+'СЕТ СН'!$I$5-'СЕТ СН'!$I$21</f>
        <v>4165.4395916699996</v>
      </c>
      <c r="N121" s="36">
        <f>SUMIFS(СВЦЭМ!$D$39:$D$782,СВЦЭМ!$A$39:$A$782,$A121,СВЦЭМ!$B$39:$B$782,N$119)+'СЕТ СН'!$I$11+СВЦЭМ!$D$10+'СЕТ СН'!$I$5-'СЕТ СН'!$I$21</f>
        <v>4160.2960248899999</v>
      </c>
      <c r="O121" s="36">
        <f>SUMIFS(СВЦЭМ!$D$39:$D$782,СВЦЭМ!$A$39:$A$782,$A121,СВЦЭМ!$B$39:$B$782,O$119)+'СЕТ СН'!$I$11+СВЦЭМ!$D$10+'СЕТ СН'!$I$5-'СЕТ СН'!$I$21</f>
        <v>4192.3196323800003</v>
      </c>
      <c r="P121" s="36">
        <f>SUMIFS(СВЦЭМ!$D$39:$D$782,СВЦЭМ!$A$39:$A$782,$A121,СВЦЭМ!$B$39:$B$782,P$119)+'СЕТ СН'!$I$11+СВЦЭМ!$D$10+'СЕТ СН'!$I$5-'СЕТ СН'!$I$21</f>
        <v>4225.7016107600002</v>
      </c>
      <c r="Q121" s="36">
        <f>SUMIFS(СВЦЭМ!$D$39:$D$782,СВЦЭМ!$A$39:$A$782,$A121,СВЦЭМ!$B$39:$B$782,Q$119)+'СЕТ СН'!$I$11+СВЦЭМ!$D$10+'СЕТ СН'!$I$5-'СЕТ СН'!$I$21</f>
        <v>4212.9245058100005</v>
      </c>
      <c r="R121" s="36">
        <f>SUMIFS(СВЦЭМ!$D$39:$D$782,СВЦЭМ!$A$39:$A$782,$A121,СВЦЭМ!$B$39:$B$782,R$119)+'СЕТ СН'!$I$11+СВЦЭМ!$D$10+'СЕТ СН'!$I$5-'СЕТ СН'!$I$21</f>
        <v>4212.97141655</v>
      </c>
      <c r="S121" s="36">
        <f>SUMIFS(СВЦЭМ!$D$39:$D$782,СВЦЭМ!$A$39:$A$782,$A121,СВЦЭМ!$B$39:$B$782,S$119)+'СЕТ СН'!$I$11+СВЦЭМ!$D$10+'СЕТ СН'!$I$5-'СЕТ СН'!$I$21</f>
        <v>4211.86989369</v>
      </c>
      <c r="T121" s="36">
        <f>SUMIFS(СВЦЭМ!$D$39:$D$782,СВЦЭМ!$A$39:$A$782,$A121,СВЦЭМ!$B$39:$B$782,T$119)+'СЕТ СН'!$I$11+СВЦЭМ!$D$10+'СЕТ СН'!$I$5-'СЕТ СН'!$I$21</f>
        <v>4189.5238819200003</v>
      </c>
      <c r="U121" s="36">
        <f>SUMIFS(СВЦЭМ!$D$39:$D$782,СВЦЭМ!$A$39:$A$782,$A121,СВЦЭМ!$B$39:$B$782,U$119)+'СЕТ СН'!$I$11+СВЦЭМ!$D$10+'СЕТ СН'!$I$5-'СЕТ СН'!$I$21</f>
        <v>4148.1763405800002</v>
      </c>
      <c r="V121" s="36">
        <f>SUMIFS(СВЦЭМ!$D$39:$D$782,СВЦЭМ!$A$39:$A$782,$A121,СВЦЭМ!$B$39:$B$782,V$119)+'СЕТ СН'!$I$11+СВЦЭМ!$D$10+'СЕТ СН'!$I$5-'СЕТ СН'!$I$21</f>
        <v>4149.8418357199998</v>
      </c>
      <c r="W121" s="36">
        <f>SUMIFS(СВЦЭМ!$D$39:$D$782,СВЦЭМ!$A$39:$A$782,$A121,СВЦЭМ!$B$39:$B$782,W$119)+'СЕТ СН'!$I$11+СВЦЭМ!$D$10+'СЕТ СН'!$I$5-'СЕТ СН'!$I$21</f>
        <v>4129.5330372600001</v>
      </c>
      <c r="X121" s="36">
        <f>SUMIFS(СВЦЭМ!$D$39:$D$782,СВЦЭМ!$A$39:$A$782,$A121,СВЦЭМ!$B$39:$B$782,X$119)+'СЕТ СН'!$I$11+СВЦЭМ!$D$10+'СЕТ СН'!$I$5-'СЕТ СН'!$I$21</f>
        <v>4155.4825782999997</v>
      </c>
      <c r="Y121" s="36">
        <f>SUMIFS(СВЦЭМ!$D$39:$D$782,СВЦЭМ!$A$39:$A$782,$A121,СВЦЭМ!$B$39:$B$782,Y$119)+'СЕТ СН'!$I$11+СВЦЭМ!$D$10+'СЕТ СН'!$I$5-'СЕТ СН'!$I$21</f>
        <v>4183.8042365600004</v>
      </c>
    </row>
    <row r="122" spans="1:27" ht="15.75" x14ac:dyDescent="0.2">
      <c r="A122" s="35">
        <f t="shared" ref="A122:A149" si="3">A121+1</f>
        <v>44654</v>
      </c>
      <c r="B122" s="36">
        <f>SUMIFS(СВЦЭМ!$D$39:$D$782,СВЦЭМ!$A$39:$A$782,$A122,СВЦЭМ!$B$39:$B$782,B$119)+'СЕТ СН'!$I$11+СВЦЭМ!$D$10+'СЕТ СН'!$I$5-'СЕТ СН'!$I$21</f>
        <v>4182.2358098499999</v>
      </c>
      <c r="C122" s="36">
        <f>SUMIFS(СВЦЭМ!$D$39:$D$782,СВЦЭМ!$A$39:$A$782,$A122,СВЦЭМ!$B$39:$B$782,C$119)+'СЕТ СН'!$I$11+СВЦЭМ!$D$10+'СЕТ СН'!$I$5-'СЕТ СН'!$I$21</f>
        <v>4163.1018746299997</v>
      </c>
      <c r="D122" s="36">
        <f>SUMIFS(СВЦЭМ!$D$39:$D$782,СВЦЭМ!$A$39:$A$782,$A122,СВЦЭМ!$B$39:$B$782,D$119)+'СЕТ СН'!$I$11+СВЦЭМ!$D$10+'СЕТ СН'!$I$5-'СЕТ СН'!$I$21</f>
        <v>4191.2591903499997</v>
      </c>
      <c r="E122" s="36">
        <f>SUMIFS(СВЦЭМ!$D$39:$D$782,СВЦЭМ!$A$39:$A$782,$A122,СВЦЭМ!$B$39:$B$782,E$119)+'СЕТ СН'!$I$11+СВЦЭМ!$D$10+'СЕТ СН'!$I$5-'СЕТ СН'!$I$21</f>
        <v>4218.69016242</v>
      </c>
      <c r="F122" s="36">
        <f>SUMIFS(СВЦЭМ!$D$39:$D$782,СВЦЭМ!$A$39:$A$782,$A122,СВЦЭМ!$B$39:$B$782,F$119)+'СЕТ СН'!$I$11+СВЦЭМ!$D$10+'СЕТ СН'!$I$5-'СЕТ СН'!$I$21</f>
        <v>4201.8441804900003</v>
      </c>
      <c r="G122" s="36">
        <f>SUMIFS(СВЦЭМ!$D$39:$D$782,СВЦЭМ!$A$39:$A$782,$A122,СВЦЭМ!$B$39:$B$782,G$119)+'СЕТ СН'!$I$11+СВЦЭМ!$D$10+'СЕТ СН'!$I$5-'СЕТ СН'!$I$21</f>
        <v>4191.1319145899997</v>
      </c>
      <c r="H122" s="36">
        <f>SUMIFS(СВЦЭМ!$D$39:$D$782,СВЦЭМ!$A$39:$A$782,$A122,СВЦЭМ!$B$39:$B$782,H$119)+'СЕТ СН'!$I$11+СВЦЭМ!$D$10+'СЕТ СН'!$I$5-'СЕТ СН'!$I$21</f>
        <v>4173.7593851199999</v>
      </c>
      <c r="I122" s="36">
        <f>SUMIFS(СВЦЭМ!$D$39:$D$782,СВЦЭМ!$A$39:$A$782,$A122,СВЦЭМ!$B$39:$B$782,I$119)+'СЕТ СН'!$I$11+СВЦЭМ!$D$10+'СЕТ СН'!$I$5-'СЕТ СН'!$I$21</f>
        <v>4133.6719828599998</v>
      </c>
      <c r="J122" s="36">
        <f>SUMIFS(СВЦЭМ!$D$39:$D$782,СВЦЭМ!$A$39:$A$782,$A122,СВЦЭМ!$B$39:$B$782,J$119)+'СЕТ СН'!$I$11+СВЦЭМ!$D$10+'СЕТ СН'!$I$5-'СЕТ СН'!$I$21</f>
        <v>4085.31811492</v>
      </c>
      <c r="K122" s="36">
        <f>SUMIFS(СВЦЭМ!$D$39:$D$782,СВЦЭМ!$A$39:$A$782,$A122,СВЦЭМ!$B$39:$B$782,K$119)+'СЕТ СН'!$I$11+СВЦЭМ!$D$10+'СЕТ СН'!$I$5-'СЕТ СН'!$I$21</f>
        <v>4058.82490349</v>
      </c>
      <c r="L122" s="36">
        <f>SUMIFS(СВЦЭМ!$D$39:$D$782,СВЦЭМ!$A$39:$A$782,$A122,СВЦЭМ!$B$39:$B$782,L$119)+'СЕТ СН'!$I$11+СВЦЭМ!$D$10+'СЕТ СН'!$I$5-'СЕТ СН'!$I$21</f>
        <v>4086.1380920900001</v>
      </c>
      <c r="M122" s="36">
        <f>SUMIFS(СВЦЭМ!$D$39:$D$782,СВЦЭМ!$A$39:$A$782,$A122,СВЦЭМ!$B$39:$B$782,M$119)+'СЕТ СН'!$I$11+СВЦЭМ!$D$10+'СЕТ СН'!$I$5-'СЕТ СН'!$I$21</f>
        <v>4099.3213239699999</v>
      </c>
      <c r="N122" s="36">
        <f>SUMIFS(СВЦЭМ!$D$39:$D$782,СВЦЭМ!$A$39:$A$782,$A122,СВЦЭМ!$B$39:$B$782,N$119)+'СЕТ СН'!$I$11+СВЦЭМ!$D$10+'СЕТ СН'!$I$5-'СЕТ СН'!$I$21</f>
        <v>4111.7909384900004</v>
      </c>
      <c r="O122" s="36">
        <f>SUMIFS(СВЦЭМ!$D$39:$D$782,СВЦЭМ!$A$39:$A$782,$A122,СВЦЭМ!$B$39:$B$782,O$119)+'СЕТ СН'!$I$11+СВЦЭМ!$D$10+'СЕТ СН'!$I$5-'СЕТ СН'!$I$21</f>
        <v>4140.4140773500003</v>
      </c>
      <c r="P122" s="36">
        <f>SUMIFS(СВЦЭМ!$D$39:$D$782,СВЦЭМ!$A$39:$A$782,$A122,СВЦЭМ!$B$39:$B$782,P$119)+'СЕТ СН'!$I$11+СВЦЭМ!$D$10+'СЕТ СН'!$I$5-'СЕТ СН'!$I$21</f>
        <v>4153.0585167299996</v>
      </c>
      <c r="Q122" s="36">
        <f>SUMIFS(СВЦЭМ!$D$39:$D$782,СВЦЭМ!$A$39:$A$782,$A122,СВЦЭМ!$B$39:$B$782,Q$119)+'СЕТ СН'!$I$11+СВЦЭМ!$D$10+'СЕТ СН'!$I$5-'СЕТ СН'!$I$21</f>
        <v>4158.3102163399999</v>
      </c>
      <c r="R122" s="36">
        <f>SUMIFS(СВЦЭМ!$D$39:$D$782,СВЦЭМ!$A$39:$A$782,$A122,СВЦЭМ!$B$39:$B$782,R$119)+'СЕТ СН'!$I$11+СВЦЭМ!$D$10+'СЕТ СН'!$I$5-'СЕТ СН'!$I$21</f>
        <v>4145.7700918800001</v>
      </c>
      <c r="S122" s="36">
        <f>SUMIFS(СВЦЭМ!$D$39:$D$782,СВЦЭМ!$A$39:$A$782,$A122,СВЦЭМ!$B$39:$B$782,S$119)+'СЕТ СН'!$I$11+СВЦЭМ!$D$10+'СЕТ СН'!$I$5-'СЕТ СН'!$I$21</f>
        <v>4132.0964277599996</v>
      </c>
      <c r="T122" s="36">
        <f>SUMIFS(СВЦЭМ!$D$39:$D$782,СВЦЭМ!$A$39:$A$782,$A122,СВЦЭМ!$B$39:$B$782,T$119)+'СЕТ СН'!$I$11+СВЦЭМ!$D$10+'СЕТ СН'!$I$5-'СЕТ СН'!$I$21</f>
        <v>4094.0895530300004</v>
      </c>
      <c r="U122" s="36">
        <f>SUMIFS(СВЦЭМ!$D$39:$D$782,СВЦЭМ!$A$39:$A$782,$A122,СВЦЭМ!$B$39:$B$782,U$119)+'СЕТ СН'!$I$11+СВЦЭМ!$D$10+'СЕТ СН'!$I$5-'СЕТ СН'!$I$21</f>
        <v>4055.48797246</v>
      </c>
      <c r="V122" s="36">
        <f>SUMIFS(СВЦЭМ!$D$39:$D$782,СВЦЭМ!$A$39:$A$782,$A122,СВЦЭМ!$B$39:$B$782,V$119)+'СЕТ СН'!$I$11+СВЦЭМ!$D$10+'СЕТ СН'!$I$5-'СЕТ СН'!$I$21</f>
        <v>4071.2239012999999</v>
      </c>
      <c r="W122" s="36">
        <f>SUMIFS(СВЦЭМ!$D$39:$D$782,СВЦЭМ!$A$39:$A$782,$A122,СВЦЭМ!$B$39:$B$782,W$119)+'СЕТ СН'!$I$11+СВЦЭМ!$D$10+'СЕТ СН'!$I$5-'СЕТ СН'!$I$21</f>
        <v>4083.75405813</v>
      </c>
      <c r="X122" s="36">
        <f>SUMIFS(СВЦЭМ!$D$39:$D$782,СВЦЭМ!$A$39:$A$782,$A122,СВЦЭМ!$B$39:$B$782,X$119)+'СЕТ СН'!$I$11+СВЦЭМ!$D$10+'СЕТ СН'!$I$5-'СЕТ СН'!$I$21</f>
        <v>4104.2129040700001</v>
      </c>
      <c r="Y122" s="36">
        <f>SUMIFS(СВЦЭМ!$D$39:$D$782,СВЦЭМ!$A$39:$A$782,$A122,СВЦЭМ!$B$39:$B$782,Y$119)+'СЕТ СН'!$I$11+СВЦЭМ!$D$10+'СЕТ СН'!$I$5-'СЕТ СН'!$I$21</f>
        <v>4131.8460649500003</v>
      </c>
    </row>
    <row r="123" spans="1:27" ht="15.75" x14ac:dyDescent="0.2">
      <c r="A123" s="35">
        <f t="shared" si="3"/>
        <v>44655</v>
      </c>
      <c r="B123" s="36">
        <f>SUMIFS(СВЦЭМ!$D$39:$D$782,СВЦЭМ!$A$39:$A$782,$A123,СВЦЭМ!$B$39:$B$782,B$119)+'СЕТ СН'!$I$11+СВЦЭМ!$D$10+'СЕТ СН'!$I$5-'СЕТ СН'!$I$21</f>
        <v>4132.99857281</v>
      </c>
      <c r="C123" s="36">
        <f>SUMIFS(СВЦЭМ!$D$39:$D$782,СВЦЭМ!$A$39:$A$782,$A123,СВЦЭМ!$B$39:$B$782,C$119)+'СЕТ СН'!$I$11+СВЦЭМ!$D$10+'СЕТ СН'!$I$5-'СЕТ СН'!$I$21</f>
        <v>4135.3648357599996</v>
      </c>
      <c r="D123" s="36">
        <f>SUMIFS(СВЦЭМ!$D$39:$D$782,СВЦЭМ!$A$39:$A$782,$A123,СВЦЭМ!$B$39:$B$782,D$119)+'СЕТ СН'!$I$11+СВЦЭМ!$D$10+'СЕТ СН'!$I$5-'СЕТ СН'!$I$21</f>
        <v>4176.1872798200002</v>
      </c>
      <c r="E123" s="36">
        <f>SUMIFS(СВЦЭМ!$D$39:$D$782,СВЦЭМ!$A$39:$A$782,$A123,СВЦЭМ!$B$39:$B$782,E$119)+'СЕТ СН'!$I$11+СВЦЭМ!$D$10+'СЕТ СН'!$I$5-'СЕТ СН'!$I$21</f>
        <v>4186.9084718100003</v>
      </c>
      <c r="F123" s="36">
        <f>SUMIFS(СВЦЭМ!$D$39:$D$782,СВЦЭМ!$A$39:$A$782,$A123,СВЦЭМ!$B$39:$B$782,F$119)+'СЕТ СН'!$I$11+СВЦЭМ!$D$10+'СЕТ СН'!$I$5-'СЕТ СН'!$I$21</f>
        <v>4185.0444329000002</v>
      </c>
      <c r="G123" s="36">
        <f>SUMIFS(СВЦЭМ!$D$39:$D$782,СВЦЭМ!$A$39:$A$782,$A123,СВЦЭМ!$B$39:$B$782,G$119)+'СЕТ СН'!$I$11+СВЦЭМ!$D$10+'СЕТ СН'!$I$5-'СЕТ СН'!$I$21</f>
        <v>4175.1097993399999</v>
      </c>
      <c r="H123" s="36">
        <f>SUMIFS(СВЦЭМ!$D$39:$D$782,СВЦЭМ!$A$39:$A$782,$A123,СВЦЭМ!$B$39:$B$782,H$119)+'СЕТ СН'!$I$11+СВЦЭМ!$D$10+'СЕТ СН'!$I$5-'СЕТ СН'!$I$21</f>
        <v>4125.3200665900004</v>
      </c>
      <c r="I123" s="36">
        <f>SUMIFS(СВЦЭМ!$D$39:$D$782,СВЦЭМ!$A$39:$A$782,$A123,СВЦЭМ!$B$39:$B$782,I$119)+'СЕТ СН'!$I$11+СВЦЭМ!$D$10+'СЕТ СН'!$I$5-'СЕТ СН'!$I$21</f>
        <v>4097.6878917399999</v>
      </c>
      <c r="J123" s="36">
        <f>SUMIFS(СВЦЭМ!$D$39:$D$782,СВЦЭМ!$A$39:$A$782,$A123,СВЦЭМ!$B$39:$B$782,J$119)+'СЕТ СН'!$I$11+СВЦЭМ!$D$10+'СЕТ СН'!$I$5-'СЕТ СН'!$I$21</f>
        <v>4072.9211188300001</v>
      </c>
      <c r="K123" s="36">
        <f>SUMIFS(СВЦЭМ!$D$39:$D$782,СВЦЭМ!$A$39:$A$782,$A123,СВЦЭМ!$B$39:$B$782,K$119)+'СЕТ СН'!$I$11+СВЦЭМ!$D$10+'СЕТ СН'!$I$5-'СЕТ СН'!$I$21</f>
        <v>4085.6442978300001</v>
      </c>
      <c r="L123" s="36">
        <f>SUMIFS(СВЦЭМ!$D$39:$D$782,СВЦЭМ!$A$39:$A$782,$A123,СВЦЭМ!$B$39:$B$782,L$119)+'СЕТ СН'!$I$11+СВЦЭМ!$D$10+'СЕТ СН'!$I$5-'СЕТ СН'!$I$21</f>
        <v>4112.4490505399999</v>
      </c>
      <c r="M123" s="36">
        <f>SUMIFS(СВЦЭМ!$D$39:$D$782,СВЦЭМ!$A$39:$A$782,$A123,СВЦЭМ!$B$39:$B$782,M$119)+'СЕТ СН'!$I$11+СВЦЭМ!$D$10+'СЕТ СН'!$I$5-'СЕТ СН'!$I$21</f>
        <v>4091.0390164700002</v>
      </c>
      <c r="N123" s="36">
        <f>SUMIFS(СВЦЭМ!$D$39:$D$782,СВЦЭМ!$A$39:$A$782,$A123,СВЦЭМ!$B$39:$B$782,N$119)+'СЕТ СН'!$I$11+СВЦЭМ!$D$10+'СЕТ СН'!$I$5-'СЕТ СН'!$I$21</f>
        <v>4080.47604017</v>
      </c>
      <c r="O123" s="36">
        <f>SUMIFS(СВЦЭМ!$D$39:$D$782,СВЦЭМ!$A$39:$A$782,$A123,СВЦЭМ!$B$39:$B$782,O$119)+'СЕТ СН'!$I$11+СВЦЭМ!$D$10+'СЕТ СН'!$I$5-'СЕТ СН'!$I$21</f>
        <v>4103.6298390000002</v>
      </c>
      <c r="P123" s="36">
        <f>SUMIFS(СВЦЭМ!$D$39:$D$782,СВЦЭМ!$A$39:$A$782,$A123,СВЦЭМ!$B$39:$B$782,P$119)+'СЕТ СН'!$I$11+СВЦЭМ!$D$10+'СЕТ СН'!$I$5-'СЕТ СН'!$I$21</f>
        <v>4123.4025849600002</v>
      </c>
      <c r="Q123" s="36">
        <f>SUMIFS(СВЦЭМ!$D$39:$D$782,СВЦЭМ!$A$39:$A$782,$A123,СВЦЭМ!$B$39:$B$782,Q$119)+'СЕТ СН'!$I$11+СВЦЭМ!$D$10+'СЕТ СН'!$I$5-'СЕТ СН'!$I$21</f>
        <v>4149.51591672</v>
      </c>
      <c r="R123" s="36">
        <f>SUMIFS(СВЦЭМ!$D$39:$D$782,СВЦЭМ!$A$39:$A$782,$A123,СВЦЭМ!$B$39:$B$782,R$119)+'СЕТ СН'!$I$11+СВЦЭМ!$D$10+'СЕТ СН'!$I$5-'СЕТ СН'!$I$21</f>
        <v>4133.9865970299998</v>
      </c>
      <c r="S123" s="36">
        <f>SUMIFS(СВЦЭМ!$D$39:$D$782,СВЦЭМ!$A$39:$A$782,$A123,СВЦЭМ!$B$39:$B$782,S$119)+'СЕТ СН'!$I$11+СВЦЭМ!$D$10+'СЕТ СН'!$I$5-'СЕТ СН'!$I$21</f>
        <v>4108.4467069000002</v>
      </c>
      <c r="T123" s="36">
        <f>SUMIFS(СВЦЭМ!$D$39:$D$782,СВЦЭМ!$A$39:$A$782,$A123,СВЦЭМ!$B$39:$B$782,T$119)+'СЕТ СН'!$I$11+СВЦЭМ!$D$10+'СЕТ СН'!$I$5-'СЕТ СН'!$I$21</f>
        <v>4067.90204378</v>
      </c>
      <c r="U123" s="36">
        <f>SUMIFS(СВЦЭМ!$D$39:$D$782,СВЦЭМ!$A$39:$A$782,$A123,СВЦЭМ!$B$39:$B$782,U$119)+'СЕТ СН'!$I$11+СВЦЭМ!$D$10+'СЕТ СН'!$I$5-'СЕТ СН'!$I$21</f>
        <v>4057.8523745700004</v>
      </c>
      <c r="V123" s="36">
        <f>SUMIFS(СВЦЭМ!$D$39:$D$782,СВЦЭМ!$A$39:$A$782,$A123,СВЦЭМ!$B$39:$B$782,V$119)+'СЕТ СН'!$I$11+СВЦЭМ!$D$10+'СЕТ СН'!$I$5-'СЕТ СН'!$I$21</f>
        <v>4067.2271842</v>
      </c>
      <c r="W123" s="36">
        <f>SUMIFS(СВЦЭМ!$D$39:$D$782,СВЦЭМ!$A$39:$A$782,$A123,СВЦЭМ!$B$39:$B$782,W$119)+'СЕТ СН'!$I$11+СВЦЭМ!$D$10+'СЕТ СН'!$I$5-'СЕТ СН'!$I$21</f>
        <v>4060.07620933</v>
      </c>
      <c r="X123" s="36">
        <f>SUMIFS(СВЦЭМ!$D$39:$D$782,СВЦЭМ!$A$39:$A$782,$A123,СВЦЭМ!$B$39:$B$782,X$119)+'СЕТ СН'!$I$11+СВЦЭМ!$D$10+'СЕТ СН'!$I$5-'СЕТ СН'!$I$21</f>
        <v>4083.0315232200001</v>
      </c>
      <c r="Y123" s="36">
        <f>SUMIFS(СВЦЭМ!$D$39:$D$782,СВЦЭМ!$A$39:$A$782,$A123,СВЦЭМ!$B$39:$B$782,Y$119)+'СЕТ СН'!$I$11+СВЦЭМ!$D$10+'СЕТ СН'!$I$5-'СЕТ СН'!$I$21</f>
        <v>4099.8363201600005</v>
      </c>
    </row>
    <row r="124" spans="1:27" ht="15.75" x14ac:dyDescent="0.2">
      <c r="A124" s="35">
        <f t="shared" si="3"/>
        <v>44656</v>
      </c>
      <c r="B124" s="36">
        <f>SUMIFS(СВЦЭМ!$D$39:$D$782,СВЦЭМ!$A$39:$A$782,$A124,СВЦЭМ!$B$39:$B$782,B$119)+'СЕТ СН'!$I$11+СВЦЭМ!$D$10+'СЕТ СН'!$I$5-'СЕТ СН'!$I$21</f>
        <v>4267.2558544800004</v>
      </c>
      <c r="C124" s="36">
        <f>SUMIFS(СВЦЭМ!$D$39:$D$782,СВЦЭМ!$A$39:$A$782,$A124,СВЦЭМ!$B$39:$B$782,C$119)+'СЕТ СН'!$I$11+СВЦЭМ!$D$10+'СЕТ СН'!$I$5-'СЕТ СН'!$I$21</f>
        <v>4266.5627364000002</v>
      </c>
      <c r="D124" s="36">
        <f>SUMIFS(СВЦЭМ!$D$39:$D$782,СВЦЭМ!$A$39:$A$782,$A124,СВЦЭМ!$B$39:$B$782,D$119)+'СЕТ СН'!$I$11+СВЦЭМ!$D$10+'СЕТ СН'!$I$5-'СЕТ СН'!$I$21</f>
        <v>4243.2374922199997</v>
      </c>
      <c r="E124" s="36">
        <f>SUMIFS(СВЦЭМ!$D$39:$D$782,СВЦЭМ!$A$39:$A$782,$A124,СВЦЭМ!$B$39:$B$782,E$119)+'СЕТ СН'!$I$11+СВЦЭМ!$D$10+'СЕТ СН'!$I$5-'СЕТ СН'!$I$21</f>
        <v>4228.8636172000006</v>
      </c>
      <c r="F124" s="36">
        <f>SUMIFS(СВЦЭМ!$D$39:$D$782,СВЦЭМ!$A$39:$A$782,$A124,СВЦЭМ!$B$39:$B$782,F$119)+'СЕТ СН'!$I$11+СВЦЭМ!$D$10+'СЕТ СН'!$I$5-'СЕТ СН'!$I$21</f>
        <v>4192.4781406399998</v>
      </c>
      <c r="G124" s="36">
        <f>SUMIFS(СВЦЭМ!$D$39:$D$782,СВЦЭМ!$A$39:$A$782,$A124,СВЦЭМ!$B$39:$B$782,G$119)+'СЕТ СН'!$I$11+СВЦЭМ!$D$10+'СЕТ СН'!$I$5-'СЕТ СН'!$I$21</f>
        <v>4204.6942044400002</v>
      </c>
      <c r="H124" s="36">
        <f>SUMIFS(СВЦЭМ!$D$39:$D$782,СВЦЭМ!$A$39:$A$782,$A124,СВЦЭМ!$B$39:$B$782,H$119)+'СЕТ СН'!$I$11+СВЦЭМ!$D$10+'СЕТ СН'!$I$5-'СЕТ СН'!$I$21</f>
        <v>4169.3658769200001</v>
      </c>
      <c r="I124" s="36">
        <f>SUMIFS(СВЦЭМ!$D$39:$D$782,СВЦЭМ!$A$39:$A$782,$A124,СВЦЭМ!$B$39:$B$782,I$119)+'СЕТ СН'!$I$11+СВЦЭМ!$D$10+'СЕТ СН'!$I$5-'СЕТ СН'!$I$21</f>
        <v>4032.1325978100003</v>
      </c>
      <c r="J124" s="36">
        <f>SUMIFS(СВЦЭМ!$D$39:$D$782,СВЦЭМ!$A$39:$A$782,$A124,СВЦЭМ!$B$39:$B$782,J$119)+'СЕТ СН'!$I$11+СВЦЭМ!$D$10+'СЕТ СН'!$I$5-'СЕТ СН'!$I$21</f>
        <v>3951.0490023500001</v>
      </c>
      <c r="K124" s="36">
        <f>SUMIFS(СВЦЭМ!$D$39:$D$782,СВЦЭМ!$A$39:$A$782,$A124,СВЦЭМ!$B$39:$B$782,K$119)+'СЕТ СН'!$I$11+СВЦЭМ!$D$10+'СЕТ СН'!$I$5-'СЕТ СН'!$I$21</f>
        <v>3959.1399922400001</v>
      </c>
      <c r="L124" s="36">
        <f>SUMIFS(СВЦЭМ!$D$39:$D$782,СВЦЭМ!$A$39:$A$782,$A124,СВЦЭМ!$B$39:$B$782,L$119)+'СЕТ СН'!$I$11+СВЦЭМ!$D$10+'СЕТ СН'!$I$5-'СЕТ СН'!$I$21</f>
        <v>3987.4311546600002</v>
      </c>
      <c r="M124" s="36">
        <f>SUMIFS(СВЦЭМ!$D$39:$D$782,СВЦЭМ!$A$39:$A$782,$A124,СВЦЭМ!$B$39:$B$782,M$119)+'СЕТ СН'!$I$11+СВЦЭМ!$D$10+'СЕТ СН'!$I$5-'СЕТ СН'!$I$21</f>
        <v>4066.8037786200002</v>
      </c>
      <c r="N124" s="36">
        <f>SUMIFS(СВЦЭМ!$D$39:$D$782,СВЦЭМ!$A$39:$A$782,$A124,СВЦЭМ!$B$39:$B$782,N$119)+'СЕТ СН'!$I$11+СВЦЭМ!$D$10+'СЕТ СН'!$I$5-'СЕТ СН'!$I$21</f>
        <v>4152.9244300500004</v>
      </c>
      <c r="O124" s="36">
        <f>SUMIFS(СВЦЭМ!$D$39:$D$782,СВЦЭМ!$A$39:$A$782,$A124,СВЦЭМ!$B$39:$B$782,O$119)+'СЕТ СН'!$I$11+СВЦЭМ!$D$10+'СЕТ СН'!$I$5-'СЕТ СН'!$I$21</f>
        <v>4222.4379741000002</v>
      </c>
      <c r="P124" s="36">
        <f>SUMIFS(СВЦЭМ!$D$39:$D$782,СВЦЭМ!$A$39:$A$782,$A124,СВЦЭМ!$B$39:$B$782,P$119)+'СЕТ СН'!$I$11+СВЦЭМ!$D$10+'СЕТ СН'!$I$5-'СЕТ СН'!$I$21</f>
        <v>4228.3486424500006</v>
      </c>
      <c r="Q124" s="36">
        <f>SUMIFS(СВЦЭМ!$D$39:$D$782,СВЦЭМ!$A$39:$A$782,$A124,СВЦЭМ!$B$39:$B$782,Q$119)+'СЕТ СН'!$I$11+СВЦЭМ!$D$10+'СЕТ СН'!$I$5-'СЕТ СН'!$I$21</f>
        <v>4195.0670901900003</v>
      </c>
      <c r="R124" s="36">
        <f>SUMIFS(СВЦЭМ!$D$39:$D$782,СВЦЭМ!$A$39:$A$782,$A124,СВЦЭМ!$B$39:$B$782,R$119)+'СЕТ СН'!$I$11+СВЦЭМ!$D$10+'СЕТ СН'!$I$5-'СЕТ СН'!$I$21</f>
        <v>4074.4753160300002</v>
      </c>
      <c r="S124" s="36">
        <f>SUMIFS(СВЦЭМ!$D$39:$D$782,СВЦЭМ!$A$39:$A$782,$A124,СВЦЭМ!$B$39:$B$782,S$119)+'СЕТ СН'!$I$11+СВЦЭМ!$D$10+'СЕТ СН'!$I$5-'СЕТ СН'!$I$21</f>
        <v>3991.2903914500002</v>
      </c>
      <c r="T124" s="36">
        <f>SUMIFS(СВЦЭМ!$D$39:$D$782,СВЦЭМ!$A$39:$A$782,$A124,СВЦЭМ!$B$39:$B$782,T$119)+'СЕТ СН'!$I$11+СВЦЭМ!$D$10+'СЕТ СН'!$I$5-'СЕТ СН'!$I$21</f>
        <v>3905.5766244599999</v>
      </c>
      <c r="U124" s="36">
        <f>SUMIFS(СВЦЭМ!$D$39:$D$782,СВЦЭМ!$A$39:$A$782,$A124,СВЦЭМ!$B$39:$B$782,U$119)+'СЕТ СН'!$I$11+СВЦЭМ!$D$10+'СЕТ СН'!$I$5-'СЕТ СН'!$I$21</f>
        <v>3886.2182190100002</v>
      </c>
      <c r="V124" s="36">
        <f>SUMIFS(СВЦЭМ!$D$39:$D$782,СВЦЭМ!$A$39:$A$782,$A124,СВЦЭМ!$B$39:$B$782,V$119)+'СЕТ СН'!$I$11+СВЦЭМ!$D$10+'СЕТ СН'!$I$5-'СЕТ СН'!$I$21</f>
        <v>3879.1485436500002</v>
      </c>
      <c r="W124" s="36">
        <f>SUMIFS(СВЦЭМ!$D$39:$D$782,СВЦЭМ!$A$39:$A$782,$A124,СВЦЭМ!$B$39:$B$782,W$119)+'СЕТ СН'!$I$11+СВЦЭМ!$D$10+'СЕТ СН'!$I$5-'СЕТ СН'!$I$21</f>
        <v>3872.5078650900005</v>
      </c>
      <c r="X124" s="36">
        <f>SUMIFS(СВЦЭМ!$D$39:$D$782,СВЦЭМ!$A$39:$A$782,$A124,СВЦЭМ!$B$39:$B$782,X$119)+'СЕТ СН'!$I$11+СВЦЭМ!$D$10+'СЕТ СН'!$I$5-'СЕТ СН'!$I$21</f>
        <v>3894.7822952500001</v>
      </c>
      <c r="Y124" s="36">
        <f>SUMIFS(СВЦЭМ!$D$39:$D$782,СВЦЭМ!$A$39:$A$782,$A124,СВЦЭМ!$B$39:$B$782,Y$119)+'СЕТ СН'!$I$11+СВЦЭМ!$D$10+'СЕТ СН'!$I$5-'СЕТ СН'!$I$21</f>
        <v>3925.7518047600001</v>
      </c>
    </row>
    <row r="125" spans="1:27" ht="15.75" x14ac:dyDescent="0.2">
      <c r="A125" s="35">
        <f t="shared" si="3"/>
        <v>44657</v>
      </c>
      <c r="B125" s="36">
        <f>SUMIFS(СВЦЭМ!$D$39:$D$782,СВЦЭМ!$A$39:$A$782,$A125,СВЦЭМ!$B$39:$B$782,B$119)+'СЕТ СН'!$I$11+СВЦЭМ!$D$10+'СЕТ СН'!$I$5-'СЕТ СН'!$I$21</f>
        <v>4241.6573784700004</v>
      </c>
      <c r="C125" s="36">
        <f>SUMIFS(СВЦЭМ!$D$39:$D$782,СВЦЭМ!$A$39:$A$782,$A125,СВЦЭМ!$B$39:$B$782,C$119)+'СЕТ СН'!$I$11+СВЦЭМ!$D$10+'СЕТ СН'!$I$5-'СЕТ СН'!$I$21</f>
        <v>4231.3070662600003</v>
      </c>
      <c r="D125" s="36">
        <f>SUMIFS(СВЦЭМ!$D$39:$D$782,СВЦЭМ!$A$39:$A$782,$A125,СВЦЭМ!$B$39:$B$782,D$119)+'СЕТ СН'!$I$11+СВЦЭМ!$D$10+'СЕТ СН'!$I$5-'СЕТ СН'!$I$21</f>
        <v>4242.6916755000002</v>
      </c>
      <c r="E125" s="36">
        <f>SUMIFS(СВЦЭМ!$D$39:$D$782,СВЦЭМ!$A$39:$A$782,$A125,СВЦЭМ!$B$39:$B$782,E$119)+'СЕТ СН'!$I$11+СВЦЭМ!$D$10+'СЕТ СН'!$I$5-'СЕТ СН'!$I$21</f>
        <v>4239.52496178</v>
      </c>
      <c r="F125" s="36">
        <f>SUMIFS(СВЦЭМ!$D$39:$D$782,СВЦЭМ!$A$39:$A$782,$A125,СВЦЭМ!$B$39:$B$782,F$119)+'СЕТ СН'!$I$11+СВЦЭМ!$D$10+'СЕТ СН'!$I$5-'СЕТ СН'!$I$21</f>
        <v>4226.3167652400007</v>
      </c>
      <c r="G125" s="36">
        <f>SUMIFS(СВЦЭМ!$D$39:$D$782,СВЦЭМ!$A$39:$A$782,$A125,СВЦЭМ!$B$39:$B$782,G$119)+'СЕТ СН'!$I$11+СВЦЭМ!$D$10+'СЕТ СН'!$I$5-'СЕТ СН'!$I$21</f>
        <v>4211.7053011400003</v>
      </c>
      <c r="H125" s="36">
        <f>SUMIFS(СВЦЭМ!$D$39:$D$782,СВЦЭМ!$A$39:$A$782,$A125,СВЦЭМ!$B$39:$B$782,H$119)+'СЕТ СН'!$I$11+СВЦЭМ!$D$10+'СЕТ СН'!$I$5-'СЕТ СН'!$I$21</f>
        <v>4152.9231414200003</v>
      </c>
      <c r="I125" s="36">
        <f>SUMIFS(СВЦЭМ!$D$39:$D$782,СВЦЭМ!$A$39:$A$782,$A125,СВЦЭМ!$B$39:$B$782,I$119)+'СЕТ СН'!$I$11+СВЦЭМ!$D$10+'СЕТ СН'!$I$5-'СЕТ СН'!$I$21</f>
        <v>4117.0367630300007</v>
      </c>
      <c r="J125" s="36">
        <f>SUMIFS(СВЦЭМ!$D$39:$D$782,СВЦЭМ!$A$39:$A$782,$A125,СВЦЭМ!$B$39:$B$782,J$119)+'СЕТ СН'!$I$11+СВЦЭМ!$D$10+'СЕТ СН'!$I$5-'СЕТ СН'!$I$21</f>
        <v>4144.2224547599999</v>
      </c>
      <c r="K125" s="36">
        <f>SUMIFS(СВЦЭМ!$D$39:$D$782,СВЦЭМ!$A$39:$A$782,$A125,СВЦЭМ!$B$39:$B$782,K$119)+'СЕТ СН'!$I$11+СВЦЭМ!$D$10+'СЕТ СН'!$I$5-'СЕТ СН'!$I$21</f>
        <v>4155.3259947900005</v>
      </c>
      <c r="L125" s="36">
        <f>SUMIFS(СВЦЭМ!$D$39:$D$782,СВЦЭМ!$A$39:$A$782,$A125,СВЦЭМ!$B$39:$B$782,L$119)+'СЕТ СН'!$I$11+СВЦЭМ!$D$10+'СЕТ СН'!$I$5-'СЕТ СН'!$I$21</f>
        <v>4180.4869026100005</v>
      </c>
      <c r="M125" s="36">
        <f>SUMIFS(СВЦЭМ!$D$39:$D$782,СВЦЭМ!$A$39:$A$782,$A125,СВЦЭМ!$B$39:$B$782,M$119)+'СЕТ СН'!$I$11+СВЦЭМ!$D$10+'СЕТ СН'!$I$5-'СЕТ СН'!$I$21</f>
        <v>4170.5248702400004</v>
      </c>
      <c r="N125" s="36">
        <f>SUMIFS(СВЦЭМ!$D$39:$D$782,СВЦЭМ!$A$39:$A$782,$A125,СВЦЭМ!$B$39:$B$782,N$119)+'СЕТ СН'!$I$11+СВЦЭМ!$D$10+'СЕТ СН'!$I$5-'СЕТ СН'!$I$21</f>
        <v>4147.8386581800005</v>
      </c>
      <c r="O125" s="36">
        <f>SUMIFS(СВЦЭМ!$D$39:$D$782,СВЦЭМ!$A$39:$A$782,$A125,СВЦЭМ!$B$39:$B$782,O$119)+'СЕТ СН'!$I$11+СВЦЭМ!$D$10+'СЕТ СН'!$I$5-'СЕТ СН'!$I$21</f>
        <v>4219.8434092200005</v>
      </c>
      <c r="P125" s="36">
        <f>SUMIFS(СВЦЭМ!$D$39:$D$782,СВЦЭМ!$A$39:$A$782,$A125,СВЦЭМ!$B$39:$B$782,P$119)+'СЕТ СН'!$I$11+СВЦЭМ!$D$10+'СЕТ СН'!$I$5-'СЕТ СН'!$I$21</f>
        <v>4222.7461913699999</v>
      </c>
      <c r="Q125" s="36">
        <f>SUMIFS(СВЦЭМ!$D$39:$D$782,СВЦЭМ!$A$39:$A$782,$A125,СВЦЭМ!$B$39:$B$782,Q$119)+'СЕТ СН'!$I$11+СВЦЭМ!$D$10+'СЕТ СН'!$I$5-'СЕТ СН'!$I$21</f>
        <v>4206.9398883000003</v>
      </c>
      <c r="R125" s="36">
        <f>SUMIFS(СВЦЭМ!$D$39:$D$782,СВЦЭМ!$A$39:$A$782,$A125,СВЦЭМ!$B$39:$B$782,R$119)+'СЕТ СН'!$I$11+СВЦЭМ!$D$10+'СЕТ СН'!$I$5-'СЕТ СН'!$I$21</f>
        <v>4175.6019293500003</v>
      </c>
      <c r="S125" s="36">
        <f>SUMIFS(СВЦЭМ!$D$39:$D$782,СВЦЭМ!$A$39:$A$782,$A125,СВЦЭМ!$B$39:$B$782,S$119)+'СЕТ СН'!$I$11+СВЦЭМ!$D$10+'СЕТ СН'!$I$5-'СЕТ СН'!$I$21</f>
        <v>4171.0368359800004</v>
      </c>
      <c r="T125" s="36">
        <f>SUMIFS(СВЦЭМ!$D$39:$D$782,СВЦЭМ!$A$39:$A$782,$A125,СВЦЭМ!$B$39:$B$782,T$119)+'СЕТ СН'!$I$11+СВЦЭМ!$D$10+'СЕТ СН'!$I$5-'СЕТ СН'!$I$21</f>
        <v>4201.9872435500001</v>
      </c>
      <c r="U125" s="36">
        <f>SUMIFS(СВЦЭМ!$D$39:$D$782,СВЦЭМ!$A$39:$A$782,$A125,СВЦЭМ!$B$39:$B$782,U$119)+'СЕТ СН'!$I$11+СВЦЭМ!$D$10+'СЕТ СН'!$I$5-'СЕТ СН'!$I$21</f>
        <v>4144.7598591599999</v>
      </c>
      <c r="V125" s="36">
        <f>SUMIFS(СВЦЭМ!$D$39:$D$782,СВЦЭМ!$A$39:$A$782,$A125,СВЦЭМ!$B$39:$B$782,V$119)+'СЕТ СН'!$I$11+СВЦЭМ!$D$10+'СЕТ СН'!$I$5-'СЕТ СН'!$I$21</f>
        <v>4115.6122335099999</v>
      </c>
      <c r="W125" s="36">
        <f>SUMIFS(СВЦЭМ!$D$39:$D$782,СВЦЭМ!$A$39:$A$782,$A125,СВЦЭМ!$B$39:$B$782,W$119)+'СЕТ СН'!$I$11+СВЦЭМ!$D$10+'СЕТ СН'!$I$5-'СЕТ СН'!$I$21</f>
        <v>4095.2044558900002</v>
      </c>
      <c r="X125" s="36">
        <f>SUMIFS(СВЦЭМ!$D$39:$D$782,СВЦЭМ!$A$39:$A$782,$A125,СВЦЭМ!$B$39:$B$782,X$119)+'СЕТ СН'!$I$11+СВЦЭМ!$D$10+'СЕТ СН'!$I$5-'СЕТ СН'!$I$21</f>
        <v>4130.6920889700004</v>
      </c>
      <c r="Y125" s="36">
        <f>SUMIFS(СВЦЭМ!$D$39:$D$782,СВЦЭМ!$A$39:$A$782,$A125,СВЦЭМ!$B$39:$B$782,Y$119)+'СЕТ СН'!$I$11+СВЦЭМ!$D$10+'СЕТ СН'!$I$5-'СЕТ СН'!$I$21</f>
        <v>4191.8217619799998</v>
      </c>
    </row>
    <row r="126" spans="1:27" ht="15.75" x14ac:dyDescent="0.2">
      <c r="A126" s="35">
        <f t="shared" si="3"/>
        <v>44658</v>
      </c>
      <c r="B126" s="36">
        <f>SUMIFS(СВЦЭМ!$D$39:$D$782,СВЦЭМ!$A$39:$A$782,$A126,СВЦЭМ!$B$39:$B$782,B$119)+'СЕТ СН'!$I$11+СВЦЭМ!$D$10+'СЕТ СН'!$I$5-'СЕТ СН'!$I$21</f>
        <v>4219.0426000400003</v>
      </c>
      <c r="C126" s="36">
        <f>SUMIFS(СВЦЭМ!$D$39:$D$782,СВЦЭМ!$A$39:$A$782,$A126,СВЦЭМ!$B$39:$B$782,C$119)+'СЕТ СН'!$I$11+СВЦЭМ!$D$10+'СЕТ СН'!$I$5-'СЕТ СН'!$I$21</f>
        <v>4217.7236962300003</v>
      </c>
      <c r="D126" s="36">
        <f>SUMIFS(СВЦЭМ!$D$39:$D$782,СВЦЭМ!$A$39:$A$782,$A126,СВЦЭМ!$B$39:$B$782,D$119)+'СЕТ СН'!$I$11+СВЦЭМ!$D$10+'СЕТ СН'!$I$5-'СЕТ СН'!$I$21</f>
        <v>4158.46813277</v>
      </c>
      <c r="E126" s="36">
        <f>SUMIFS(СВЦЭМ!$D$39:$D$782,СВЦЭМ!$A$39:$A$782,$A126,СВЦЭМ!$B$39:$B$782,E$119)+'СЕТ СН'!$I$11+СВЦЭМ!$D$10+'СЕТ СН'!$I$5-'СЕТ СН'!$I$21</f>
        <v>4126.0238891999998</v>
      </c>
      <c r="F126" s="36">
        <f>SUMIFS(СВЦЭМ!$D$39:$D$782,СВЦЭМ!$A$39:$A$782,$A126,СВЦЭМ!$B$39:$B$782,F$119)+'СЕТ СН'!$I$11+СВЦЭМ!$D$10+'СЕТ СН'!$I$5-'СЕТ СН'!$I$21</f>
        <v>4134.5949054399998</v>
      </c>
      <c r="G126" s="36">
        <f>SUMIFS(СВЦЭМ!$D$39:$D$782,СВЦЭМ!$A$39:$A$782,$A126,СВЦЭМ!$B$39:$B$782,G$119)+'СЕТ СН'!$I$11+СВЦЭМ!$D$10+'СЕТ СН'!$I$5-'СЕТ СН'!$I$21</f>
        <v>4147.9669763700003</v>
      </c>
      <c r="H126" s="36">
        <f>SUMIFS(СВЦЭМ!$D$39:$D$782,СВЦЭМ!$A$39:$A$782,$A126,СВЦЭМ!$B$39:$B$782,H$119)+'СЕТ СН'!$I$11+СВЦЭМ!$D$10+'СЕТ СН'!$I$5-'СЕТ СН'!$I$21</f>
        <v>4136.1785039799997</v>
      </c>
      <c r="I126" s="36">
        <f>SUMIFS(СВЦЭМ!$D$39:$D$782,СВЦЭМ!$A$39:$A$782,$A126,СВЦЭМ!$B$39:$B$782,I$119)+'СЕТ СН'!$I$11+СВЦЭМ!$D$10+'СЕТ СН'!$I$5-'СЕТ СН'!$I$21</f>
        <v>4122.5216247099997</v>
      </c>
      <c r="J126" s="36">
        <f>SUMIFS(СВЦЭМ!$D$39:$D$782,СВЦЭМ!$A$39:$A$782,$A126,СВЦЭМ!$B$39:$B$782,J$119)+'СЕТ СН'!$I$11+СВЦЭМ!$D$10+'СЕТ СН'!$I$5-'СЕТ СН'!$I$21</f>
        <v>4127.5922103800003</v>
      </c>
      <c r="K126" s="36">
        <f>SUMIFS(СВЦЭМ!$D$39:$D$782,СВЦЭМ!$A$39:$A$782,$A126,СВЦЭМ!$B$39:$B$782,K$119)+'СЕТ СН'!$I$11+СВЦЭМ!$D$10+'СЕТ СН'!$I$5-'СЕТ СН'!$I$21</f>
        <v>4137.0183072300006</v>
      </c>
      <c r="L126" s="36">
        <f>SUMIFS(СВЦЭМ!$D$39:$D$782,СВЦЭМ!$A$39:$A$782,$A126,СВЦЭМ!$B$39:$B$782,L$119)+'СЕТ СН'!$I$11+СВЦЭМ!$D$10+'СЕТ СН'!$I$5-'СЕТ СН'!$I$21</f>
        <v>4106.6861974200001</v>
      </c>
      <c r="M126" s="36">
        <f>SUMIFS(СВЦЭМ!$D$39:$D$782,СВЦЭМ!$A$39:$A$782,$A126,СВЦЭМ!$B$39:$B$782,M$119)+'СЕТ СН'!$I$11+СВЦЭМ!$D$10+'СЕТ СН'!$I$5-'СЕТ СН'!$I$21</f>
        <v>4121.9798463300003</v>
      </c>
      <c r="N126" s="36">
        <f>SUMIFS(СВЦЭМ!$D$39:$D$782,СВЦЭМ!$A$39:$A$782,$A126,СВЦЭМ!$B$39:$B$782,N$119)+'СЕТ СН'!$I$11+СВЦЭМ!$D$10+'СЕТ СН'!$I$5-'СЕТ СН'!$I$21</f>
        <v>4077.2978616500004</v>
      </c>
      <c r="O126" s="36">
        <f>SUMIFS(СВЦЭМ!$D$39:$D$782,СВЦЭМ!$A$39:$A$782,$A126,СВЦЭМ!$B$39:$B$782,O$119)+'СЕТ СН'!$I$11+СВЦЭМ!$D$10+'СЕТ СН'!$I$5-'СЕТ СН'!$I$21</f>
        <v>4052.33971836</v>
      </c>
      <c r="P126" s="36">
        <f>SUMIFS(СВЦЭМ!$D$39:$D$782,СВЦЭМ!$A$39:$A$782,$A126,СВЦЭМ!$B$39:$B$782,P$119)+'СЕТ СН'!$I$11+СВЦЭМ!$D$10+'СЕТ СН'!$I$5-'СЕТ СН'!$I$21</f>
        <v>4028.3143505600001</v>
      </c>
      <c r="Q126" s="36">
        <f>SUMIFS(СВЦЭМ!$D$39:$D$782,СВЦЭМ!$A$39:$A$782,$A126,СВЦЭМ!$B$39:$B$782,Q$119)+'СЕТ СН'!$I$11+СВЦЭМ!$D$10+'СЕТ СН'!$I$5-'СЕТ СН'!$I$21</f>
        <v>4040.6060395100003</v>
      </c>
      <c r="R126" s="36">
        <f>SUMIFS(СВЦЭМ!$D$39:$D$782,СВЦЭМ!$A$39:$A$782,$A126,СВЦЭМ!$B$39:$B$782,R$119)+'СЕТ СН'!$I$11+СВЦЭМ!$D$10+'СЕТ СН'!$I$5-'СЕТ СН'!$I$21</f>
        <v>4098.2098442500001</v>
      </c>
      <c r="S126" s="36">
        <f>SUMIFS(СВЦЭМ!$D$39:$D$782,СВЦЭМ!$A$39:$A$782,$A126,СВЦЭМ!$B$39:$B$782,S$119)+'СЕТ СН'!$I$11+СВЦЭМ!$D$10+'СЕТ СН'!$I$5-'СЕТ СН'!$I$21</f>
        <v>4092.9629332700001</v>
      </c>
      <c r="T126" s="36">
        <f>SUMIFS(СВЦЭМ!$D$39:$D$782,СВЦЭМ!$A$39:$A$782,$A126,СВЦЭМ!$B$39:$B$782,T$119)+'СЕТ СН'!$I$11+СВЦЭМ!$D$10+'СЕТ СН'!$I$5-'СЕТ СН'!$I$21</f>
        <v>4078.9213813400002</v>
      </c>
      <c r="U126" s="36">
        <f>SUMIFS(СВЦЭМ!$D$39:$D$782,СВЦЭМ!$A$39:$A$782,$A126,СВЦЭМ!$B$39:$B$782,U$119)+'СЕТ СН'!$I$11+СВЦЭМ!$D$10+'СЕТ СН'!$I$5-'СЕТ СН'!$I$21</f>
        <v>4076.4805316000002</v>
      </c>
      <c r="V126" s="36">
        <f>SUMIFS(СВЦЭМ!$D$39:$D$782,СВЦЭМ!$A$39:$A$782,$A126,СВЦЭМ!$B$39:$B$782,V$119)+'СЕТ СН'!$I$11+СВЦЭМ!$D$10+'СЕТ СН'!$I$5-'СЕТ СН'!$I$21</f>
        <v>4069.2514116500001</v>
      </c>
      <c r="W126" s="36">
        <f>SUMIFS(СВЦЭМ!$D$39:$D$782,СВЦЭМ!$A$39:$A$782,$A126,СВЦЭМ!$B$39:$B$782,W$119)+'СЕТ СН'!$I$11+СВЦЭМ!$D$10+'СЕТ СН'!$I$5-'СЕТ СН'!$I$21</f>
        <v>4062.8652903299999</v>
      </c>
      <c r="X126" s="36">
        <f>SUMIFS(СВЦЭМ!$D$39:$D$782,СВЦЭМ!$A$39:$A$782,$A126,СВЦЭМ!$B$39:$B$782,X$119)+'СЕТ СН'!$I$11+СВЦЭМ!$D$10+'СЕТ СН'!$I$5-'СЕТ СН'!$I$21</f>
        <v>4133.2342034100002</v>
      </c>
      <c r="Y126" s="36">
        <f>SUMIFS(СВЦЭМ!$D$39:$D$782,СВЦЭМ!$A$39:$A$782,$A126,СВЦЭМ!$B$39:$B$782,Y$119)+'СЕТ СН'!$I$11+СВЦЭМ!$D$10+'СЕТ СН'!$I$5-'СЕТ СН'!$I$21</f>
        <v>4162.5526967200003</v>
      </c>
    </row>
    <row r="127" spans="1:27" ht="15.75" x14ac:dyDescent="0.2">
      <c r="A127" s="35">
        <f t="shared" si="3"/>
        <v>44659</v>
      </c>
      <c r="B127" s="36">
        <f>SUMIFS(СВЦЭМ!$D$39:$D$782,СВЦЭМ!$A$39:$A$782,$A127,СВЦЭМ!$B$39:$B$782,B$119)+'СЕТ СН'!$I$11+СВЦЭМ!$D$10+'СЕТ СН'!$I$5-'СЕТ СН'!$I$21</f>
        <v>4056.23822974</v>
      </c>
      <c r="C127" s="36">
        <f>SUMIFS(СВЦЭМ!$D$39:$D$782,СВЦЭМ!$A$39:$A$782,$A127,СВЦЭМ!$B$39:$B$782,C$119)+'СЕТ СН'!$I$11+СВЦЭМ!$D$10+'СЕТ СН'!$I$5-'СЕТ СН'!$I$21</f>
        <v>4049.9872620400001</v>
      </c>
      <c r="D127" s="36">
        <f>SUMIFS(СВЦЭМ!$D$39:$D$782,СВЦЭМ!$A$39:$A$782,$A127,СВЦЭМ!$B$39:$B$782,D$119)+'СЕТ СН'!$I$11+СВЦЭМ!$D$10+'СЕТ СН'!$I$5-'СЕТ СН'!$I$21</f>
        <v>4069.7816788999999</v>
      </c>
      <c r="E127" s="36">
        <f>SUMIFS(СВЦЭМ!$D$39:$D$782,СВЦЭМ!$A$39:$A$782,$A127,СВЦЭМ!$B$39:$B$782,E$119)+'СЕТ СН'!$I$11+СВЦЭМ!$D$10+'СЕТ СН'!$I$5-'СЕТ СН'!$I$21</f>
        <v>4107.9063914500002</v>
      </c>
      <c r="F127" s="36">
        <f>SUMIFS(СВЦЭМ!$D$39:$D$782,СВЦЭМ!$A$39:$A$782,$A127,СВЦЭМ!$B$39:$B$782,F$119)+'СЕТ СН'!$I$11+СВЦЭМ!$D$10+'СЕТ СН'!$I$5-'СЕТ СН'!$I$21</f>
        <v>4104.8156786999998</v>
      </c>
      <c r="G127" s="36">
        <f>SUMIFS(СВЦЭМ!$D$39:$D$782,СВЦЭМ!$A$39:$A$782,$A127,СВЦЭМ!$B$39:$B$782,G$119)+'СЕТ СН'!$I$11+СВЦЭМ!$D$10+'СЕТ СН'!$I$5-'СЕТ СН'!$I$21</f>
        <v>4088.2944781900001</v>
      </c>
      <c r="H127" s="36">
        <f>SUMIFS(СВЦЭМ!$D$39:$D$782,СВЦЭМ!$A$39:$A$782,$A127,СВЦЭМ!$B$39:$B$782,H$119)+'СЕТ СН'!$I$11+СВЦЭМ!$D$10+'СЕТ СН'!$I$5-'СЕТ СН'!$I$21</f>
        <v>4035.5333028100004</v>
      </c>
      <c r="I127" s="36">
        <f>SUMIFS(СВЦЭМ!$D$39:$D$782,СВЦЭМ!$A$39:$A$782,$A127,СВЦЭМ!$B$39:$B$782,I$119)+'СЕТ СН'!$I$11+СВЦЭМ!$D$10+'СЕТ СН'!$I$5-'СЕТ СН'!$I$21</f>
        <v>4004.5935404100001</v>
      </c>
      <c r="J127" s="36">
        <f>SUMIFS(СВЦЭМ!$D$39:$D$782,СВЦЭМ!$A$39:$A$782,$A127,СВЦЭМ!$B$39:$B$782,J$119)+'СЕТ СН'!$I$11+СВЦЭМ!$D$10+'СЕТ СН'!$I$5-'СЕТ СН'!$I$21</f>
        <v>4011.6104986199998</v>
      </c>
      <c r="K127" s="36">
        <f>SUMIFS(СВЦЭМ!$D$39:$D$782,СВЦЭМ!$A$39:$A$782,$A127,СВЦЭМ!$B$39:$B$782,K$119)+'СЕТ СН'!$I$11+СВЦЭМ!$D$10+'СЕТ СН'!$I$5-'СЕТ СН'!$I$21</f>
        <v>4012.5463611000005</v>
      </c>
      <c r="L127" s="36">
        <f>SUMIFS(СВЦЭМ!$D$39:$D$782,СВЦЭМ!$A$39:$A$782,$A127,СВЦЭМ!$B$39:$B$782,L$119)+'СЕТ СН'!$I$11+СВЦЭМ!$D$10+'СЕТ СН'!$I$5-'СЕТ СН'!$I$21</f>
        <v>4014.6740320899999</v>
      </c>
      <c r="M127" s="36">
        <f>SUMIFS(СВЦЭМ!$D$39:$D$782,СВЦЭМ!$A$39:$A$782,$A127,СВЦЭМ!$B$39:$B$782,M$119)+'СЕТ СН'!$I$11+СВЦЭМ!$D$10+'СЕТ СН'!$I$5-'СЕТ СН'!$I$21</f>
        <v>4007.06455878</v>
      </c>
      <c r="N127" s="36">
        <f>SUMIFS(СВЦЭМ!$D$39:$D$782,СВЦЭМ!$A$39:$A$782,$A127,СВЦЭМ!$B$39:$B$782,N$119)+'СЕТ СН'!$I$11+СВЦЭМ!$D$10+'СЕТ СН'!$I$5-'СЕТ СН'!$I$21</f>
        <v>4010.7086838599998</v>
      </c>
      <c r="O127" s="36">
        <f>SUMIFS(СВЦЭМ!$D$39:$D$782,СВЦЭМ!$A$39:$A$782,$A127,СВЦЭМ!$B$39:$B$782,O$119)+'СЕТ СН'!$I$11+СВЦЭМ!$D$10+'СЕТ СН'!$I$5-'СЕТ СН'!$I$21</f>
        <v>4055.6681835300001</v>
      </c>
      <c r="P127" s="36">
        <f>SUMIFS(СВЦЭМ!$D$39:$D$782,СВЦЭМ!$A$39:$A$782,$A127,СВЦЭМ!$B$39:$B$782,P$119)+'СЕТ СН'!$I$11+СВЦЭМ!$D$10+'СЕТ СН'!$I$5-'СЕТ СН'!$I$21</f>
        <v>4075.7907021400001</v>
      </c>
      <c r="Q127" s="36">
        <f>SUMIFS(СВЦЭМ!$D$39:$D$782,СВЦЭМ!$A$39:$A$782,$A127,СВЦЭМ!$B$39:$B$782,Q$119)+'СЕТ СН'!$I$11+СВЦЭМ!$D$10+'СЕТ СН'!$I$5-'СЕТ СН'!$I$21</f>
        <v>4081.8586808800001</v>
      </c>
      <c r="R127" s="36">
        <f>SUMIFS(СВЦЭМ!$D$39:$D$782,СВЦЭМ!$A$39:$A$782,$A127,СВЦЭМ!$B$39:$B$782,R$119)+'СЕТ СН'!$I$11+СВЦЭМ!$D$10+'СЕТ СН'!$I$5-'СЕТ СН'!$I$21</f>
        <v>4077.0166011199999</v>
      </c>
      <c r="S127" s="36">
        <f>SUMIFS(СВЦЭМ!$D$39:$D$782,СВЦЭМ!$A$39:$A$782,$A127,СВЦЭМ!$B$39:$B$782,S$119)+'СЕТ СН'!$I$11+СВЦЭМ!$D$10+'СЕТ СН'!$I$5-'СЕТ СН'!$I$21</f>
        <v>4078.56842426</v>
      </c>
      <c r="T127" s="36">
        <f>SUMIFS(СВЦЭМ!$D$39:$D$782,СВЦЭМ!$A$39:$A$782,$A127,СВЦЭМ!$B$39:$B$782,T$119)+'СЕТ СН'!$I$11+СВЦЭМ!$D$10+'СЕТ СН'!$I$5-'СЕТ СН'!$I$21</f>
        <v>4053.8101950700002</v>
      </c>
      <c r="U127" s="36">
        <f>SUMIFS(СВЦЭМ!$D$39:$D$782,СВЦЭМ!$A$39:$A$782,$A127,СВЦЭМ!$B$39:$B$782,U$119)+'СЕТ СН'!$I$11+СВЦЭМ!$D$10+'СЕТ СН'!$I$5-'СЕТ СН'!$I$21</f>
        <v>4019.9074603700001</v>
      </c>
      <c r="V127" s="36">
        <f>SUMIFS(СВЦЭМ!$D$39:$D$782,СВЦЭМ!$A$39:$A$782,$A127,СВЦЭМ!$B$39:$B$782,V$119)+'СЕТ СН'!$I$11+СВЦЭМ!$D$10+'СЕТ СН'!$I$5-'СЕТ СН'!$I$21</f>
        <v>4027.7318595699999</v>
      </c>
      <c r="W127" s="36">
        <f>SUMIFS(СВЦЭМ!$D$39:$D$782,СВЦЭМ!$A$39:$A$782,$A127,СВЦЭМ!$B$39:$B$782,W$119)+'СЕТ СН'!$I$11+СВЦЭМ!$D$10+'СЕТ СН'!$I$5-'СЕТ СН'!$I$21</f>
        <v>4019.9994367999998</v>
      </c>
      <c r="X127" s="36">
        <f>SUMIFS(СВЦЭМ!$D$39:$D$782,СВЦЭМ!$A$39:$A$782,$A127,СВЦЭМ!$B$39:$B$782,X$119)+'СЕТ СН'!$I$11+СВЦЭМ!$D$10+'СЕТ СН'!$I$5-'СЕТ СН'!$I$21</f>
        <v>4050.6716676699998</v>
      </c>
      <c r="Y127" s="36">
        <f>SUMIFS(СВЦЭМ!$D$39:$D$782,СВЦЭМ!$A$39:$A$782,$A127,СВЦЭМ!$B$39:$B$782,Y$119)+'СЕТ СН'!$I$11+СВЦЭМ!$D$10+'СЕТ СН'!$I$5-'СЕТ СН'!$I$21</f>
        <v>4078.8422744400004</v>
      </c>
    </row>
    <row r="128" spans="1:27" ht="15.75" x14ac:dyDescent="0.2">
      <c r="A128" s="35">
        <f t="shared" si="3"/>
        <v>44660</v>
      </c>
      <c r="B128" s="36">
        <f>SUMIFS(СВЦЭМ!$D$39:$D$782,СВЦЭМ!$A$39:$A$782,$A128,СВЦЭМ!$B$39:$B$782,B$119)+'СЕТ СН'!$I$11+СВЦЭМ!$D$10+'СЕТ СН'!$I$5-'СЕТ СН'!$I$21</f>
        <v>4141.2022391199998</v>
      </c>
      <c r="C128" s="36">
        <f>SUMIFS(СВЦЭМ!$D$39:$D$782,СВЦЭМ!$A$39:$A$782,$A128,СВЦЭМ!$B$39:$B$782,C$119)+'СЕТ СН'!$I$11+СВЦЭМ!$D$10+'СЕТ СН'!$I$5-'СЕТ СН'!$I$21</f>
        <v>4119.3711304200006</v>
      </c>
      <c r="D128" s="36">
        <f>SUMIFS(СВЦЭМ!$D$39:$D$782,СВЦЭМ!$A$39:$A$782,$A128,СВЦЭМ!$B$39:$B$782,D$119)+'СЕТ СН'!$I$11+СВЦЭМ!$D$10+'СЕТ СН'!$I$5-'СЕТ СН'!$I$21</f>
        <v>4150.1983055600003</v>
      </c>
      <c r="E128" s="36">
        <f>SUMIFS(СВЦЭМ!$D$39:$D$782,СВЦЭМ!$A$39:$A$782,$A128,СВЦЭМ!$B$39:$B$782,E$119)+'СЕТ СН'!$I$11+СВЦЭМ!$D$10+'СЕТ СН'!$I$5-'СЕТ СН'!$I$21</f>
        <v>4177.0119235500006</v>
      </c>
      <c r="F128" s="36">
        <f>SUMIFS(СВЦЭМ!$D$39:$D$782,СВЦЭМ!$A$39:$A$782,$A128,СВЦЭМ!$B$39:$B$782,F$119)+'СЕТ СН'!$I$11+СВЦЭМ!$D$10+'СЕТ СН'!$I$5-'СЕТ СН'!$I$21</f>
        <v>4173.0410836800002</v>
      </c>
      <c r="G128" s="36">
        <f>SUMIFS(СВЦЭМ!$D$39:$D$782,СВЦЭМ!$A$39:$A$782,$A128,СВЦЭМ!$B$39:$B$782,G$119)+'СЕТ СН'!$I$11+СВЦЭМ!$D$10+'СЕТ СН'!$I$5-'СЕТ СН'!$I$21</f>
        <v>4175.4787699099998</v>
      </c>
      <c r="H128" s="36">
        <f>SUMIFS(СВЦЭМ!$D$39:$D$782,СВЦЭМ!$A$39:$A$782,$A128,СВЦЭМ!$B$39:$B$782,H$119)+'СЕТ СН'!$I$11+СВЦЭМ!$D$10+'СЕТ СН'!$I$5-'СЕТ СН'!$I$21</f>
        <v>4129.9797235000005</v>
      </c>
      <c r="I128" s="36">
        <f>SUMIFS(СВЦЭМ!$D$39:$D$782,СВЦЭМ!$A$39:$A$782,$A128,СВЦЭМ!$B$39:$B$782,I$119)+'СЕТ СН'!$I$11+СВЦЭМ!$D$10+'СЕТ СН'!$I$5-'СЕТ СН'!$I$21</f>
        <v>4047.8900200799999</v>
      </c>
      <c r="J128" s="36">
        <f>SUMIFS(СВЦЭМ!$D$39:$D$782,СВЦЭМ!$A$39:$A$782,$A128,СВЦЭМ!$B$39:$B$782,J$119)+'СЕТ СН'!$I$11+СВЦЭМ!$D$10+'СЕТ СН'!$I$5-'СЕТ СН'!$I$21</f>
        <v>4016.0599336800001</v>
      </c>
      <c r="K128" s="36">
        <f>SUMIFS(СВЦЭМ!$D$39:$D$782,СВЦЭМ!$A$39:$A$782,$A128,СВЦЭМ!$B$39:$B$782,K$119)+'СЕТ СН'!$I$11+СВЦЭМ!$D$10+'СЕТ СН'!$I$5-'СЕТ СН'!$I$21</f>
        <v>3995.1112220800001</v>
      </c>
      <c r="L128" s="36">
        <f>SUMIFS(СВЦЭМ!$D$39:$D$782,СВЦЭМ!$A$39:$A$782,$A128,СВЦЭМ!$B$39:$B$782,L$119)+'СЕТ СН'!$I$11+СВЦЭМ!$D$10+'СЕТ СН'!$I$5-'СЕТ СН'!$I$21</f>
        <v>3994.4439832800003</v>
      </c>
      <c r="M128" s="36">
        <f>SUMIFS(СВЦЭМ!$D$39:$D$782,СВЦЭМ!$A$39:$A$782,$A128,СВЦЭМ!$B$39:$B$782,M$119)+'СЕТ СН'!$I$11+СВЦЭМ!$D$10+'СЕТ СН'!$I$5-'СЕТ СН'!$I$21</f>
        <v>4002.2752407300004</v>
      </c>
      <c r="N128" s="36">
        <f>SUMIFS(СВЦЭМ!$D$39:$D$782,СВЦЭМ!$A$39:$A$782,$A128,СВЦЭМ!$B$39:$B$782,N$119)+'СЕТ СН'!$I$11+СВЦЭМ!$D$10+'СЕТ СН'!$I$5-'СЕТ СН'!$I$21</f>
        <v>4029.6205639199998</v>
      </c>
      <c r="O128" s="36">
        <f>SUMIFS(СВЦЭМ!$D$39:$D$782,СВЦЭМ!$A$39:$A$782,$A128,СВЦЭМ!$B$39:$B$782,O$119)+'СЕТ СН'!$I$11+СВЦЭМ!$D$10+'СЕТ СН'!$I$5-'СЕТ СН'!$I$21</f>
        <v>4081.5457146700001</v>
      </c>
      <c r="P128" s="36">
        <f>SUMIFS(СВЦЭМ!$D$39:$D$782,СВЦЭМ!$A$39:$A$782,$A128,СВЦЭМ!$B$39:$B$782,P$119)+'СЕТ СН'!$I$11+СВЦЭМ!$D$10+'СЕТ СН'!$I$5-'СЕТ СН'!$I$21</f>
        <v>4121.0912742</v>
      </c>
      <c r="Q128" s="36">
        <f>SUMIFS(СВЦЭМ!$D$39:$D$782,СВЦЭМ!$A$39:$A$782,$A128,СВЦЭМ!$B$39:$B$782,Q$119)+'СЕТ СН'!$I$11+СВЦЭМ!$D$10+'СЕТ СН'!$I$5-'СЕТ СН'!$I$21</f>
        <v>4102.4854952699998</v>
      </c>
      <c r="R128" s="36">
        <f>SUMIFS(СВЦЭМ!$D$39:$D$782,СВЦЭМ!$A$39:$A$782,$A128,СВЦЭМ!$B$39:$B$782,R$119)+'СЕТ СН'!$I$11+СВЦЭМ!$D$10+'СЕТ СН'!$I$5-'СЕТ СН'!$I$21</f>
        <v>4097.6464681400003</v>
      </c>
      <c r="S128" s="36">
        <f>SUMIFS(СВЦЭМ!$D$39:$D$782,СВЦЭМ!$A$39:$A$782,$A128,СВЦЭМ!$B$39:$B$782,S$119)+'СЕТ СН'!$I$11+СВЦЭМ!$D$10+'СЕТ СН'!$I$5-'СЕТ СН'!$I$21</f>
        <v>4079.1261575500002</v>
      </c>
      <c r="T128" s="36">
        <f>SUMIFS(СВЦЭМ!$D$39:$D$782,СВЦЭМ!$A$39:$A$782,$A128,СВЦЭМ!$B$39:$B$782,T$119)+'СЕТ СН'!$I$11+СВЦЭМ!$D$10+'СЕТ СН'!$I$5-'СЕТ СН'!$I$21</f>
        <v>4065.2426793700001</v>
      </c>
      <c r="U128" s="36">
        <f>SUMIFS(СВЦЭМ!$D$39:$D$782,СВЦЭМ!$A$39:$A$782,$A128,СВЦЭМ!$B$39:$B$782,U$119)+'СЕТ СН'!$I$11+СВЦЭМ!$D$10+'СЕТ СН'!$I$5-'СЕТ СН'!$I$21</f>
        <v>4041.0516611200001</v>
      </c>
      <c r="V128" s="36">
        <f>SUMIFS(СВЦЭМ!$D$39:$D$782,СВЦЭМ!$A$39:$A$782,$A128,СВЦЭМ!$B$39:$B$782,V$119)+'СЕТ СН'!$I$11+СВЦЭМ!$D$10+'СЕТ СН'!$I$5-'СЕТ СН'!$I$21</f>
        <v>4030.010636</v>
      </c>
      <c r="W128" s="36">
        <f>SUMIFS(СВЦЭМ!$D$39:$D$782,СВЦЭМ!$A$39:$A$782,$A128,СВЦЭМ!$B$39:$B$782,W$119)+'СЕТ СН'!$I$11+СВЦЭМ!$D$10+'СЕТ СН'!$I$5-'СЕТ СН'!$I$21</f>
        <v>4047.0321377400005</v>
      </c>
      <c r="X128" s="36">
        <f>SUMIFS(СВЦЭМ!$D$39:$D$782,СВЦЭМ!$A$39:$A$782,$A128,СВЦЭМ!$B$39:$B$782,X$119)+'СЕТ СН'!$I$11+СВЦЭМ!$D$10+'СЕТ СН'!$I$5-'СЕТ СН'!$I$21</f>
        <v>4063.4679525800002</v>
      </c>
      <c r="Y128" s="36">
        <f>SUMIFS(СВЦЭМ!$D$39:$D$782,СВЦЭМ!$A$39:$A$782,$A128,СВЦЭМ!$B$39:$B$782,Y$119)+'СЕТ СН'!$I$11+СВЦЭМ!$D$10+'СЕТ СН'!$I$5-'СЕТ СН'!$I$21</f>
        <v>4107.60847999</v>
      </c>
    </row>
    <row r="129" spans="1:25" ht="15.75" x14ac:dyDescent="0.2">
      <c r="A129" s="35">
        <f t="shared" si="3"/>
        <v>44661</v>
      </c>
      <c r="B129" s="36">
        <f>SUMIFS(СВЦЭМ!$D$39:$D$782,СВЦЭМ!$A$39:$A$782,$A129,СВЦЭМ!$B$39:$B$782,B$119)+'СЕТ СН'!$I$11+СВЦЭМ!$D$10+'СЕТ СН'!$I$5-'СЕТ СН'!$I$21</f>
        <v>4131.6435070699999</v>
      </c>
      <c r="C129" s="36">
        <f>SUMIFS(СВЦЭМ!$D$39:$D$782,СВЦЭМ!$A$39:$A$782,$A129,СВЦЭМ!$B$39:$B$782,C$119)+'СЕТ СН'!$I$11+СВЦЭМ!$D$10+'СЕТ СН'!$I$5-'СЕТ СН'!$I$21</f>
        <v>4099.4147213899996</v>
      </c>
      <c r="D129" s="36">
        <f>SUMIFS(СВЦЭМ!$D$39:$D$782,СВЦЭМ!$A$39:$A$782,$A129,СВЦЭМ!$B$39:$B$782,D$119)+'СЕТ СН'!$I$11+СВЦЭМ!$D$10+'СЕТ СН'!$I$5-'СЕТ СН'!$I$21</f>
        <v>4121.4070188200003</v>
      </c>
      <c r="E129" s="36">
        <f>SUMIFS(СВЦЭМ!$D$39:$D$782,СВЦЭМ!$A$39:$A$782,$A129,СВЦЭМ!$B$39:$B$782,E$119)+'СЕТ СН'!$I$11+СВЦЭМ!$D$10+'СЕТ СН'!$I$5-'СЕТ СН'!$I$21</f>
        <v>4148.4195140499996</v>
      </c>
      <c r="F129" s="36">
        <f>SUMIFS(СВЦЭМ!$D$39:$D$782,СВЦЭМ!$A$39:$A$782,$A129,СВЦЭМ!$B$39:$B$782,F$119)+'СЕТ СН'!$I$11+СВЦЭМ!$D$10+'СЕТ СН'!$I$5-'СЕТ СН'!$I$21</f>
        <v>4167.9828395900004</v>
      </c>
      <c r="G129" s="36">
        <f>SUMIFS(СВЦЭМ!$D$39:$D$782,СВЦЭМ!$A$39:$A$782,$A129,СВЦЭМ!$B$39:$B$782,G$119)+'СЕТ СН'!$I$11+СВЦЭМ!$D$10+'СЕТ СН'!$I$5-'СЕТ СН'!$I$21</f>
        <v>4190.3512796800005</v>
      </c>
      <c r="H129" s="36">
        <f>SUMIFS(СВЦЭМ!$D$39:$D$782,СВЦЭМ!$A$39:$A$782,$A129,СВЦЭМ!$B$39:$B$782,H$119)+'СЕТ СН'!$I$11+СВЦЭМ!$D$10+'СЕТ СН'!$I$5-'СЕТ СН'!$I$21</f>
        <v>4177.2491388500002</v>
      </c>
      <c r="I129" s="36">
        <f>SUMIFS(СВЦЭМ!$D$39:$D$782,СВЦЭМ!$A$39:$A$782,$A129,СВЦЭМ!$B$39:$B$782,I$119)+'СЕТ СН'!$I$11+СВЦЭМ!$D$10+'СЕТ СН'!$I$5-'СЕТ СН'!$I$21</f>
        <v>4138.6311361400003</v>
      </c>
      <c r="J129" s="36">
        <f>SUMIFS(СВЦЭМ!$D$39:$D$782,СВЦЭМ!$A$39:$A$782,$A129,СВЦЭМ!$B$39:$B$782,J$119)+'СЕТ СН'!$I$11+СВЦЭМ!$D$10+'СЕТ СН'!$I$5-'СЕТ СН'!$I$21</f>
        <v>4104.5947123699998</v>
      </c>
      <c r="K129" s="36">
        <f>SUMIFS(СВЦЭМ!$D$39:$D$782,СВЦЭМ!$A$39:$A$782,$A129,СВЦЭМ!$B$39:$B$782,K$119)+'СЕТ СН'!$I$11+СВЦЭМ!$D$10+'СЕТ СН'!$I$5-'СЕТ СН'!$I$21</f>
        <v>4072.0190404200002</v>
      </c>
      <c r="L129" s="36">
        <f>SUMIFS(СВЦЭМ!$D$39:$D$782,СВЦЭМ!$A$39:$A$782,$A129,СВЦЭМ!$B$39:$B$782,L$119)+'СЕТ СН'!$I$11+СВЦЭМ!$D$10+'СЕТ СН'!$I$5-'СЕТ СН'!$I$21</f>
        <v>4075.1023904600002</v>
      </c>
      <c r="M129" s="36">
        <f>SUMIFS(СВЦЭМ!$D$39:$D$782,СВЦЭМ!$A$39:$A$782,$A129,СВЦЭМ!$B$39:$B$782,M$119)+'СЕТ СН'!$I$11+СВЦЭМ!$D$10+'СЕТ СН'!$I$5-'СЕТ СН'!$I$21</f>
        <v>4084.5538396299999</v>
      </c>
      <c r="N129" s="36">
        <f>SUMIFS(СВЦЭМ!$D$39:$D$782,СВЦЭМ!$A$39:$A$782,$A129,СВЦЭМ!$B$39:$B$782,N$119)+'СЕТ СН'!$I$11+СВЦЭМ!$D$10+'СЕТ СН'!$I$5-'СЕТ СН'!$I$21</f>
        <v>4108.2982936799999</v>
      </c>
      <c r="O129" s="36">
        <f>SUMIFS(СВЦЭМ!$D$39:$D$782,СВЦЭМ!$A$39:$A$782,$A129,СВЦЭМ!$B$39:$B$782,O$119)+'СЕТ СН'!$I$11+СВЦЭМ!$D$10+'СЕТ СН'!$I$5-'СЕТ СН'!$I$21</f>
        <v>4130.27043211</v>
      </c>
      <c r="P129" s="36">
        <f>SUMIFS(СВЦЭМ!$D$39:$D$782,СВЦЭМ!$A$39:$A$782,$A129,СВЦЭМ!$B$39:$B$782,P$119)+'СЕТ СН'!$I$11+СВЦЭМ!$D$10+'СЕТ СН'!$I$5-'СЕТ СН'!$I$21</f>
        <v>4146.1454931500002</v>
      </c>
      <c r="Q129" s="36">
        <f>SUMIFS(СВЦЭМ!$D$39:$D$782,СВЦЭМ!$A$39:$A$782,$A129,СВЦЭМ!$B$39:$B$782,Q$119)+'СЕТ СН'!$I$11+СВЦЭМ!$D$10+'СЕТ СН'!$I$5-'СЕТ СН'!$I$21</f>
        <v>4144.6461135400004</v>
      </c>
      <c r="R129" s="36">
        <f>SUMIFS(СВЦЭМ!$D$39:$D$782,СВЦЭМ!$A$39:$A$782,$A129,СВЦЭМ!$B$39:$B$782,R$119)+'СЕТ СН'!$I$11+СВЦЭМ!$D$10+'СЕТ СН'!$I$5-'СЕТ СН'!$I$21</f>
        <v>4132.2833043199998</v>
      </c>
      <c r="S129" s="36">
        <f>SUMIFS(СВЦЭМ!$D$39:$D$782,СВЦЭМ!$A$39:$A$782,$A129,СВЦЭМ!$B$39:$B$782,S$119)+'СЕТ СН'!$I$11+СВЦЭМ!$D$10+'СЕТ СН'!$I$5-'СЕТ СН'!$I$21</f>
        <v>4125.7476463000003</v>
      </c>
      <c r="T129" s="36">
        <f>SUMIFS(СВЦЭМ!$D$39:$D$782,СВЦЭМ!$A$39:$A$782,$A129,СВЦЭМ!$B$39:$B$782,T$119)+'СЕТ СН'!$I$11+СВЦЭМ!$D$10+'СЕТ СН'!$I$5-'СЕТ СН'!$I$21</f>
        <v>4092.7146422200003</v>
      </c>
      <c r="U129" s="36">
        <f>SUMIFS(СВЦЭМ!$D$39:$D$782,СВЦЭМ!$A$39:$A$782,$A129,СВЦЭМ!$B$39:$B$782,U$119)+'СЕТ СН'!$I$11+СВЦЭМ!$D$10+'СЕТ СН'!$I$5-'СЕТ СН'!$I$21</f>
        <v>4046.3232875700005</v>
      </c>
      <c r="V129" s="36">
        <f>SUMIFS(СВЦЭМ!$D$39:$D$782,СВЦЭМ!$A$39:$A$782,$A129,СВЦЭМ!$B$39:$B$782,V$119)+'СЕТ СН'!$I$11+СВЦЭМ!$D$10+'СЕТ СН'!$I$5-'СЕТ СН'!$I$21</f>
        <v>4036.3787933000003</v>
      </c>
      <c r="W129" s="36">
        <f>SUMIFS(СВЦЭМ!$D$39:$D$782,СВЦЭМ!$A$39:$A$782,$A129,СВЦЭМ!$B$39:$B$782,W$119)+'СЕТ СН'!$I$11+СВЦЭМ!$D$10+'СЕТ СН'!$I$5-'СЕТ СН'!$I$21</f>
        <v>4059.3389573000004</v>
      </c>
      <c r="X129" s="36">
        <f>SUMIFS(СВЦЭМ!$D$39:$D$782,СВЦЭМ!$A$39:$A$782,$A129,СВЦЭМ!$B$39:$B$782,X$119)+'СЕТ СН'!$I$11+СВЦЭМ!$D$10+'СЕТ СН'!$I$5-'СЕТ СН'!$I$21</f>
        <v>4099.0000839599998</v>
      </c>
      <c r="Y129" s="36">
        <f>SUMIFS(СВЦЭМ!$D$39:$D$782,СВЦЭМ!$A$39:$A$782,$A129,СВЦЭМ!$B$39:$B$782,Y$119)+'СЕТ СН'!$I$11+СВЦЭМ!$D$10+'СЕТ СН'!$I$5-'СЕТ СН'!$I$21</f>
        <v>4136.0733068</v>
      </c>
    </row>
    <row r="130" spans="1:25" ht="15.75" x14ac:dyDescent="0.2">
      <c r="A130" s="35">
        <f t="shared" si="3"/>
        <v>44662</v>
      </c>
      <c r="B130" s="36">
        <f>SUMIFS(СВЦЭМ!$D$39:$D$782,СВЦЭМ!$A$39:$A$782,$A130,СВЦЭМ!$B$39:$B$782,B$119)+'СЕТ СН'!$I$11+СВЦЭМ!$D$10+'СЕТ СН'!$I$5-'СЕТ СН'!$I$21</f>
        <v>4185.6330916400002</v>
      </c>
      <c r="C130" s="36">
        <f>SUMIFS(СВЦЭМ!$D$39:$D$782,СВЦЭМ!$A$39:$A$782,$A130,СВЦЭМ!$B$39:$B$782,C$119)+'СЕТ СН'!$I$11+СВЦЭМ!$D$10+'СЕТ СН'!$I$5-'СЕТ СН'!$I$21</f>
        <v>4197.5545734699999</v>
      </c>
      <c r="D130" s="36">
        <f>SUMIFS(СВЦЭМ!$D$39:$D$782,СВЦЭМ!$A$39:$A$782,$A130,СВЦЭМ!$B$39:$B$782,D$119)+'СЕТ СН'!$I$11+СВЦЭМ!$D$10+'СЕТ СН'!$I$5-'СЕТ СН'!$I$21</f>
        <v>4218.4695040099996</v>
      </c>
      <c r="E130" s="36">
        <f>SUMIFS(СВЦЭМ!$D$39:$D$782,СВЦЭМ!$A$39:$A$782,$A130,СВЦЭМ!$B$39:$B$782,E$119)+'СЕТ СН'!$I$11+СВЦЭМ!$D$10+'СЕТ СН'!$I$5-'СЕТ СН'!$I$21</f>
        <v>4254.5593725199997</v>
      </c>
      <c r="F130" s="36">
        <f>SUMIFS(СВЦЭМ!$D$39:$D$782,СВЦЭМ!$A$39:$A$782,$A130,СВЦЭМ!$B$39:$B$782,F$119)+'СЕТ СН'!$I$11+СВЦЭМ!$D$10+'СЕТ СН'!$I$5-'СЕТ СН'!$I$21</f>
        <v>4250.3276306999996</v>
      </c>
      <c r="G130" s="36">
        <f>SUMIFS(СВЦЭМ!$D$39:$D$782,СВЦЭМ!$A$39:$A$782,$A130,СВЦЭМ!$B$39:$B$782,G$119)+'СЕТ СН'!$I$11+СВЦЭМ!$D$10+'СЕТ СН'!$I$5-'СЕТ СН'!$I$21</f>
        <v>4227.6446946400001</v>
      </c>
      <c r="H130" s="36">
        <f>SUMIFS(СВЦЭМ!$D$39:$D$782,СВЦЭМ!$A$39:$A$782,$A130,СВЦЭМ!$B$39:$B$782,H$119)+'СЕТ СН'!$I$11+СВЦЭМ!$D$10+'СЕТ СН'!$I$5-'СЕТ СН'!$I$21</f>
        <v>4191.5899436500004</v>
      </c>
      <c r="I130" s="36">
        <f>SUMIFS(СВЦЭМ!$D$39:$D$782,СВЦЭМ!$A$39:$A$782,$A130,СВЦЭМ!$B$39:$B$782,I$119)+'СЕТ СН'!$I$11+СВЦЭМ!$D$10+'СЕТ СН'!$I$5-'СЕТ СН'!$I$21</f>
        <v>4164.0138709100002</v>
      </c>
      <c r="J130" s="36">
        <f>SUMIFS(СВЦЭМ!$D$39:$D$782,СВЦЭМ!$A$39:$A$782,$A130,СВЦЭМ!$B$39:$B$782,J$119)+'СЕТ СН'!$I$11+СВЦЭМ!$D$10+'СЕТ СН'!$I$5-'СЕТ СН'!$I$21</f>
        <v>4158.8980026500003</v>
      </c>
      <c r="K130" s="36">
        <f>SUMIFS(СВЦЭМ!$D$39:$D$782,СВЦЭМ!$A$39:$A$782,$A130,СВЦЭМ!$B$39:$B$782,K$119)+'СЕТ СН'!$I$11+СВЦЭМ!$D$10+'СЕТ СН'!$I$5-'СЕТ СН'!$I$21</f>
        <v>4148.73155563</v>
      </c>
      <c r="L130" s="36">
        <f>SUMIFS(СВЦЭМ!$D$39:$D$782,СВЦЭМ!$A$39:$A$782,$A130,СВЦЭМ!$B$39:$B$782,L$119)+'СЕТ СН'!$I$11+СВЦЭМ!$D$10+'СЕТ СН'!$I$5-'СЕТ СН'!$I$21</f>
        <v>4152.2894260399999</v>
      </c>
      <c r="M130" s="36">
        <f>SUMIFS(СВЦЭМ!$D$39:$D$782,СВЦЭМ!$A$39:$A$782,$A130,СВЦЭМ!$B$39:$B$782,M$119)+'СЕТ СН'!$I$11+СВЦЭМ!$D$10+'СЕТ СН'!$I$5-'СЕТ СН'!$I$21</f>
        <v>4156.6818453800006</v>
      </c>
      <c r="N130" s="36">
        <f>SUMIFS(СВЦЭМ!$D$39:$D$782,СВЦЭМ!$A$39:$A$782,$A130,СВЦЭМ!$B$39:$B$782,N$119)+'СЕТ СН'!$I$11+СВЦЭМ!$D$10+'СЕТ СН'!$I$5-'СЕТ СН'!$I$21</f>
        <v>4156.8061352499999</v>
      </c>
      <c r="O130" s="36">
        <f>SUMIFS(СВЦЭМ!$D$39:$D$782,СВЦЭМ!$A$39:$A$782,$A130,СВЦЭМ!$B$39:$B$782,O$119)+'СЕТ СН'!$I$11+СВЦЭМ!$D$10+'СЕТ СН'!$I$5-'СЕТ СН'!$I$21</f>
        <v>4177.4762200000005</v>
      </c>
      <c r="P130" s="36">
        <f>SUMIFS(СВЦЭМ!$D$39:$D$782,СВЦЭМ!$A$39:$A$782,$A130,СВЦЭМ!$B$39:$B$782,P$119)+'СЕТ СН'!$I$11+СВЦЭМ!$D$10+'СЕТ СН'!$I$5-'СЕТ СН'!$I$21</f>
        <v>4186.8973466699999</v>
      </c>
      <c r="Q130" s="36">
        <f>SUMIFS(СВЦЭМ!$D$39:$D$782,СВЦЭМ!$A$39:$A$782,$A130,СВЦЭМ!$B$39:$B$782,Q$119)+'СЕТ СН'!$I$11+СВЦЭМ!$D$10+'СЕТ СН'!$I$5-'СЕТ СН'!$I$21</f>
        <v>4167.0922122000002</v>
      </c>
      <c r="R130" s="36">
        <f>SUMIFS(СВЦЭМ!$D$39:$D$782,СВЦЭМ!$A$39:$A$782,$A130,СВЦЭМ!$B$39:$B$782,R$119)+'СЕТ СН'!$I$11+СВЦЭМ!$D$10+'СЕТ СН'!$I$5-'СЕТ СН'!$I$21</f>
        <v>4166.8677029099999</v>
      </c>
      <c r="S130" s="36">
        <f>SUMIFS(СВЦЭМ!$D$39:$D$782,СВЦЭМ!$A$39:$A$782,$A130,СВЦЭМ!$B$39:$B$782,S$119)+'СЕТ СН'!$I$11+СВЦЭМ!$D$10+'СЕТ СН'!$I$5-'СЕТ СН'!$I$21</f>
        <v>4155.9726276700003</v>
      </c>
      <c r="T130" s="36">
        <f>SUMIFS(СВЦЭМ!$D$39:$D$782,СВЦЭМ!$A$39:$A$782,$A130,СВЦЭМ!$B$39:$B$782,T$119)+'СЕТ СН'!$I$11+СВЦЭМ!$D$10+'СЕТ СН'!$I$5-'СЕТ СН'!$I$21</f>
        <v>4113.5001578199999</v>
      </c>
      <c r="U130" s="36">
        <f>SUMIFS(СВЦЭМ!$D$39:$D$782,СВЦЭМ!$A$39:$A$782,$A130,СВЦЭМ!$B$39:$B$782,U$119)+'СЕТ СН'!$I$11+СВЦЭМ!$D$10+'СЕТ СН'!$I$5-'СЕТ СН'!$I$21</f>
        <v>4085.3264648100003</v>
      </c>
      <c r="V130" s="36">
        <f>SUMIFS(СВЦЭМ!$D$39:$D$782,СВЦЭМ!$A$39:$A$782,$A130,СВЦЭМ!$B$39:$B$782,V$119)+'СЕТ СН'!$I$11+СВЦЭМ!$D$10+'СЕТ СН'!$I$5-'СЕТ СН'!$I$21</f>
        <v>4106.0737670300005</v>
      </c>
      <c r="W130" s="36">
        <f>SUMIFS(СВЦЭМ!$D$39:$D$782,СВЦЭМ!$A$39:$A$782,$A130,СВЦЭМ!$B$39:$B$782,W$119)+'СЕТ СН'!$I$11+СВЦЭМ!$D$10+'СЕТ СН'!$I$5-'СЕТ СН'!$I$21</f>
        <v>4125.4202554499998</v>
      </c>
      <c r="X130" s="36">
        <f>SUMIFS(СВЦЭМ!$D$39:$D$782,СВЦЭМ!$A$39:$A$782,$A130,СВЦЭМ!$B$39:$B$782,X$119)+'СЕТ СН'!$I$11+СВЦЭМ!$D$10+'СЕТ СН'!$I$5-'СЕТ СН'!$I$21</f>
        <v>4150.9708120900004</v>
      </c>
      <c r="Y130" s="36">
        <f>SUMIFS(СВЦЭМ!$D$39:$D$782,СВЦЭМ!$A$39:$A$782,$A130,СВЦЭМ!$B$39:$B$782,Y$119)+'СЕТ СН'!$I$11+СВЦЭМ!$D$10+'СЕТ СН'!$I$5-'СЕТ СН'!$I$21</f>
        <v>4152.6728616300006</v>
      </c>
    </row>
    <row r="131" spans="1:25" ht="15.75" x14ac:dyDescent="0.2">
      <c r="A131" s="35">
        <f t="shared" si="3"/>
        <v>44663</v>
      </c>
      <c r="B131" s="36">
        <f>SUMIFS(СВЦЭМ!$D$39:$D$782,СВЦЭМ!$A$39:$A$782,$A131,СВЦЭМ!$B$39:$B$782,B$119)+'СЕТ СН'!$I$11+СВЦЭМ!$D$10+'СЕТ СН'!$I$5-'СЕТ СН'!$I$21</f>
        <v>4262.0384565200002</v>
      </c>
      <c r="C131" s="36">
        <f>SUMIFS(СВЦЭМ!$D$39:$D$782,СВЦЭМ!$A$39:$A$782,$A131,СВЦЭМ!$B$39:$B$782,C$119)+'СЕТ СН'!$I$11+СВЦЭМ!$D$10+'СЕТ СН'!$I$5-'СЕТ СН'!$I$21</f>
        <v>4264.1151271700001</v>
      </c>
      <c r="D131" s="36">
        <f>SUMIFS(СВЦЭМ!$D$39:$D$782,СВЦЭМ!$A$39:$A$782,$A131,СВЦЭМ!$B$39:$B$782,D$119)+'СЕТ СН'!$I$11+СВЦЭМ!$D$10+'СЕТ СН'!$I$5-'СЕТ СН'!$I$21</f>
        <v>4278.2117531200001</v>
      </c>
      <c r="E131" s="36">
        <f>SUMIFS(СВЦЭМ!$D$39:$D$782,СВЦЭМ!$A$39:$A$782,$A131,СВЦЭМ!$B$39:$B$782,E$119)+'СЕТ СН'!$I$11+СВЦЭМ!$D$10+'СЕТ СН'!$I$5-'СЕТ СН'!$I$21</f>
        <v>4273.65806574</v>
      </c>
      <c r="F131" s="36">
        <f>SUMIFS(СВЦЭМ!$D$39:$D$782,СВЦЭМ!$A$39:$A$782,$A131,СВЦЭМ!$B$39:$B$782,F$119)+'СЕТ СН'!$I$11+СВЦЭМ!$D$10+'СЕТ СН'!$I$5-'СЕТ СН'!$I$21</f>
        <v>4291.2680999599997</v>
      </c>
      <c r="G131" s="36">
        <f>SUMIFS(СВЦЭМ!$D$39:$D$782,СВЦЭМ!$A$39:$A$782,$A131,СВЦЭМ!$B$39:$B$782,G$119)+'СЕТ СН'!$I$11+СВЦЭМ!$D$10+'СЕТ СН'!$I$5-'СЕТ СН'!$I$21</f>
        <v>4279.2115697299996</v>
      </c>
      <c r="H131" s="36">
        <f>SUMIFS(СВЦЭМ!$D$39:$D$782,СВЦЭМ!$A$39:$A$782,$A131,СВЦЭМ!$B$39:$B$782,H$119)+'СЕТ СН'!$I$11+СВЦЭМ!$D$10+'СЕТ СН'!$I$5-'СЕТ СН'!$I$21</f>
        <v>4211.62753617</v>
      </c>
      <c r="I131" s="36">
        <f>SUMIFS(СВЦЭМ!$D$39:$D$782,СВЦЭМ!$A$39:$A$782,$A131,СВЦЭМ!$B$39:$B$782,I$119)+'СЕТ СН'!$I$11+СВЦЭМ!$D$10+'СЕТ СН'!$I$5-'СЕТ СН'!$I$21</f>
        <v>4174.7424517899999</v>
      </c>
      <c r="J131" s="36">
        <f>SUMIFS(СВЦЭМ!$D$39:$D$782,СВЦЭМ!$A$39:$A$782,$A131,СВЦЭМ!$B$39:$B$782,J$119)+'СЕТ СН'!$I$11+СВЦЭМ!$D$10+'СЕТ СН'!$I$5-'СЕТ СН'!$I$21</f>
        <v>4123.5448988099997</v>
      </c>
      <c r="K131" s="36">
        <f>SUMIFS(СВЦЭМ!$D$39:$D$782,СВЦЭМ!$A$39:$A$782,$A131,СВЦЭМ!$B$39:$B$782,K$119)+'СЕТ СН'!$I$11+СВЦЭМ!$D$10+'СЕТ СН'!$I$5-'СЕТ СН'!$I$21</f>
        <v>4149.5534038100004</v>
      </c>
      <c r="L131" s="36">
        <f>SUMIFS(СВЦЭМ!$D$39:$D$782,СВЦЭМ!$A$39:$A$782,$A131,СВЦЭМ!$B$39:$B$782,L$119)+'СЕТ СН'!$I$11+СВЦЭМ!$D$10+'СЕТ СН'!$I$5-'СЕТ СН'!$I$21</f>
        <v>4133.9082035000001</v>
      </c>
      <c r="M131" s="36">
        <f>SUMIFS(СВЦЭМ!$D$39:$D$782,СВЦЭМ!$A$39:$A$782,$A131,СВЦЭМ!$B$39:$B$782,M$119)+'СЕТ СН'!$I$11+СВЦЭМ!$D$10+'СЕТ СН'!$I$5-'СЕТ СН'!$I$21</f>
        <v>4130.2855167400003</v>
      </c>
      <c r="N131" s="36">
        <f>SUMIFS(СВЦЭМ!$D$39:$D$782,СВЦЭМ!$A$39:$A$782,$A131,СВЦЭМ!$B$39:$B$782,N$119)+'СЕТ СН'!$I$11+СВЦЭМ!$D$10+'СЕТ СН'!$I$5-'СЕТ СН'!$I$21</f>
        <v>4153.0196415700002</v>
      </c>
      <c r="O131" s="36">
        <f>SUMIFS(СВЦЭМ!$D$39:$D$782,СВЦЭМ!$A$39:$A$782,$A131,СВЦЭМ!$B$39:$B$782,O$119)+'СЕТ СН'!$I$11+СВЦЭМ!$D$10+'СЕТ СН'!$I$5-'СЕТ СН'!$I$21</f>
        <v>4194.9022093200001</v>
      </c>
      <c r="P131" s="36">
        <f>SUMIFS(СВЦЭМ!$D$39:$D$782,СВЦЭМ!$A$39:$A$782,$A131,СВЦЭМ!$B$39:$B$782,P$119)+'СЕТ СН'!$I$11+СВЦЭМ!$D$10+'СЕТ СН'!$I$5-'СЕТ СН'!$I$21</f>
        <v>4206.8919044200002</v>
      </c>
      <c r="Q131" s="36">
        <f>SUMIFS(СВЦЭМ!$D$39:$D$782,СВЦЭМ!$A$39:$A$782,$A131,СВЦЭМ!$B$39:$B$782,Q$119)+'СЕТ СН'!$I$11+СВЦЭМ!$D$10+'СЕТ СН'!$I$5-'СЕТ СН'!$I$21</f>
        <v>4192.4747490299997</v>
      </c>
      <c r="R131" s="36">
        <f>SUMIFS(СВЦЭМ!$D$39:$D$782,СВЦЭМ!$A$39:$A$782,$A131,СВЦЭМ!$B$39:$B$782,R$119)+'СЕТ СН'!$I$11+СВЦЭМ!$D$10+'СЕТ СН'!$I$5-'СЕТ СН'!$I$21</f>
        <v>4185.9125173800003</v>
      </c>
      <c r="S131" s="36">
        <f>SUMIFS(СВЦЭМ!$D$39:$D$782,СВЦЭМ!$A$39:$A$782,$A131,СВЦЭМ!$B$39:$B$782,S$119)+'СЕТ СН'!$I$11+СВЦЭМ!$D$10+'СЕТ СН'!$I$5-'СЕТ СН'!$I$21</f>
        <v>4153.9460025300004</v>
      </c>
      <c r="T131" s="36">
        <f>SUMIFS(СВЦЭМ!$D$39:$D$782,СВЦЭМ!$A$39:$A$782,$A131,СВЦЭМ!$B$39:$B$782,T$119)+'СЕТ СН'!$I$11+СВЦЭМ!$D$10+'СЕТ СН'!$I$5-'СЕТ СН'!$I$21</f>
        <v>4127.1378000599998</v>
      </c>
      <c r="U131" s="36">
        <f>SUMIFS(СВЦЭМ!$D$39:$D$782,СВЦЭМ!$A$39:$A$782,$A131,СВЦЭМ!$B$39:$B$782,U$119)+'СЕТ СН'!$I$11+СВЦЭМ!$D$10+'СЕТ СН'!$I$5-'СЕТ СН'!$I$21</f>
        <v>4118.4014353399998</v>
      </c>
      <c r="V131" s="36">
        <f>SUMIFS(СВЦЭМ!$D$39:$D$782,СВЦЭМ!$A$39:$A$782,$A131,СВЦЭМ!$B$39:$B$782,V$119)+'СЕТ СН'!$I$11+СВЦЭМ!$D$10+'СЕТ СН'!$I$5-'СЕТ СН'!$I$21</f>
        <v>4130.7664471300004</v>
      </c>
      <c r="W131" s="36">
        <f>SUMIFS(СВЦЭМ!$D$39:$D$782,СВЦЭМ!$A$39:$A$782,$A131,СВЦЭМ!$B$39:$B$782,W$119)+'СЕТ СН'!$I$11+СВЦЭМ!$D$10+'СЕТ СН'!$I$5-'СЕТ СН'!$I$21</f>
        <v>4149.0353844500005</v>
      </c>
      <c r="X131" s="36">
        <f>SUMIFS(СВЦЭМ!$D$39:$D$782,СВЦЭМ!$A$39:$A$782,$A131,СВЦЭМ!$B$39:$B$782,X$119)+'СЕТ СН'!$I$11+СВЦЭМ!$D$10+'СЕТ СН'!$I$5-'СЕТ СН'!$I$21</f>
        <v>4182.0613544900007</v>
      </c>
      <c r="Y131" s="36">
        <f>SUMIFS(СВЦЭМ!$D$39:$D$782,СВЦЭМ!$A$39:$A$782,$A131,СВЦЭМ!$B$39:$B$782,Y$119)+'СЕТ СН'!$I$11+СВЦЭМ!$D$10+'СЕТ СН'!$I$5-'СЕТ СН'!$I$21</f>
        <v>4243.6609000500002</v>
      </c>
    </row>
    <row r="132" spans="1:25" ht="15.75" x14ac:dyDescent="0.2">
      <c r="A132" s="35">
        <f t="shared" si="3"/>
        <v>44664</v>
      </c>
      <c r="B132" s="36">
        <f>SUMIFS(СВЦЭМ!$D$39:$D$782,СВЦЭМ!$A$39:$A$782,$A132,СВЦЭМ!$B$39:$B$782,B$119)+'СЕТ СН'!$I$11+СВЦЭМ!$D$10+'СЕТ СН'!$I$5-'СЕТ СН'!$I$21</f>
        <v>4229.7902378099998</v>
      </c>
      <c r="C132" s="36">
        <f>SUMIFS(СВЦЭМ!$D$39:$D$782,СВЦЭМ!$A$39:$A$782,$A132,СВЦЭМ!$B$39:$B$782,C$119)+'СЕТ СН'!$I$11+СВЦЭМ!$D$10+'СЕТ СН'!$I$5-'СЕТ СН'!$I$21</f>
        <v>4223.7252509500004</v>
      </c>
      <c r="D132" s="36">
        <f>SUMIFS(СВЦЭМ!$D$39:$D$782,СВЦЭМ!$A$39:$A$782,$A132,СВЦЭМ!$B$39:$B$782,D$119)+'СЕТ СН'!$I$11+СВЦЭМ!$D$10+'СЕТ СН'!$I$5-'СЕТ СН'!$I$21</f>
        <v>4245.0373961700006</v>
      </c>
      <c r="E132" s="36">
        <f>SUMIFS(СВЦЭМ!$D$39:$D$782,СВЦЭМ!$A$39:$A$782,$A132,СВЦЭМ!$B$39:$B$782,E$119)+'СЕТ СН'!$I$11+СВЦЭМ!$D$10+'СЕТ СН'!$I$5-'СЕТ СН'!$I$21</f>
        <v>4272.98638226</v>
      </c>
      <c r="F132" s="36">
        <f>SUMIFS(СВЦЭМ!$D$39:$D$782,СВЦЭМ!$A$39:$A$782,$A132,СВЦЭМ!$B$39:$B$782,F$119)+'СЕТ СН'!$I$11+СВЦЭМ!$D$10+'СЕТ СН'!$I$5-'СЕТ СН'!$I$21</f>
        <v>4270.6177128500003</v>
      </c>
      <c r="G132" s="36">
        <f>SUMIFS(СВЦЭМ!$D$39:$D$782,СВЦЭМ!$A$39:$A$782,$A132,СВЦЭМ!$B$39:$B$782,G$119)+'СЕТ СН'!$I$11+СВЦЭМ!$D$10+'СЕТ СН'!$I$5-'СЕТ СН'!$I$21</f>
        <v>4280.9528337000002</v>
      </c>
      <c r="H132" s="36">
        <f>SUMIFS(СВЦЭМ!$D$39:$D$782,СВЦЭМ!$A$39:$A$782,$A132,СВЦЭМ!$B$39:$B$782,H$119)+'СЕТ СН'!$I$11+СВЦЭМ!$D$10+'СЕТ СН'!$I$5-'СЕТ СН'!$I$21</f>
        <v>4236.2758819800001</v>
      </c>
      <c r="I132" s="36">
        <f>SUMIFS(СВЦЭМ!$D$39:$D$782,СВЦЭМ!$A$39:$A$782,$A132,СВЦЭМ!$B$39:$B$782,I$119)+'СЕТ СН'!$I$11+СВЦЭМ!$D$10+'СЕТ СН'!$I$5-'СЕТ СН'!$I$21</f>
        <v>4220.3029090800001</v>
      </c>
      <c r="J132" s="36">
        <f>SUMIFS(СВЦЭМ!$D$39:$D$782,СВЦЭМ!$A$39:$A$782,$A132,СВЦЭМ!$B$39:$B$782,J$119)+'СЕТ СН'!$I$11+СВЦЭМ!$D$10+'СЕТ СН'!$I$5-'СЕТ СН'!$I$21</f>
        <v>4218.9110214399998</v>
      </c>
      <c r="K132" s="36">
        <f>SUMIFS(СВЦЭМ!$D$39:$D$782,СВЦЭМ!$A$39:$A$782,$A132,СВЦЭМ!$B$39:$B$782,K$119)+'СЕТ СН'!$I$11+СВЦЭМ!$D$10+'СЕТ СН'!$I$5-'СЕТ СН'!$I$21</f>
        <v>4191.6723197000001</v>
      </c>
      <c r="L132" s="36">
        <f>SUMIFS(СВЦЭМ!$D$39:$D$782,СВЦЭМ!$A$39:$A$782,$A132,СВЦЭМ!$B$39:$B$782,L$119)+'СЕТ СН'!$I$11+СВЦЭМ!$D$10+'СЕТ СН'!$I$5-'СЕТ СН'!$I$21</f>
        <v>4127.4187131300005</v>
      </c>
      <c r="M132" s="36">
        <f>SUMIFS(СВЦЭМ!$D$39:$D$782,СВЦЭМ!$A$39:$A$782,$A132,СВЦЭМ!$B$39:$B$782,M$119)+'СЕТ СН'!$I$11+СВЦЭМ!$D$10+'СЕТ СН'!$I$5-'СЕТ СН'!$I$21</f>
        <v>4127.6080935400005</v>
      </c>
      <c r="N132" s="36">
        <f>SUMIFS(СВЦЭМ!$D$39:$D$782,СВЦЭМ!$A$39:$A$782,$A132,СВЦЭМ!$B$39:$B$782,N$119)+'СЕТ СН'!$I$11+СВЦЭМ!$D$10+'СЕТ СН'!$I$5-'СЕТ СН'!$I$21</f>
        <v>4170.9957730900005</v>
      </c>
      <c r="O132" s="36">
        <f>SUMIFS(СВЦЭМ!$D$39:$D$782,СВЦЭМ!$A$39:$A$782,$A132,СВЦЭМ!$B$39:$B$782,O$119)+'СЕТ СН'!$I$11+СВЦЭМ!$D$10+'СЕТ СН'!$I$5-'СЕТ СН'!$I$21</f>
        <v>4210.7167459000002</v>
      </c>
      <c r="P132" s="36">
        <f>SUMIFS(СВЦЭМ!$D$39:$D$782,СВЦЭМ!$A$39:$A$782,$A132,СВЦЭМ!$B$39:$B$782,P$119)+'СЕТ СН'!$I$11+СВЦЭМ!$D$10+'СЕТ СН'!$I$5-'СЕТ СН'!$I$21</f>
        <v>4215.2965369499998</v>
      </c>
      <c r="Q132" s="36">
        <f>SUMIFS(СВЦЭМ!$D$39:$D$782,СВЦЭМ!$A$39:$A$782,$A132,СВЦЭМ!$B$39:$B$782,Q$119)+'СЕТ СН'!$I$11+СВЦЭМ!$D$10+'СЕТ СН'!$I$5-'СЕТ СН'!$I$21</f>
        <v>4212.8649229399998</v>
      </c>
      <c r="R132" s="36">
        <f>SUMIFS(СВЦЭМ!$D$39:$D$782,СВЦЭМ!$A$39:$A$782,$A132,СВЦЭМ!$B$39:$B$782,R$119)+'СЕТ СН'!$I$11+СВЦЭМ!$D$10+'СЕТ СН'!$I$5-'СЕТ СН'!$I$21</f>
        <v>4212.7712847800003</v>
      </c>
      <c r="S132" s="36">
        <f>SUMIFS(СВЦЭМ!$D$39:$D$782,СВЦЭМ!$A$39:$A$782,$A132,СВЦЭМ!$B$39:$B$782,S$119)+'СЕТ СН'!$I$11+СВЦЭМ!$D$10+'СЕТ СН'!$I$5-'СЕТ СН'!$I$21</f>
        <v>4217.6895640599996</v>
      </c>
      <c r="T132" s="36">
        <f>SUMIFS(СВЦЭМ!$D$39:$D$782,СВЦЭМ!$A$39:$A$782,$A132,СВЦЭМ!$B$39:$B$782,T$119)+'СЕТ СН'!$I$11+СВЦЭМ!$D$10+'СЕТ СН'!$I$5-'СЕТ СН'!$I$21</f>
        <v>4181.1004166100001</v>
      </c>
      <c r="U132" s="36">
        <f>SUMIFS(СВЦЭМ!$D$39:$D$782,СВЦЭМ!$A$39:$A$782,$A132,СВЦЭМ!$B$39:$B$782,U$119)+'СЕТ СН'!$I$11+СВЦЭМ!$D$10+'СЕТ СН'!$I$5-'СЕТ СН'!$I$21</f>
        <v>4116.3472077000006</v>
      </c>
      <c r="V132" s="36">
        <f>SUMIFS(СВЦЭМ!$D$39:$D$782,СВЦЭМ!$A$39:$A$782,$A132,СВЦЭМ!$B$39:$B$782,V$119)+'СЕТ СН'!$I$11+СВЦЭМ!$D$10+'СЕТ СН'!$I$5-'СЕТ СН'!$I$21</f>
        <v>4126.1357234999996</v>
      </c>
      <c r="W132" s="36">
        <f>SUMIFS(СВЦЭМ!$D$39:$D$782,СВЦЭМ!$A$39:$A$782,$A132,СВЦЭМ!$B$39:$B$782,W$119)+'СЕТ СН'!$I$11+СВЦЭМ!$D$10+'СЕТ СН'!$I$5-'СЕТ СН'!$I$21</f>
        <v>4145.7970545899998</v>
      </c>
      <c r="X132" s="36">
        <f>SUMIFS(СВЦЭМ!$D$39:$D$782,СВЦЭМ!$A$39:$A$782,$A132,СВЦЭМ!$B$39:$B$782,X$119)+'СЕТ СН'!$I$11+СВЦЭМ!$D$10+'СЕТ СН'!$I$5-'СЕТ СН'!$I$21</f>
        <v>4159.6734507000001</v>
      </c>
      <c r="Y132" s="36">
        <f>SUMIFS(СВЦЭМ!$D$39:$D$782,СВЦЭМ!$A$39:$A$782,$A132,СВЦЭМ!$B$39:$B$782,Y$119)+'СЕТ СН'!$I$11+СВЦЭМ!$D$10+'СЕТ СН'!$I$5-'СЕТ СН'!$I$21</f>
        <v>4231.0949808000005</v>
      </c>
    </row>
    <row r="133" spans="1:25" ht="15.75" x14ac:dyDescent="0.2">
      <c r="A133" s="35">
        <f t="shared" si="3"/>
        <v>44665</v>
      </c>
      <c r="B133" s="36">
        <f>SUMIFS(СВЦЭМ!$D$39:$D$782,СВЦЭМ!$A$39:$A$782,$A133,СВЦЭМ!$B$39:$B$782,B$119)+'СЕТ СН'!$I$11+СВЦЭМ!$D$10+'СЕТ СН'!$I$5-'СЕТ СН'!$I$21</f>
        <v>4259.3659397299998</v>
      </c>
      <c r="C133" s="36">
        <f>SUMIFS(СВЦЭМ!$D$39:$D$782,СВЦЭМ!$A$39:$A$782,$A133,СВЦЭМ!$B$39:$B$782,C$119)+'СЕТ СН'!$I$11+СВЦЭМ!$D$10+'СЕТ СН'!$I$5-'СЕТ СН'!$I$21</f>
        <v>4262.5219719500001</v>
      </c>
      <c r="D133" s="36">
        <f>SUMIFS(СВЦЭМ!$D$39:$D$782,СВЦЭМ!$A$39:$A$782,$A133,СВЦЭМ!$B$39:$B$782,D$119)+'СЕТ СН'!$I$11+СВЦЭМ!$D$10+'СЕТ СН'!$I$5-'СЕТ СН'!$I$21</f>
        <v>4280.11395679</v>
      </c>
      <c r="E133" s="36">
        <f>SUMIFS(СВЦЭМ!$D$39:$D$782,СВЦЭМ!$A$39:$A$782,$A133,СВЦЭМ!$B$39:$B$782,E$119)+'СЕТ СН'!$I$11+СВЦЭМ!$D$10+'СЕТ СН'!$I$5-'СЕТ СН'!$I$21</f>
        <v>4301.27723616</v>
      </c>
      <c r="F133" s="36">
        <f>SUMIFS(СВЦЭМ!$D$39:$D$782,СВЦЭМ!$A$39:$A$782,$A133,СВЦЭМ!$B$39:$B$782,F$119)+'СЕТ СН'!$I$11+СВЦЭМ!$D$10+'СЕТ СН'!$I$5-'СЕТ СН'!$I$21</f>
        <v>4288.7428784499998</v>
      </c>
      <c r="G133" s="36">
        <f>SUMIFS(СВЦЭМ!$D$39:$D$782,СВЦЭМ!$A$39:$A$782,$A133,СВЦЭМ!$B$39:$B$782,G$119)+'СЕТ СН'!$I$11+СВЦЭМ!$D$10+'СЕТ СН'!$I$5-'СЕТ СН'!$I$21</f>
        <v>4269.2673042699998</v>
      </c>
      <c r="H133" s="36">
        <f>SUMIFS(СВЦЭМ!$D$39:$D$782,СВЦЭМ!$A$39:$A$782,$A133,СВЦЭМ!$B$39:$B$782,H$119)+'СЕТ СН'!$I$11+СВЦЭМ!$D$10+'СЕТ СН'!$I$5-'СЕТ СН'!$I$21</f>
        <v>4220.0729398499998</v>
      </c>
      <c r="I133" s="36">
        <f>SUMIFS(СВЦЭМ!$D$39:$D$782,СВЦЭМ!$A$39:$A$782,$A133,СВЦЭМ!$B$39:$B$782,I$119)+'СЕТ СН'!$I$11+СВЦЭМ!$D$10+'СЕТ СН'!$I$5-'СЕТ СН'!$I$21</f>
        <v>4176.0413705800001</v>
      </c>
      <c r="J133" s="36">
        <f>SUMIFS(СВЦЭМ!$D$39:$D$782,СВЦЭМ!$A$39:$A$782,$A133,СВЦЭМ!$B$39:$B$782,J$119)+'СЕТ СН'!$I$11+СВЦЭМ!$D$10+'СЕТ СН'!$I$5-'СЕТ СН'!$I$21</f>
        <v>4154.8655690899996</v>
      </c>
      <c r="K133" s="36">
        <f>SUMIFS(СВЦЭМ!$D$39:$D$782,СВЦЭМ!$A$39:$A$782,$A133,СВЦЭМ!$B$39:$B$782,K$119)+'СЕТ СН'!$I$11+СВЦЭМ!$D$10+'СЕТ СН'!$I$5-'СЕТ СН'!$I$21</f>
        <v>4159.0318778399997</v>
      </c>
      <c r="L133" s="36">
        <f>SUMIFS(СВЦЭМ!$D$39:$D$782,СВЦЭМ!$A$39:$A$782,$A133,СВЦЭМ!$B$39:$B$782,L$119)+'СЕТ СН'!$I$11+СВЦЭМ!$D$10+'СЕТ СН'!$I$5-'СЕТ СН'!$I$21</f>
        <v>4177.1063152699999</v>
      </c>
      <c r="M133" s="36">
        <f>SUMIFS(СВЦЭМ!$D$39:$D$782,СВЦЭМ!$A$39:$A$782,$A133,СВЦЭМ!$B$39:$B$782,M$119)+'СЕТ СН'!$I$11+СВЦЭМ!$D$10+'СЕТ СН'!$I$5-'СЕТ СН'!$I$21</f>
        <v>4171.0391219000003</v>
      </c>
      <c r="N133" s="36">
        <f>SUMIFS(СВЦЭМ!$D$39:$D$782,СВЦЭМ!$A$39:$A$782,$A133,СВЦЭМ!$B$39:$B$782,N$119)+'СЕТ СН'!$I$11+СВЦЭМ!$D$10+'СЕТ СН'!$I$5-'СЕТ СН'!$I$21</f>
        <v>4181.5888128500001</v>
      </c>
      <c r="O133" s="36">
        <f>SUMIFS(СВЦЭМ!$D$39:$D$782,СВЦЭМ!$A$39:$A$782,$A133,СВЦЭМ!$B$39:$B$782,O$119)+'СЕТ СН'!$I$11+СВЦЭМ!$D$10+'СЕТ СН'!$I$5-'СЕТ СН'!$I$21</f>
        <v>4195.8464659600004</v>
      </c>
      <c r="P133" s="36">
        <f>SUMIFS(СВЦЭМ!$D$39:$D$782,СВЦЭМ!$A$39:$A$782,$A133,СВЦЭМ!$B$39:$B$782,P$119)+'СЕТ СН'!$I$11+СВЦЭМ!$D$10+'СЕТ СН'!$I$5-'СЕТ СН'!$I$21</f>
        <v>4203.4939461200001</v>
      </c>
      <c r="Q133" s="36">
        <f>SUMIFS(СВЦЭМ!$D$39:$D$782,СВЦЭМ!$A$39:$A$782,$A133,СВЦЭМ!$B$39:$B$782,Q$119)+'СЕТ СН'!$I$11+СВЦЭМ!$D$10+'СЕТ СН'!$I$5-'СЕТ СН'!$I$21</f>
        <v>4205.7399789800002</v>
      </c>
      <c r="R133" s="36">
        <f>SUMIFS(СВЦЭМ!$D$39:$D$782,СВЦЭМ!$A$39:$A$782,$A133,СВЦЭМ!$B$39:$B$782,R$119)+'СЕТ СН'!$I$11+СВЦЭМ!$D$10+'СЕТ СН'!$I$5-'СЕТ СН'!$I$21</f>
        <v>4200.64695218</v>
      </c>
      <c r="S133" s="36">
        <f>SUMIFS(СВЦЭМ!$D$39:$D$782,СВЦЭМ!$A$39:$A$782,$A133,СВЦЭМ!$B$39:$B$782,S$119)+'СЕТ СН'!$I$11+СВЦЭМ!$D$10+'СЕТ СН'!$I$5-'СЕТ СН'!$I$21</f>
        <v>4193.4486504100005</v>
      </c>
      <c r="T133" s="36">
        <f>SUMIFS(СВЦЭМ!$D$39:$D$782,СВЦЭМ!$A$39:$A$782,$A133,СВЦЭМ!$B$39:$B$782,T$119)+'СЕТ СН'!$I$11+СВЦЭМ!$D$10+'СЕТ СН'!$I$5-'СЕТ СН'!$I$21</f>
        <v>4169.6830020799998</v>
      </c>
      <c r="U133" s="36">
        <f>SUMIFS(СВЦЭМ!$D$39:$D$782,СВЦЭМ!$A$39:$A$782,$A133,СВЦЭМ!$B$39:$B$782,U$119)+'СЕТ СН'!$I$11+СВЦЭМ!$D$10+'СЕТ СН'!$I$5-'СЕТ СН'!$I$21</f>
        <v>4140.8766316199999</v>
      </c>
      <c r="V133" s="36">
        <f>SUMIFS(СВЦЭМ!$D$39:$D$782,СВЦЭМ!$A$39:$A$782,$A133,СВЦЭМ!$B$39:$B$782,V$119)+'СЕТ СН'!$I$11+СВЦЭМ!$D$10+'СЕТ СН'!$I$5-'СЕТ СН'!$I$21</f>
        <v>4127.8337505700001</v>
      </c>
      <c r="W133" s="36">
        <f>SUMIFS(СВЦЭМ!$D$39:$D$782,СВЦЭМ!$A$39:$A$782,$A133,СВЦЭМ!$B$39:$B$782,W$119)+'СЕТ СН'!$I$11+СВЦЭМ!$D$10+'СЕТ СН'!$I$5-'СЕТ СН'!$I$21</f>
        <v>4141.9943398699997</v>
      </c>
      <c r="X133" s="36">
        <f>SUMIFS(СВЦЭМ!$D$39:$D$782,СВЦЭМ!$A$39:$A$782,$A133,СВЦЭМ!$B$39:$B$782,X$119)+'СЕТ СН'!$I$11+СВЦЭМ!$D$10+'СЕТ СН'!$I$5-'СЕТ СН'!$I$21</f>
        <v>4141.9911398499999</v>
      </c>
      <c r="Y133" s="36">
        <f>SUMIFS(СВЦЭМ!$D$39:$D$782,СВЦЭМ!$A$39:$A$782,$A133,СВЦЭМ!$B$39:$B$782,Y$119)+'СЕТ СН'!$I$11+СВЦЭМ!$D$10+'СЕТ СН'!$I$5-'СЕТ СН'!$I$21</f>
        <v>4164.6447678300001</v>
      </c>
    </row>
    <row r="134" spans="1:25" ht="15.75" x14ac:dyDescent="0.2">
      <c r="A134" s="35">
        <f t="shared" si="3"/>
        <v>44666</v>
      </c>
      <c r="B134" s="36">
        <f>SUMIFS(СВЦЭМ!$D$39:$D$782,СВЦЭМ!$A$39:$A$782,$A134,СВЦЭМ!$B$39:$B$782,B$119)+'СЕТ СН'!$I$11+СВЦЭМ!$D$10+'СЕТ СН'!$I$5-'СЕТ СН'!$I$21</f>
        <v>4180.7364365399999</v>
      </c>
      <c r="C134" s="36">
        <f>SUMIFS(СВЦЭМ!$D$39:$D$782,СВЦЭМ!$A$39:$A$782,$A134,СВЦЭМ!$B$39:$B$782,C$119)+'СЕТ СН'!$I$11+СВЦЭМ!$D$10+'СЕТ СН'!$I$5-'СЕТ СН'!$I$21</f>
        <v>4170.3419498599997</v>
      </c>
      <c r="D134" s="36">
        <f>SUMIFS(СВЦЭМ!$D$39:$D$782,СВЦЭМ!$A$39:$A$782,$A134,СВЦЭМ!$B$39:$B$782,D$119)+'СЕТ СН'!$I$11+СВЦЭМ!$D$10+'СЕТ СН'!$I$5-'СЕТ СН'!$I$21</f>
        <v>4175.8421075300002</v>
      </c>
      <c r="E134" s="36">
        <f>SUMIFS(СВЦЭМ!$D$39:$D$782,СВЦЭМ!$A$39:$A$782,$A134,СВЦЭМ!$B$39:$B$782,E$119)+'СЕТ СН'!$I$11+СВЦЭМ!$D$10+'СЕТ СН'!$I$5-'СЕТ СН'!$I$21</f>
        <v>4197.6633270399998</v>
      </c>
      <c r="F134" s="36">
        <f>SUMIFS(СВЦЭМ!$D$39:$D$782,СВЦЭМ!$A$39:$A$782,$A134,СВЦЭМ!$B$39:$B$782,F$119)+'СЕТ СН'!$I$11+СВЦЭМ!$D$10+'СЕТ СН'!$I$5-'СЕТ СН'!$I$21</f>
        <v>4197.4169574999996</v>
      </c>
      <c r="G134" s="36">
        <f>SUMIFS(СВЦЭМ!$D$39:$D$782,СВЦЭМ!$A$39:$A$782,$A134,СВЦЭМ!$B$39:$B$782,G$119)+'СЕТ СН'!$I$11+СВЦЭМ!$D$10+'СЕТ СН'!$I$5-'СЕТ СН'!$I$21</f>
        <v>4192.6275511800004</v>
      </c>
      <c r="H134" s="36">
        <f>SUMIFS(СВЦЭМ!$D$39:$D$782,СВЦЭМ!$A$39:$A$782,$A134,СВЦЭМ!$B$39:$B$782,H$119)+'СЕТ СН'!$I$11+СВЦЭМ!$D$10+'СЕТ СН'!$I$5-'СЕТ СН'!$I$21</f>
        <v>4150.2081141600002</v>
      </c>
      <c r="I134" s="36">
        <f>SUMIFS(СВЦЭМ!$D$39:$D$782,СВЦЭМ!$A$39:$A$782,$A134,СВЦЭМ!$B$39:$B$782,I$119)+'СЕТ СН'!$I$11+СВЦЭМ!$D$10+'СЕТ СН'!$I$5-'СЕТ СН'!$I$21</f>
        <v>4144.0893604800003</v>
      </c>
      <c r="J134" s="36">
        <f>SUMIFS(СВЦЭМ!$D$39:$D$782,СВЦЭМ!$A$39:$A$782,$A134,СВЦЭМ!$B$39:$B$782,J$119)+'СЕТ СН'!$I$11+СВЦЭМ!$D$10+'СЕТ СН'!$I$5-'СЕТ СН'!$I$21</f>
        <v>4167.5258922600005</v>
      </c>
      <c r="K134" s="36">
        <f>SUMIFS(СВЦЭМ!$D$39:$D$782,СВЦЭМ!$A$39:$A$782,$A134,СВЦЭМ!$B$39:$B$782,K$119)+'СЕТ СН'!$I$11+СВЦЭМ!$D$10+'СЕТ СН'!$I$5-'СЕТ СН'!$I$21</f>
        <v>4168.2567602500003</v>
      </c>
      <c r="L134" s="36">
        <f>SUMIFS(СВЦЭМ!$D$39:$D$782,СВЦЭМ!$A$39:$A$782,$A134,СВЦЭМ!$B$39:$B$782,L$119)+'СЕТ СН'!$I$11+СВЦЭМ!$D$10+'СЕТ СН'!$I$5-'СЕТ СН'!$I$21</f>
        <v>4171.1905926700001</v>
      </c>
      <c r="M134" s="36">
        <f>SUMIFS(СВЦЭМ!$D$39:$D$782,СВЦЭМ!$A$39:$A$782,$A134,СВЦЭМ!$B$39:$B$782,M$119)+'СЕТ СН'!$I$11+СВЦЭМ!$D$10+'СЕТ СН'!$I$5-'СЕТ СН'!$I$21</f>
        <v>4176.92295397</v>
      </c>
      <c r="N134" s="36">
        <f>SUMIFS(СВЦЭМ!$D$39:$D$782,СВЦЭМ!$A$39:$A$782,$A134,СВЦЭМ!$B$39:$B$782,N$119)+'СЕТ СН'!$I$11+СВЦЭМ!$D$10+'СЕТ СН'!$I$5-'СЕТ СН'!$I$21</f>
        <v>4196.9630987600003</v>
      </c>
      <c r="O134" s="36">
        <f>SUMIFS(СВЦЭМ!$D$39:$D$782,СВЦЭМ!$A$39:$A$782,$A134,СВЦЭМ!$B$39:$B$782,O$119)+'СЕТ СН'!$I$11+СВЦЭМ!$D$10+'СЕТ СН'!$I$5-'СЕТ СН'!$I$21</f>
        <v>4218.8933290799996</v>
      </c>
      <c r="P134" s="36">
        <f>SUMIFS(СВЦЭМ!$D$39:$D$782,СВЦЭМ!$A$39:$A$782,$A134,СВЦЭМ!$B$39:$B$782,P$119)+'СЕТ СН'!$I$11+СВЦЭМ!$D$10+'СЕТ СН'!$I$5-'СЕТ СН'!$I$21</f>
        <v>4247.2048338100003</v>
      </c>
      <c r="Q134" s="36">
        <f>SUMIFS(СВЦЭМ!$D$39:$D$782,СВЦЭМ!$A$39:$A$782,$A134,СВЦЭМ!$B$39:$B$782,Q$119)+'СЕТ СН'!$I$11+СВЦЭМ!$D$10+'СЕТ СН'!$I$5-'СЕТ СН'!$I$21</f>
        <v>4256.7123733400003</v>
      </c>
      <c r="R134" s="36">
        <f>SUMIFS(СВЦЭМ!$D$39:$D$782,СВЦЭМ!$A$39:$A$782,$A134,СВЦЭМ!$B$39:$B$782,R$119)+'СЕТ СН'!$I$11+СВЦЭМ!$D$10+'СЕТ СН'!$I$5-'СЕТ СН'!$I$21</f>
        <v>4253.1903154400006</v>
      </c>
      <c r="S134" s="36">
        <f>SUMIFS(СВЦЭМ!$D$39:$D$782,СВЦЭМ!$A$39:$A$782,$A134,СВЦЭМ!$B$39:$B$782,S$119)+'СЕТ СН'!$I$11+СВЦЭМ!$D$10+'СЕТ СН'!$I$5-'СЕТ СН'!$I$21</f>
        <v>4223.4231572999997</v>
      </c>
      <c r="T134" s="36">
        <f>SUMIFS(СВЦЭМ!$D$39:$D$782,СВЦЭМ!$A$39:$A$782,$A134,СВЦЭМ!$B$39:$B$782,T$119)+'СЕТ СН'!$I$11+СВЦЭМ!$D$10+'СЕТ СН'!$I$5-'СЕТ СН'!$I$21</f>
        <v>4187.93038075</v>
      </c>
      <c r="U134" s="36">
        <f>SUMIFS(СВЦЭМ!$D$39:$D$782,СВЦЭМ!$A$39:$A$782,$A134,СВЦЭМ!$B$39:$B$782,U$119)+'СЕТ СН'!$I$11+СВЦЭМ!$D$10+'СЕТ СН'!$I$5-'СЕТ СН'!$I$21</f>
        <v>4137.2759160900005</v>
      </c>
      <c r="V134" s="36">
        <f>SUMIFS(СВЦЭМ!$D$39:$D$782,СВЦЭМ!$A$39:$A$782,$A134,СВЦЭМ!$B$39:$B$782,V$119)+'СЕТ СН'!$I$11+СВЦЭМ!$D$10+'СЕТ СН'!$I$5-'СЕТ СН'!$I$21</f>
        <v>4133.7988257100005</v>
      </c>
      <c r="W134" s="36">
        <f>SUMIFS(СВЦЭМ!$D$39:$D$782,СВЦЭМ!$A$39:$A$782,$A134,СВЦЭМ!$B$39:$B$782,W$119)+'СЕТ СН'!$I$11+СВЦЭМ!$D$10+'СЕТ СН'!$I$5-'СЕТ СН'!$I$21</f>
        <v>4163.4067910900003</v>
      </c>
      <c r="X134" s="36">
        <f>SUMIFS(СВЦЭМ!$D$39:$D$782,СВЦЭМ!$A$39:$A$782,$A134,СВЦЭМ!$B$39:$B$782,X$119)+'СЕТ СН'!$I$11+СВЦЭМ!$D$10+'СЕТ СН'!$I$5-'СЕТ СН'!$I$21</f>
        <v>4189.0515062300001</v>
      </c>
      <c r="Y134" s="36">
        <f>SUMIFS(СВЦЭМ!$D$39:$D$782,СВЦЭМ!$A$39:$A$782,$A134,СВЦЭМ!$B$39:$B$782,Y$119)+'СЕТ СН'!$I$11+СВЦЭМ!$D$10+'СЕТ СН'!$I$5-'СЕТ СН'!$I$21</f>
        <v>4228.2038629600002</v>
      </c>
    </row>
    <row r="135" spans="1:25" ht="15.75" x14ac:dyDescent="0.2">
      <c r="A135" s="35">
        <f t="shared" si="3"/>
        <v>44667</v>
      </c>
      <c r="B135" s="36">
        <f>SUMIFS(СВЦЭМ!$D$39:$D$782,СВЦЭМ!$A$39:$A$782,$A135,СВЦЭМ!$B$39:$B$782,B$119)+'СЕТ СН'!$I$11+СВЦЭМ!$D$10+'СЕТ СН'!$I$5-'СЕТ СН'!$I$21</f>
        <v>4202.7573133699998</v>
      </c>
      <c r="C135" s="36">
        <f>SUMIFS(СВЦЭМ!$D$39:$D$782,СВЦЭМ!$A$39:$A$782,$A135,СВЦЭМ!$B$39:$B$782,C$119)+'СЕТ СН'!$I$11+СВЦЭМ!$D$10+'СЕТ СН'!$I$5-'СЕТ СН'!$I$21</f>
        <v>4198.73365053</v>
      </c>
      <c r="D135" s="36">
        <f>SUMIFS(СВЦЭМ!$D$39:$D$782,СВЦЭМ!$A$39:$A$782,$A135,СВЦЭМ!$B$39:$B$782,D$119)+'СЕТ СН'!$I$11+СВЦЭМ!$D$10+'СЕТ СН'!$I$5-'СЕТ СН'!$I$21</f>
        <v>4227.4784083699997</v>
      </c>
      <c r="E135" s="36">
        <f>SUMIFS(СВЦЭМ!$D$39:$D$782,СВЦЭМ!$A$39:$A$782,$A135,СВЦЭМ!$B$39:$B$782,E$119)+'СЕТ СН'!$I$11+СВЦЭМ!$D$10+'СЕТ СН'!$I$5-'СЕТ СН'!$I$21</f>
        <v>4253.6710449399998</v>
      </c>
      <c r="F135" s="36">
        <f>SUMIFS(СВЦЭМ!$D$39:$D$782,СВЦЭМ!$A$39:$A$782,$A135,СВЦЭМ!$B$39:$B$782,F$119)+'СЕТ СН'!$I$11+СВЦЭМ!$D$10+'СЕТ СН'!$I$5-'СЕТ СН'!$I$21</f>
        <v>4258.8586397300005</v>
      </c>
      <c r="G135" s="36">
        <f>SUMIFS(СВЦЭМ!$D$39:$D$782,СВЦЭМ!$A$39:$A$782,$A135,СВЦЭМ!$B$39:$B$782,G$119)+'СЕТ СН'!$I$11+СВЦЭМ!$D$10+'СЕТ СН'!$I$5-'СЕТ СН'!$I$21</f>
        <v>4265.4739953300004</v>
      </c>
      <c r="H135" s="36">
        <f>SUMIFS(СВЦЭМ!$D$39:$D$782,СВЦЭМ!$A$39:$A$782,$A135,СВЦЭМ!$B$39:$B$782,H$119)+'СЕТ СН'!$I$11+СВЦЭМ!$D$10+'СЕТ СН'!$I$5-'СЕТ СН'!$I$21</f>
        <v>4250.3140266400005</v>
      </c>
      <c r="I135" s="36">
        <f>SUMIFS(СВЦЭМ!$D$39:$D$782,СВЦЭМ!$A$39:$A$782,$A135,СВЦЭМ!$B$39:$B$782,I$119)+'СЕТ СН'!$I$11+СВЦЭМ!$D$10+'СЕТ СН'!$I$5-'СЕТ СН'!$I$21</f>
        <v>4235.8603666199997</v>
      </c>
      <c r="J135" s="36">
        <f>SUMIFS(СВЦЭМ!$D$39:$D$782,СВЦЭМ!$A$39:$A$782,$A135,СВЦЭМ!$B$39:$B$782,J$119)+'СЕТ СН'!$I$11+СВЦЭМ!$D$10+'СЕТ СН'!$I$5-'СЕТ СН'!$I$21</f>
        <v>4180.9469224100003</v>
      </c>
      <c r="K135" s="36">
        <f>SUMIFS(СВЦЭМ!$D$39:$D$782,СВЦЭМ!$A$39:$A$782,$A135,СВЦЭМ!$B$39:$B$782,K$119)+'СЕТ СН'!$I$11+СВЦЭМ!$D$10+'СЕТ СН'!$I$5-'СЕТ СН'!$I$21</f>
        <v>4152.5933117599998</v>
      </c>
      <c r="L135" s="36">
        <f>SUMIFS(СВЦЭМ!$D$39:$D$782,СВЦЭМ!$A$39:$A$782,$A135,СВЦЭМ!$B$39:$B$782,L$119)+'СЕТ СН'!$I$11+СВЦЭМ!$D$10+'СЕТ СН'!$I$5-'СЕТ СН'!$I$21</f>
        <v>4113.5971501000004</v>
      </c>
      <c r="M135" s="36">
        <f>SUMIFS(СВЦЭМ!$D$39:$D$782,СВЦЭМ!$A$39:$A$782,$A135,СВЦЭМ!$B$39:$B$782,M$119)+'СЕТ СН'!$I$11+СВЦЭМ!$D$10+'СЕТ СН'!$I$5-'СЕТ СН'!$I$21</f>
        <v>4105.3341678400002</v>
      </c>
      <c r="N135" s="36">
        <f>SUMIFS(СВЦЭМ!$D$39:$D$782,СВЦЭМ!$A$39:$A$782,$A135,СВЦЭМ!$B$39:$B$782,N$119)+'СЕТ СН'!$I$11+СВЦЭМ!$D$10+'СЕТ СН'!$I$5-'СЕТ СН'!$I$21</f>
        <v>4149.3259128600002</v>
      </c>
      <c r="O135" s="36">
        <f>SUMIFS(СВЦЭМ!$D$39:$D$782,СВЦЭМ!$A$39:$A$782,$A135,СВЦЭМ!$B$39:$B$782,O$119)+'СЕТ СН'!$I$11+СВЦЭМ!$D$10+'СЕТ СН'!$I$5-'СЕТ СН'!$I$21</f>
        <v>4159.2105864599998</v>
      </c>
      <c r="P135" s="36">
        <f>SUMIFS(СВЦЭМ!$D$39:$D$782,СВЦЭМ!$A$39:$A$782,$A135,СВЦЭМ!$B$39:$B$782,P$119)+'СЕТ СН'!$I$11+СВЦЭМ!$D$10+'СЕТ СН'!$I$5-'СЕТ СН'!$I$21</f>
        <v>4170.3044065300001</v>
      </c>
      <c r="Q135" s="36">
        <f>SUMIFS(СВЦЭМ!$D$39:$D$782,СВЦЭМ!$A$39:$A$782,$A135,СВЦЭМ!$B$39:$B$782,Q$119)+'СЕТ СН'!$I$11+СВЦЭМ!$D$10+'СЕТ СН'!$I$5-'СЕТ СН'!$I$21</f>
        <v>4186.8766455300001</v>
      </c>
      <c r="R135" s="36">
        <f>SUMIFS(СВЦЭМ!$D$39:$D$782,СВЦЭМ!$A$39:$A$782,$A135,СВЦЭМ!$B$39:$B$782,R$119)+'СЕТ СН'!$I$11+СВЦЭМ!$D$10+'СЕТ СН'!$I$5-'СЕТ СН'!$I$21</f>
        <v>4202.5639677400004</v>
      </c>
      <c r="S135" s="36">
        <f>SUMIFS(СВЦЭМ!$D$39:$D$782,СВЦЭМ!$A$39:$A$782,$A135,СВЦЭМ!$B$39:$B$782,S$119)+'СЕТ СН'!$I$11+СВЦЭМ!$D$10+'СЕТ СН'!$I$5-'СЕТ СН'!$I$21</f>
        <v>4185.7721348800005</v>
      </c>
      <c r="T135" s="36">
        <f>SUMIFS(СВЦЭМ!$D$39:$D$782,СВЦЭМ!$A$39:$A$782,$A135,СВЦЭМ!$B$39:$B$782,T$119)+'СЕТ СН'!$I$11+СВЦЭМ!$D$10+'СЕТ СН'!$I$5-'СЕТ СН'!$I$21</f>
        <v>4163.0898378600004</v>
      </c>
      <c r="U135" s="36">
        <f>SUMIFS(СВЦЭМ!$D$39:$D$782,СВЦЭМ!$A$39:$A$782,$A135,СВЦЭМ!$B$39:$B$782,U$119)+'СЕТ СН'!$I$11+СВЦЭМ!$D$10+'СЕТ СН'!$I$5-'СЕТ СН'!$I$21</f>
        <v>4148.7829735900004</v>
      </c>
      <c r="V135" s="36">
        <f>SUMIFS(СВЦЭМ!$D$39:$D$782,СВЦЭМ!$A$39:$A$782,$A135,СВЦЭМ!$B$39:$B$782,V$119)+'СЕТ СН'!$I$11+СВЦЭМ!$D$10+'СЕТ СН'!$I$5-'СЕТ СН'!$I$21</f>
        <v>4111.9233948399997</v>
      </c>
      <c r="W135" s="36">
        <f>SUMIFS(СВЦЭМ!$D$39:$D$782,СВЦЭМ!$A$39:$A$782,$A135,СВЦЭМ!$B$39:$B$782,W$119)+'СЕТ СН'!$I$11+СВЦЭМ!$D$10+'СЕТ СН'!$I$5-'СЕТ СН'!$I$21</f>
        <v>4109.1673959099999</v>
      </c>
      <c r="X135" s="36">
        <f>SUMIFS(СВЦЭМ!$D$39:$D$782,СВЦЭМ!$A$39:$A$782,$A135,СВЦЭМ!$B$39:$B$782,X$119)+'СЕТ СН'!$I$11+СВЦЭМ!$D$10+'СЕТ СН'!$I$5-'СЕТ СН'!$I$21</f>
        <v>4160.0333987800004</v>
      </c>
      <c r="Y135" s="36">
        <f>SUMIFS(СВЦЭМ!$D$39:$D$782,СВЦЭМ!$A$39:$A$782,$A135,СВЦЭМ!$B$39:$B$782,Y$119)+'СЕТ СН'!$I$11+СВЦЭМ!$D$10+'СЕТ СН'!$I$5-'СЕТ СН'!$I$21</f>
        <v>4158.59721601</v>
      </c>
    </row>
    <row r="136" spans="1:25" ht="15.75" x14ac:dyDescent="0.2">
      <c r="A136" s="35">
        <f t="shared" si="3"/>
        <v>44668</v>
      </c>
      <c r="B136" s="36">
        <f>SUMIFS(СВЦЭМ!$D$39:$D$782,СВЦЭМ!$A$39:$A$782,$A136,СВЦЭМ!$B$39:$B$782,B$119)+'СЕТ СН'!$I$11+СВЦЭМ!$D$10+'СЕТ СН'!$I$5-'СЕТ СН'!$I$21</f>
        <v>4279.6095031599998</v>
      </c>
      <c r="C136" s="36">
        <f>SUMIFS(СВЦЭМ!$D$39:$D$782,СВЦЭМ!$A$39:$A$782,$A136,СВЦЭМ!$B$39:$B$782,C$119)+'СЕТ СН'!$I$11+СВЦЭМ!$D$10+'СЕТ СН'!$I$5-'СЕТ СН'!$I$21</f>
        <v>4285.6646668100002</v>
      </c>
      <c r="D136" s="36">
        <f>SUMIFS(СВЦЭМ!$D$39:$D$782,СВЦЭМ!$A$39:$A$782,$A136,СВЦЭМ!$B$39:$B$782,D$119)+'СЕТ СН'!$I$11+СВЦЭМ!$D$10+'СЕТ СН'!$I$5-'СЕТ СН'!$I$21</f>
        <v>4302.1615561899998</v>
      </c>
      <c r="E136" s="36">
        <f>SUMIFS(СВЦЭМ!$D$39:$D$782,СВЦЭМ!$A$39:$A$782,$A136,СВЦЭМ!$B$39:$B$782,E$119)+'СЕТ СН'!$I$11+СВЦЭМ!$D$10+'СЕТ СН'!$I$5-'СЕТ СН'!$I$21</f>
        <v>4374.4337740800001</v>
      </c>
      <c r="F136" s="36">
        <f>SUMIFS(СВЦЭМ!$D$39:$D$782,СВЦЭМ!$A$39:$A$782,$A136,СВЦЭМ!$B$39:$B$782,F$119)+'СЕТ СН'!$I$11+СВЦЭМ!$D$10+'СЕТ СН'!$I$5-'СЕТ СН'!$I$21</f>
        <v>4380.1276296699998</v>
      </c>
      <c r="G136" s="36">
        <f>SUMIFS(СВЦЭМ!$D$39:$D$782,СВЦЭМ!$A$39:$A$782,$A136,СВЦЭМ!$B$39:$B$782,G$119)+'СЕТ СН'!$I$11+СВЦЭМ!$D$10+'СЕТ СН'!$I$5-'СЕТ СН'!$I$21</f>
        <v>4371.6092934400003</v>
      </c>
      <c r="H136" s="36">
        <f>SUMIFS(СВЦЭМ!$D$39:$D$782,СВЦЭМ!$A$39:$A$782,$A136,СВЦЭМ!$B$39:$B$782,H$119)+'СЕТ СН'!$I$11+СВЦЭМ!$D$10+'СЕТ СН'!$I$5-'СЕТ СН'!$I$21</f>
        <v>4324.9614953800001</v>
      </c>
      <c r="I136" s="36">
        <f>SUMIFS(СВЦЭМ!$D$39:$D$782,СВЦЭМ!$A$39:$A$782,$A136,СВЦЭМ!$B$39:$B$782,I$119)+'СЕТ СН'!$I$11+СВЦЭМ!$D$10+'СЕТ СН'!$I$5-'СЕТ СН'!$I$21</f>
        <v>4284.2750133899999</v>
      </c>
      <c r="J136" s="36">
        <f>SUMIFS(СВЦЭМ!$D$39:$D$782,СВЦЭМ!$A$39:$A$782,$A136,СВЦЭМ!$B$39:$B$782,J$119)+'СЕТ СН'!$I$11+СВЦЭМ!$D$10+'СЕТ СН'!$I$5-'СЕТ СН'!$I$21</f>
        <v>4223.7136542799999</v>
      </c>
      <c r="K136" s="36">
        <f>SUMIFS(СВЦЭМ!$D$39:$D$782,СВЦЭМ!$A$39:$A$782,$A136,СВЦЭМ!$B$39:$B$782,K$119)+'СЕТ СН'!$I$11+СВЦЭМ!$D$10+'СЕТ СН'!$I$5-'СЕТ СН'!$I$21</f>
        <v>4206.6765467300002</v>
      </c>
      <c r="L136" s="36">
        <f>SUMIFS(СВЦЭМ!$D$39:$D$782,СВЦЭМ!$A$39:$A$782,$A136,СВЦЭМ!$B$39:$B$782,L$119)+'СЕТ СН'!$I$11+СВЦЭМ!$D$10+'СЕТ СН'!$I$5-'СЕТ СН'!$I$21</f>
        <v>4191.5504809800004</v>
      </c>
      <c r="M136" s="36">
        <f>SUMIFS(СВЦЭМ!$D$39:$D$782,СВЦЭМ!$A$39:$A$782,$A136,СВЦЭМ!$B$39:$B$782,M$119)+'СЕТ СН'!$I$11+СВЦЭМ!$D$10+'СЕТ СН'!$I$5-'СЕТ СН'!$I$21</f>
        <v>4204.2231968100004</v>
      </c>
      <c r="N136" s="36">
        <f>SUMIFS(СВЦЭМ!$D$39:$D$782,СВЦЭМ!$A$39:$A$782,$A136,СВЦЭМ!$B$39:$B$782,N$119)+'СЕТ СН'!$I$11+СВЦЭМ!$D$10+'СЕТ СН'!$I$5-'СЕТ СН'!$I$21</f>
        <v>4228.3203549299997</v>
      </c>
      <c r="O136" s="36">
        <f>SUMIFS(СВЦЭМ!$D$39:$D$782,СВЦЭМ!$A$39:$A$782,$A136,СВЦЭМ!$B$39:$B$782,O$119)+'СЕТ СН'!$I$11+СВЦЭМ!$D$10+'СЕТ СН'!$I$5-'СЕТ СН'!$I$21</f>
        <v>4260.7238508400005</v>
      </c>
      <c r="P136" s="36">
        <f>SUMIFS(СВЦЭМ!$D$39:$D$782,СВЦЭМ!$A$39:$A$782,$A136,СВЦЭМ!$B$39:$B$782,P$119)+'СЕТ СН'!$I$11+СВЦЭМ!$D$10+'СЕТ СН'!$I$5-'СЕТ СН'!$I$21</f>
        <v>4275.2371787100001</v>
      </c>
      <c r="Q136" s="36">
        <f>SUMIFS(СВЦЭМ!$D$39:$D$782,СВЦЭМ!$A$39:$A$782,$A136,СВЦЭМ!$B$39:$B$782,Q$119)+'СЕТ СН'!$I$11+СВЦЭМ!$D$10+'СЕТ СН'!$I$5-'СЕТ СН'!$I$21</f>
        <v>4276.8261337499998</v>
      </c>
      <c r="R136" s="36">
        <f>SUMIFS(СВЦЭМ!$D$39:$D$782,СВЦЭМ!$A$39:$A$782,$A136,СВЦЭМ!$B$39:$B$782,R$119)+'СЕТ СН'!$I$11+СВЦЭМ!$D$10+'СЕТ СН'!$I$5-'СЕТ СН'!$I$21</f>
        <v>4257.5996753199997</v>
      </c>
      <c r="S136" s="36">
        <f>SUMIFS(СВЦЭМ!$D$39:$D$782,СВЦЭМ!$A$39:$A$782,$A136,СВЦЭМ!$B$39:$B$782,S$119)+'СЕТ СН'!$I$11+СВЦЭМ!$D$10+'СЕТ СН'!$I$5-'СЕТ СН'!$I$21</f>
        <v>4176.9425056999999</v>
      </c>
      <c r="T136" s="36">
        <f>SUMIFS(СВЦЭМ!$D$39:$D$782,СВЦЭМ!$A$39:$A$782,$A136,СВЦЭМ!$B$39:$B$782,T$119)+'СЕТ СН'!$I$11+СВЦЭМ!$D$10+'СЕТ СН'!$I$5-'СЕТ СН'!$I$21</f>
        <v>4140.3916049700001</v>
      </c>
      <c r="U136" s="36">
        <f>SUMIFS(СВЦЭМ!$D$39:$D$782,СВЦЭМ!$A$39:$A$782,$A136,СВЦЭМ!$B$39:$B$782,U$119)+'СЕТ СН'!$I$11+СВЦЭМ!$D$10+'СЕТ СН'!$I$5-'СЕТ СН'!$I$21</f>
        <v>4129.0997849699997</v>
      </c>
      <c r="V136" s="36">
        <f>SUMIFS(СВЦЭМ!$D$39:$D$782,СВЦЭМ!$A$39:$A$782,$A136,СВЦЭМ!$B$39:$B$782,V$119)+'СЕТ СН'!$I$11+СВЦЭМ!$D$10+'СЕТ СН'!$I$5-'СЕТ СН'!$I$21</f>
        <v>4153.9964100799998</v>
      </c>
      <c r="W136" s="36">
        <f>SUMIFS(СВЦЭМ!$D$39:$D$782,СВЦЭМ!$A$39:$A$782,$A136,СВЦЭМ!$B$39:$B$782,W$119)+'СЕТ СН'!$I$11+СВЦЭМ!$D$10+'СЕТ СН'!$I$5-'СЕТ СН'!$I$21</f>
        <v>4190.8493774100007</v>
      </c>
      <c r="X136" s="36">
        <f>SUMIFS(СВЦЭМ!$D$39:$D$782,СВЦЭМ!$A$39:$A$782,$A136,СВЦЭМ!$B$39:$B$782,X$119)+'СЕТ СН'!$I$11+СВЦЭМ!$D$10+'СЕТ СН'!$I$5-'СЕТ СН'!$I$21</f>
        <v>4179.0792534900002</v>
      </c>
      <c r="Y136" s="36">
        <f>SUMIFS(СВЦЭМ!$D$39:$D$782,СВЦЭМ!$A$39:$A$782,$A136,СВЦЭМ!$B$39:$B$782,Y$119)+'СЕТ СН'!$I$11+СВЦЭМ!$D$10+'СЕТ СН'!$I$5-'СЕТ СН'!$I$21</f>
        <v>4223.0754177500003</v>
      </c>
    </row>
    <row r="137" spans="1:25" ht="15.75" x14ac:dyDescent="0.2">
      <c r="A137" s="35">
        <f t="shared" si="3"/>
        <v>44669</v>
      </c>
      <c r="B137" s="36">
        <f>SUMIFS(СВЦЭМ!$D$39:$D$782,СВЦЭМ!$A$39:$A$782,$A137,СВЦЭМ!$B$39:$B$782,B$119)+'СЕТ СН'!$I$11+СВЦЭМ!$D$10+'СЕТ СН'!$I$5-'СЕТ СН'!$I$21</f>
        <v>4197.8242887100005</v>
      </c>
      <c r="C137" s="36">
        <f>SUMIFS(СВЦЭМ!$D$39:$D$782,СВЦЭМ!$A$39:$A$782,$A137,СВЦЭМ!$B$39:$B$782,C$119)+'СЕТ СН'!$I$11+СВЦЭМ!$D$10+'СЕТ СН'!$I$5-'СЕТ СН'!$I$21</f>
        <v>4232.6453729799996</v>
      </c>
      <c r="D137" s="36">
        <f>SUMIFS(СВЦЭМ!$D$39:$D$782,СВЦЭМ!$A$39:$A$782,$A137,СВЦЭМ!$B$39:$B$782,D$119)+'СЕТ СН'!$I$11+СВЦЭМ!$D$10+'СЕТ СН'!$I$5-'СЕТ СН'!$I$21</f>
        <v>4285.0422106799997</v>
      </c>
      <c r="E137" s="36">
        <f>SUMIFS(СВЦЭМ!$D$39:$D$782,СВЦЭМ!$A$39:$A$782,$A137,СВЦЭМ!$B$39:$B$782,E$119)+'СЕТ СН'!$I$11+СВЦЭМ!$D$10+'СЕТ СН'!$I$5-'СЕТ СН'!$I$21</f>
        <v>4310.6280264400002</v>
      </c>
      <c r="F137" s="36">
        <f>SUMIFS(СВЦЭМ!$D$39:$D$782,СВЦЭМ!$A$39:$A$782,$A137,СВЦЭМ!$B$39:$B$782,F$119)+'СЕТ СН'!$I$11+СВЦЭМ!$D$10+'СЕТ СН'!$I$5-'СЕТ СН'!$I$21</f>
        <v>4322.6647629500003</v>
      </c>
      <c r="G137" s="36">
        <f>SUMIFS(СВЦЭМ!$D$39:$D$782,СВЦЭМ!$A$39:$A$782,$A137,СВЦЭМ!$B$39:$B$782,G$119)+'СЕТ СН'!$I$11+СВЦЭМ!$D$10+'СЕТ СН'!$I$5-'СЕТ СН'!$I$21</f>
        <v>4342.3579150100004</v>
      </c>
      <c r="H137" s="36">
        <f>SUMIFS(СВЦЭМ!$D$39:$D$782,СВЦЭМ!$A$39:$A$782,$A137,СВЦЭМ!$B$39:$B$782,H$119)+'СЕТ СН'!$I$11+СВЦЭМ!$D$10+'СЕТ СН'!$I$5-'СЕТ СН'!$I$21</f>
        <v>4280.2638841799999</v>
      </c>
      <c r="I137" s="36">
        <f>SUMIFS(СВЦЭМ!$D$39:$D$782,СВЦЭМ!$A$39:$A$782,$A137,СВЦЭМ!$B$39:$B$782,I$119)+'СЕТ СН'!$I$11+СВЦЭМ!$D$10+'СЕТ СН'!$I$5-'СЕТ СН'!$I$21</f>
        <v>4230.3513625800006</v>
      </c>
      <c r="J137" s="36">
        <f>SUMIFS(СВЦЭМ!$D$39:$D$782,СВЦЭМ!$A$39:$A$782,$A137,СВЦЭМ!$B$39:$B$782,J$119)+'СЕТ СН'!$I$11+СВЦЭМ!$D$10+'СЕТ СН'!$I$5-'СЕТ СН'!$I$21</f>
        <v>4192.4375555099996</v>
      </c>
      <c r="K137" s="36">
        <f>SUMIFS(СВЦЭМ!$D$39:$D$782,СВЦЭМ!$A$39:$A$782,$A137,СВЦЭМ!$B$39:$B$782,K$119)+'СЕТ СН'!$I$11+СВЦЭМ!$D$10+'СЕТ СН'!$I$5-'СЕТ СН'!$I$21</f>
        <v>4177.3041526300003</v>
      </c>
      <c r="L137" s="36">
        <f>SUMIFS(СВЦЭМ!$D$39:$D$782,СВЦЭМ!$A$39:$A$782,$A137,СВЦЭМ!$B$39:$B$782,L$119)+'СЕТ СН'!$I$11+СВЦЭМ!$D$10+'СЕТ СН'!$I$5-'СЕТ СН'!$I$21</f>
        <v>4174.4277885499996</v>
      </c>
      <c r="M137" s="36">
        <f>SUMIFS(СВЦЭМ!$D$39:$D$782,СВЦЭМ!$A$39:$A$782,$A137,СВЦЭМ!$B$39:$B$782,M$119)+'СЕТ СН'!$I$11+СВЦЭМ!$D$10+'СЕТ СН'!$I$5-'СЕТ СН'!$I$21</f>
        <v>4189.5027542500002</v>
      </c>
      <c r="N137" s="36">
        <f>SUMIFS(СВЦЭМ!$D$39:$D$782,СВЦЭМ!$A$39:$A$782,$A137,СВЦЭМ!$B$39:$B$782,N$119)+'СЕТ СН'!$I$11+СВЦЭМ!$D$10+'СЕТ СН'!$I$5-'СЕТ СН'!$I$21</f>
        <v>4222.1035449000001</v>
      </c>
      <c r="O137" s="36">
        <f>SUMIFS(СВЦЭМ!$D$39:$D$782,СВЦЭМ!$A$39:$A$782,$A137,СВЦЭМ!$B$39:$B$782,O$119)+'СЕТ СН'!$I$11+СВЦЭМ!$D$10+'СЕТ СН'!$I$5-'СЕТ СН'!$I$21</f>
        <v>4246.3082794700003</v>
      </c>
      <c r="P137" s="36">
        <f>SUMIFS(СВЦЭМ!$D$39:$D$782,СВЦЭМ!$A$39:$A$782,$A137,СВЦЭМ!$B$39:$B$782,P$119)+'СЕТ СН'!$I$11+СВЦЭМ!$D$10+'СЕТ СН'!$I$5-'СЕТ СН'!$I$21</f>
        <v>4270.1980380499999</v>
      </c>
      <c r="Q137" s="36">
        <f>SUMIFS(СВЦЭМ!$D$39:$D$782,СВЦЭМ!$A$39:$A$782,$A137,СВЦЭМ!$B$39:$B$782,Q$119)+'СЕТ СН'!$I$11+СВЦЭМ!$D$10+'СЕТ СН'!$I$5-'СЕТ СН'!$I$21</f>
        <v>4275.6253365000002</v>
      </c>
      <c r="R137" s="36">
        <f>SUMIFS(СВЦЭМ!$D$39:$D$782,СВЦЭМ!$A$39:$A$782,$A137,СВЦЭМ!$B$39:$B$782,R$119)+'СЕТ СН'!$I$11+СВЦЭМ!$D$10+'СЕТ СН'!$I$5-'СЕТ СН'!$I$21</f>
        <v>4261.6043180699999</v>
      </c>
      <c r="S137" s="36">
        <f>SUMIFS(СВЦЭМ!$D$39:$D$782,СВЦЭМ!$A$39:$A$782,$A137,СВЦЭМ!$B$39:$B$782,S$119)+'СЕТ СН'!$I$11+СВЦЭМ!$D$10+'СЕТ СН'!$I$5-'СЕТ СН'!$I$21</f>
        <v>4199.7336017600001</v>
      </c>
      <c r="T137" s="36">
        <f>SUMIFS(СВЦЭМ!$D$39:$D$782,СВЦЭМ!$A$39:$A$782,$A137,СВЦЭМ!$B$39:$B$782,T$119)+'СЕТ СН'!$I$11+СВЦЭМ!$D$10+'СЕТ СН'!$I$5-'СЕТ СН'!$I$21</f>
        <v>4161.5500421500001</v>
      </c>
      <c r="U137" s="36">
        <f>SUMIFS(СВЦЭМ!$D$39:$D$782,СВЦЭМ!$A$39:$A$782,$A137,СВЦЭМ!$B$39:$B$782,U$119)+'СЕТ СН'!$I$11+СВЦЭМ!$D$10+'СЕТ СН'!$I$5-'СЕТ СН'!$I$21</f>
        <v>4164.4781571200001</v>
      </c>
      <c r="V137" s="36">
        <f>SUMIFS(СВЦЭМ!$D$39:$D$782,СВЦЭМ!$A$39:$A$782,$A137,СВЦЭМ!$B$39:$B$782,V$119)+'СЕТ СН'!$I$11+СВЦЭМ!$D$10+'СЕТ СН'!$I$5-'СЕТ СН'!$I$21</f>
        <v>4155.2397897499995</v>
      </c>
      <c r="W137" s="36">
        <f>SUMIFS(СВЦЭМ!$D$39:$D$782,СВЦЭМ!$A$39:$A$782,$A137,СВЦЭМ!$B$39:$B$782,W$119)+'СЕТ СН'!$I$11+СВЦЭМ!$D$10+'СЕТ СН'!$I$5-'СЕТ СН'!$I$21</f>
        <v>4188.6693247700005</v>
      </c>
      <c r="X137" s="36">
        <f>SUMIFS(СВЦЭМ!$D$39:$D$782,СВЦЭМ!$A$39:$A$782,$A137,СВЦЭМ!$B$39:$B$782,X$119)+'СЕТ СН'!$I$11+СВЦЭМ!$D$10+'СЕТ СН'!$I$5-'СЕТ СН'!$I$21</f>
        <v>4217.8933401900003</v>
      </c>
      <c r="Y137" s="36">
        <f>SUMIFS(СВЦЭМ!$D$39:$D$782,СВЦЭМ!$A$39:$A$782,$A137,СВЦЭМ!$B$39:$B$782,Y$119)+'СЕТ СН'!$I$11+СВЦЭМ!$D$10+'СЕТ СН'!$I$5-'СЕТ СН'!$I$21</f>
        <v>4220.8451909300002</v>
      </c>
    </row>
    <row r="138" spans="1:25" ht="15.75" x14ac:dyDescent="0.2">
      <c r="A138" s="35">
        <f t="shared" si="3"/>
        <v>44670</v>
      </c>
      <c r="B138" s="36">
        <f>SUMIFS(СВЦЭМ!$D$39:$D$782,СВЦЭМ!$A$39:$A$782,$A138,СВЦЭМ!$B$39:$B$782,B$119)+'СЕТ СН'!$I$11+СВЦЭМ!$D$10+'СЕТ СН'!$I$5-'СЕТ СН'!$I$21</f>
        <v>4057.08412761</v>
      </c>
      <c r="C138" s="36">
        <f>SUMIFS(СВЦЭМ!$D$39:$D$782,СВЦЭМ!$A$39:$A$782,$A138,СВЦЭМ!$B$39:$B$782,C$119)+'СЕТ СН'!$I$11+СВЦЭМ!$D$10+'СЕТ СН'!$I$5-'СЕТ СН'!$I$21</f>
        <v>4090.3077339000001</v>
      </c>
      <c r="D138" s="36">
        <f>SUMIFS(СВЦЭМ!$D$39:$D$782,СВЦЭМ!$A$39:$A$782,$A138,СВЦЭМ!$B$39:$B$782,D$119)+'СЕТ СН'!$I$11+СВЦЭМ!$D$10+'СЕТ СН'!$I$5-'СЕТ СН'!$I$21</f>
        <v>4142.1767427499999</v>
      </c>
      <c r="E138" s="36">
        <f>SUMIFS(СВЦЭМ!$D$39:$D$782,СВЦЭМ!$A$39:$A$782,$A138,СВЦЭМ!$B$39:$B$782,E$119)+'СЕТ СН'!$I$11+СВЦЭМ!$D$10+'СЕТ СН'!$I$5-'СЕТ СН'!$I$21</f>
        <v>4156.0611524300002</v>
      </c>
      <c r="F138" s="36">
        <f>SUMIFS(СВЦЭМ!$D$39:$D$782,СВЦЭМ!$A$39:$A$782,$A138,СВЦЭМ!$B$39:$B$782,F$119)+'СЕТ СН'!$I$11+СВЦЭМ!$D$10+'СЕТ СН'!$I$5-'СЕТ СН'!$I$21</f>
        <v>4161.9334802699996</v>
      </c>
      <c r="G138" s="36">
        <f>SUMIFS(СВЦЭМ!$D$39:$D$782,СВЦЭМ!$A$39:$A$782,$A138,СВЦЭМ!$B$39:$B$782,G$119)+'СЕТ СН'!$I$11+СВЦЭМ!$D$10+'СЕТ СН'!$I$5-'СЕТ СН'!$I$21</f>
        <v>4144.9471685600001</v>
      </c>
      <c r="H138" s="36">
        <f>SUMIFS(СВЦЭМ!$D$39:$D$782,СВЦЭМ!$A$39:$A$782,$A138,СВЦЭМ!$B$39:$B$782,H$119)+'СЕТ СН'!$I$11+СВЦЭМ!$D$10+'СЕТ СН'!$I$5-'СЕТ СН'!$I$21</f>
        <v>4135.5409876399999</v>
      </c>
      <c r="I138" s="36">
        <f>SUMIFS(СВЦЭМ!$D$39:$D$782,СВЦЭМ!$A$39:$A$782,$A138,СВЦЭМ!$B$39:$B$782,I$119)+'СЕТ СН'!$I$11+СВЦЭМ!$D$10+'СЕТ СН'!$I$5-'СЕТ СН'!$I$21</f>
        <v>4094.76727845</v>
      </c>
      <c r="J138" s="36">
        <f>SUMIFS(СВЦЭМ!$D$39:$D$782,СВЦЭМ!$A$39:$A$782,$A138,СВЦЭМ!$B$39:$B$782,J$119)+'СЕТ СН'!$I$11+СВЦЭМ!$D$10+'СЕТ СН'!$I$5-'СЕТ СН'!$I$21</f>
        <v>4056.8750660200003</v>
      </c>
      <c r="K138" s="36">
        <f>SUMIFS(СВЦЭМ!$D$39:$D$782,СВЦЭМ!$A$39:$A$782,$A138,СВЦЭМ!$B$39:$B$782,K$119)+'СЕТ СН'!$I$11+СВЦЭМ!$D$10+'СЕТ СН'!$I$5-'СЕТ СН'!$I$21</f>
        <v>4048.0694007700004</v>
      </c>
      <c r="L138" s="36">
        <f>SUMIFS(СВЦЭМ!$D$39:$D$782,СВЦЭМ!$A$39:$A$782,$A138,СВЦЭМ!$B$39:$B$782,L$119)+'СЕТ СН'!$I$11+СВЦЭМ!$D$10+'СЕТ СН'!$I$5-'СЕТ СН'!$I$21</f>
        <v>4035.3786543699998</v>
      </c>
      <c r="M138" s="36">
        <f>SUMIFS(СВЦЭМ!$D$39:$D$782,СВЦЭМ!$A$39:$A$782,$A138,СВЦЭМ!$B$39:$B$782,M$119)+'СЕТ СН'!$I$11+СВЦЭМ!$D$10+'СЕТ СН'!$I$5-'СЕТ СН'!$I$21</f>
        <v>4054.7349642999998</v>
      </c>
      <c r="N138" s="36">
        <f>SUMIFS(СВЦЭМ!$D$39:$D$782,СВЦЭМ!$A$39:$A$782,$A138,СВЦЭМ!$B$39:$B$782,N$119)+'СЕТ СН'!$I$11+СВЦЭМ!$D$10+'СЕТ СН'!$I$5-'СЕТ СН'!$I$21</f>
        <v>4064.98836514</v>
      </c>
      <c r="O138" s="36">
        <f>SUMIFS(СВЦЭМ!$D$39:$D$782,СВЦЭМ!$A$39:$A$782,$A138,СВЦЭМ!$B$39:$B$782,O$119)+'СЕТ СН'!$I$11+СВЦЭМ!$D$10+'СЕТ СН'!$I$5-'СЕТ СН'!$I$21</f>
        <v>4075.4511302400001</v>
      </c>
      <c r="P138" s="36">
        <f>SUMIFS(СВЦЭМ!$D$39:$D$782,СВЦЭМ!$A$39:$A$782,$A138,СВЦЭМ!$B$39:$B$782,P$119)+'СЕТ СН'!$I$11+СВЦЭМ!$D$10+'СЕТ СН'!$I$5-'СЕТ СН'!$I$21</f>
        <v>4090.96240721</v>
      </c>
      <c r="Q138" s="36">
        <f>SUMIFS(СВЦЭМ!$D$39:$D$782,СВЦЭМ!$A$39:$A$782,$A138,СВЦЭМ!$B$39:$B$782,Q$119)+'СЕТ СН'!$I$11+СВЦЭМ!$D$10+'СЕТ СН'!$I$5-'СЕТ СН'!$I$21</f>
        <v>4101.4537083599998</v>
      </c>
      <c r="R138" s="36">
        <f>SUMIFS(СВЦЭМ!$D$39:$D$782,СВЦЭМ!$A$39:$A$782,$A138,СВЦЭМ!$B$39:$B$782,R$119)+'СЕТ СН'!$I$11+СВЦЭМ!$D$10+'СЕТ СН'!$I$5-'СЕТ СН'!$I$21</f>
        <v>4117.8993947500003</v>
      </c>
      <c r="S138" s="36">
        <f>SUMIFS(СВЦЭМ!$D$39:$D$782,СВЦЭМ!$A$39:$A$782,$A138,СВЦЭМ!$B$39:$B$782,S$119)+'СЕТ СН'!$I$11+СВЦЭМ!$D$10+'СЕТ СН'!$I$5-'СЕТ СН'!$I$21</f>
        <v>4108.0651008499999</v>
      </c>
      <c r="T138" s="36">
        <f>SUMIFS(СВЦЭМ!$D$39:$D$782,СВЦЭМ!$A$39:$A$782,$A138,СВЦЭМ!$B$39:$B$782,T$119)+'СЕТ СН'!$I$11+СВЦЭМ!$D$10+'СЕТ СН'!$I$5-'СЕТ СН'!$I$21</f>
        <v>4090.4467353800001</v>
      </c>
      <c r="U138" s="36">
        <f>SUMIFS(СВЦЭМ!$D$39:$D$782,СВЦЭМ!$A$39:$A$782,$A138,СВЦЭМ!$B$39:$B$782,U$119)+'СЕТ СН'!$I$11+СВЦЭМ!$D$10+'СЕТ СН'!$I$5-'СЕТ СН'!$I$21</f>
        <v>4053.8492730600001</v>
      </c>
      <c r="V138" s="36">
        <f>SUMIFS(СВЦЭМ!$D$39:$D$782,СВЦЭМ!$A$39:$A$782,$A138,СВЦЭМ!$B$39:$B$782,V$119)+'СЕТ СН'!$I$11+СВЦЭМ!$D$10+'СЕТ СН'!$I$5-'СЕТ СН'!$I$21</f>
        <v>4036.4354989700005</v>
      </c>
      <c r="W138" s="36">
        <f>SUMIFS(СВЦЭМ!$D$39:$D$782,СВЦЭМ!$A$39:$A$782,$A138,СВЦЭМ!$B$39:$B$782,W$119)+'СЕТ СН'!$I$11+СВЦЭМ!$D$10+'СЕТ СН'!$I$5-'СЕТ СН'!$I$21</f>
        <v>4031.6411588500005</v>
      </c>
      <c r="X138" s="36">
        <f>SUMIFS(СВЦЭМ!$D$39:$D$782,СВЦЭМ!$A$39:$A$782,$A138,СВЦЭМ!$B$39:$B$782,X$119)+'СЕТ СН'!$I$11+СВЦЭМ!$D$10+'СЕТ СН'!$I$5-'СЕТ СН'!$I$21</f>
        <v>4058.8975635800002</v>
      </c>
      <c r="Y138" s="36">
        <f>SUMIFS(СВЦЭМ!$D$39:$D$782,СВЦЭМ!$A$39:$A$782,$A138,СВЦЭМ!$B$39:$B$782,Y$119)+'СЕТ СН'!$I$11+СВЦЭМ!$D$10+'СЕТ СН'!$I$5-'СЕТ СН'!$I$21</f>
        <v>4080.3223584000002</v>
      </c>
    </row>
    <row r="139" spans="1:25" ht="15.75" x14ac:dyDescent="0.2">
      <c r="A139" s="35">
        <f t="shared" si="3"/>
        <v>44671</v>
      </c>
      <c r="B139" s="36">
        <f>SUMIFS(СВЦЭМ!$D$39:$D$782,СВЦЭМ!$A$39:$A$782,$A139,СВЦЭМ!$B$39:$B$782,B$119)+'СЕТ СН'!$I$11+СВЦЭМ!$D$10+'СЕТ СН'!$I$5-'СЕТ СН'!$I$21</f>
        <v>3987.66650226</v>
      </c>
      <c r="C139" s="36">
        <f>SUMIFS(СВЦЭМ!$D$39:$D$782,СВЦЭМ!$A$39:$A$782,$A139,СВЦЭМ!$B$39:$B$782,C$119)+'СЕТ СН'!$I$11+СВЦЭМ!$D$10+'СЕТ СН'!$I$5-'СЕТ СН'!$I$21</f>
        <v>4035.31396313</v>
      </c>
      <c r="D139" s="36">
        <f>SUMIFS(СВЦЭМ!$D$39:$D$782,СВЦЭМ!$A$39:$A$782,$A139,СВЦЭМ!$B$39:$B$782,D$119)+'СЕТ СН'!$I$11+СВЦЭМ!$D$10+'СЕТ СН'!$I$5-'СЕТ СН'!$I$21</f>
        <v>4058.39432941</v>
      </c>
      <c r="E139" s="36">
        <f>SUMIFS(СВЦЭМ!$D$39:$D$782,СВЦЭМ!$A$39:$A$782,$A139,СВЦЭМ!$B$39:$B$782,E$119)+'СЕТ СН'!$I$11+СВЦЭМ!$D$10+'СЕТ СН'!$I$5-'СЕТ СН'!$I$21</f>
        <v>4071.1807377700002</v>
      </c>
      <c r="F139" s="36">
        <f>SUMIFS(СВЦЭМ!$D$39:$D$782,СВЦЭМ!$A$39:$A$782,$A139,СВЦЭМ!$B$39:$B$782,F$119)+'СЕТ СН'!$I$11+СВЦЭМ!$D$10+'СЕТ СН'!$I$5-'СЕТ СН'!$I$21</f>
        <v>4072.9844188300003</v>
      </c>
      <c r="G139" s="36">
        <f>SUMIFS(СВЦЭМ!$D$39:$D$782,СВЦЭМ!$A$39:$A$782,$A139,СВЦЭМ!$B$39:$B$782,G$119)+'СЕТ СН'!$I$11+СВЦЭМ!$D$10+'СЕТ СН'!$I$5-'СЕТ СН'!$I$21</f>
        <v>4052.0821735999998</v>
      </c>
      <c r="H139" s="36">
        <f>SUMIFS(СВЦЭМ!$D$39:$D$782,СВЦЭМ!$A$39:$A$782,$A139,СВЦЭМ!$B$39:$B$782,H$119)+'СЕТ СН'!$I$11+СВЦЭМ!$D$10+'СЕТ СН'!$I$5-'СЕТ СН'!$I$21</f>
        <v>4003.7116606999998</v>
      </c>
      <c r="I139" s="36">
        <f>SUMIFS(СВЦЭМ!$D$39:$D$782,СВЦЭМ!$A$39:$A$782,$A139,СВЦЭМ!$B$39:$B$782,I$119)+'СЕТ СН'!$I$11+СВЦЭМ!$D$10+'СЕТ СН'!$I$5-'СЕТ СН'!$I$21</f>
        <v>4013.5116865300001</v>
      </c>
      <c r="J139" s="36">
        <f>SUMIFS(СВЦЭМ!$D$39:$D$782,СВЦЭМ!$A$39:$A$782,$A139,СВЦЭМ!$B$39:$B$782,J$119)+'СЕТ СН'!$I$11+СВЦЭМ!$D$10+'СЕТ СН'!$I$5-'СЕТ СН'!$I$21</f>
        <v>4020.1261477799999</v>
      </c>
      <c r="K139" s="36">
        <f>SUMIFS(СВЦЭМ!$D$39:$D$782,СВЦЭМ!$A$39:$A$782,$A139,СВЦЭМ!$B$39:$B$782,K$119)+'СЕТ СН'!$I$11+СВЦЭМ!$D$10+'СЕТ СН'!$I$5-'СЕТ СН'!$I$21</f>
        <v>4010.9453970300001</v>
      </c>
      <c r="L139" s="36">
        <f>SUMIFS(СВЦЭМ!$D$39:$D$782,СВЦЭМ!$A$39:$A$782,$A139,СВЦЭМ!$B$39:$B$782,L$119)+'СЕТ СН'!$I$11+СВЦЭМ!$D$10+'СЕТ СН'!$I$5-'СЕТ СН'!$I$21</f>
        <v>3996.4384560400003</v>
      </c>
      <c r="M139" s="36">
        <f>SUMIFS(СВЦЭМ!$D$39:$D$782,СВЦЭМ!$A$39:$A$782,$A139,СВЦЭМ!$B$39:$B$782,M$119)+'СЕТ СН'!$I$11+СВЦЭМ!$D$10+'СЕТ СН'!$I$5-'СЕТ СН'!$I$21</f>
        <v>4000.3949273400003</v>
      </c>
      <c r="N139" s="36">
        <f>SUMIFS(СВЦЭМ!$D$39:$D$782,СВЦЭМ!$A$39:$A$782,$A139,СВЦЭМ!$B$39:$B$782,N$119)+'СЕТ СН'!$I$11+СВЦЭМ!$D$10+'СЕТ СН'!$I$5-'СЕТ СН'!$I$21</f>
        <v>3996.56017651</v>
      </c>
      <c r="O139" s="36">
        <f>SUMIFS(СВЦЭМ!$D$39:$D$782,СВЦЭМ!$A$39:$A$782,$A139,СВЦЭМ!$B$39:$B$782,O$119)+'СЕТ СН'!$I$11+СВЦЭМ!$D$10+'СЕТ СН'!$I$5-'СЕТ СН'!$I$21</f>
        <v>3986.1760165300002</v>
      </c>
      <c r="P139" s="36">
        <f>SUMIFS(СВЦЭМ!$D$39:$D$782,СВЦЭМ!$A$39:$A$782,$A139,СВЦЭМ!$B$39:$B$782,P$119)+'СЕТ СН'!$I$11+СВЦЭМ!$D$10+'СЕТ СН'!$I$5-'СЕТ СН'!$I$21</f>
        <v>3989.0142022800001</v>
      </c>
      <c r="Q139" s="36">
        <f>SUMIFS(СВЦЭМ!$D$39:$D$782,СВЦЭМ!$A$39:$A$782,$A139,СВЦЭМ!$B$39:$B$782,Q$119)+'СЕТ СН'!$I$11+СВЦЭМ!$D$10+'СЕТ СН'!$I$5-'СЕТ СН'!$I$21</f>
        <v>3989.1231230800004</v>
      </c>
      <c r="R139" s="36">
        <f>SUMIFS(СВЦЭМ!$D$39:$D$782,СВЦЭМ!$A$39:$A$782,$A139,СВЦЭМ!$B$39:$B$782,R$119)+'СЕТ СН'!$I$11+СВЦЭМ!$D$10+'СЕТ СН'!$I$5-'СЕТ СН'!$I$21</f>
        <v>3985.3685296400004</v>
      </c>
      <c r="S139" s="36">
        <f>SUMIFS(СВЦЭМ!$D$39:$D$782,СВЦЭМ!$A$39:$A$782,$A139,СВЦЭМ!$B$39:$B$782,S$119)+'СЕТ СН'!$I$11+СВЦЭМ!$D$10+'СЕТ СН'!$I$5-'СЕТ СН'!$I$21</f>
        <v>3995.3747611600002</v>
      </c>
      <c r="T139" s="36">
        <f>SUMIFS(СВЦЭМ!$D$39:$D$782,СВЦЭМ!$A$39:$A$782,$A139,СВЦЭМ!$B$39:$B$782,T$119)+'СЕТ СН'!$I$11+СВЦЭМ!$D$10+'СЕТ СН'!$I$5-'СЕТ СН'!$I$21</f>
        <v>4001.60099214</v>
      </c>
      <c r="U139" s="36">
        <f>SUMIFS(СВЦЭМ!$D$39:$D$782,СВЦЭМ!$A$39:$A$782,$A139,СВЦЭМ!$B$39:$B$782,U$119)+'СЕТ СН'!$I$11+СВЦЭМ!$D$10+'СЕТ СН'!$I$5-'СЕТ СН'!$I$21</f>
        <v>4009.19440614</v>
      </c>
      <c r="V139" s="36">
        <f>SUMIFS(СВЦЭМ!$D$39:$D$782,СВЦЭМ!$A$39:$A$782,$A139,СВЦЭМ!$B$39:$B$782,V$119)+'СЕТ СН'!$I$11+СВЦЭМ!$D$10+'СЕТ СН'!$I$5-'СЕТ СН'!$I$21</f>
        <v>4027.4136374899999</v>
      </c>
      <c r="W139" s="36">
        <f>SUMIFS(СВЦЭМ!$D$39:$D$782,СВЦЭМ!$A$39:$A$782,$A139,СВЦЭМ!$B$39:$B$782,W$119)+'СЕТ СН'!$I$11+СВЦЭМ!$D$10+'СЕТ СН'!$I$5-'СЕТ СН'!$I$21</f>
        <v>4021.1590970500001</v>
      </c>
      <c r="X139" s="36">
        <f>SUMIFS(СВЦЭМ!$D$39:$D$782,СВЦЭМ!$A$39:$A$782,$A139,СВЦЭМ!$B$39:$B$782,X$119)+'СЕТ СН'!$I$11+СВЦЭМ!$D$10+'СЕТ СН'!$I$5-'СЕТ СН'!$I$21</f>
        <v>3992.8420561500002</v>
      </c>
      <c r="Y139" s="36">
        <f>SUMIFS(СВЦЭМ!$D$39:$D$782,СВЦЭМ!$A$39:$A$782,$A139,СВЦЭМ!$B$39:$B$782,Y$119)+'СЕТ СН'!$I$11+СВЦЭМ!$D$10+'СЕТ СН'!$I$5-'СЕТ СН'!$I$21</f>
        <v>3984.4734732400002</v>
      </c>
    </row>
    <row r="140" spans="1:25" ht="15.75" x14ac:dyDescent="0.2">
      <c r="A140" s="35">
        <f t="shared" si="3"/>
        <v>44672</v>
      </c>
      <c r="B140" s="36">
        <f>SUMIFS(СВЦЭМ!$D$39:$D$782,СВЦЭМ!$A$39:$A$782,$A140,СВЦЭМ!$B$39:$B$782,B$119)+'СЕТ СН'!$I$11+СВЦЭМ!$D$10+'СЕТ СН'!$I$5-'СЕТ СН'!$I$21</f>
        <v>4157.23031627</v>
      </c>
      <c r="C140" s="36">
        <f>SUMIFS(СВЦЭМ!$D$39:$D$782,СВЦЭМ!$A$39:$A$782,$A140,СВЦЭМ!$B$39:$B$782,C$119)+'СЕТ СН'!$I$11+СВЦЭМ!$D$10+'СЕТ СН'!$I$5-'СЕТ СН'!$I$21</f>
        <v>4114.7920521599999</v>
      </c>
      <c r="D140" s="36">
        <f>SUMIFS(СВЦЭМ!$D$39:$D$782,СВЦЭМ!$A$39:$A$782,$A140,СВЦЭМ!$B$39:$B$782,D$119)+'СЕТ СН'!$I$11+СВЦЭМ!$D$10+'СЕТ СН'!$I$5-'СЕТ СН'!$I$21</f>
        <v>4124.0437551200002</v>
      </c>
      <c r="E140" s="36">
        <f>SUMIFS(СВЦЭМ!$D$39:$D$782,СВЦЭМ!$A$39:$A$782,$A140,СВЦЭМ!$B$39:$B$782,E$119)+'СЕТ СН'!$I$11+СВЦЭМ!$D$10+'СЕТ СН'!$I$5-'СЕТ СН'!$I$21</f>
        <v>4131.1371654699997</v>
      </c>
      <c r="F140" s="36">
        <f>SUMIFS(СВЦЭМ!$D$39:$D$782,СВЦЭМ!$A$39:$A$782,$A140,СВЦЭМ!$B$39:$B$782,F$119)+'СЕТ СН'!$I$11+СВЦЭМ!$D$10+'СЕТ СН'!$I$5-'СЕТ СН'!$I$21</f>
        <v>4111.2651277300001</v>
      </c>
      <c r="G140" s="36">
        <f>SUMIFS(СВЦЭМ!$D$39:$D$782,СВЦЭМ!$A$39:$A$782,$A140,СВЦЭМ!$B$39:$B$782,G$119)+'СЕТ СН'!$I$11+СВЦЭМ!$D$10+'СЕТ СН'!$I$5-'СЕТ СН'!$I$21</f>
        <v>4089.4916332700004</v>
      </c>
      <c r="H140" s="36">
        <f>SUMIFS(СВЦЭМ!$D$39:$D$782,СВЦЭМ!$A$39:$A$782,$A140,СВЦЭМ!$B$39:$B$782,H$119)+'СЕТ СН'!$I$11+СВЦЭМ!$D$10+'СЕТ СН'!$I$5-'СЕТ СН'!$I$21</f>
        <v>4043.6285046399998</v>
      </c>
      <c r="I140" s="36">
        <f>SUMIFS(СВЦЭМ!$D$39:$D$782,СВЦЭМ!$A$39:$A$782,$A140,СВЦЭМ!$B$39:$B$782,I$119)+'СЕТ СН'!$I$11+СВЦЭМ!$D$10+'СЕТ СН'!$I$5-'СЕТ СН'!$I$21</f>
        <v>4042.5355693400002</v>
      </c>
      <c r="J140" s="36">
        <f>SUMIFS(СВЦЭМ!$D$39:$D$782,СВЦЭМ!$A$39:$A$782,$A140,СВЦЭМ!$B$39:$B$782,J$119)+'СЕТ СН'!$I$11+СВЦЭМ!$D$10+'СЕТ СН'!$I$5-'СЕТ СН'!$I$21</f>
        <v>4045.2630526100002</v>
      </c>
      <c r="K140" s="36">
        <f>SUMIFS(СВЦЭМ!$D$39:$D$782,СВЦЭМ!$A$39:$A$782,$A140,СВЦЭМ!$B$39:$B$782,K$119)+'СЕТ СН'!$I$11+СВЦЭМ!$D$10+'СЕТ СН'!$I$5-'СЕТ СН'!$I$21</f>
        <v>4019.2435051100001</v>
      </c>
      <c r="L140" s="36">
        <f>SUMIFS(СВЦЭМ!$D$39:$D$782,СВЦЭМ!$A$39:$A$782,$A140,СВЦЭМ!$B$39:$B$782,L$119)+'СЕТ СН'!$I$11+СВЦЭМ!$D$10+'СЕТ СН'!$I$5-'СЕТ СН'!$I$21</f>
        <v>4018.4645260900002</v>
      </c>
      <c r="M140" s="36">
        <f>SUMIFS(СВЦЭМ!$D$39:$D$782,СВЦЭМ!$A$39:$A$782,$A140,СВЦЭМ!$B$39:$B$782,M$119)+'СЕТ СН'!$I$11+СВЦЭМ!$D$10+'СЕТ СН'!$I$5-'СЕТ СН'!$I$21</f>
        <v>4033.7248793799999</v>
      </c>
      <c r="N140" s="36">
        <f>SUMIFS(СВЦЭМ!$D$39:$D$782,СВЦЭМ!$A$39:$A$782,$A140,СВЦЭМ!$B$39:$B$782,N$119)+'СЕТ СН'!$I$11+СВЦЭМ!$D$10+'СЕТ СН'!$I$5-'СЕТ СН'!$I$21</f>
        <v>4039.9340271800002</v>
      </c>
      <c r="O140" s="36">
        <f>SUMIFS(СВЦЭМ!$D$39:$D$782,СВЦЭМ!$A$39:$A$782,$A140,СВЦЭМ!$B$39:$B$782,O$119)+'СЕТ СН'!$I$11+СВЦЭМ!$D$10+'СЕТ СН'!$I$5-'СЕТ СН'!$I$21</f>
        <v>4069.5435203500001</v>
      </c>
      <c r="P140" s="36">
        <f>SUMIFS(СВЦЭМ!$D$39:$D$782,СВЦЭМ!$A$39:$A$782,$A140,СВЦЭМ!$B$39:$B$782,P$119)+'СЕТ СН'!$I$11+СВЦЭМ!$D$10+'СЕТ СН'!$I$5-'СЕТ СН'!$I$21</f>
        <v>4081.6979303400003</v>
      </c>
      <c r="Q140" s="36">
        <f>SUMIFS(СВЦЭМ!$D$39:$D$782,СВЦЭМ!$A$39:$A$782,$A140,СВЦЭМ!$B$39:$B$782,Q$119)+'СЕТ СН'!$I$11+СВЦЭМ!$D$10+'СЕТ СН'!$I$5-'СЕТ СН'!$I$21</f>
        <v>4102.3439578300004</v>
      </c>
      <c r="R140" s="36">
        <f>SUMIFS(СВЦЭМ!$D$39:$D$782,СВЦЭМ!$A$39:$A$782,$A140,СВЦЭМ!$B$39:$B$782,R$119)+'СЕТ СН'!$I$11+СВЦЭМ!$D$10+'СЕТ СН'!$I$5-'СЕТ СН'!$I$21</f>
        <v>4097.2733485299996</v>
      </c>
      <c r="S140" s="36">
        <f>SUMIFS(СВЦЭМ!$D$39:$D$782,СВЦЭМ!$A$39:$A$782,$A140,СВЦЭМ!$B$39:$B$782,S$119)+'СЕТ СН'!$I$11+СВЦЭМ!$D$10+'СЕТ СН'!$I$5-'СЕТ СН'!$I$21</f>
        <v>4081.6792797600001</v>
      </c>
      <c r="T140" s="36">
        <f>SUMIFS(СВЦЭМ!$D$39:$D$782,СВЦЭМ!$A$39:$A$782,$A140,СВЦЭМ!$B$39:$B$782,T$119)+'СЕТ СН'!$I$11+СВЦЭМ!$D$10+'СЕТ СН'!$I$5-'СЕТ СН'!$I$21</f>
        <v>4062.8874189600001</v>
      </c>
      <c r="U140" s="36">
        <f>SUMIFS(СВЦЭМ!$D$39:$D$782,СВЦЭМ!$A$39:$A$782,$A140,СВЦЭМ!$B$39:$B$782,U$119)+'СЕТ СН'!$I$11+СВЦЭМ!$D$10+'СЕТ СН'!$I$5-'СЕТ СН'!$I$21</f>
        <v>4031.9659865100002</v>
      </c>
      <c r="V140" s="36">
        <f>SUMIFS(СВЦЭМ!$D$39:$D$782,СВЦЭМ!$A$39:$A$782,$A140,СВЦЭМ!$B$39:$B$782,V$119)+'СЕТ СН'!$I$11+СВЦЭМ!$D$10+'СЕТ СН'!$I$5-'СЕТ СН'!$I$21</f>
        <v>3993.8316959500003</v>
      </c>
      <c r="W140" s="36">
        <f>SUMIFS(СВЦЭМ!$D$39:$D$782,СВЦЭМ!$A$39:$A$782,$A140,СВЦЭМ!$B$39:$B$782,W$119)+'СЕТ СН'!$I$11+СВЦЭМ!$D$10+'СЕТ СН'!$I$5-'СЕТ СН'!$I$21</f>
        <v>4020.5669747600004</v>
      </c>
      <c r="X140" s="36">
        <f>SUMIFS(СВЦЭМ!$D$39:$D$782,СВЦЭМ!$A$39:$A$782,$A140,СВЦЭМ!$B$39:$B$782,X$119)+'СЕТ СН'!$I$11+СВЦЭМ!$D$10+'СЕТ СН'!$I$5-'СЕТ СН'!$I$21</f>
        <v>4049.8004248200004</v>
      </c>
      <c r="Y140" s="36">
        <f>SUMIFS(СВЦЭМ!$D$39:$D$782,СВЦЭМ!$A$39:$A$782,$A140,СВЦЭМ!$B$39:$B$782,Y$119)+'СЕТ СН'!$I$11+СВЦЭМ!$D$10+'СЕТ СН'!$I$5-'СЕТ СН'!$I$21</f>
        <v>4084.8812340700001</v>
      </c>
    </row>
    <row r="141" spans="1:25" ht="15.75" x14ac:dyDescent="0.2">
      <c r="A141" s="35">
        <f t="shared" si="3"/>
        <v>44673</v>
      </c>
      <c r="B141" s="36">
        <f>SUMIFS(СВЦЭМ!$D$39:$D$782,СВЦЭМ!$A$39:$A$782,$A141,СВЦЭМ!$B$39:$B$782,B$119)+'СЕТ СН'!$I$11+СВЦЭМ!$D$10+'СЕТ СН'!$I$5-'СЕТ СН'!$I$21</f>
        <v>4061.0820571200002</v>
      </c>
      <c r="C141" s="36">
        <f>SUMIFS(СВЦЭМ!$D$39:$D$782,СВЦЭМ!$A$39:$A$782,$A141,СВЦЭМ!$B$39:$B$782,C$119)+'СЕТ СН'!$I$11+СВЦЭМ!$D$10+'СЕТ СН'!$I$5-'СЕТ СН'!$I$21</f>
        <v>4083.1769511900002</v>
      </c>
      <c r="D141" s="36">
        <f>SUMIFS(СВЦЭМ!$D$39:$D$782,СВЦЭМ!$A$39:$A$782,$A141,СВЦЭМ!$B$39:$B$782,D$119)+'СЕТ СН'!$I$11+СВЦЭМ!$D$10+'СЕТ СН'!$I$5-'СЕТ СН'!$I$21</f>
        <v>4111.52402256</v>
      </c>
      <c r="E141" s="36">
        <f>SUMIFS(СВЦЭМ!$D$39:$D$782,СВЦЭМ!$A$39:$A$782,$A141,СВЦЭМ!$B$39:$B$782,E$119)+'СЕТ СН'!$I$11+СВЦЭМ!$D$10+'СЕТ СН'!$I$5-'СЕТ СН'!$I$21</f>
        <v>4124.3373445699999</v>
      </c>
      <c r="F141" s="36">
        <f>SUMIFS(СВЦЭМ!$D$39:$D$782,СВЦЭМ!$A$39:$A$782,$A141,СВЦЭМ!$B$39:$B$782,F$119)+'СЕТ СН'!$I$11+СВЦЭМ!$D$10+'СЕТ СН'!$I$5-'СЕТ СН'!$I$21</f>
        <v>4132.0670482799997</v>
      </c>
      <c r="G141" s="36">
        <f>SUMIFS(СВЦЭМ!$D$39:$D$782,СВЦЭМ!$A$39:$A$782,$A141,СВЦЭМ!$B$39:$B$782,G$119)+'СЕТ СН'!$I$11+СВЦЭМ!$D$10+'СЕТ СН'!$I$5-'СЕТ СН'!$I$21</f>
        <v>4136.3310632600005</v>
      </c>
      <c r="H141" s="36">
        <f>SUMIFS(СВЦЭМ!$D$39:$D$782,СВЦЭМ!$A$39:$A$782,$A141,СВЦЭМ!$B$39:$B$782,H$119)+'СЕТ СН'!$I$11+СВЦЭМ!$D$10+'СЕТ СН'!$I$5-'СЕТ СН'!$I$21</f>
        <v>4096.9487696400001</v>
      </c>
      <c r="I141" s="36">
        <f>SUMIFS(СВЦЭМ!$D$39:$D$782,СВЦЭМ!$A$39:$A$782,$A141,СВЦЭМ!$B$39:$B$782,I$119)+'СЕТ СН'!$I$11+СВЦЭМ!$D$10+'СЕТ СН'!$I$5-'СЕТ СН'!$I$21</f>
        <v>4055.64430085</v>
      </c>
      <c r="J141" s="36">
        <f>SUMIFS(СВЦЭМ!$D$39:$D$782,СВЦЭМ!$A$39:$A$782,$A141,СВЦЭМ!$B$39:$B$782,J$119)+'СЕТ СН'!$I$11+СВЦЭМ!$D$10+'СЕТ СН'!$I$5-'СЕТ СН'!$I$21</f>
        <v>4022.8276436100005</v>
      </c>
      <c r="K141" s="36">
        <f>SUMIFS(СВЦЭМ!$D$39:$D$782,СВЦЭМ!$A$39:$A$782,$A141,СВЦЭМ!$B$39:$B$782,K$119)+'СЕТ СН'!$I$11+СВЦЭМ!$D$10+'СЕТ СН'!$I$5-'СЕТ СН'!$I$21</f>
        <v>4004.3883725900005</v>
      </c>
      <c r="L141" s="36">
        <f>SUMIFS(СВЦЭМ!$D$39:$D$782,СВЦЭМ!$A$39:$A$782,$A141,СВЦЭМ!$B$39:$B$782,L$119)+'СЕТ СН'!$I$11+СВЦЭМ!$D$10+'СЕТ СН'!$I$5-'СЕТ СН'!$I$21</f>
        <v>4000.1584353300004</v>
      </c>
      <c r="M141" s="36">
        <f>SUMIFS(СВЦЭМ!$D$39:$D$782,СВЦЭМ!$A$39:$A$782,$A141,СВЦЭМ!$B$39:$B$782,M$119)+'СЕТ СН'!$I$11+СВЦЭМ!$D$10+'СЕТ СН'!$I$5-'СЕТ СН'!$I$21</f>
        <v>4008.9247010400004</v>
      </c>
      <c r="N141" s="36">
        <f>SUMIFS(СВЦЭМ!$D$39:$D$782,СВЦЭМ!$A$39:$A$782,$A141,СВЦЭМ!$B$39:$B$782,N$119)+'СЕТ СН'!$I$11+СВЦЭМ!$D$10+'СЕТ СН'!$I$5-'СЕТ СН'!$I$21</f>
        <v>4023.4634778600002</v>
      </c>
      <c r="O141" s="36">
        <f>SUMIFS(СВЦЭМ!$D$39:$D$782,СВЦЭМ!$A$39:$A$782,$A141,СВЦЭМ!$B$39:$B$782,O$119)+'СЕТ СН'!$I$11+СВЦЭМ!$D$10+'СЕТ СН'!$I$5-'СЕТ СН'!$I$21</f>
        <v>4034.8911300300001</v>
      </c>
      <c r="P141" s="36">
        <f>SUMIFS(СВЦЭМ!$D$39:$D$782,СВЦЭМ!$A$39:$A$782,$A141,СВЦЭМ!$B$39:$B$782,P$119)+'СЕТ СН'!$I$11+СВЦЭМ!$D$10+'СЕТ СН'!$I$5-'СЕТ СН'!$I$21</f>
        <v>4032.66325005</v>
      </c>
      <c r="Q141" s="36">
        <f>SUMIFS(СВЦЭМ!$D$39:$D$782,СВЦЭМ!$A$39:$A$782,$A141,СВЦЭМ!$B$39:$B$782,Q$119)+'СЕТ СН'!$I$11+СВЦЭМ!$D$10+'СЕТ СН'!$I$5-'СЕТ СН'!$I$21</f>
        <v>4029.7008867300001</v>
      </c>
      <c r="R141" s="36">
        <f>SUMIFS(СВЦЭМ!$D$39:$D$782,СВЦЭМ!$A$39:$A$782,$A141,СВЦЭМ!$B$39:$B$782,R$119)+'СЕТ СН'!$I$11+СВЦЭМ!$D$10+'СЕТ СН'!$I$5-'СЕТ СН'!$I$21</f>
        <v>4042.9411182700001</v>
      </c>
      <c r="S141" s="36">
        <f>SUMIFS(СВЦЭМ!$D$39:$D$782,СВЦЭМ!$A$39:$A$782,$A141,СВЦЭМ!$B$39:$B$782,S$119)+'СЕТ СН'!$I$11+СВЦЭМ!$D$10+'СЕТ СН'!$I$5-'СЕТ СН'!$I$21</f>
        <v>4041.5562395200004</v>
      </c>
      <c r="T141" s="36">
        <f>SUMIFS(СВЦЭМ!$D$39:$D$782,СВЦЭМ!$A$39:$A$782,$A141,СВЦЭМ!$B$39:$B$782,T$119)+'СЕТ СН'!$I$11+СВЦЭМ!$D$10+'СЕТ СН'!$I$5-'СЕТ СН'!$I$21</f>
        <v>4040.0474176300004</v>
      </c>
      <c r="U141" s="36">
        <f>SUMIFS(СВЦЭМ!$D$39:$D$782,СВЦЭМ!$A$39:$A$782,$A141,СВЦЭМ!$B$39:$B$782,U$119)+'СЕТ СН'!$I$11+СВЦЭМ!$D$10+'СЕТ СН'!$I$5-'СЕТ СН'!$I$21</f>
        <v>4023.3273710800004</v>
      </c>
      <c r="V141" s="36">
        <f>SUMIFS(СВЦЭМ!$D$39:$D$782,СВЦЭМ!$A$39:$A$782,$A141,СВЦЭМ!$B$39:$B$782,V$119)+'СЕТ СН'!$I$11+СВЦЭМ!$D$10+'СЕТ СН'!$I$5-'СЕТ СН'!$I$21</f>
        <v>4012.3420894500005</v>
      </c>
      <c r="W141" s="36">
        <f>SUMIFS(СВЦЭМ!$D$39:$D$782,СВЦЭМ!$A$39:$A$782,$A141,СВЦЭМ!$B$39:$B$782,W$119)+'СЕТ СН'!$I$11+СВЦЭМ!$D$10+'СЕТ СН'!$I$5-'СЕТ СН'!$I$21</f>
        <v>4011.14367898</v>
      </c>
      <c r="X141" s="36">
        <f>SUMIFS(СВЦЭМ!$D$39:$D$782,СВЦЭМ!$A$39:$A$782,$A141,СВЦЭМ!$B$39:$B$782,X$119)+'СЕТ СН'!$I$11+СВЦЭМ!$D$10+'СЕТ СН'!$I$5-'СЕТ СН'!$I$21</f>
        <v>4020.2803205099999</v>
      </c>
      <c r="Y141" s="36">
        <f>SUMIFS(СВЦЭМ!$D$39:$D$782,СВЦЭМ!$A$39:$A$782,$A141,СВЦЭМ!$B$39:$B$782,Y$119)+'СЕТ СН'!$I$11+СВЦЭМ!$D$10+'СЕТ СН'!$I$5-'СЕТ СН'!$I$21</f>
        <v>4052.6079735000003</v>
      </c>
    </row>
    <row r="142" spans="1:25" ht="15.75" x14ac:dyDescent="0.2">
      <c r="A142" s="35">
        <f t="shared" si="3"/>
        <v>44674</v>
      </c>
      <c r="B142" s="36">
        <f>SUMIFS(СВЦЭМ!$D$39:$D$782,СВЦЭМ!$A$39:$A$782,$A142,СВЦЭМ!$B$39:$B$782,B$119)+'СЕТ СН'!$I$11+СВЦЭМ!$D$10+'СЕТ СН'!$I$5-'СЕТ СН'!$I$21</f>
        <v>4023.3792356200001</v>
      </c>
      <c r="C142" s="36">
        <f>SUMIFS(СВЦЭМ!$D$39:$D$782,СВЦЭМ!$A$39:$A$782,$A142,СВЦЭМ!$B$39:$B$782,C$119)+'СЕТ СН'!$I$11+СВЦЭМ!$D$10+'СЕТ СН'!$I$5-'СЕТ СН'!$I$21</f>
        <v>4037.4820126499999</v>
      </c>
      <c r="D142" s="36">
        <f>SUMIFS(СВЦЭМ!$D$39:$D$782,СВЦЭМ!$A$39:$A$782,$A142,СВЦЭМ!$B$39:$B$782,D$119)+'СЕТ СН'!$I$11+СВЦЭМ!$D$10+'СЕТ СН'!$I$5-'СЕТ СН'!$I$21</f>
        <v>4060.0242515</v>
      </c>
      <c r="E142" s="36">
        <f>SUMIFS(СВЦЭМ!$D$39:$D$782,СВЦЭМ!$A$39:$A$782,$A142,СВЦЭМ!$B$39:$B$782,E$119)+'СЕТ СН'!$I$11+СВЦЭМ!$D$10+'СЕТ СН'!$I$5-'СЕТ СН'!$I$21</f>
        <v>4071.1961184900001</v>
      </c>
      <c r="F142" s="36">
        <f>SUMIFS(СВЦЭМ!$D$39:$D$782,СВЦЭМ!$A$39:$A$782,$A142,СВЦЭМ!$B$39:$B$782,F$119)+'СЕТ СН'!$I$11+СВЦЭМ!$D$10+'СЕТ СН'!$I$5-'СЕТ СН'!$I$21</f>
        <v>4078.8349223200003</v>
      </c>
      <c r="G142" s="36">
        <f>SUMIFS(СВЦЭМ!$D$39:$D$782,СВЦЭМ!$A$39:$A$782,$A142,СВЦЭМ!$B$39:$B$782,G$119)+'СЕТ СН'!$I$11+СВЦЭМ!$D$10+'СЕТ СН'!$I$5-'СЕТ СН'!$I$21</f>
        <v>4102.7772047400003</v>
      </c>
      <c r="H142" s="36">
        <f>SUMIFS(СВЦЭМ!$D$39:$D$782,СВЦЭМ!$A$39:$A$782,$A142,СВЦЭМ!$B$39:$B$782,H$119)+'СЕТ СН'!$I$11+СВЦЭМ!$D$10+'СЕТ СН'!$I$5-'СЕТ СН'!$I$21</f>
        <v>4079.4274531700003</v>
      </c>
      <c r="I142" s="36">
        <f>SUMIFS(СВЦЭМ!$D$39:$D$782,СВЦЭМ!$A$39:$A$782,$A142,СВЦЭМ!$B$39:$B$782,I$119)+'СЕТ СН'!$I$11+СВЦЭМ!$D$10+'СЕТ СН'!$I$5-'СЕТ СН'!$I$21</f>
        <v>4083.2515704000002</v>
      </c>
      <c r="J142" s="36">
        <f>SUMIFS(СВЦЭМ!$D$39:$D$782,СВЦЭМ!$A$39:$A$782,$A142,СВЦЭМ!$B$39:$B$782,J$119)+'СЕТ СН'!$I$11+СВЦЭМ!$D$10+'СЕТ СН'!$I$5-'СЕТ СН'!$I$21</f>
        <v>4041.1748991200002</v>
      </c>
      <c r="K142" s="36">
        <f>SUMIFS(СВЦЭМ!$D$39:$D$782,СВЦЭМ!$A$39:$A$782,$A142,СВЦЭМ!$B$39:$B$782,K$119)+'СЕТ СН'!$I$11+СВЦЭМ!$D$10+'СЕТ СН'!$I$5-'СЕТ СН'!$I$21</f>
        <v>4002.8441984600004</v>
      </c>
      <c r="L142" s="36">
        <f>SUMIFS(СВЦЭМ!$D$39:$D$782,СВЦЭМ!$A$39:$A$782,$A142,СВЦЭМ!$B$39:$B$782,L$119)+'СЕТ СН'!$I$11+СВЦЭМ!$D$10+'СЕТ СН'!$I$5-'СЕТ СН'!$I$21</f>
        <v>3990.4271477300003</v>
      </c>
      <c r="M142" s="36">
        <f>SUMIFS(СВЦЭМ!$D$39:$D$782,СВЦЭМ!$A$39:$A$782,$A142,СВЦЭМ!$B$39:$B$782,M$119)+'СЕТ СН'!$I$11+СВЦЭМ!$D$10+'СЕТ СН'!$I$5-'СЕТ СН'!$I$21</f>
        <v>3984.0870107300002</v>
      </c>
      <c r="N142" s="36">
        <f>SUMIFS(СВЦЭМ!$D$39:$D$782,СВЦЭМ!$A$39:$A$782,$A142,СВЦЭМ!$B$39:$B$782,N$119)+'СЕТ СН'!$I$11+СВЦЭМ!$D$10+'СЕТ СН'!$I$5-'СЕТ СН'!$I$21</f>
        <v>3997.4413696000001</v>
      </c>
      <c r="O142" s="36">
        <f>SUMIFS(СВЦЭМ!$D$39:$D$782,СВЦЭМ!$A$39:$A$782,$A142,СВЦЭМ!$B$39:$B$782,O$119)+'СЕТ СН'!$I$11+СВЦЭМ!$D$10+'СЕТ СН'!$I$5-'СЕТ СН'!$I$21</f>
        <v>4007.7354214900001</v>
      </c>
      <c r="P142" s="36">
        <f>SUMIFS(СВЦЭМ!$D$39:$D$782,СВЦЭМ!$A$39:$A$782,$A142,СВЦЭМ!$B$39:$B$782,P$119)+'СЕТ СН'!$I$11+СВЦЭМ!$D$10+'СЕТ СН'!$I$5-'СЕТ СН'!$I$21</f>
        <v>4023.0700845199999</v>
      </c>
      <c r="Q142" s="36">
        <f>SUMIFS(СВЦЭМ!$D$39:$D$782,СВЦЭМ!$A$39:$A$782,$A142,СВЦЭМ!$B$39:$B$782,Q$119)+'СЕТ СН'!$I$11+СВЦЭМ!$D$10+'СЕТ СН'!$I$5-'СЕТ СН'!$I$21</f>
        <v>4037.1894473600005</v>
      </c>
      <c r="R142" s="36">
        <f>SUMIFS(СВЦЭМ!$D$39:$D$782,СВЦЭМ!$A$39:$A$782,$A142,СВЦЭМ!$B$39:$B$782,R$119)+'СЕТ СН'!$I$11+СВЦЭМ!$D$10+'СЕТ СН'!$I$5-'СЕТ СН'!$I$21</f>
        <v>4038.6809493500004</v>
      </c>
      <c r="S142" s="36">
        <f>SUMIFS(СВЦЭМ!$D$39:$D$782,СВЦЭМ!$A$39:$A$782,$A142,СВЦЭМ!$B$39:$B$782,S$119)+'СЕТ СН'!$I$11+СВЦЭМ!$D$10+'СЕТ СН'!$I$5-'СЕТ СН'!$I$21</f>
        <v>4038.7457433999998</v>
      </c>
      <c r="T142" s="36">
        <f>SUMIFS(СВЦЭМ!$D$39:$D$782,СВЦЭМ!$A$39:$A$782,$A142,СВЦЭМ!$B$39:$B$782,T$119)+'СЕТ СН'!$I$11+СВЦЭМ!$D$10+'СЕТ СН'!$I$5-'СЕТ СН'!$I$21</f>
        <v>4015.8650649800002</v>
      </c>
      <c r="U142" s="36">
        <f>SUMIFS(СВЦЭМ!$D$39:$D$782,СВЦЭМ!$A$39:$A$782,$A142,СВЦЭМ!$B$39:$B$782,U$119)+'СЕТ СН'!$I$11+СВЦЭМ!$D$10+'СЕТ СН'!$I$5-'СЕТ СН'!$I$21</f>
        <v>4006.3636335500005</v>
      </c>
      <c r="V142" s="36">
        <f>SUMIFS(СВЦЭМ!$D$39:$D$782,СВЦЭМ!$A$39:$A$782,$A142,СВЦЭМ!$B$39:$B$782,V$119)+'СЕТ СН'!$I$11+СВЦЭМ!$D$10+'СЕТ СН'!$I$5-'СЕТ СН'!$I$21</f>
        <v>3986.32096318</v>
      </c>
      <c r="W142" s="36">
        <f>SUMIFS(СВЦЭМ!$D$39:$D$782,СВЦЭМ!$A$39:$A$782,$A142,СВЦЭМ!$B$39:$B$782,W$119)+'СЕТ СН'!$I$11+СВЦЭМ!$D$10+'СЕТ СН'!$I$5-'СЕТ СН'!$I$21</f>
        <v>3975.1506481900001</v>
      </c>
      <c r="X142" s="36">
        <f>SUMIFS(СВЦЭМ!$D$39:$D$782,СВЦЭМ!$A$39:$A$782,$A142,СВЦЭМ!$B$39:$B$782,X$119)+'СЕТ СН'!$I$11+СВЦЭМ!$D$10+'СЕТ СН'!$I$5-'СЕТ СН'!$I$21</f>
        <v>4001.7149465299999</v>
      </c>
      <c r="Y142" s="36">
        <f>SUMIFS(СВЦЭМ!$D$39:$D$782,СВЦЭМ!$A$39:$A$782,$A142,СВЦЭМ!$B$39:$B$782,Y$119)+'СЕТ СН'!$I$11+СВЦЭМ!$D$10+'СЕТ СН'!$I$5-'СЕТ СН'!$I$21</f>
        <v>4026.8597827700005</v>
      </c>
    </row>
    <row r="143" spans="1:25" ht="15.75" x14ac:dyDescent="0.2">
      <c r="A143" s="35">
        <f t="shared" si="3"/>
        <v>44675</v>
      </c>
      <c r="B143" s="36">
        <f>SUMIFS(СВЦЭМ!$D$39:$D$782,СВЦЭМ!$A$39:$A$782,$A143,СВЦЭМ!$B$39:$B$782,B$119)+'СЕТ СН'!$I$11+СВЦЭМ!$D$10+'СЕТ СН'!$I$5-'СЕТ СН'!$I$21</f>
        <v>4079.1149408400001</v>
      </c>
      <c r="C143" s="36">
        <f>SUMIFS(СВЦЭМ!$D$39:$D$782,СВЦЭМ!$A$39:$A$782,$A143,СВЦЭМ!$B$39:$B$782,C$119)+'СЕТ СН'!$I$11+СВЦЭМ!$D$10+'СЕТ СН'!$I$5-'СЕТ СН'!$I$21</f>
        <v>4088.83137867</v>
      </c>
      <c r="D143" s="36">
        <f>SUMIFS(СВЦЭМ!$D$39:$D$782,СВЦЭМ!$A$39:$A$782,$A143,СВЦЭМ!$B$39:$B$782,D$119)+'СЕТ СН'!$I$11+СВЦЭМ!$D$10+'СЕТ СН'!$I$5-'СЕТ СН'!$I$21</f>
        <v>4109.0389006200003</v>
      </c>
      <c r="E143" s="36">
        <f>SUMIFS(СВЦЭМ!$D$39:$D$782,СВЦЭМ!$A$39:$A$782,$A143,СВЦЭМ!$B$39:$B$782,E$119)+'СЕТ СН'!$I$11+СВЦЭМ!$D$10+'СЕТ СН'!$I$5-'СЕТ СН'!$I$21</f>
        <v>4121.94801207</v>
      </c>
      <c r="F143" s="36">
        <f>SUMIFS(СВЦЭМ!$D$39:$D$782,СВЦЭМ!$A$39:$A$782,$A143,СВЦЭМ!$B$39:$B$782,F$119)+'СЕТ СН'!$I$11+СВЦЭМ!$D$10+'СЕТ СН'!$I$5-'СЕТ СН'!$I$21</f>
        <v>4128.1342167000003</v>
      </c>
      <c r="G143" s="36">
        <f>SUMIFS(СВЦЭМ!$D$39:$D$782,СВЦЭМ!$A$39:$A$782,$A143,СВЦЭМ!$B$39:$B$782,G$119)+'СЕТ СН'!$I$11+СВЦЭМ!$D$10+'СЕТ СН'!$I$5-'СЕТ СН'!$I$21</f>
        <v>4134.9320238800001</v>
      </c>
      <c r="H143" s="36">
        <f>SUMIFS(СВЦЭМ!$D$39:$D$782,СВЦЭМ!$A$39:$A$782,$A143,СВЦЭМ!$B$39:$B$782,H$119)+'СЕТ СН'!$I$11+СВЦЭМ!$D$10+'СЕТ СН'!$I$5-'СЕТ СН'!$I$21</f>
        <v>4157.0836452200001</v>
      </c>
      <c r="I143" s="36">
        <f>SUMIFS(СВЦЭМ!$D$39:$D$782,СВЦЭМ!$A$39:$A$782,$A143,СВЦЭМ!$B$39:$B$782,I$119)+'СЕТ СН'!$I$11+СВЦЭМ!$D$10+'СЕТ СН'!$I$5-'СЕТ СН'!$I$21</f>
        <v>4161.1662592800003</v>
      </c>
      <c r="J143" s="36">
        <f>SUMIFS(СВЦЭМ!$D$39:$D$782,СВЦЭМ!$A$39:$A$782,$A143,СВЦЭМ!$B$39:$B$782,J$119)+'СЕТ СН'!$I$11+СВЦЭМ!$D$10+'СЕТ СН'!$I$5-'СЕТ СН'!$I$21</f>
        <v>4109.8174739000006</v>
      </c>
      <c r="K143" s="36">
        <f>SUMIFS(СВЦЭМ!$D$39:$D$782,СВЦЭМ!$A$39:$A$782,$A143,СВЦЭМ!$B$39:$B$782,K$119)+'СЕТ СН'!$I$11+СВЦЭМ!$D$10+'СЕТ СН'!$I$5-'СЕТ СН'!$I$21</f>
        <v>4065.4768093900002</v>
      </c>
      <c r="L143" s="36">
        <f>SUMIFS(СВЦЭМ!$D$39:$D$782,СВЦЭМ!$A$39:$A$782,$A143,СВЦЭМ!$B$39:$B$782,L$119)+'СЕТ СН'!$I$11+СВЦЭМ!$D$10+'СЕТ СН'!$I$5-'СЕТ СН'!$I$21</f>
        <v>4039.8227086699999</v>
      </c>
      <c r="M143" s="36">
        <f>SUMIFS(СВЦЭМ!$D$39:$D$782,СВЦЭМ!$A$39:$A$782,$A143,СВЦЭМ!$B$39:$B$782,M$119)+'СЕТ СН'!$I$11+СВЦЭМ!$D$10+'СЕТ СН'!$I$5-'СЕТ СН'!$I$21</f>
        <v>4035.1115268399999</v>
      </c>
      <c r="N143" s="36">
        <f>SUMIFS(СВЦЭМ!$D$39:$D$782,СВЦЭМ!$A$39:$A$782,$A143,СВЦЭМ!$B$39:$B$782,N$119)+'СЕТ СН'!$I$11+СВЦЭМ!$D$10+'СЕТ СН'!$I$5-'СЕТ СН'!$I$21</f>
        <v>4040.5285528000004</v>
      </c>
      <c r="O143" s="36">
        <f>SUMIFS(СВЦЭМ!$D$39:$D$782,СВЦЭМ!$A$39:$A$782,$A143,СВЦЭМ!$B$39:$B$782,O$119)+'СЕТ СН'!$I$11+СВЦЭМ!$D$10+'СЕТ СН'!$I$5-'СЕТ СН'!$I$21</f>
        <v>4048.5307446300003</v>
      </c>
      <c r="P143" s="36">
        <f>SUMIFS(СВЦЭМ!$D$39:$D$782,СВЦЭМ!$A$39:$A$782,$A143,СВЦЭМ!$B$39:$B$782,P$119)+'СЕТ СН'!$I$11+СВЦЭМ!$D$10+'СЕТ СН'!$I$5-'СЕТ СН'!$I$21</f>
        <v>4060.0944954300003</v>
      </c>
      <c r="Q143" s="36">
        <f>SUMIFS(СВЦЭМ!$D$39:$D$782,СВЦЭМ!$A$39:$A$782,$A143,СВЦЭМ!$B$39:$B$782,Q$119)+'СЕТ СН'!$I$11+СВЦЭМ!$D$10+'СЕТ СН'!$I$5-'СЕТ СН'!$I$21</f>
        <v>4066.6184887500003</v>
      </c>
      <c r="R143" s="36">
        <f>SUMIFS(СВЦЭМ!$D$39:$D$782,СВЦЭМ!$A$39:$A$782,$A143,СВЦЭМ!$B$39:$B$782,R$119)+'СЕТ СН'!$I$11+СВЦЭМ!$D$10+'СЕТ СН'!$I$5-'СЕТ СН'!$I$21</f>
        <v>4069.2171681999998</v>
      </c>
      <c r="S143" s="36">
        <f>SUMIFS(СВЦЭМ!$D$39:$D$782,СВЦЭМ!$A$39:$A$782,$A143,СВЦЭМ!$B$39:$B$782,S$119)+'СЕТ СН'!$I$11+СВЦЭМ!$D$10+'СЕТ СН'!$I$5-'СЕТ СН'!$I$21</f>
        <v>4056.1684438000002</v>
      </c>
      <c r="T143" s="36">
        <f>SUMIFS(СВЦЭМ!$D$39:$D$782,СВЦЭМ!$A$39:$A$782,$A143,СВЦЭМ!$B$39:$B$782,T$119)+'СЕТ СН'!$I$11+СВЦЭМ!$D$10+'СЕТ СН'!$I$5-'СЕТ СН'!$I$21</f>
        <v>4040.0493964900002</v>
      </c>
      <c r="U143" s="36">
        <f>SUMIFS(СВЦЭМ!$D$39:$D$782,СВЦЭМ!$A$39:$A$782,$A143,СВЦЭМ!$B$39:$B$782,U$119)+'СЕТ СН'!$I$11+СВЦЭМ!$D$10+'СЕТ СН'!$I$5-'СЕТ СН'!$I$21</f>
        <v>4039.0062038599999</v>
      </c>
      <c r="V143" s="36">
        <f>SUMIFS(СВЦЭМ!$D$39:$D$782,СВЦЭМ!$A$39:$A$782,$A143,СВЦЭМ!$B$39:$B$782,V$119)+'СЕТ СН'!$I$11+СВЦЭМ!$D$10+'СЕТ СН'!$I$5-'СЕТ СН'!$I$21</f>
        <v>4010.6223406899999</v>
      </c>
      <c r="W143" s="36">
        <f>SUMIFS(СВЦЭМ!$D$39:$D$782,СВЦЭМ!$A$39:$A$782,$A143,СВЦЭМ!$B$39:$B$782,W$119)+'СЕТ СН'!$I$11+СВЦЭМ!$D$10+'СЕТ СН'!$I$5-'СЕТ СН'!$I$21</f>
        <v>4009.1344797399997</v>
      </c>
      <c r="X143" s="36">
        <f>SUMIFS(СВЦЭМ!$D$39:$D$782,СВЦЭМ!$A$39:$A$782,$A143,СВЦЭМ!$B$39:$B$782,X$119)+'СЕТ СН'!$I$11+СВЦЭМ!$D$10+'СЕТ СН'!$I$5-'СЕТ СН'!$I$21</f>
        <v>4039.5913819100001</v>
      </c>
      <c r="Y143" s="36">
        <f>SUMIFS(СВЦЭМ!$D$39:$D$782,СВЦЭМ!$A$39:$A$782,$A143,СВЦЭМ!$B$39:$B$782,Y$119)+'СЕТ СН'!$I$11+СВЦЭМ!$D$10+'СЕТ СН'!$I$5-'СЕТ СН'!$I$21</f>
        <v>4071.9090991700004</v>
      </c>
    </row>
    <row r="144" spans="1:25" ht="15.75" x14ac:dyDescent="0.2">
      <c r="A144" s="35">
        <f t="shared" si="3"/>
        <v>44676</v>
      </c>
      <c r="B144" s="36">
        <f>SUMIFS(СВЦЭМ!$D$39:$D$782,СВЦЭМ!$A$39:$A$782,$A144,СВЦЭМ!$B$39:$B$782,B$119)+'СЕТ СН'!$I$11+СВЦЭМ!$D$10+'СЕТ СН'!$I$5-'СЕТ СН'!$I$21</f>
        <v>4188.1069317600004</v>
      </c>
      <c r="C144" s="36">
        <f>SUMIFS(СВЦЭМ!$D$39:$D$782,СВЦЭМ!$A$39:$A$782,$A144,СВЦЭМ!$B$39:$B$782,C$119)+'СЕТ СН'!$I$11+СВЦЭМ!$D$10+'СЕТ СН'!$I$5-'СЕТ СН'!$I$21</f>
        <v>4191.6359265600004</v>
      </c>
      <c r="D144" s="36">
        <f>SUMIFS(СВЦЭМ!$D$39:$D$782,СВЦЭМ!$A$39:$A$782,$A144,СВЦЭМ!$B$39:$B$782,D$119)+'СЕТ СН'!$I$11+СВЦЭМ!$D$10+'СЕТ СН'!$I$5-'СЕТ СН'!$I$21</f>
        <v>4217.2640988100002</v>
      </c>
      <c r="E144" s="36">
        <f>SUMIFS(СВЦЭМ!$D$39:$D$782,СВЦЭМ!$A$39:$A$782,$A144,СВЦЭМ!$B$39:$B$782,E$119)+'СЕТ СН'!$I$11+СВЦЭМ!$D$10+'СЕТ СН'!$I$5-'СЕТ СН'!$I$21</f>
        <v>4255.2576773300007</v>
      </c>
      <c r="F144" s="36">
        <f>SUMIFS(СВЦЭМ!$D$39:$D$782,СВЦЭМ!$A$39:$A$782,$A144,СВЦЭМ!$B$39:$B$782,F$119)+'СЕТ СН'!$I$11+СВЦЭМ!$D$10+'СЕТ СН'!$I$5-'СЕТ СН'!$I$21</f>
        <v>4248.2768639100004</v>
      </c>
      <c r="G144" s="36">
        <f>SUMIFS(СВЦЭМ!$D$39:$D$782,СВЦЭМ!$A$39:$A$782,$A144,СВЦЭМ!$B$39:$B$782,G$119)+'СЕТ СН'!$I$11+СВЦЭМ!$D$10+'СЕТ СН'!$I$5-'СЕТ СН'!$I$21</f>
        <v>4232.5120422600003</v>
      </c>
      <c r="H144" s="36">
        <f>SUMIFS(СВЦЭМ!$D$39:$D$782,СВЦЭМ!$A$39:$A$782,$A144,СВЦЭМ!$B$39:$B$782,H$119)+'СЕТ СН'!$I$11+СВЦЭМ!$D$10+'СЕТ СН'!$I$5-'СЕТ СН'!$I$21</f>
        <v>4165.5399785400004</v>
      </c>
      <c r="I144" s="36">
        <f>SUMIFS(СВЦЭМ!$D$39:$D$782,СВЦЭМ!$A$39:$A$782,$A144,СВЦЭМ!$B$39:$B$782,I$119)+'СЕТ СН'!$I$11+СВЦЭМ!$D$10+'СЕТ СН'!$I$5-'СЕТ СН'!$I$21</f>
        <v>4135.7324392800001</v>
      </c>
      <c r="J144" s="36">
        <f>SUMIFS(СВЦЭМ!$D$39:$D$782,СВЦЭМ!$A$39:$A$782,$A144,СВЦЭМ!$B$39:$B$782,J$119)+'СЕТ СН'!$I$11+СВЦЭМ!$D$10+'СЕТ СН'!$I$5-'СЕТ СН'!$I$21</f>
        <v>4106.0746597400002</v>
      </c>
      <c r="K144" s="36">
        <f>SUMIFS(СВЦЭМ!$D$39:$D$782,СВЦЭМ!$A$39:$A$782,$A144,СВЦЭМ!$B$39:$B$782,K$119)+'СЕТ СН'!$I$11+СВЦЭМ!$D$10+'СЕТ СН'!$I$5-'СЕТ СН'!$I$21</f>
        <v>4092.2375318200002</v>
      </c>
      <c r="L144" s="36">
        <f>SUMIFS(СВЦЭМ!$D$39:$D$782,СВЦЭМ!$A$39:$A$782,$A144,СВЦЭМ!$B$39:$B$782,L$119)+'СЕТ СН'!$I$11+СВЦЭМ!$D$10+'СЕТ СН'!$I$5-'СЕТ СН'!$I$21</f>
        <v>4080.8690162700004</v>
      </c>
      <c r="M144" s="36">
        <f>SUMIFS(СВЦЭМ!$D$39:$D$782,СВЦЭМ!$A$39:$A$782,$A144,СВЦЭМ!$B$39:$B$782,M$119)+'СЕТ СН'!$I$11+СВЦЭМ!$D$10+'СЕТ СН'!$I$5-'СЕТ СН'!$I$21</f>
        <v>4086.7147154000004</v>
      </c>
      <c r="N144" s="36">
        <f>SUMIFS(СВЦЭМ!$D$39:$D$782,СВЦЭМ!$A$39:$A$782,$A144,СВЦЭМ!$B$39:$B$782,N$119)+'СЕТ СН'!$I$11+СВЦЭМ!$D$10+'СЕТ СН'!$I$5-'СЕТ СН'!$I$21</f>
        <v>4108.1964747299999</v>
      </c>
      <c r="O144" s="36">
        <f>SUMIFS(СВЦЭМ!$D$39:$D$782,СВЦЭМ!$A$39:$A$782,$A144,СВЦЭМ!$B$39:$B$782,O$119)+'СЕТ СН'!$I$11+СВЦЭМ!$D$10+'СЕТ СН'!$I$5-'СЕТ СН'!$I$21</f>
        <v>4113.38262992</v>
      </c>
      <c r="P144" s="36">
        <f>SUMIFS(СВЦЭМ!$D$39:$D$782,СВЦЭМ!$A$39:$A$782,$A144,СВЦЭМ!$B$39:$B$782,P$119)+'СЕТ СН'!$I$11+СВЦЭМ!$D$10+'СЕТ СН'!$I$5-'СЕТ СН'!$I$21</f>
        <v>4124.3942912800003</v>
      </c>
      <c r="Q144" s="36">
        <f>SUMIFS(СВЦЭМ!$D$39:$D$782,СВЦЭМ!$A$39:$A$782,$A144,СВЦЭМ!$B$39:$B$782,Q$119)+'СЕТ СН'!$I$11+СВЦЭМ!$D$10+'СЕТ СН'!$I$5-'СЕТ СН'!$I$21</f>
        <v>4134.8696209600002</v>
      </c>
      <c r="R144" s="36">
        <f>SUMIFS(СВЦЭМ!$D$39:$D$782,СВЦЭМ!$A$39:$A$782,$A144,СВЦЭМ!$B$39:$B$782,R$119)+'СЕТ СН'!$I$11+СВЦЭМ!$D$10+'СЕТ СН'!$I$5-'СЕТ СН'!$I$21</f>
        <v>4137.7771880399996</v>
      </c>
      <c r="S144" s="36">
        <f>SUMIFS(СВЦЭМ!$D$39:$D$782,СВЦЭМ!$A$39:$A$782,$A144,СВЦЭМ!$B$39:$B$782,S$119)+'СЕТ СН'!$I$11+СВЦЭМ!$D$10+'СЕТ СН'!$I$5-'СЕТ СН'!$I$21</f>
        <v>4162.7298859700004</v>
      </c>
      <c r="T144" s="36">
        <f>SUMIFS(СВЦЭМ!$D$39:$D$782,СВЦЭМ!$A$39:$A$782,$A144,СВЦЭМ!$B$39:$B$782,T$119)+'СЕТ СН'!$I$11+СВЦЭМ!$D$10+'СЕТ СН'!$I$5-'СЕТ СН'!$I$21</f>
        <v>4128.5468056099999</v>
      </c>
      <c r="U144" s="36">
        <f>SUMIFS(СВЦЭМ!$D$39:$D$782,СВЦЭМ!$A$39:$A$782,$A144,СВЦЭМ!$B$39:$B$782,U$119)+'СЕТ СН'!$I$11+СВЦЭМ!$D$10+'СЕТ СН'!$I$5-'СЕТ СН'!$I$21</f>
        <v>4076.5622268699999</v>
      </c>
      <c r="V144" s="36">
        <f>SUMIFS(СВЦЭМ!$D$39:$D$782,СВЦЭМ!$A$39:$A$782,$A144,СВЦЭМ!$B$39:$B$782,V$119)+'СЕТ СН'!$I$11+СВЦЭМ!$D$10+'СЕТ СН'!$I$5-'СЕТ СН'!$I$21</f>
        <v>4071.4513210599998</v>
      </c>
      <c r="W144" s="36">
        <f>SUMIFS(СВЦЭМ!$D$39:$D$782,СВЦЭМ!$A$39:$A$782,$A144,СВЦЭМ!$B$39:$B$782,W$119)+'СЕТ СН'!$I$11+СВЦЭМ!$D$10+'СЕТ СН'!$I$5-'СЕТ СН'!$I$21</f>
        <v>4098.0574677700006</v>
      </c>
      <c r="X144" s="36">
        <f>SUMIFS(СВЦЭМ!$D$39:$D$782,СВЦЭМ!$A$39:$A$782,$A144,СВЦЭМ!$B$39:$B$782,X$119)+'СЕТ СН'!$I$11+СВЦЭМ!$D$10+'СЕТ СН'!$I$5-'СЕТ СН'!$I$21</f>
        <v>4100.4011238100002</v>
      </c>
      <c r="Y144" s="36">
        <f>SUMIFS(СВЦЭМ!$D$39:$D$782,СВЦЭМ!$A$39:$A$782,$A144,СВЦЭМ!$B$39:$B$782,Y$119)+'СЕТ СН'!$I$11+СВЦЭМ!$D$10+'СЕТ СН'!$I$5-'СЕТ СН'!$I$21</f>
        <v>4159.3352217499996</v>
      </c>
    </row>
    <row r="145" spans="1:27" ht="15.75" x14ac:dyDescent="0.2">
      <c r="A145" s="35">
        <f t="shared" si="3"/>
        <v>44677</v>
      </c>
      <c r="B145" s="36">
        <f>SUMIFS(СВЦЭМ!$D$39:$D$782,СВЦЭМ!$A$39:$A$782,$A145,СВЦЭМ!$B$39:$B$782,B$119)+'СЕТ СН'!$I$11+СВЦЭМ!$D$10+'СЕТ СН'!$I$5-'СЕТ СН'!$I$21</f>
        <v>4142.6396677299999</v>
      </c>
      <c r="C145" s="36">
        <f>SUMIFS(СВЦЭМ!$D$39:$D$782,СВЦЭМ!$A$39:$A$782,$A145,СВЦЭМ!$B$39:$B$782,C$119)+'СЕТ СН'!$I$11+СВЦЭМ!$D$10+'СЕТ СН'!$I$5-'СЕТ СН'!$I$21</f>
        <v>4162.7140586400001</v>
      </c>
      <c r="D145" s="36">
        <f>SUMIFS(СВЦЭМ!$D$39:$D$782,СВЦЭМ!$A$39:$A$782,$A145,СВЦЭМ!$B$39:$B$782,D$119)+'СЕТ СН'!$I$11+СВЦЭМ!$D$10+'СЕТ СН'!$I$5-'СЕТ СН'!$I$21</f>
        <v>4186.8643916399997</v>
      </c>
      <c r="E145" s="36">
        <f>SUMIFS(СВЦЭМ!$D$39:$D$782,СВЦЭМ!$A$39:$A$782,$A145,СВЦЭМ!$B$39:$B$782,E$119)+'СЕТ СН'!$I$11+СВЦЭМ!$D$10+'СЕТ СН'!$I$5-'СЕТ СН'!$I$21</f>
        <v>4252.3550017300004</v>
      </c>
      <c r="F145" s="36">
        <f>SUMIFS(СВЦЭМ!$D$39:$D$782,СВЦЭМ!$A$39:$A$782,$A145,СВЦЭМ!$B$39:$B$782,F$119)+'СЕТ СН'!$I$11+СВЦЭМ!$D$10+'СЕТ СН'!$I$5-'СЕТ СН'!$I$21</f>
        <v>4253.8796887200006</v>
      </c>
      <c r="G145" s="36">
        <f>SUMIFS(СВЦЭМ!$D$39:$D$782,СВЦЭМ!$A$39:$A$782,$A145,СВЦЭМ!$B$39:$B$782,G$119)+'СЕТ СН'!$I$11+СВЦЭМ!$D$10+'СЕТ СН'!$I$5-'СЕТ СН'!$I$21</f>
        <v>4270.8611217100006</v>
      </c>
      <c r="H145" s="36">
        <f>SUMIFS(СВЦЭМ!$D$39:$D$782,СВЦЭМ!$A$39:$A$782,$A145,СВЦЭМ!$B$39:$B$782,H$119)+'СЕТ СН'!$I$11+СВЦЭМ!$D$10+'СЕТ СН'!$I$5-'СЕТ СН'!$I$21</f>
        <v>4217.6887891000006</v>
      </c>
      <c r="I145" s="36">
        <f>SUMIFS(СВЦЭМ!$D$39:$D$782,СВЦЭМ!$A$39:$A$782,$A145,СВЦЭМ!$B$39:$B$782,I$119)+'СЕТ СН'!$I$11+СВЦЭМ!$D$10+'СЕТ СН'!$I$5-'СЕТ СН'!$I$21</f>
        <v>4172.5146751700004</v>
      </c>
      <c r="J145" s="36">
        <f>SUMIFS(СВЦЭМ!$D$39:$D$782,СВЦЭМ!$A$39:$A$782,$A145,СВЦЭМ!$B$39:$B$782,J$119)+'СЕТ СН'!$I$11+СВЦЭМ!$D$10+'СЕТ СН'!$I$5-'СЕТ СН'!$I$21</f>
        <v>4112.47349132</v>
      </c>
      <c r="K145" s="36">
        <f>SUMIFS(СВЦЭМ!$D$39:$D$782,СВЦЭМ!$A$39:$A$782,$A145,СВЦЭМ!$B$39:$B$782,K$119)+'СЕТ СН'!$I$11+СВЦЭМ!$D$10+'СЕТ СН'!$I$5-'СЕТ СН'!$I$21</f>
        <v>4060.3335373899999</v>
      </c>
      <c r="L145" s="36">
        <f>SUMIFS(СВЦЭМ!$D$39:$D$782,СВЦЭМ!$A$39:$A$782,$A145,СВЦЭМ!$B$39:$B$782,L$119)+'СЕТ СН'!$I$11+СВЦЭМ!$D$10+'СЕТ СН'!$I$5-'СЕТ СН'!$I$21</f>
        <v>4056.2548782700001</v>
      </c>
      <c r="M145" s="36">
        <f>SUMIFS(СВЦЭМ!$D$39:$D$782,СВЦЭМ!$A$39:$A$782,$A145,СВЦЭМ!$B$39:$B$782,M$119)+'СЕТ СН'!$I$11+СВЦЭМ!$D$10+'СЕТ СН'!$I$5-'СЕТ СН'!$I$21</f>
        <v>4051.8498395400002</v>
      </c>
      <c r="N145" s="36">
        <f>SUMIFS(СВЦЭМ!$D$39:$D$782,СВЦЭМ!$A$39:$A$782,$A145,СВЦЭМ!$B$39:$B$782,N$119)+'СЕТ СН'!$I$11+СВЦЭМ!$D$10+'СЕТ СН'!$I$5-'СЕТ СН'!$I$21</f>
        <v>4053.9393631900002</v>
      </c>
      <c r="O145" s="36">
        <f>SUMIFS(СВЦЭМ!$D$39:$D$782,СВЦЭМ!$A$39:$A$782,$A145,СВЦЭМ!$B$39:$B$782,O$119)+'СЕТ СН'!$I$11+СВЦЭМ!$D$10+'СЕТ СН'!$I$5-'СЕТ СН'!$I$21</f>
        <v>4073.3944569300002</v>
      </c>
      <c r="P145" s="36">
        <f>SUMIFS(СВЦЭМ!$D$39:$D$782,СВЦЭМ!$A$39:$A$782,$A145,СВЦЭМ!$B$39:$B$782,P$119)+'СЕТ СН'!$I$11+СВЦЭМ!$D$10+'СЕТ СН'!$I$5-'СЕТ СН'!$I$21</f>
        <v>4077.3281158500004</v>
      </c>
      <c r="Q145" s="36">
        <f>SUMIFS(СВЦЭМ!$D$39:$D$782,СВЦЭМ!$A$39:$A$782,$A145,СВЦЭМ!$B$39:$B$782,Q$119)+'СЕТ СН'!$I$11+СВЦЭМ!$D$10+'СЕТ СН'!$I$5-'СЕТ СН'!$I$21</f>
        <v>4079.70179878</v>
      </c>
      <c r="R145" s="36">
        <f>SUMIFS(СВЦЭМ!$D$39:$D$782,СВЦЭМ!$A$39:$A$782,$A145,СВЦЭМ!$B$39:$B$782,R$119)+'СЕТ СН'!$I$11+СВЦЭМ!$D$10+'СЕТ СН'!$I$5-'СЕТ СН'!$I$21</f>
        <v>4061.3943886300003</v>
      </c>
      <c r="S145" s="36">
        <f>SUMIFS(СВЦЭМ!$D$39:$D$782,СВЦЭМ!$A$39:$A$782,$A145,СВЦЭМ!$B$39:$B$782,S$119)+'СЕТ СН'!$I$11+СВЦЭМ!$D$10+'СЕТ СН'!$I$5-'СЕТ СН'!$I$21</f>
        <v>4073.9466741300002</v>
      </c>
      <c r="T145" s="36">
        <f>SUMIFS(СВЦЭМ!$D$39:$D$782,СВЦЭМ!$A$39:$A$782,$A145,СВЦЭМ!$B$39:$B$782,T$119)+'СЕТ СН'!$I$11+СВЦЭМ!$D$10+'СЕТ СН'!$I$5-'СЕТ СН'!$I$21</f>
        <v>4038.3978683699997</v>
      </c>
      <c r="U145" s="36">
        <f>SUMIFS(СВЦЭМ!$D$39:$D$782,СВЦЭМ!$A$39:$A$782,$A145,СВЦЭМ!$B$39:$B$782,U$119)+'СЕТ СН'!$I$11+СВЦЭМ!$D$10+'СЕТ СН'!$I$5-'СЕТ СН'!$I$21</f>
        <v>4011.7091277400004</v>
      </c>
      <c r="V145" s="36">
        <f>SUMIFS(СВЦЭМ!$D$39:$D$782,СВЦЭМ!$A$39:$A$782,$A145,СВЦЭМ!$B$39:$B$782,V$119)+'СЕТ СН'!$I$11+СВЦЭМ!$D$10+'СЕТ СН'!$I$5-'СЕТ СН'!$I$21</f>
        <v>3986.2265560300002</v>
      </c>
      <c r="W145" s="36">
        <f>SUMIFS(СВЦЭМ!$D$39:$D$782,СВЦЭМ!$A$39:$A$782,$A145,СВЦЭМ!$B$39:$B$782,W$119)+'СЕТ СН'!$I$11+СВЦЭМ!$D$10+'СЕТ СН'!$I$5-'СЕТ СН'!$I$21</f>
        <v>3995.0615717500004</v>
      </c>
      <c r="X145" s="36">
        <f>SUMIFS(СВЦЭМ!$D$39:$D$782,СВЦЭМ!$A$39:$A$782,$A145,СВЦЭМ!$B$39:$B$782,X$119)+'СЕТ СН'!$I$11+СВЦЭМ!$D$10+'СЕТ СН'!$I$5-'СЕТ СН'!$I$21</f>
        <v>4040.6780062799999</v>
      </c>
      <c r="Y145" s="36">
        <f>SUMIFS(СВЦЭМ!$D$39:$D$782,СВЦЭМ!$A$39:$A$782,$A145,СВЦЭМ!$B$39:$B$782,Y$119)+'СЕТ СН'!$I$11+СВЦЭМ!$D$10+'СЕТ СН'!$I$5-'СЕТ СН'!$I$21</f>
        <v>4078.7006267400002</v>
      </c>
    </row>
    <row r="146" spans="1:27" ht="15.75" x14ac:dyDescent="0.2">
      <c r="A146" s="35">
        <f t="shared" si="3"/>
        <v>44678</v>
      </c>
      <c r="B146" s="36">
        <f>SUMIFS(СВЦЭМ!$D$39:$D$782,СВЦЭМ!$A$39:$A$782,$A146,СВЦЭМ!$B$39:$B$782,B$119)+'СЕТ СН'!$I$11+СВЦЭМ!$D$10+'СЕТ СН'!$I$5-'СЕТ СН'!$I$21</f>
        <v>4161.26878949</v>
      </c>
      <c r="C146" s="36">
        <f>SUMIFS(СВЦЭМ!$D$39:$D$782,СВЦЭМ!$A$39:$A$782,$A146,СВЦЭМ!$B$39:$B$782,C$119)+'СЕТ СН'!$I$11+СВЦЭМ!$D$10+'СЕТ СН'!$I$5-'СЕТ СН'!$I$21</f>
        <v>4173.8578552099998</v>
      </c>
      <c r="D146" s="36">
        <f>SUMIFS(СВЦЭМ!$D$39:$D$782,СВЦЭМ!$A$39:$A$782,$A146,СВЦЭМ!$B$39:$B$782,D$119)+'СЕТ СН'!$I$11+СВЦЭМ!$D$10+'СЕТ СН'!$I$5-'СЕТ СН'!$I$21</f>
        <v>4190.4762150500001</v>
      </c>
      <c r="E146" s="36">
        <f>SUMIFS(СВЦЭМ!$D$39:$D$782,СВЦЭМ!$A$39:$A$782,$A146,СВЦЭМ!$B$39:$B$782,E$119)+'СЕТ СН'!$I$11+СВЦЭМ!$D$10+'СЕТ СН'!$I$5-'СЕТ СН'!$I$21</f>
        <v>4249.1967834999996</v>
      </c>
      <c r="F146" s="36">
        <f>SUMIFS(СВЦЭМ!$D$39:$D$782,СВЦЭМ!$A$39:$A$782,$A146,СВЦЭМ!$B$39:$B$782,F$119)+'СЕТ СН'!$I$11+СВЦЭМ!$D$10+'СЕТ СН'!$I$5-'СЕТ СН'!$I$21</f>
        <v>4251.5863322499999</v>
      </c>
      <c r="G146" s="36">
        <f>SUMIFS(СВЦЭМ!$D$39:$D$782,СВЦЭМ!$A$39:$A$782,$A146,СВЦЭМ!$B$39:$B$782,G$119)+'СЕТ СН'!$I$11+СВЦЭМ!$D$10+'СЕТ СН'!$I$5-'СЕТ СН'!$I$21</f>
        <v>4242.42481236</v>
      </c>
      <c r="H146" s="36">
        <f>SUMIFS(СВЦЭМ!$D$39:$D$782,СВЦЭМ!$A$39:$A$782,$A146,СВЦЭМ!$B$39:$B$782,H$119)+'СЕТ СН'!$I$11+СВЦЭМ!$D$10+'СЕТ СН'!$I$5-'СЕТ СН'!$I$21</f>
        <v>4190.9512733199999</v>
      </c>
      <c r="I146" s="36">
        <f>SUMIFS(СВЦЭМ!$D$39:$D$782,СВЦЭМ!$A$39:$A$782,$A146,СВЦЭМ!$B$39:$B$782,I$119)+'СЕТ СН'!$I$11+СВЦЭМ!$D$10+'СЕТ СН'!$I$5-'СЕТ СН'!$I$21</f>
        <v>4163.9430692799997</v>
      </c>
      <c r="J146" s="36">
        <f>SUMIFS(СВЦЭМ!$D$39:$D$782,СВЦЭМ!$A$39:$A$782,$A146,СВЦЭМ!$B$39:$B$782,J$119)+'СЕТ СН'!$I$11+СВЦЭМ!$D$10+'СЕТ СН'!$I$5-'СЕТ СН'!$I$21</f>
        <v>4131.89605691</v>
      </c>
      <c r="K146" s="36">
        <f>SUMIFS(СВЦЭМ!$D$39:$D$782,СВЦЭМ!$A$39:$A$782,$A146,СВЦЭМ!$B$39:$B$782,K$119)+'СЕТ СН'!$I$11+СВЦЭМ!$D$10+'СЕТ СН'!$I$5-'СЕТ СН'!$I$21</f>
        <v>4117.0458842500002</v>
      </c>
      <c r="L146" s="36">
        <f>SUMIFS(СВЦЭМ!$D$39:$D$782,СВЦЭМ!$A$39:$A$782,$A146,СВЦЭМ!$B$39:$B$782,L$119)+'СЕТ СН'!$I$11+СВЦЭМ!$D$10+'СЕТ СН'!$I$5-'СЕТ СН'!$I$21</f>
        <v>4106.99366405</v>
      </c>
      <c r="M146" s="36">
        <f>SUMIFS(СВЦЭМ!$D$39:$D$782,СВЦЭМ!$A$39:$A$782,$A146,СВЦЭМ!$B$39:$B$782,M$119)+'СЕТ СН'!$I$11+СВЦЭМ!$D$10+'СЕТ СН'!$I$5-'СЕТ СН'!$I$21</f>
        <v>4101.8924971500001</v>
      </c>
      <c r="N146" s="36">
        <f>SUMIFS(СВЦЭМ!$D$39:$D$782,СВЦЭМ!$A$39:$A$782,$A146,СВЦЭМ!$B$39:$B$782,N$119)+'СЕТ СН'!$I$11+СВЦЭМ!$D$10+'СЕТ СН'!$I$5-'СЕТ СН'!$I$21</f>
        <v>4115.5609681900005</v>
      </c>
      <c r="O146" s="36">
        <f>SUMIFS(СВЦЭМ!$D$39:$D$782,СВЦЭМ!$A$39:$A$782,$A146,СВЦЭМ!$B$39:$B$782,O$119)+'СЕТ СН'!$I$11+СВЦЭМ!$D$10+'СЕТ СН'!$I$5-'СЕТ СН'!$I$21</f>
        <v>4140.3372055500004</v>
      </c>
      <c r="P146" s="36">
        <f>SUMIFS(СВЦЭМ!$D$39:$D$782,СВЦЭМ!$A$39:$A$782,$A146,СВЦЭМ!$B$39:$B$782,P$119)+'СЕТ СН'!$I$11+СВЦЭМ!$D$10+'СЕТ СН'!$I$5-'СЕТ СН'!$I$21</f>
        <v>4139.7650142000002</v>
      </c>
      <c r="Q146" s="36">
        <f>SUMIFS(СВЦЭМ!$D$39:$D$782,СВЦЭМ!$A$39:$A$782,$A146,СВЦЭМ!$B$39:$B$782,Q$119)+'СЕТ СН'!$I$11+СВЦЭМ!$D$10+'СЕТ СН'!$I$5-'СЕТ СН'!$I$21</f>
        <v>4137.0316772100005</v>
      </c>
      <c r="R146" s="36">
        <f>SUMIFS(СВЦЭМ!$D$39:$D$782,СВЦЭМ!$A$39:$A$782,$A146,СВЦЭМ!$B$39:$B$782,R$119)+'СЕТ СН'!$I$11+СВЦЭМ!$D$10+'СЕТ СН'!$I$5-'СЕТ СН'!$I$21</f>
        <v>4137.1588858699997</v>
      </c>
      <c r="S146" s="36">
        <f>SUMIFS(СВЦЭМ!$D$39:$D$782,СВЦЭМ!$A$39:$A$782,$A146,СВЦЭМ!$B$39:$B$782,S$119)+'СЕТ СН'!$I$11+СВЦЭМ!$D$10+'СЕТ СН'!$I$5-'СЕТ СН'!$I$21</f>
        <v>4132.91138151</v>
      </c>
      <c r="T146" s="36">
        <f>SUMIFS(СВЦЭМ!$D$39:$D$782,СВЦЭМ!$A$39:$A$782,$A146,СВЦЭМ!$B$39:$B$782,T$119)+'СЕТ СН'!$I$11+СВЦЭМ!$D$10+'СЕТ СН'!$I$5-'СЕТ СН'!$I$21</f>
        <v>4124.2889440700001</v>
      </c>
      <c r="U146" s="36">
        <f>SUMIFS(СВЦЭМ!$D$39:$D$782,СВЦЭМ!$A$39:$A$782,$A146,СВЦЭМ!$B$39:$B$782,U$119)+'СЕТ СН'!$I$11+СВЦЭМ!$D$10+'СЕТ СН'!$I$5-'СЕТ СН'!$I$21</f>
        <v>4116.6935931200005</v>
      </c>
      <c r="V146" s="36">
        <f>SUMIFS(СВЦЭМ!$D$39:$D$782,СВЦЭМ!$A$39:$A$782,$A146,СВЦЭМ!$B$39:$B$782,V$119)+'СЕТ СН'!$I$11+СВЦЭМ!$D$10+'СЕТ СН'!$I$5-'СЕТ СН'!$I$21</f>
        <v>4089.28539284</v>
      </c>
      <c r="W146" s="36">
        <f>SUMIFS(СВЦЭМ!$D$39:$D$782,СВЦЭМ!$A$39:$A$782,$A146,СВЦЭМ!$B$39:$B$782,W$119)+'СЕТ СН'!$I$11+СВЦЭМ!$D$10+'СЕТ СН'!$I$5-'СЕТ СН'!$I$21</f>
        <v>4070.9609750600002</v>
      </c>
      <c r="X146" s="36">
        <f>SUMIFS(СВЦЭМ!$D$39:$D$782,СВЦЭМ!$A$39:$A$782,$A146,СВЦЭМ!$B$39:$B$782,X$119)+'СЕТ СН'!$I$11+СВЦЭМ!$D$10+'СЕТ СН'!$I$5-'СЕТ СН'!$I$21</f>
        <v>4110.9018338300002</v>
      </c>
      <c r="Y146" s="36">
        <f>SUMIFS(СВЦЭМ!$D$39:$D$782,СВЦЭМ!$A$39:$A$782,$A146,СВЦЭМ!$B$39:$B$782,Y$119)+'СЕТ СН'!$I$11+СВЦЭМ!$D$10+'СЕТ СН'!$I$5-'СЕТ СН'!$I$21</f>
        <v>4150.3113363399998</v>
      </c>
    </row>
    <row r="147" spans="1:27" ht="15.75" x14ac:dyDescent="0.2">
      <c r="A147" s="35">
        <f t="shared" si="3"/>
        <v>44679</v>
      </c>
      <c r="B147" s="36">
        <f>SUMIFS(СВЦЭМ!$D$39:$D$782,СВЦЭМ!$A$39:$A$782,$A147,СВЦЭМ!$B$39:$B$782,B$119)+'СЕТ СН'!$I$11+СВЦЭМ!$D$10+'СЕТ СН'!$I$5-'СЕТ СН'!$I$21</f>
        <v>4258.2937400700002</v>
      </c>
      <c r="C147" s="36">
        <f>SUMIFS(СВЦЭМ!$D$39:$D$782,СВЦЭМ!$A$39:$A$782,$A147,СВЦЭМ!$B$39:$B$782,C$119)+'СЕТ СН'!$I$11+СВЦЭМ!$D$10+'СЕТ СН'!$I$5-'СЕТ СН'!$I$21</f>
        <v>4233.6509465600002</v>
      </c>
      <c r="D147" s="36">
        <f>SUMIFS(СВЦЭМ!$D$39:$D$782,СВЦЭМ!$A$39:$A$782,$A147,СВЦЭМ!$B$39:$B$782,D$119)+'СЕТ СН'!$I$11+СВЦЭМ!$D$10+'СЕТ СН'!$I$5-'СЕТ СН'!$I$21</f>
        <v>4261.9884621000001</v>
      </c>
      <c r="E147" s="36">
        <f>SUMIFS(СВЦЭМ!$D$39:$D$782,СВЦЭМ!$A$39:$A$782,$A147,СВЦЭМ!$B$39:$B$782,E$119)+'СЕТ СН'!$I$11+СВЦЭМ!$D$10+'СЕТ СН'!$I$5-'СЕТ СН'!$I$21</f>
        <v>4255.3793855599997</v>
      </c>
      <c r="F147" s="36">
        <f>SUMIFS(СВЦЭМ!$D$39:$D$782,СВЦЭМ!$A$39:$A$782,$A147,СВЦЭМ!$B$39:$B$782,F$119)+'СЕТ СН'!$I$11+СВЦЭМ!$D$10+'СЕТ СН'!$I$5-'СЕТ СН'!$I$21</f>
        <v>4274.7708874099999</v>
      </c>
      <c r="G147" s="36">
        <f>SUMIFS(СВЦЭМ!$D$39:$D$782,СВЦЭМ!$A$39:$A$782,$A147,СВЦЭМ!$B$39:$B$782,G$119)+'СЕТ СН'!$I$11+СВЦЭМ!$D$10+'СЕТ СН'!$I$5-'СЕТ СН'!$I$21</f>
        <v>4255.5984742500004</v>
      </c>
      <c r="H147" s="36">
        <f>SUMIFS(СВЦЭМ!$D$39:$D$782,СВЦЭМ!$A$39:$A$782,$A147,СВЦЭМ!$B$39:$B$782,H$119)+'СЕТ СН'!$I$11+СВЦЭМ!$D$10+'СЕТ СН'!$I$5-'СЕТ СН'!$I$21</f>
        <v>4187.5858118400001</v>
      </c>
      <c r="I147" s="36">
        <f>SUMIFS(СВЦЭМ!$D$39:$D$782,СВЦЭМ!$A$39:$A$782,$A147,СВЦЭМ!$B$39:$B$782,I$119)+'СЕТ СН'!$I$11+СВЦЭМ!$D$10+'СЕТ СН'!$I$5-'СЕТ СН'!$I$21</f>
        <v>4119.6049948500004</v>
      </c>
      <c r="J147" s="36">
        <f>SUMIFS(СВЦЭМ!$D$39:$D$782,СВЦЭМ!$A$39:$A$782,$A147,СВЦЭМ!$B$39:$B$782,J$119)+'СЕТ СН'!$I$11+СВЦЭМ!$D$10+'СЕТ СН'!$I$5-'СЕТ СН'!$I$21</f>
        <v>4119.1335807300002</v>
      </c>
      <c r="K147" s="36">
        <f>SUMIFS(СВЦЭМ!$D$39:$D$782,СВЦЭМ!$A$39:$A$782,$A147,СВЦЭМ!$B$39:$B$782,K$119)+'СЕТ СН'!$I$11+СВЦЭМ!$D$10+'СЕТ СН'!$I$5-'СЕТ СН'!$I$21</f>
        <v>4132.1902707700001</v>
      </c>
      <c r="L147" s="36">
        <f>SUMIFS(СВЦЭМ!$D$39:$D$782,СВЦЭМ!$A$39:$A$782,$A147,СВЦЭМ!$B$39:$B$782,L$119)+'СЕТ СН'!$I$11+СВЦЭМ!$D$10+'СЕТ СН'!$I$5-'СЕТ СН'!$I$21</f>
        <v>4136.9292786699998</v>
      </c>
      <c r="M147" s="36">
        <f>SUMIFS(СВЦЭМ!$D$39:$D$782,СВЦЭМ!$A$39:$A$782,$A147,СВЦЭМ!$B$39:$B$782,M$119)+'СЕТ СН'!$I$11+СВЦЭМ!$D$10+'СЕТ СН'!$I$5-'СЕТ СН'!$I$21</f>
        <v>4169.4219147100002</v>
      </c>
      <c r="N147" s="36">
        <f>SUMIFS(СВЦЭМ!$D$39:$D$782,СВЦЭМ!$A$39:$A$782,$A147,СВЦЭМ!$B$39:$B$782,N$119)+'СЕТ СН'!$I$11+СВЦЭМ!$D$10+'СЕТ СН'!$I$5-'СЕТ СН'!$I$21</f>
        <v>4121.6263680600005</v>
      </c>
      <c r="O147" s="36">
        <f>SUMIFS(СВЦЭМ!$D$39:$D$782,СВЦЭМ!$A$39:$A$782,$A147,СВЦЭМ!$B$39:$B$782,O$119)+'СЕТ СН'!$I$11+СВЦЭМ!$D$10+'СЕТ СН'!$I$5-'СЕТ СН'!$I$21</f>
        <v>4089.5444851900002</v>
      </c>
      <c r="P147" s="36">
        <f>SUMIFS(СВЦЭМ!$D$39:$D$782,СВЦЭМ!$A$39:$A$782,$A147,СВЦЭМ!$B$39:$B$782,P$119)+'СЕТ СН'!$I$11+СВЦЭМ!$D$10+'СЕТ СН'!$I$5-'СЕТ СН'!$I$21</f>
        <v>4089.7511943999998</v>
      </c>
      <c r="Q147" s="36">
        <f>SUMIFS(СВЦЭМ!$D$39:$D$782,СВЦЭМ!$A$39:$A$782,$A147,СВЦЭМ!$B$39:$B$782,Q$119)+'СЕТ СН'!$I$11+СВЦЭМ!$D$10+'СЕТ СН'!$I$5-'СЕТ СН'!$I$21</f>
        <v>4112.40317082</v>
      </c>
      <c r="R147" s="36">
        <f>SUMIFS(СВЦЭМ!$D$39:$D$782,СВЦЭМ!$A$39:$A$782,$A147,СВЦЭМ!$B$39:$B$782,R$119)+'СЕТ СН'!$I$11+СВЦЭМ!$D$10+'СЕТ СН'!$I$5-'СЕТ СН'!$I$21</f>
        <v>4180.4215185700004</v>
      </c>
      <c r="S147" s="36">
        <f>SUMIFS(СВЦЭМ!$D$39:$D$782,СВЦЭМ!$A$39:$A$782,$A147,СВЦЭМ!$B$39:$B$782,S$119)+'СЕТ СН'!$I$11+СВЦЭМ!$D$10+'СЕТ СН'!$I$5-'СЕТ СН'!$I$21</f>
        <v>4234.8932811699997</v>
      </c>
      <c r="T147" s="36">
        <f>SUMIFS(СВЦЭМ!$D$39:$D$782,СВЦЭМ!$A$39:$A$782,$A147,СВЦЭМ!$B$39:$B$782,T$119)+'СЕТ СН'!$I$11+СВЦЭМ!$D$10+'СЕТ СН'!$I$5-'СЕТ СН'!$I$21</f>
        <v>4212.0318262300007</v>
      </c>
      <c r="U147" s="36">
        <f>SUMIFS(СВЦЭМ!$D$39:$D$782,СВЦЭМ!$A$39:$A$782,$A147,СВЦЭМ!$B$39:$B$782,U$119)+'СЕТ СН'!$I$11+СВЦЭМ!$D$10+'СЕТ СН'!$I$5-'СЕТ СН'!$I$21</f>
        <v>4158.3642638000001</v>
      </c>
      <c r="V147" s="36">
        <f>SUMIFS(СВЦЭМ!$D$39:$D$782,СВЦЭМ!$A$39:$A$782,$A147,СВЦЭМ!$B$39:$B$782,V$119)+'СЕТ СН'!$I$11+СВЦЭМ!$D$10+'СЕТ СН'!$I$5-'СЕТ СН'!$I$21</f>
        <v>4174.5003114700003</v>
      </c>
      <c r="W147" s="36">
        <f>SUMIFS(СВЦЭМ!$D$39:$D$782,СВЦЭМ!$A$39:$A$782,$A147,СВЦЭМ!$B$39:$B$782,W$119)+'СЕТ СН'!$I$11+СВЦЭМ!$D$10+'СЕТ СН'!$I$5-'СЕТ СН'!$I$21</f>
        <v>4171.1089017800005</v>
      </c>
      <c r="X147" s="36">
        <f>SUMIFS(СВЦЭМ!$D$39:$D$782,СВЦЭМ!$A$39:$A$782,$A147,СВЦЭМ!$B$39:$B$782,X$119)+'СЕТ СН'!$I$11+СВЦЭМ!$D$10+'СЕТ СН'!$I$5-'СЕТ СН'!$I$21</f>
        <v>4217.16709713</v>
      </c>
      <c r="Y147" s="36">
        <f>SUMIFS(СВЦЭМ!$D$39:$D$782,СВЦЭМ!$A$39:$A$782,$A147,СВЦЭМ!$B$39:$B$782,Y$119)+'СЕТ СН'!$I$11+СВЦЭМ!$D$10+'СЕТ СН'!$I$5-'СЕТ СН'!$I$21</f>
        <v>4261.6054219600001</v>
      </c>
    </row>
    <row r="148" spans="1:27" ht="15.75" x14ac:dyDescent="0.2">
      <c r="A148" s="35">
        <f t="shared" si="3"/>
        <v>44680</v>
      </c>
      <c r="B148" s="36">
        <f>SUMIFS(СВЦЭМ!$D$39:$D$782,СВЦЭМ!$A$39:$A$782,$A148,СВЦЭМ!$B$39:$B$782,B$119)+'СЕТ СН'!$I$11+СВЦЭМ!$D$10+'СЕТ СН'!$I$5-'СЕТ СН'!$I$21</f>
        <v>4229.0359490700002</v>
      </c>
      <c r="C148" s="36">
        <f>SUMIFS(СВЦЭМ!$D$39:$D$782,СВЦЭМ!$A$39:$A$782,$A148,СВЦЭМ!$B$39:$B$782,C$119)+'СЕТ СН'!$I$11+СВЦЭМ!$D$10+'СЕТ СН'!$I$5-'СЕТ СН'!$I$21</f>
        <v>4248.9904769000004</v>
      </c>
      <c r="D148" s="36">
        <f>SUMIFS(СВЦЭМ!$D$39:$D$782,СВЦЭМ!$A$39:$A$782,$A148,СВЦЭМ!$B$39:$B$782,D$119)+'СЕТ СН'!$I$11+СВЦЭМ!$D$10+'СЕТ СН'!$I$5-'СЕТ СН'!$I$21</f>
        <v>4260.9013725200002</v>
      </c>
      <c r="E148" s="36">
        <f>SUMIFS(СВЦЭМ!$D$39:$D$782,СВЦЭМ!$A$39:$A$782,$A148,СВЦЭМ!$B$39:$B$782,E$119)+'СЕТ СН'!$I$11+СВЦЭМ!$D$10+'СЕТ СН'!$I$5-'СЕТ СН'!$I$21</f>
        <v>4261.8509140900005</v>
      </c>
      <c r="F148" s="36">
        <f>SUMIFS(СВЦЭМ!$D$39:$D$782,СВЦЭМ!$A$39:$A$782,$A148,СВЦЭМ!$B$39:$B$782,F$119)+'СЕТ СН'!$I$11+СВЦЭМ!$D$10+'СЕТ СН'!$I$5-'СЕТ СН'!$I$21</f>
        <v>4256.6956378000004</v>
      </c>
      <c r="G148" s="36">
        <f>SUMIFS(СВЦЭМ!$D$39:$D$782,СВЦЭМ!$A$39:$A$782,$A148,СВЦЭМ!$B$39:$B$782,G$119)+'СЕТ СН'!$I$11+СВЦЭМ!$D$10+'СЕТ СН'!$I$5-'СЕТ СН'!$I$21</f>
        <v>4229.05802881</v>
      </c>
      <c r="H148" s="36">
        <f>SUMIFS(СВЦЭМ!$D$39:$D$782,СВЦЭМ!$A$39:$A$782,$A148,СВЦЭМ!$B$39:$B$782,H$119)+'СЕТ СН'!$I$11+СВЦЭМ!$D$10+'СЕТ СН'!$I$5-'СЕТ СН'!$I$21</f>
        <v>4183.0078174500004</v>
      </c>
      <c r="I148" s="36">
        <f>SUMIFS(СВЦЭМ!$D$39:$D$782,СВЦЭМ!$A$39:$A$782,$A148,СВЦЭМ!$B$39:$B$782,I$119)+'СЕТ СН'!$I$11+СВЦЭМ!$D$10+'СЕТ СН'!$I$5-'СЕТ СН'!$I$21</f>
        <v>4138.4047882100003</v>
      </c>
      <c r="J148" s="36">
        <f>SUMIFS(СВЦЭМ!$D$39:$D$782,СВЦЭМ!$A$39:$A$782,$A148,СВЦЭМ!$B$39:$B$782,J$119)+'СЕТ СН'!$I$11+СВЦЭМ!$D$10+'СЕТ СН'!$I$5-'СЕТ СН'!$I$21</f>
        <v>4106.1604925800002</v>
      </c>
      <c r="K148" s="36">
        <f>SUMIFS(СВЦЭМ!$D$39:$D$782,СВЦЭМ!$A$39:$A$782,$A148,СВЦЭМ!$B$39:$B$782,K$119)+'СЕТ СН'!$I$11+СВЦЭМ!$D$10+'СЕТ СН'!$I$5-'СЕТ СН'!$I$21</f>
        <v>4104.8746834000003</v>
      </c>
      <c r="L148" s="36">
        <f>SUMIFS(СВЦЭМ!$D$39:$D$782,СВЦЭМ!$A$39:$A$782,$A148,СВЦЭМ!$B$39:$B$782,L$119)+'СЕТ СН'!$I$11+СВЦЭМ!$D$10+'СЕТ СН'!$I$5-'СЕТ СН'!$I$21</f>
        <v>4113.5154429600007</v>
      </c>
      <c r="M148" s="36">
        <f>SUMIFS(СВЦЭМ!$D$39:$D$782,СВЦЭМ!$A$39:$A$782,$A148,СВЦЭМ!$B$39:$B$782,M$119)+'СЕТ СН'!$I$11+СВЦЭМ!$D$10+'СЕТ СН'!$I$5-'СЕТ СН'!$I$21</f>
        <v>4140.6203047199997</v>
      </c>
      <c r="N148" s="36">
        <f>SUMIFS(СВЦЭМ!$D$39:$D$782,СВЦЭМ!$A$39:$A$782,$A148,СВЦЭМ!$B$39:$B$782,N$119)+'СЕТ СН'!$I$11+СВЦЭМ!$D$10+'СЕТ СН'!$I$5-'СЕТ СН'!$I$21</f>
        <v>4166.6506461099998</v>
      </c>
      <c r="O148" s="36">
        <f>SUMIFS(СВЦЭМ!$D$39:$D$782,СВЦЭМ!$A$39:$A$782,$A148,СВЦЭМ!$B$39:$B$782,O$119)+'СЕТ СН'!$I$11+СВЦЭМ!$D$10+'СЕТ СН'!$I$5-'СЕТ СН'!$I$21</f>
        <v>4130.4831825299998</v>
      </c>
      <c r="P148" s="36">
        <f>SUMIFS(СВЦЭМ!$D$39:$D$782,СВЦЭМ!$A$39:$A$782,$A148,СВЦЭМ!$B$39:$B$782,P$119)+'СЕТ СН'!$I$11+СВЦЭМ!$D$10+'СЕТ СН'!$I$5-'СЕТ СН'!$I$21</f>
        <v>4150.3503349700004</v>
      </c>
      <c r="Q148" s="36">
        <f>SUMIFS(СВЦЭМ!$D$39:$D$782,СВЦЭМ!$A$39:$A$782,$A148,СВЦЭМ!$B$39:$B$782,Q$119)+'СЕТ СН'!$I$11+СВЦЭМ!$D$10+'СЕТ СН'!$I$5-'СЕТ СН'!$I$21</f>
        <v>4176.6962004100005</v>
      </c>
      <c r="R148" s="36">
        <f>SUMIFS(СВЦЭМ!$D$39:$D$782,СВЦЭМ!$A$39:$A$782,$A148,СВЦЭМ!$B$39:$B$782,R$119)+'СЕТ СН'!$I$11+СВЦЭМ!$D$10+'СЕТ СН'!$I$5-'СЕТ СН'!$I$21</f>
        <v>4158.4615142700004</v>
      </c>
      <c r="S148" s="36">
        <f>SUMIFS(СВЦЭМ!$D$39:$D$782,СВЦЭМ!$A$39:$A$782,$A148,СВЦЭМ!$B$39:$B$782,S$119)+'СЕТ СН'!$I$11+СВЦЭМ!$D$10+'СЕТ СН'!$I$5-'СЕТ СН'!$I$21</f>
        <v>4170.7411021900007</v>
      </c>
      <c r="T148" s="36">
        <f>SUMIFS(СВЦЭМ!$D$39:$D$782,СВЦЭМ!$A$39:$A$782,$A148,СВЦЭМ!$B$39:$B$782,T$119)+'СЕТ СН'!$I$11+СВЦЭМ!$D$10+'СЕТ СН'!$I$5-'СЕТ СН'!$I$21</f>
        <v>4128.6573203900007</v>
      </c>
      <c r="U148" s="36">
        <f>SUMIFS(СВЦЭМ!$D$39:$D$782,СВЦЭМ!$A$39:$A$782,$A148,СВЦЭМ!$B$39:$B$782,U$119)+'СЕТ СН'!$I$11+СВЦЭМ!$D$10+'СЕТ СН'!$I$5-'СЕТ СН'!$I$21</f>
        <v>4116.6725661800001</v>
      </c>
      <c r="V148" s="36">
        <f>SUMIFS(СВЦЭМ!$D$39:$D$782,СВЦЭМ!$A$39:$A$782,$A148,СВЦЭМ!$B$39:$B$782,V$119)+'СЕТ СН'!$I$11+СВЦЭМ!$D$10+'СЕТ СН'!$I$5-'СЕТ СН'!$I$21</f>
        <v>4094.2478055900001</v>
      </c>
      <c r="W148" s="36">
        <f>SUMIFS(СВЦЭМ!$D$39:$D$782,СВЦЭМ!$A$39:$A$782,$A148,СВЦЭМ!$B$39:$B$782,W$119)+'СЕТ СН'!$I$11+СВЦЭМ!$D$10+'СЕТ СН'!$I$5-'СЕТ СН'!$I$21</f>
        <v>4127.8927050000002</v>
      </c>
      <c r="X148" s="36">
        <f>SUMIFS(СВЦЭМ!$D$39:$D$782,СВЦЭМ!$A$39:$A$782,$A148,СВЦЭМ!$B$39:$B$782,X$119)+'СЕТ СН'!$I$11+СВЦЭМ!$D$10+'СЕТ СН'!$I$5-'СЕТ СН'!$I$21</f>
        <v>4156.3798733700005</v>
      </c>
      <c r="Y148" s="36">
        <f>SUMIFS(СВЦЭМ!$D$39:$D$782,СВЦЭМ!$A$39:$A$782,$A148,СВЦЭМ!$B$39:$B$782,Y$119)+'СЕТ СН'!$I$11+СВЦЭМ!$D$10+'СЕТ СН'!$I$5-'СЕТ СН'!$I$21</f>
        <v>4195.27100728</v>
      </c>
    </row>
    <row r="149" spans="1:27" ht="15.75" x14ac:dyDescent="0.2">
      <c r="A149" s="35">
        <f t="shared" si="3"/>
        <v>44681</v>
      </c>
      <c r="B149" s="36">
        <f>SUMIFS(СВЦЭМ!$D$39:$D$782,СВЦЭМ!$A$39:$A$782,$A149,СВЦЭМ!$B$39:$B$782,B$119)+'СЕТ СН'!$I$11+СВЦЭМ!$D$10+'СЕТ СН'!$I$5-'СЕТ СН'!$I$21</f>
        <v>4235.4672562899996</v>
      </c>
      <c r="C149" s="36">
        <f>SUMIFS(СВЦЭМ!$D$39:$D$782,СВЦЭМ!$A$39:$A$782,$A149,СВЦЭМ!$B$39:$B$782,C$119)+'СЕТ СН'!$I$11+СВЦЭМ!$D$10+'СЕТ СН'!$I$5-'СЕТ СН'!$I$21</f>
        <v>4177.8251661300001</v>
      </c>
      <c r="D149" s="36">
        <f>SUMIFS(СВЦЭМ!$D$39:$D$782,СВЦЭМ!$A$39:$A$782,$A149,СВЦЭМ!$B$39:$B$782,D$119)+'СЕТ СН'!$I$11+СВЦЭМ!$D$10+'СЕТ СН'!$I$5-'СЕТ СН'!$I$21</f>
        <v>4223.634779</v>
      </c>
      <c r="E149" s="36">
        <f>SUMIFS(СВЦЭМ!$D$39:$D$782,СВЦЭМ!$A$39:$A$782,$A149,СВЦЭМ!$B$39:$B$782,E$119)+'СЕТ СН'!$I$11+СВЦЭМ!$D$10+'СЕТ СН'!$I$5-'СЕТ СН'!$I$21</f>
        <v>4247.71314678</v>
      </c>
      <c r="F149" s="36">
        <f>SUMIFS(СВЦЭМ!$D$39:$D$782,СВЦЭМ!$A$39:$A$782,$A149,СВЦЭМ!$B$39:$B$782,F$119)+'СЕТ СН'!$I$11+СВЦЭМ!$D$10+'СЕТ СН'!$I$5-'СЕТ СН'!$I$21</f>
        <v>4261.7694534700004</v>
      </c>
      <c r="G149" s="36">
        <f>SUMIFS(СВЦЭМ!$D$39:$D$782,СВЦЭМ!$A$39:$A$782,$A149,СВЦЭМ!$B$39:$B$782,G$119)+'СЕТ СН'!$I$11+СВЦЭМ!$D$10+'СЕТ СН'!$I$5-'СЕТ СН'!$I$21</f>
        <v>4268.5617386000004</v>
      </c>
      <c r="H149" s="36">
        <f>SUMIFS(СВЦЭМ!$D$39:$D$782,СВЦЭМ!$A$39:$A$782,$A149,СВЦЭМ!$B$39:$B$782,H$119)+'СЕТ СН'!$I$11+СВЦЭМ!$D$10+'СЕТ СН'!$I$5-'СЕТ СН'!$I$21</f>
        <v>4244.5459923400003</v>
      </c>
      <c r="I149" s="36">
        <f>SUMIFS(СВЦЭМ!$D$39:$D$782,СВЦЭМ!$A$39:$A$782,$A149,СВЦЭМ!$B$39:$B$782,I$119)+'СЕТ СН'!$I$11+СВЦЭМ!$D$10+'СЕТ СН'!$I$5-'СЕТ СН'!$I$21</f>
        <v>4218.9373688100004</v>
      </c>
      <c r="J149" s="36">
        <f>SUMIFS(СВЦЭМ!$D$39:$D$782,СВЦЭМ!$A$39:$A$782,$A149,СВЦЭМ!$B$39:$B$782,J$119)+'СЕТ СН'!$I$11+СВЦЭМ!$D$10+'СЕТ СН'!$I$5-'СЕТ СН'!$I$21</f>
        <v>4170.0132420800001</v>
      </c>
      <c r="K149" s="36">
        <f>SUMIFS(СВЦЭМ!$D$39:$D$782,СВЦЭМ!$A$39:$A$782,$A149,СВЦЭМ!$B$39:$B$782,K$119)+'СЕТ СН'!$I$11+СВЦЭМ!$D$10+'СЕТ СН'!$I$5-'СЕТ СН'!$I$21</f>
        <v>4133.5732109099999</v>
      </c>
      <c r="L149" s="36">
        <f>SUMIFS(СВЦЭМ!$D$39:$D$782,СВЦЭМ!$A$39:$A$782,$A149,СВЦЭМ!$B$39:$B$782,L$119)+'СЕТ СН'!$I$11+СВЦЭМ!$D$10+'СЕТ СН'!$I$5-'СЕТ СН'!$I$21</f>
        <v>4109.6869047399996</v>
      </c>
      <c r="M149" s="36">
        <f>SUMIFS(СВЦЭМ!$D$39:$D$782,СВЦЭМ!$A$39:$A$782,$A149,СВЦЭМ!$B$39:$B$782,M$119)+'СЕТ СН'!$I$11+СВЦЭМ!$D$10+'СЕТ СН'!$I$5-'СЕТ СН'!$I$21</f>
        <v>4123.1902330299999</v>
      </c>
      <c r="N149" s="36">
        <f>SUMIFS(СВЦЭМ!$D$39:$D$782,СВЦЭМ!$A$39:$A$782,$A149,СВЦЭМ!$B$39:$B$782,N$119)+'СЕТ СН'!$I$11+СВЦЭМ!$D$10+'СЕТ СН'!$I$5-'СЕТ СН'!$I$21</f>
        <v>4129.1098498000001</v>
      </c>
      <c r="O149" s="36">
        <f>SUMIFS(СВЦЭМ!$D$39:$D$782,СВЦЭМ!$A$39:$A$782,$A149,СВЦЭМ!$B$39:$B$782,O$119)+'СЕТ СН'!$I$11+СВЦЭМ!$D$10+'СЕТ СН'!$I$5-'СЕТ СН'!$I$21</f>
        <v>4129.9171397999999</v>
      </c>
      <c r="P149" s="36">
        <f>SUMIFS(СВЦЭМ!$D$39:$D$782,СВЦЭМ!$A$39:$A$782,$A149,СВЦЭМ!$B$39:$B$782,P$119)+'СЕТ СН'!$I$11+СВЦЭМ!$D$10+'СЕТ СН'!$I$5-'СЕТ СН'!$I$21</f>
        <v>4124.5174073199996</v>
      </c>
      <c r="Q149" s="36">
        <f>SUMIFS(СВЦЭМ!$D$39:$D$782,СВЦЭМ!$A$39:$A$782,$A149,СВЦЭМ!$B$39:$B$782,Q$119)+'СЕТ СН'!$I$11+СВЦЭМ!$D$10+'СЕТ СН'!$I$5-'СЕТ СН'!$I$21</f>
        <v>4143.3940707700003</v>
      </c>
      <c r="R149" s="36">
        <f>SUMIFS(СВЦЭМ!$D$39:$D$782,СВЦЭМ!$A$39:$A$782,$A149,СВЦЭМ!$B$39:$B$782,R$119)+'СЕТ СН'!$I$11+СВЦЭМ!$D$10+'СЕТ СН'!$I$5-'СЕТ СН'!$I$21</f>
        <v>4151.6046714900003</v>
      </c>
      <c r="S149" s="36">
        <f>SUMIFS(СВЦЭМ!$D$39:$D$782,СВЦЭМ!$A$39:$A$782,$A149,СВЦЭМ!$B$39:$B$782,S$119)+'СЕТ СН'!$I$11+СВЦЭМ!$D$10+'СЕТ СН'!$I$5-'СЕТ СН'!$I$21</f>
        <v>4133.4915947400004</v>
      </c>
      <c r="T149" s="36">
        <f>SUMIFS(СВЦЭМ!$D$39:$D$782,СВЦЭМ!$A$39:$A$782,$A149,СВЦЭМ!$B$39:$B$782,T$119)+'СЕТ СН'!$I$11+СВЦЭМ!$D$10+'СЕТ СН'!$I$5-'СЕТ СН'!$I$21</f>
        <v>4114.7587374699997</v>
      </c>
      <c r="U149" s="36">
        <f>SUMIFS(СВЦЭМ!$D$39:$D$782,СВЦЭМ!$A$39:$A$782,$A149,СВЦЭМ!$B$39:$B$782,U$119)+'СЕТ СН'!$I$11+СВЦЭМ!$D$10+'СЕТ СН'!$I$5-'СЕТ СН'!$I$21</f>
        <v>4123.7163721400002</v>
      </c>
      <c r="V149" s="36">
        <f>SUMIFS(СВЦЭМ!$D$39:$D$782,СВЦЭМ!$A$39:$A$782,$A149,СВЦЭМ!$B$39:$B$782,V$119)+'СЕТ СН'!$I$11+СВЦЭМ!$D$10+'СЕТ СН'!$I$5-'СЕТ СН'!$I$21</f>
        <v>4129.8372284699999</v>
      </c>
      <c r="W149" s="36">
        <f>SUMIFS(СВЦЭМ!$D$39:$D$782,СВЦЭМ!$A$39:$A$782,$A149,СВЦЭМ!$B$39:$B$782,W$119)+'СЕТ СН'!$I$11+СВЦЭМ!$D$10+'СЕТ СН'!$I$5-'СЕТ СН'!$I$21</f>
        <v>4111.7591402899998</v>
      </c>
      <c r="X149" s="36">
        <f>SUMIFS(СВЦЭМ!$D$39:$D$782,СВЦЭМ!$A$39:$A$782,$A149,СВЦЭМ!$B$39:$B$782,X$119)+'СЕТ СН'!$I$11+СВЦЭМ!$D$10+'СЕТ СН'!$I$5-'СЕТ СН'!$I$21</f>
        <v>4146.0576974599999</v>
      </c>
      <c r="Y149" s="36">
        <f>SUMIFS(СВЦЭМ!$D$39:$D$782,СВЦЭМ!$A$39:$A$782,$A149,СВЦЭМ!$B$39:$B$782,Y$119)+'СЕТ СН'!$I$11+СВЦЭМ!$D$10+'СЕТ СН'!$I$5-'СЕТ СН'!$I$21</f>
        <v>4150.7812127699999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01.04.2022</v>
      </c>
      <c r="B156" s="36">
        <f>SUMIFS(СВЦЭМ!$E$39:$E$782,СВЦЭМ!$A$39:$A$782,$A156,СВЦЭМ!$B$39:$B$782,B$155)+'СЕТ СН'!$F$12</f>
        <v>154.74517022000001</v>
      </c>
      <c r="C156" s="36">
        <f>SUMIFS(СВЦЭМ!$E$39:$E$782,СВЦЭМ!$A$39:$A$782,$A156,СВЦЭМ!$B$39:$B$782,C$155)+'СЕТ СН'!$F$12</f>
        <v>154.83209252</v>
      </c>
      <c r="D156" s="36">
        <f>SUMIFS(СВЦЭМ!$E$39:$E$782,СВЦЭМ!$A$39:$A$782,$A156,СВЦЭМ!$B$39:$B$782,D$155)+'СЕТ СН'!$F$12</f>
        <v>158.79534036000001</v>
      </c>
      <c r="E156" s="36">
        <f>SUMIFS(СВЦЭМ!$E$39:$E$782,СВЦЭМ!$A$39:$A$782,$A156,СВЦЭМ!$B$39:$B$782,E$155)+'СЕТ СН'!$F$12</f>
        <v>160.78407034</v>
      </c>
      <c r="F156" s="36">
        <f>SUMIFS(СВЦЭМ!$E$39:$E$782,СВЦЭМ!$A$39:$A$782,$A156,СВЦЭМ!$B$39:$B$782,F$155)+'СЕТ СН'!$F$12</f>
        <v>159.97221991999999</v>
      </c>
      <c r="G156" s="36">
        <f>SUMIFS(СВЦЭМ!$E$39:$E$782,СВЦЭМ!$A$39:$A$782,$A156,СВЦЭМ!$B$39:$B$782,G$155)+'СЕТ СН'!$F$12</f>
        <v>156.05027702000001</v>
      </c>
      <c r="H156" s="36">
        <f>SUMIFS(СВЦЭМ!$E$39:$E$782,СВЦЭМ!$A$39:$A$782,$A156,СВЦЭМ!$B$39:$B$782,H$155)+'СЕТ СН'!$F$12</f>
        <v>148.23448096000001</v>
      </c>
      <c r="I156" s="36">
        <f>SUMIFS(СВЦЭМ!$E$39:$E$782,СВЦЭМ!$A$39:$A$782,$A156,СВЦЭМ!$B$39:$B$782,I$155)+'СЕТ СН'!$F$12</f>
        <v>146.31482484</v>
      </c>
      <c r="J156" s="36">
        <f>SUMIFS(СВЦЭМ!$E$39:$E$782,СВЦЭМ!$A$39:$A$782,$A156,СВЦЭМ!$B$39:$B$782,J$155)+'СЕТ СН'!$F$12</f>
        <v>143.67101726999999</v>
      </c>
      <c r="K156" s="36">
        <f>SUMIFS(СВЦЭМ!$E$39:$E$782,СВЦЭМ!$A$39:$A$782,$A156,СВЦЭМ!$B$39:$B$782,K$155)+'СЕТ СН'!$F$12</f>
        <v>148.06537890000001</v>
      </c>
      <c r="L156" s="36">
        <f>SUMIFS(СВЦЭМ!$E$39:$E$782,СВЦЭМ!$A$39:$A$782,$A156,СВЦЭМ!$B$39:$B$782,L$155)+'СЕТ СН'!$F$12</f>
        <v>152.73242827999999</v>
      </c>
      <c r="M156" s="36">
        <f>SUMIFS(СВЦЭМ!$E$39:$E$782,СВЦЭМ!$A$39:$A$782,$A156,СВЦЭМ!$B$39:$B$782,M$155)+'СЕТ СН'!$F$12</f>
        <v>155.192196</v>
      </c>
      <c r="N156" s="36">
        <f>SUMIFS(СВЦЭМ!$E$39:$E$782,СВЦЭМ!$A$39:$A$782,$A156,СВЦЭМ!$B$39:$B$782,N$155)+'СЕТ СН'!$F$12</f>
        <v>150.50472585</v>
      </c>
      <c r="O156" s="36">
        <f>SUMIFS(СВЦЭМ!$E$39:$E$782,СВЦЭМ!$A$39:$A$782,$A156,СВЦЭМ!$B$39:$B$782,O$155)+'СЕТ СН'!$F$12</f>
        <v>153.11346097000001</v>
      </c>
      <c r="P156" s="36">
        <f>SUMIFS(СВЦЭМ!$E$39:$E$782,СВЦЭМ!$A$39:$A$782,$A156,СВЦЭМ!$B$39:$B$782,P$155)+'СЕТ СН'!$F$12</f>
        <v>157.29228807999999</v>
      </c>
      <c r="Q156" s="36">
        <f>SUMIFS(СВЦЭМ!$E$39:$E$782,СВЦЭМ!$A$39:$A$782,$A156,СВЦЭМ!$B$39:$B$782,Q$155)+'СЕТ СН'!$F$12</f>
        <v>158.15289856000001</v>
      </c>
      <c r="R156" s="36">
        <f>SUMIFS(СВЦЭМ!$E$39:$E$782,СВЦЭМ!$A$39:$A$782,$A156,СВЦЭМ!$B$39:$B$782,R$155)+'СЕТ СН'!$F$12</f>
        <v>161.74604385999999</v>
      </c>
      <c r="S156" s="36">
        <f>SUMIFS(СВЦЭМ!$E$39:$E$782,СВЦЭМ!$A$39:$A$782,$A156,СВЦЭМ!$B$39:$B$782,S$155)+'СЕТ СН'!$F$12</f>
        <v>162.81431253</v>
      </c>
      <c r="T156" s="36">
        <f>SUMIFS(СВЦЭМ!$E$39:$E$782,СВЦЭМ!$A$39:$A$782,$A156,СВЦЭМ!$B$39:$B$782,T$155)+'СЕТ СН'!$F$12</f>
        <v>157.62328682</v>
      </c>
      <c r="U156" s="36">
        <f>SUMIFS(СВЦЭМ!$E$39:$E$782,СВЦЭМ!$A$39:$A$782,$A156,СВЦЭМ!$B$39:$B$782,U$155)+'СЕТ СН'!$F$12</f>
        <v>154.94860664000001</v>
      </c>
      <c r="V156" s="36">
        <f>SUMIFS(СВЦЭМ!$E$39:$E$782,СВЦЭМ!$A$39:$A$782,$A156,СВЦЭМ!$B$39:$B$782,V$155)+'СЕТ СН'!$F$12</f>
        <v>155.19901232999999</v>
      </c>
      <c r="W156" s="36">
        <f>SUMIFS(СВЦЭМ!$E$39:$E$782,СВЦЭМ!$A$39:$A$782,$A156,СВЦЭМ!$B$39:$B$782,W$155)+'СЕТ СН'!$F$12</f>
        <v>156.22464461000001</v>
      </c>
      <c r="X156" s="36">
        <f>SUMIFS(СВЦЭМ!$E$39:$E$782,СВЦЭМ!$A$39:$A$782,$A156,СВЦЭМ!$B$39:$B$782,X$155)+'СЕТ СН'!$F$12</f>
        <v>157.10216038999999</v>
      </c>
      <c r="Y156" s="36">
        <f>SUMIFS(СВЦЭМ!$E$39:$E$782,СВЦЭМ!$A$39:$A$782,$A156,СВЦЭМ!$B$39:$B$782,Y$155)+'СЕТ СН'!$F$12</f>
        <v>157.45158907999999</v>
      </c>
      <c r="AA156" s="45"/>
    </row>
    <row r="157" spans="1:27" ht="15.75" x14ac:dyDescent="0.2">
      <c r="A157" s="35">
        <f>A156+1</f>
        <v>44653</v>
      </c>
      <c r="B157" s="36">
        <f>SUMIFS(СВЦЭМ!$E$39:$E$782,СВЦЭМ!$A$39:$A$782,$A157,СВЦЭМ!$B$39:$B$782,B$155)+'СЕТ СН'!$F$12</f>
        <v>169.05003572999999</v>
      </c>
      <c r="C157" s="36">
        <f>SUMIFS(СВЦЭМ!$E$39:$E$782,СВЦЭМ!$A$39:$A$782,$A157,СВЦЭМ!$B$39:$B$782,C$155)+'СЕТ СН'!$F$12</f>
        <v>165.67216235000001</v>
      </c>
      <c r="D157" s="36">
        <f>SUMIFS(СВЦЭМ!$E$39:$E$782,СВЦЭМ!$A$39:$A$782,$A157,СВЦЭМ!$B$39:$B$782,D$155)+'СЕТ СН'!$F$12</f>
        <v>170.12289938999999</v>
      </c>
      <c r="E157" s="36">
        <f>SUMIFS(СВЦЭМ!$E$39:$E$782,СВЦЭМ!$A$39:$A$782,$A157,СВЦЭМ!$B$39:$B$782,E$155)+'СЕТ СН'!$F$12</f>
        <v>172.38336405000001</v>
      </c>
      <c r="F157" s="36">
        <f>SUMIFS(СВЦЭМ!$E$39:$E$782,СВЦЭМ!$A$39:$A$782,$A157,СВЦЭМ!$B$39:$B$782,F$155)+'СЕТ СН'!$F$12</f>
        <v>172.03135935</v>
      </c>
      <c r="G157" s="36">
        <f>SUMIFS(СВЦЭМ!$E$39:$E$782,СВЦЭМ!$A$39:$A$782,$A157,СВЦЭМ!$B$39:$B$782,G$155)+'СЕТ СН'!$F$12</f>
        <v>173.37627155000001</v>
      </c>
      <c r="H157" s="36">
        <f>SUMIFS(СВЦЭМ!$E$39:$E$782,СВЦЭМ!$A$39:$A$782,$A157,СВЦЭМ!$B$39:$B$782,H$155)+'СЕТ СН'!$F$12</f>
        <v>169.56245498000001</v>
      </c>
      <c r="I157" s="36">
        <f>SUMIFS(СВЦЭМ!$E$39:$E$782,СВЦЭМ!$A$39:$A$782,$A157,СВЦЭМ!$B$39:$B$782,I$155)+'СЕТ СН'!$F$12</f>
        <v>163.01107345</v>
      </c>
      <c r="J157" s="36">
        <f>SUMIFS(СВЦЭМ!$E$39:$E$782,СВЦЭМ!$A$39:$A$782,$A157,СВЦЭМ!$B$39:$B$782,J$155)+'СЕТ СН'!$F$12</f>
        <v>156.74809622999999</v>
      </c>
      <c r="K157" s="36">
        <f>SUMIFS(СВЦЭМ!$E$39:$E$782,СВЦЭМ!$A$39:$A$782,$A157,СВЦЭМ!$B$39:$B$782,K$155)+'СЕТ СН'!$F$12</f>
        <v>152.89446913</v>
      </c>
      <c r="L157" s="36">
        <f>SUMIFS(СВЦЭМ!$E$39:$E$782,СВЦЭМ!$A$39:$A$782,$A157,СВЦЭМ!$B$39:$B$782,L$155)+'СЕТ СН'!$F$12</f>
        <v>155.02871676999999</v>
      </c>
      <c r="M157" s="36">
        <f>SUMIFS(СВЦЭМ!$E$39:$E$782,СВЦЭМ!$A$39:$A$782,$A157,СВЦЭМ!$B$39:$B$782,M$155)+'СЕТ СН'!$F$12</f>
        <v>155.41400433999999</v>
      </c>
      <c r="N157" s="36">
        <f>SUMIFS(СВЦЭМ!$E$39:$E$782,СВЦЭМ!$A$39:$A$782,$A157,СВЦЭМ!$B$39:$B$782,N$155)+'СЕТ СН'!$F$12</f>
        <v>154.71137175999999</v>
      </c>
      <c r="O157" s="36">
        <f>SUMIFS(СВЦЭМ!$E$39:$E$782,СВЦЭМ!$A$39:$A$782,$A157,СВЦЭМ!$B$39:$B$782,O$155)+'СЕТ СН'!$F$12</f>
        <v>159.08592948</v>
      </c>
      <c r="P157" s="36">
        <f>SUMIFS(СВЦЭМ!$E$39:$E$782,СВЦЭМ!$A$39:$A$782,$A157,СВЦЭМ!$B$39:$B$782,P$155)+'СЕТ СН'!$F$12</f>
        <v>163.64604628999999</v>
      </c>
      <c r="Q157" s="36">
        <f>SUMIFS(СВЦЭМ!$E$39:$E$782,СВЦЭМ!$A$39:$A$782,$A157,СВЦЭМ!$B$39:$B$782,Q$155)+'СЕТ СН'!$F$12</f>
        <v>161.90064072000001</v>
      </c>
      <c r="R157" s="36">
        <f>SUMIFS(СВЦЭМ!$E$39:$E$782,СВЦЭМ!$A$39:$A$782,$A157,СВЦЭМ!$B$39:$B$782,R$155)+'СЕТ СН'!$F$12</f>
        <v>161.90704891999999</v>
      </c>
      <c r="S157" s="36">
        <f>SUMIFS(СВЦЭМ!$E$39:$E$782,СВЦЭМ!$A$39:$A$782,$A157,СВЦЭМ!$B$39:$B$782,S$155)+'СЕТ СН'!$F$12</f>
        <v>161.75657631999999</v>
      </c>
      <c r="T157" s="36">
        <f>SUMIFS(СВЦЭМ!$E$39:$E$782,СВЦЭМ!$A$39:$A$782,$A157,СВЦЭМ!$B$39:$B$782,T$155)+'СЕТ СН'!$F$12</f>
        <v>158.70401835999999</v>
      </c>
      <c r="U157" s="36">
        <f>SUMIFS(СВЦЭМ!$E$39:$E$782,СВЦЭМ!$A$39:$A$782,$A157,СВЦЭМ!$B$39:$B$782,U$155)+'СЕТ СН'!$F$12</f>
        <v>153.05577258</v>
      </c>
      <c r="V157" s="36">
        <f>SUMIFS(СВЦЭМ!$E$39:$E$782,СВЦЭМ!$A$39:$A$782,$A157,СВЦЭМ!$B$39:$B$782,V$155)+'СЕТ СН'!$F$12</f>
        <v>153.28328612999999</v>
      </c>
      <c r="W157" s="36">
        <f>SUMIFS(СВЦЭМ!$E$39:$E$782,СВЦЭМ!$A$39:$A$782,$A157,СВЦЭМ!$B$39:$B$782,W$155)+'СЕТ СН'!$F$12</f>
        <v>150.50901995000001</v>
      </c>
      <c r="X157" s="36">
        <f>SUMIFS(СВЦЭМ!$E$39:$E$782,СВЦЭМ!$A$39:$A$782,$A157,СВЦЭМ!$B$39:$B$782,X$155)+'СЕТ СН'!$F$12</f>
        <v>154.05383498</v>
      </c>
      <c r="Y157" s="36">
        <f>SUMIFS(СВЦЭМ!$E$39:$E$782,СВЦЭМ!$A$39:$A$782,$A157,СВЦЭМ!$B$39:$B$782,Y$155)+'СЕТ СН'!$F$12</f>
        <v>157.92269106000001</v>
      </c>
    </row>
    <row r="158" spans="1:27" ht="15.75" x14ac:dyDescent="0.2">
      <c r="A158" s="35">
        <f t="shared" ref="A158:A185" si="4">A157+1</f>
        <v>44654</v>
      </c>
      <c r="B158" s="36">
        <f>SUMIFS(СВЦЭМ!$E$39:$E$782,СВЦЭМ!$A$39:$A$782,$A158,СВЦЭМ!$B$39:$B$782,B$155)+'СЕТ СН'!$F$12</f>
        <v>157.70843746</v>
      </c>
      <c r="C158" s="36">
        <f>SUMIFS(СВЦЭМ!$E$39:$E$782,СВЦЭМ!$A$39:$A$782,$A158,СВЦЭМ!$B$39:$B$782,C$155)+'СЕТ СН'!$F$12</f>
        <v>155.09466248000001</v>
      </c>
      <c r="D158" s="36">
        <f>SUMIFS(СВЦЭМ!$E$39:$E$782,СВЦЭМ!$A$39:$A$782,$A158,СВЦЭМ!$B$39:$B$782,D$155)+'СЕТ СН'!$F$12</f>
        <v>158.94106869000001</v>
      </c>
      <c r="E158" s="36">
        <f>SUMIFS(СВЦЭМ!$E$39:$E$782,СВЦЭМ!$A$39:$A$782,$A158,СВЦЭМ!$B$39:$B$782,E$155)+'СЕТ СН'!$F$12</f>
        <v>162.68825333999999</v>
      </c>
      <c r="F158" s="36">
        <f>SUMIFS(СВЦЭМ!$E$39:$E$782,СВЦЭМ!$A$39:$A$782,$A158,СВЦЭМ!$B$39:$B$782,F$155)+'СЕТ СН'!$F$12</f>
        <v>160.38702228</v>
      </c>
      <c r="G158" s="36">
        <f>SUMIFS(СВЦЭМ!$E$39:$E$782,СВЦЭМ!$A$39:$A$782,$A158,СВЦЭМ!$B$39:$B$782,G$155)+'СЕТ СН'!$F$12</f>
        <v>158.9236823</v>
      </c>
      <c r="H158" s="36">
        <f>SUMIFS(СВЦЭМ!$E$39:$E$782,СВЦЭМ!$A$39:$A$782,$A158,СВЦЭМ!$B$39:$B$782,H$155)+'СЕТ СН'!$F$12</f>
        <v>156.55052266000001</v>
      </c>
      <c r="I158" s="36">
        <f>SUMIFS(СВЦЭМ!$E$39:$E$782,СВЦЭМ!$A$39:$A$782,$A158,СВЦЭМ!$B$39:$B$782,I$155)+'СЕТ СН'!$F$12</f>
        <v>151.07441710000001</v>
      </c>
      <c r="J158" s="36">
        <f>SUMIFS(СВЦЭМ!$E$39:$E$782,СВЦЭМ!$A$39:$A$782,$A158,СВЦЭМ!$B$39:$B$782,J$155)+'СЕТ СН'!$F$12</f>
        <v>144.46907802999999</v>
      </c>
      <c r="K158" s="36">
        <f>SUMIFS(СВЦЭМ!$E$39:$E$782,СВЦЭМ!$A$39:$A$782,$A158,СВЦЭМ!$B$39:$B$782,K$155)+'СЕТ СН'!$F$12</f>
        <v>140.84999536999999</v>
      </c>
      <c r="L158" s="36">
        <f>SUMIFS(СВЦЭМ!$E$39:$E$782,СВЦЭМ!$A$39:$A$782,$A158,СВЦЭМ!$B$39:$B$782,L$155)+'СЕТ СН'!$F$12</f>
        <v>144.58109031000001</v>
      </c>
      <c r="M158" s="36">
        <f>SUMIFS(СВЦЭМ!$E$39:$E$782,СВЦЭМ!$A$39:$A$782,$A158,СВЦЭМ!$B$39:$B$782,M$155)+'СЕТ СН'!$F$12</f>
        <v>146.38197450999999</v>
      </c>
      <c r="N158" s="36">
        <f>SUMIFS(СВЦЭМ!$E$39:$E$782,СВЦЭМ!$A$39:$A$782,$A158,СВЦЭМ!$B$39:$B$782,N$155)+'СЕТ СН'!$F$12</f>
        <v>148.08537561</v>
      </c>
      <c r="O158" s="36">
        <f>SUMIFS(СВЦЭМ!$E$39:$E$782,СВЦЭМ!$A$39:$A$782,$A158,СВЦЭМ!$B$39:$B$782,O$155)+'СЕТ СН'!$F$12</f>
        <v>151.9954152</v>
      </c>
      <c r="P158" s="36">
        <f>SUMIFS(СВЦЭМ!$E$39:$E$782,СВЦЭМ!$A$39:$A$782,$A158,СВЦЭМ!$B$39:$B$782,P$155)+'СЕТ СН'!$F$12</f>
        <v>153.7226981</v>
      </c>
      <c r="Q158" s="36">
        <f>SUMIFS(СВЦЭМ!$E$39:$E$782,СВЦЭМ!$A$39:$A$782,$A158,СВЦЭМ!$B$39:$B$782,Q$155)+'СЕТ СН'!$F$12</f>
        <v>154.44010206999999</v>
      </c>
      <c r="R158" s="36">
        <f>SUMIFS(СВЦЭМ!$E$39:$E$782,СВЦЭМ!$A$39:$A$782,$A158,СВЦЭМ!$B$39:$B$782,R$155)+'СЕТ СН'!$F$12</f>
        <v>152.72706901999999</v>
      </c>
      <c r="S158" s="36">
        <f>SUMIFS(СВЦЭМ!$E$39:$E$782,СВЦЭМ!$A$39:$A$782,$A158,СВЦЭМ!$B$39:$B$782,S$155)+'СЕТ СН'!$F$12</f>
        <v>150.85918974000001</v>
      </c>
      <c r="T158" s="36">
        <f>SUMIFS(СВЦЭМ!$E$39:$E$782,СВЦЭМ!$A$39:$A$782,$A158,СВЦЭМ!$B$39:$B$782,T$155)+'СЕТ СН'!$F$12</f>
        <v>145.66729287999999</v>
      </c>
      <c r="U158" s="36">
        <f>SUMIFS(СВЦЭМ!$E$39:$E$782,СВЦЭМ!$A$39:$A$782,$A158,СВЦЭМ!$B$39:$B$782,U$155)+'СЕТ СН'!$F$12</f>
        <v>140.39415674</v>
      </c>
      <c r="V158" s="36">
        <f>SUMIFS(СВЦЭМ!$E$39:$E$782,СВЦЭМ!$A$39:$A$782,$A158,СВЦЭМ!$B$39:$B$782,V$155)+'СЕТ СН'!$F$12</f>
        <v>142.54374994</v>
      </c>
      <c r="W158" s="36">
        <f>SUMIFS(СВЦЭМ!$E$39:$E$782,СВЦЭМ!$A$39:$A$782,$A158,СВЦЭМ!$B$39:$B$782,W$155)+'СЕТ СН'!$F$12</f>
        <v>144.25542138</v>
      </c>
      <c r="X158" s="36">
        <f>SUMIFS(СВЦЭМ!$E$39:$E$782,СВЦЭМ!$A$39:$A$782,$A158,СВЦЭМ!$B$39:$B$782,X$155)+'СЕТ СН'!$F$12</f>
        <v>147.05018466000001</v>
      </c>
      <c r="Y158" s="36">
        <f>SUMIFS(СВЦЭМ!$E$39:$E$782,СВЦЭМ!$A$39:$A$782,$A158,СВЦЭМ!$B$39:$B$782,Y$155)+'СЕТ СН'!$F$12</f>
        <v>150.82498914000001</v>
      </c>
    </row>
    <row r="159" spans="1:27" ht="15.75" x14ac:dyDescent="0.2">
      <c r="A159" s="35">
        <f t="shared" si="4"/>
        <v>44655</v>
      </c>
      <c r="B159" s="36">
        <f>SUMIFS(СВЦЭМ!$E$39:$E$782,СВЦЭМ!$A$39:$A$782,$A159,СВЦЭМ!$B$39:$B$782,B$155)+'СЕТ СН'!$F$12</f>
        <v>150.9824265</v>
      </c>
      <c r="C159" s="36">
        <f>SUMIFS(СВЦЭМ!$E$39:$E$782,СВЦЭМ!$A$39:$A$782,$A159,СВЦЭМ!$B$39:$B$782,C$155)+'СЕТ СН'!$F$12</f>
        <v>151.30566784000001</v>
      </c>
      <c r="D159" s="36">
        <f>SUMIFS(СВЦЭМ!$E$39:$E$782,СВЦЭМ!$A$39:$A$782,$A159,СВЦЭМ!$B$39:$B$782,D$155)+'СЕТ СН'!$F$12</f>
        <v>156.88218315</v>
      </c>
      <c r="E159" s="36">
        <f>SUMIFS(СВЦЭМ!$E$39:$E$782,СВЦЭМ!$A$39:$A$782,$A159,СВЦЭМ!$B$39:$B$782,E$155)+'СЕТ СН'!$F$12</f>
        <v>158.34674247999999</v>
      </c>
      <c r="F159" s="36">
        <f>SUMIFS(СВЦЭМ!$E$39:$E$782,СВЦЭМ!$A$39:$A$782,$A159,СВЦЭМ!$B$39:$B$782,F$155)+'СЕТ СН'!$F$12</f>
        <v>158.09210702999999</v>
      </c>
      <c r="G159" s="36">
        <f>SUMIFS(СВЦЭМ!$E$39:$E$782,СВЦЭМ!$A$39:$A$782,$A159,СВЦЭМ!$B$39:$B$782,G$155)+'СЕТ СН'!$F$12</f>
        <v>156.73499484000001</v>
      </c>
      <c r="H159" s="36">
        <f>SUMIFS(СВЦЭМ!$E$39:$E$782,СВЦЭМ!$A$39:$A$782,$A159,СВЦЭМ!$B$39:$B$782,H$155)+'СЕТ СН'!$F$12</f>
        <v>149.93351067</v>
      </c>
      <c r="I159" s="36">
        <f>SUMIFS(СВЦЭМ!$E$39:$E$782,СВЦЭМ!$A$39:$A$782,$A159,СВЦЭМ!$B$39:$B$782,I$155)+'СЕТ СН'!$F$12</f>
        <v>146.15884088999999</v>
      </c>
      <c r="J159" s="36">
        <f>SUMIFS(СВЦЭМ!$E$39:$E$782,СВЦЭМ!$A$39:$A$782,$A159,СВЦЭМ!$B$39:$B$782,J$155)+'СЕТ СН'!$F$12</f>
        <v>142.77559690000001</v>
      </c>
      <c r="K159" s="36">
        <f>SUMIFS(СВЦЭМ!$E$39:$E$782,СВЦЭМ!$A$39:$A$782,$A159,СВЦЭМ!$B$39:$B$782,K$155)+'СЕТ СН'!$F$12</f>
        <v>144.51363597</v>
      </c>
      <c r="L159" s="36">
        <f>SUMIFS(СВЦЭМ!$E$39:$E$782,СВЦЭМ!$A$39:$A$782,$A159,СВЦЭМ!$B$39:$B$782,L$155)+'СЕТ СН'!$F$12</f>
        <v>148.17527645000001</v>
      </c>
      <c r="M159" s="36">
        <f>SUMIFS(СВЦЭМ!$E$39:$E$782,СВЦЭМ!$A$39:$A$782,$A159,СВЦЭМ!$B$39:$B$782,M$155)+'СЕТ СН'!$F$12</f>
        <v>145.25057692999999</v>
      </c>
      <c r="N159" s="36">
        <f>SUMIFS(СВЦЭМ!$E$39:$E$782,СВЦЭМ!$A$39:$A$782,$A159,СВЦЭМ!$B$39:$B$782,N$155)+'СЕТ СН'!$F$12</f>
        <v>143.80763052</v>
      </c>
      <c r="O159" s="36">
        <f>SUMIFS(СВЦЭМ!$E$39:$E$782,СВЦЭМ!$A$39:$A$782,$A159,СВЦЭМ!$B$39:$B$782,O$155)+'СЕТ СН'!$F$12</f>
        <v>146.97053554999999</v>
      </c>
      <c r="P159" s="36">
        <f>SUMIFS(СВЦЭМ!$E$39:$E$782,СВЦЭМ!$A$39:$A$782,$A159,СВЦЭМ!$B$39:$B$782,P$155)+'СЕТ СН'!$F$12</f>
        <v>149.67157472</v>
      </c>
      <c r="Q159" s="36">
        <f>SUMIFS(СВЦЭМ!$E$39:$E$782,СВЦЭМ!$A$39:$A$782,$A159,СВЦЭМ!$B$39:$B$782,Q$155)+'СЕТ СН'!$F$12</f>
        <v>153.23876423999999</v>
      </c>
      <c r="R159" s="36">
        <f>SUMIFS(СВЦЭМ!$E$39:$E$782,СВЦЭМ!$A$39:$A$782,$A159,СВЦЭМ!$B$39:$B$782,R$155)+'СЕТ СН'!$F$12</f>
        <v>151.11739471000001</v>
      </c>
      <c r="S159" s="36">
        <f>SUMIFS(СВЦЭМ!$E$39:$E$782,СВЦЭМ!$A$39:$A$782,$A159,СВЦЭМ!$B$39:$B$782,S$155)+'СЕТ СН'!$F$12</f>
        <v>147.6285397</v>
      </c>
      <c r="T159" s="36">
        <f>SUMIFS(СВЦЭМ!$E$39:$E$782,СВЦЭМ!$A$39:$A$782,$A159,СВЦЭМ!$B$39:$B$782,T$155)+'СЕТ СН'!$F$12</f>
        <v>142.08997041000001</v>
      </c>
      <c r="U159" s="36">
        <f>SUMIFS(СВЦЭМ!$E$39:$E$782,СВЦЭМ!$A$39:$A$782,$A159,СВЦЭМ!$B$39:$B$782,U$155)+'СЕТ СН'!$F$12</f>
        <v>140.71714388000001</v>
      </c>
      <c r="V159" s="36">
        <f>SUMIFS(СВЦЭМ!$E$39:$E$782,СВЦЭМ!$A$39:$A$782,$A159,СВЦЭМ!$B$39:$B$782,V$155)+'СЕТ СН'!$F$12</f>
        <v>141.99778179</v>
      </c>
      <c r="W159" s="36">
        <f>SUMIFS(СВЦЭМ!$E$39:$E$782,СВЦЭМ!$A$39:$A$782,$A159,СВЦЭМ!$B$39:$B$782,W$155)+'СЕТ СН'!$F$12</f>
        <v>141.02092894</v>
      </c>
      <c r="X159" s="36">
        <f>SUMIFS(СВЦЭМ!$E$39:$E$782,СВЦЭМ!$A$39:$A$782,$A159,СВЦЭМ!$B$39:$B$782,X$155)+'СЕТ СН'!$F$12</f>
        <v>144.15672011000001</v>
      </c>
      <c r="Y159" s="36">
        <f>SUMIFS(СВЦЭМ!$E$39:$E$782,СВЦЭМ!$A$39:$A$782,$A159,СВЦЭМ!$B$39:$B$782,Y$155)+'СЕТ СН'!$F$12</f>
        <v>146.45232512999999</v>
      </c>
    </row>
    <row r="160" spans="1:27" ht="15.75" x14ac:dyDescent="0.2">
      <c r="A160" s="35">
        <f t="shared" si="4"/>
        <v>44656</v>
      </c>
      <c r="B160" s="36">
        <f>SUMIFS(СВЦЭМ!$E$39:$E$782,СВЦЭМ!$A$39:$A$782,$A160,СВЦЭМ!$B$39:$B$782,B$155)+'СЕТ СН'!$F$12</f>
        <v>169.32252847999999</v>
      </c>
      <c r="C160" s="36">
        <f>SUMIFS(СВЦЭМ!$E$39:$E$782,СВЦЭМ!$A$39:$A$782,$A160,СВЦЭМ!$B$39:$B$782,C$155)+'СЕТ СН'!$F$12</f>
        <v>169.22784566999999</v>
      </c>
      <c r="D160" s="36">
        <f>SUMIFS(СВЦЭМ!$E$39:$E$782,СВЦЭМ!$A$39:$A$782,$A160,СВЦЭМ!$B$39:$B$782,D$155)+'СЕТ СН'!$F$12</f>
        <v>166.04152049000001</v>
      </c>
      <c r="E160" s="36">
        <f>SUMIFS(СВЦЭМ!$E$39:$E$782,СВЦЭМ!$A$39:$A$782,$A160,СВЦЭМ!$B$39:$B$782,E$155)+'СЕТ СН'!$F$12</f>
        <v>164.0779895</v>
      </c>
      <c r="F160" s="36">
        <f>SUMIFS(СВЦЭМ!$E$39:$E$782,СВЦЭМ!$A$39:$A$782,$A160,СВЦЭМ!$B$39:$B$782,F$155)+'СЕТ СН'!$F$12</f>
        <v>159.10758236000001</v>
      </c>
      <c r="G160" s="36">
        <f>SUMIFS(СВЦЭМ!$E$39:$E$782,СВЦЭМ!$A$39:$A$782,$A160,СВЦЭМ!$B$39:$B$782,G$155)+'СЕТ СН'!$F$12</f>
        <v>160.77634739000001</v>
      </c>
      <c r="H160" s="36">
        <f>SUMIFS(СВЦЭМ!$E$39:$E$782,СВЦЭМ!$A$39:$A$782,$A160,СВЦЭМ!$B$39:$B$782,H$155)+'СЕТ СН'!$F$12</f>
        <v>155.9503512</v>
      </c>
      <c r="I160" s="36">
        <f>SUMIFS(СВЦЭМ!$E$39:$E$782,СВЦЭМ!$A$39:$A$782,$A160,СВЦЭМ!$B$39:$B$782,I$155)+'СЕТ СН'!$F$12</f>
        <v>137.20371560999999</v>
      </c>
      <c r="J160" s="36">
        <f>SUMIFS(СВЦЭМ!$E$39:$E$782,СВЦЭМ!$A$39:$A$782,$A160,СВЦЭМ!$B$39:$B$782,J$155)+'СЕТ СН'!$F$12</f>
        <v>126.1273599</v>
      </c>
      <c r="K160" s="36">
        <f>SUMIFS(СВЦЭМ!$E$39:$E$782,СВЦЭМ!$A$39:$A$782,$A160,СВЦЭМ!$B$39:$B$782,K$155)+'СЕТ СН'!$F$12</f>
        <v>127.23262269999999</v>
      </c>
      <c r="L160" s="36">
        <f>SUMIFS(СВЦЭМ!$E$39:$E$782,СВЦЭМ!$A$39:$A$782,$A160,СВЦЭМ!$B$39:$B$782,L$155)+'СЕТ СН'!$F$12</f>
        <v>131.09731292000001</v>
      </c>
      <c r="M160" s="36">
        <f>SUMIFS(СВЦЭМ!$E$39:$E$782,СВЦЭМ!$A$39:$A$782,$A160,СВЦЭМ!$B$39:$B$782,M$155)+'СЕТ СН'!$F$12</f>
        <v>141.93994283000001</v>
      </c>
      <c r="N160" s="36">
        <f>SUMIFS(СВЦЭМ!$E$39:$E$782,СВЦЭМ!$A$39:$A$782,$A160,СВЦЭМ!$B$39:$B$782,N$155)+'СЕТ СН'!$F$12</f>
        <v>153.70438131</v>
      </c>
      <c r="O160" s="36">
        <f>SUMIFS(СВЦЭМ!$E$39:$E$782,СВЦЭМ!$A$39:$A$782,$A160,СВЦЭМ!$B$39:$B$782,O$155)+'СЕТ СН'!$F$12</f>
        <v>163.20021998000001</v>
      </c>
      <c r="P160" s="36">
        <f>SUMIFS(СВЦЭМ!$E$39:$E$782,СВЦЭМ!$A$39:$A$782,$A160,СВЦЭМ!$B$39:$B$782,P$155)+'СЕТ СН'!$F$12</f>
        <v>164.00764181</v>
      </c>
      <c r="Q160" s="36">
        <f>SUMIFS(СВЦЭМ!$E$39:$E$782,СВЦЭМ!$A$39:$A$782,$A160,СВЦЭМ!$B$39:$B$782,Q$155)+'СЕТ СН'!$F$12</f>
        <v>159.46124362</v>
      </c>
      <c r="R160" s="36">
        <f>SUMIFS(СВЦЭМ!$E$39:$E$782,СВЦЭМ!$A$39:$A$782,$A160,СВЦЭМ!$B$39:$B$782,R$155)+'СЕТ СН'!$F$12</f>
        <v>142.98790668999999</v>
      </c>
      <c r="S160" s="36">
        <f>SUMIFS(СВЦЭМ!$E$39:$E$782,СВЦЭМ!$A$39:$A$782,$A160,СВЦЭМ!$B$39:$B$782,S$155)+'СЕТ СН'!$F$12</f>
        <v>131.62450068999999</v>
      </c>
      <c r="T160" s="36">
        <f>SUMIFS(СВЦЭМ!$E$39:$E$782,СВЦЭМ!$A$39:$A$782,$A160,СВЦЭМ!$B$39:$B$782,T$155)+'СЕТ СН'!$F$12</f>
        <v>119.91564432</v>
      </c>
      <c r="U160" s="36">
        <f>SUMIFS(СВЦЭМ!$E$39:$E$782,СВЦЭМ!$A$39:$A$782,$A160,СВЦЭМ!$B$39:$B$782,U$155)+'СЕТ СН'!$F$12</f>
        <v>117.27120578</v>
      </c>
      <c r="V160" s="36">
        <f>SUMIFS(СВЦЭМ!$E$39:$E$782,СВЦЭМ!$A$39:$A$782,$A160,СВЦЭМ!$B$39:$B$782,V$155)+'СЕТ СН'!$F$12</f>
        <v>116.30545878</v>
      </c>
      <c r="W160" s="36">
        <f>SUMIFS(СВЦЭМ!$E$39:$E$782,СВЦЭМ!$A$39:$A$782,$A160,СВЦЭМ!$B$39:$B$782,W$155)+'СЕТ СН'!$F$12</f>
        <v>115.39831452</v>
      </c>
      <c r="X160" s="36">
        <f>SUMIFS(СВЦЭМ!$E$39:$E$782,СВЦЭМ!$A$39:$A$782,$A160,СВЦЭМ!$B$39:$B$782,X$155)+'СЕТ СН'!$F$12</f>
        <v>118.44109414</v>
      </c>
      <c r="Y160" s="36">
        <f>SUMIFS(СВЦЭМ!$E$39:$E$782,СВЦЭМ!$A$39:$A$782,$A160,СВЦЭМ!$B$39:$B$782,Y$155)+'СЕТ СН'!$F$12</f>
        <v>122.6716577</v>
      </c>
    </row>
    <row r="161" spans="1:25" ht="15.75" x14ac:dyDescent="0.2">
      <c r="A161" s="35">
        <f t="shared" si="4"/>
        <v>44657</v>
      </c>
      <c r="B161" s="36">
        <f>SUMIFS(СВЦЭМ!$E$39:$E$782,СВЦЭМ!$A$39:$A$782,$A161,СВЦЭМ!$B$39:$B$782,B$155)+'СЕТ СН'!$F$12</f>
        <v>165.82567039</v>
      </c>
      <c r="C161" s="36">
        <f>SUMIFS(СВЦЭМ!$E$39:$E$782,СВЦЭМ!$A$39:$A$782,$A161,СВЦЭМ!$B$39:$B$782,C$155)+'СЕТ СН'!$F$12</f>
        <v>164.41177478</v>
      </c>
      <c r="D161" s="36">
        <f>SUMIFS(СВЦЭМ!$E$39:$E$782,СВЦЭМ!$A$39:$A$782,$A161,СВЦЭМ!$B$39:$B$782,D$155)+'СЕТ СН'!$F$12</f>
        <v>165.96695965999999</v>
      </c>
      <c r="E161" s="36">
        <f>SUMIFS(СВЦЭМ!$E$39:$E$782,СВЦЭМ!$A$39:$A$782,$A161,СВЦЭМ!$B$39:$B$782,E$155)+'СЕТ СН'!$F$12</f>
        <v>165.53437342000001</v>
      </c>
      <c r="F161" s="36">
        <f>SUMIFS(СВЦЭМ!$E$39:$E$782,СВЦЭМ!$A$39:$A$782,$A161,СВЦЭМ!$B$39:$B$782,F$155)+'СЕТ СН'!$F$12</f>
        <v>163.73007895000001</v>
      </c>
      <c r="G161" s="36">
        <f>SUMIFS(СВЦЭМ!$E$39:$E$782,СВЦЭМ!$A$39:$A$782,$A161,СВЦЭМ!$B$39:$B$782,G$155)+'СЕТ СН'!$F$12</f>
        <v>161.73409229999999</v>
      </c>
      <c r="H161" s="36">
        <f>SUMIFS(СВЦЭМ!$E$39:$E$782,СВЦЭМ!$A$39:$A$782,$A161,СВЦЭМ!$B$39:$B$782,H$155)+'СЕТ СН'!$F$12</f>
        <v>153.70420528</v>
      </c>
      <c r="I161" s="36">
        <f>SUMIFS(СВЦЭМ!$E$39:$E$782,СВЦЭМ!$A$39:$A$782,$A161,СВЦЭМ!$B$39:$B$782,I$155)+'СЕТ СН'!$F$12</f>
        <v>148.80197702000001</v>
      </c>
      <c r="J161" s="36">
        <f>SUMIFS(СВЦЭМ!$E$39:$E$782,СВЦЭМ!$A$39:$A$782,$A161,СВЦЭМ!$B$39:$B$782,J$155)+'СЕТ СН'!$F$12</f>
        <v>152.51565536000001</v>
      </c>
      <c r="K161" s="36">
        <f>SUMIFS(СВЦЭМ!$E$39:$E$782,СВЦЭМ!$A$39:$A$782,$A161,СВЦЭМ!$B$39:$B$782,K$155)+'СЕТ СН'!$F$12</f>
        <v>154.03244502000001</v>
      </c>
      <c r="L161" s="36">
        <f>SUMIFS(СВЦЭМ!$E$39:$E$782,СВЦЭМ!$A$39:$A$782,$A161,СВЦЭМ!$B$39:$B$782,L$155)+'СЕТ СН'!$F$12</f>
        <v>157.46952947</v>
      </c>
      <c r="M161" s="36">
        <f>SUMIFS(СВЦЭМ!$E$39:$E$782,СВЦЭМ!$A$39:$A$782,$A161,СВЦЭМ!$B$39:$B$782,M$155)+'СЕТ СН'!$F$12</f>
        <v>156.10867450000001</v>
      </c>
      <c r="N161" s="36">
        <f>SUMIFS(СВЦЭМ!$E$39:$E$782,СВЦЭМ!$A$39:$A$782,$A161,СВЦЭМ!$B$39:$B$782,N$155)+'СЕТ СН'!$F$12</f>
        <v>153.00964375999999</v>
      </c>
      <c r="O161" s="36">
        <f>SUMIFS(СВЦЭМ!$E$39:$E$782,СВЦЭМ!$A$39:$A$782,$A161,СВЦЭМ!$B$39:$B$782,O$155)+'СЕТ СН'!$F$12</f>
        <v>162.84579163999999</v>
      </c>
      <c r="P161" s="36">
        <f>SUMIFS(СВЦЭМ!$E$39:$E$782,СВЦЭМ!$A$39:$A$782,$A161,СВЦЭМ!$B$39:$B$782,P$155)+'СЕТ СН'!$F$12</f>
        <v>163.24232373000001</v>
      </c>
      <c r="Q161" s="36">
        <f>SUMIFS(СВЦЭМ!$E$39:$E$782,СВЦЭМ!$A$39:$A$782,$A161,СВЦЭМ!$B$39:$B$782,Q$155)+'СЕТ СН'!$F$12</f>
        <v>161.08311712</v>
      </c>
      <c r="R161" s="36">
        <f>SUMIFS(СВЦЭМ!$E$39:$E$782,СВЦЭМ!$A$39:$A$782,$A161,СВЦЭМ!$B$39:$B$782,R$155)+'СЕТ СН'!$F$12</f>
        <v>156.80222185</v>
      </c>
      <c r="S161" s="36">
        <f>SUMIFS(СВЦЭМ!$E$39:$E$782,СВЦЭМ!$A$39:$A$782,$A161,СВЦЭМ!$B$39:$B$782,S$155)+'СЕТ СН'!$F$12</f>
        <v>156.17861113999999</v>
      </c>
      <c r="T161" s="36">
        <f>SUMIFS(СВЦЭМ!$E$39:$E$782,СВЦЭМ!$A$39:$A$782,$A161,СВЦЭМ!$B$39:$B$782,T$155)+'СЕТ СН'!$F$12</f>
        <v>160.40656529</v>
      </c>
      <c r="U161" s="36">
        <f>SUMIFS(СВЦЭМ!$E$39:$E$782,СВЦЭМ!$A$39:$A$782,$A161,СВЦЭМ!$B$39:$B$782,U$155)+'СЕТ СН'!$F$12</f>
        <v>152.58906703</v>
      </c>
      <c r="V161" s="36">
        <f>SUMIFS(СВЦЭМ!$E$39:$E$782,СВЦЭМ!$A$39:$A$782,$A161,СВЦЭМ!$B$39:$B$782,V$155)+'СЕТ СН'!$F$12</f>
        <v>148.60738038</v>
      </c>
      <c r="W161" s="36">
        <f>SUMIFS(СВЦЭМ!$E$39:$E$782,СВЦЭМ!$A$39:$A$782,$A161,СВЦЭМ!$B$39:$B$782,W$155)+'СЕТ СН'!$F$12</f>
        <v>145.81959323999999</v>
      </c>
      <c r="X161" s="36">
        <f>SUMIFS(СВЦЭМ!$E$39:$E$782,СВЦЭМ!$A$39:$A$782,$A161,СВЦЭМ!$B$39:$B$782,X$155)+'СЕТ СН'!$F$12</f>
        <v>150.66735123000001</v>
      </c>
      <c r="Y161" s="36">
        <f>SUMIFS(СВЦЭМ!$E$39:$E$782,СВЦЭМ!$A$39:$A$782,$A161,СВЦЭМ!$B$39:$B$782,Y$155)+'СЕТ СН'!$F$12</f>
        <v>159.01791831</v>
      </c>
    </row>
    <row r="162" spans="1:25" ht="15.75" x14ac:dyDescent="0.2">
      <c r="A162" s="35">
        <f t="shared" si="4"/>
        <v>44658</v>
      </c>
      <c r="B162" s="36">
        <f>SUMIFS(СВЦЭМ!$E$39:$E$782,СВЦЭМ!$A$39:$A$782,$A162,СВЦЭМ!$B$39:$B$782,B$155)+'СЕТ СН'!$F$12</f>
        <v>162.73639779000001</v>
      </c>
      <c r="C162" s="36">
        <f>SUMIFS(СВЦЭМ!$E$39:$E$782,СВЦЭМ!$A$39:$A$782,$A162,СВЦЭМ!$B$39:$B$782,C$155)+'СЕТ СН'!$F$12</f>
        <v>162.55623005000001</v>
      </c>
      <c r="D162" s="36">
        <f>SUMIFS(СВЦЭМ!$E$39:$E$782,СВЦЭМ!$A$39:$A$782,$A162,СВЦЭМ!$B$39:$B$782,D$155)+'СЕТ СН'!$F$12</f>
        <v>154.46167410999999</v>
      </c>
      <c r="E162" s="36">
        <f>SUMIFS(СВЦЭМ!$E$39:$E$782,СВЦЭМ!$A$39:$A$782,$A162,СВЦЭМ!$B$39:$B$782,E$155)+'СЕТ СН'!$F$12</f>
        <v>150.02965576</v>
      </c>
      <c r="F162" s="36">
        <f>SUMIFS(СВЦЭМ!$E$39:$E$782,СВЦЭМ!$A$39:$A$782,$A162,СВЦЭМ!$B$39:$B$782,F$155)+'СЕТ СН'!$F$12</f>
        <v>151.20049216000001</v>
      </c>
      <c r="G162" s="36">
        <f>SUMIFS(СВЦЭМ!$E$39:$E$782,СВЦЭМ!$A$39:$A$782,$A162,СВЦЭМ!$B$39:$B$782,G$155)+'СЕТ СН'!$F$12</f>
        <v>153.02717256</v>
      </c>
      <c r="H162" s="36">
        <f>SUMIFS(СВЦЭМ!$E$39:$E$782,СВЦЭМ!$A$39:$A$782,$A162,СВЦЭМ!$B$39:$B$782,H$155)+'СЕТ СН'!$F$12</f>
        <v>151.41681829000001</v>
      </c>
      <c r="I162" s="36">
        <f>SUMIFS(СВЦЭМ!$E$39:$E$782,СВЦЭМ!$A$39:$A$782,$A162,СВЦЭМ!$B$39:$B$782,I$155)+'СЕТ СН'!$F$12</f>
        <v>149.5512319</v>
      </c>
      <c r="J162" s="36">
        <f>SUMIFS(СВЦЭМ!$E$39:$E$782,СВЦЭМ!$A$39:$A$782,$A162,СВЦЭМ!$B$39:$B$782,J$155)+'СЕТ СН'!$F$12</f>
        <v>150.24389495</v>
      </c>
      <c r="K162" s="36">
        <f>SUMIFS(СВЦЭМ!$E$39:$E$782,СВЦЭМ!$A$39:$A$782,$A162,СВЦЭМ!$B$39:$B$782,K$155)+'СЕТ СН'!$F$12</f>
        <v>151.53153889999999</v>
      </c>
      <c r="L162" s="36">
        <f>SUMIFS(СВЦЭМ!$E$39:$E$782,СВЦЭМ!$A$39:$A$782,$A162,СВЦЭМ!$B$39:$B$782,L$155)+'СЕТ СН'!$F$12</f>
        <v>147.38804679</v>
      </c>
      <c r="M162" s="36">
        <f>SUMIFS(СВЦЭМ!$E$39:$E$782,СВЦЭМ!$A$39:$A$782,$A162,СВЦЭМ!$B$39:$B$782,M$155)+'СЕТ СН'!$F$12</f>
        <v>149.47722271999999</v>
      </c>
      <c r="N162" s="36">
        <f>SUMIFS(СВЦЭМ!$E$39:$E$782,СВЦЭМ!$A$39:$A$782,$A162,СВЦЭМ!$B$39:$B$782,N$155)+'СЕТ СН'!$F$12</f>
        <v>143.37347814</v>
      </c>
      <c r="O162" s="36">
        <f>SUMIFS(СВЦЭМ!$E$39:$E$782,СВЦЭМ!$A$39:$A$782,$A162,СВЦЭМ!$B$39:$B$782,O$155)+'СЕТ СН'!$F$12</f>
        <v>139.96409216000001</v>
      </c>
      <c r="P162" s="36">
        <f>SUMIFS(СВЦЭМ!$E$39:$E$782,СВЦЭМ!$A$39:$A$782,$A162,СВЦЭМ!$B$39:$B$782,P$155)+'СЕТ СН'!$F$12</f>
        <v>136.68212718999999</v>
      </c>
      <c r="Q162" s="36">
        <f>SUMIFS(СВЦЭМ!$E$39:$E$782,СВЦЭМ!$A$39:$A$782,$A162,СВЦЭМ!$B$39:$B$782,Q$155)+'СЕТ СН'!$F$12</f>
        <v>138.36122291999999</v>
      </c>
      <c r="R162" s="36">
        <f>SUMIFS(СВЦЭМ!$E$39:$E$782,СВЦЭМ!$A$39:$A$782,$A162,СВЦЭМ!$B$39:$B$782,R$155)+'СЕТ СН'!$F$12</f>
        <v>146.23014176999999</v>
      </c>
      <c r="S162" s="36">
        <f>SUMIFS(СВЦЭМ!$E$39:$E$782,СВЦЭМ!$A$39:$A$782,$A162,СВЦЭМ!$B$39:$B$782,S$155)+'СЕТ СН'!$F$12</f>
        <v>145.51339195</v>
      </c>
      <c r="T162" s="36">
        <f>SUMIFS(СВЦЭМ!$E$39:$E$782,СВЦЭМ!$A$39:$A$782,$A162,СВЦЭМ!$B$39:$B$782,T$155)+'СЕТ СН'!$F$12</f>
        <v>143.59525767</v>
      </c>
      <c r="U162" s="36">
        <f>SUMIFS(СВЦЭМ!$E$39:$E$782,СВЦЭМ!$A$39:$A$782,$A162,СВЦЭМ!$B$39:$B$782,U$155)+'СЕТ СН'!$F$12</f>
        <v>143.26182746000001</v>
      </c>
      <c r="V162" s="36">
        <f>SUMIFS(СВЦЭМ!$E$39:$E$782,СВЦЭМ!$A$39:$A$782,$A162,СВЦЭМ!$B$39:$B$782,V$155)+'СЕТ СН'!$F$12</f>
        <v>142.27429967</v>
      </c>
      <c r="W162" s="36">
        <f>SUMIFS(СВЦЭМ!$E$39:$E$782,СВЦЭМ!$A$39:$A$782,$A162,СВЦЭМ!$B$39:$B$782,W$155)+'СЕТ СН'!$F$12</f>
        <v>141.40192898000001</v>
      </c>
      <c r="X162" s="36">
        <f>SUMIFS(СВЦЭМ!$E$39:$E$782,СВЦЭМ!$A$39:$A$782,$A162,СВЦЭМ!$B$39:$B$782,X$155)+'СЕТ СН'!$F$12</f>
        <v>151.01461461</v>
      </c>
      <c r="Y162" s="36">
        <f>SUMIFS(СВЦЭМ!$E$39:$E$782,СВЦЭМ!$A$39:$A$782,$A162,СВЦЭМ!$B$39:$B$782,Y$155)+'СЕТ СН'!$F$12</f>
        <v>155.0196425</v>
      </c>
    </row>
    <row r="163" spans="1:25" ht="15.75" x14ac:dyDescent="0.2">
      <c r="A163" s="35">
        <f t="shared" si="4"/>
        <v>44659</v>
      </c>
      <c r="B163" s="36">
        <f>SUMIFS(СВЦЭМ!$E$39:$E$782,СВЦЭМ!$A$39:$A$782,$A163,СВЦЭМ!$B$39:$B$782,B$155)+'СЕТ СН'!$F$12</f>
        <v>140.496645</v>
      </c>
      <c r="C163" s="36">
        <f>SUMIFS(СВЦЭМ!$E$39:$E$782,СВЦЭМ!$A$39:$A$782,$A163,СВЦЭМ!$B$39:$B$782,C$155)+'СЕТ СН'!$F$12</f>
        <v>139.64273686000001</v>
      </c>
      <c r="D163" s="36">
        <f>SUMIFS(СВЦЭМ!$E$39:$E$782,СВЦЭМ!$A$39:$A$782,$A163,СВЦЭМ!$B$39:$B$782,D$155)+'СЕТ СН'!$F$12</f>
        <v>142.34673637</v>
      </c>
      <c r="E163" s="36">
        <f>SUMIFS(СВЦЭМ!$E$39:$E$782,СВЦЭМ!$A$39:$A$782,$A163,СВЦЭМ!$B$39:$B$782,E$155)+'СЕТ СН'!$F$12</f>
        <v>147.55473036000001</v>
      </c>
      <c r="F163" s="36">
        <f>SUMIFS(СВЦЭМ!$E$39:$E$782,СВЦЭМ!$A$39:$A$782,$A163,СВЦЭМ!$B$39:$B$782,F$155)+'СЕТ СН'!$F$12</f>
        <v>147.13252617000001</v>
      </c>
      <c r="G163" s="36">
        <f>SUMIFS(СВЦЭМ!$E$39:$E$782,СВЦЭМ!$A$39:$A$782,$A163,СВЦЭМ!$B$39:$B$782,G$155)+'СЕТ СН'!$F$12</f>
        <v>144.8756616</v>
      </c>
      <c r="H163" s="36">
        <f>SUMIFS(СВЦЭМ!$E$39:$E$782,СВЦЭМ!$A$39:$A$782,$A163,СВЦЭМ!$B$39:$B$782,H$155)+'СЕТ СН'!$F$12</f>
        <v>137.66826603000001</v>
      </c>
      <c r="I163" s="36">
        <f>SUMIFS(СВЦЭМ!$E$39:$E$782,СВЦЭМ!$A$39:$A$782,$A163,СВЦЭМ!$B$39:$B$782,I$155)+'СЕТ СН'!$F$12</f>
        <v>133.44176605999999</v>
      </c>
      <c r="J163" s="36">
        <f>SUMIFS(СВЦЭМ!$E$39:$E$782,СВЦЭМ!$A$39:$A$782,$A163,СВЦЭМ!$B$39:$B$782,J$155)+'СЕТ СН'!$F$12</f>
        <v>134.40031167999999</v>
      </c>
      <c r="K163" s="36">
        <f>SUMIFS(СВЦЭМ!$E$39:$E$782,СВЦЭМ!$A$39:$A$782,$A163,СВЦЭМ!$B$39:$B$782,K$155)+'СЕТ СН'!$F$12</f>
        <v>134.52815437999999</v>
      </c>
      <c r="L163" s="36">
        <f>SUMIFS(СВЦЭМ!$E$39:$E$782,СВЦЭМ!$A$39:$A$782,$A163,СВЦЭМ!$B$39:$B$782,L$155)+'СЕТ СН'!$F$12</f>
        <v>134.81880307</v>
      </c>
      <c r="M163" s="36">
        <f>SUMIFS(СВЦЭМ!$E$39:$E$782,СВЦЭМ!$A$39:$A$782,$A163,СВЦЭМ!$B$39:$B$782,M$155)+'СЕТ СН'!$F$12</f>
        <v>133.77931742999999</v>
      </c>
      <c r="N163" s="36">
        <f>SUMIFS(СВЦЭМ!$E$39:$E$782,СВЦЭМ!$A$39:$A$782,$A163,СВЦЭМ!$B$39:$B$782,N$155)+'СЕТ СН'!$F$12</f>
        <v>134.27712004</v>
      </c>
      <c r="O163" s="36">
        <f>SUMIFS(СВЦЭМ!$E$39:$E$782,СВЦЭМ!$A$39:$A$782,$A163,СВЦЭМ!$B$39:$B$782,O$155)+'СЕТ СН'!$F$12</f>
        <v>140.41877432000001</v>
      </c>
      <c r="P163" s="36">
        <f>SUMIFS(СВЦЭМ!$E$39:$E$782,СВЦЭМ!$A$39:$A$782,$A163,СВЦЭМ!$B$39:$B$782,P$155)+'СЕТ СН'!$F$12</f>
        <v>143.16759389000001</v>
      </c>
      <c r="Q163" s="36">
        <f>SUMIFS(СВЦЭМ!$E$39:$E$782,СВЦЭМ!$A$39:$A$782,$A163,СВЦЭМ!$B$39:$B$782,Q$155)+'СЕТ СН'!$F$12</f>
        <v>143.99650498</v>
      </c>
      <c r="R163" s="36">
        <f>SUMIFS(СВЦЭМ!$E$39:$E$782,СВЦЭМ!$A$39:$A$782,$A163,СВЦЭМ!$B$39:$B$782,R$155)+'СЕТ СН'!$F$12</f>
        <v>143.33505678</v>
      </c>
      <c r="S163" s="36">
        <f>SUMIFS(СВЦЭМ!$E$39:$E$782,СВЦЭМ!$A$39:$A$782,$A163,СВЦЭМ!$B$39:$B$782,S$155)+'СЕТ СН'!$F$12</f>
        <v>143.54704226000001</v>
      </c>
      <c r="T163" s="36">
        <f>SUMIFS(СВЦЭМ!$E$39:$E$782,СВЦЭМ!$A$39:$A$782,$A163,СВЦЭМ!$B$39:$B$782,T$155)+'СЕТ СН'!$F$12</f>
        <v>140.16496538000001</v>
      </c>
      <c r="U163" s="36">
        <f>SUMIFS(СВЦЭМ!$E$39:$E$782,СВЦЭМ!$A$39:$A$782,$A163,СВЦЭМ!$B$39:$B$782,U$155)+'СЕТ СН'!$F$12</f>
        <v>135.53371109</v>
      </c>
      <c r="V163" s="36">
        <f>SUMIFS(СВЦЭМ!$E$39:$E$782,СВЦЭМ!$A$39:$A$782,$A163,СВЦЭМ!$B$39:$B$782,V$155)+'СЕТ СН'!$F$12</f>
        <v>136.60255649999999</v>
      </c>
      <c r="W163" s="36">
        <f>SUMIFS(СВЦЭМ!$E$39:$E$782,СВЦЭМ!$A$39:$A$782,$A163,СВЦЭМ!$B$39:$B$782,W$155)+'СЕТ СН'!$F$12</f>
        <v>135.54627546</v>
      </c>
      <c r="X163" s="36">
        <f>SUMIFS(СВЦЭМ!$E$39:$E$782,СВЦЭМ!$A$39:$A$782,$A163,СВЦЭМ!$B$39:$B$782,X$155)+'СЕТ СН'!$F$12</f>
        <v>139.73622950999999</v>
      </c>
      <c r="Y163" s="36">
        <f>SUMIFS(СВЦЭМ!$E$39:$E$782,СВЦЭМ!$A$39:$A$782,$A163,СВЦЭМ!$B$39:$B$782,Y$155)+'СЕТ СН'!$F$12</f>
        <v>143.58445133000001</v>
      </c>
    </row>
    <row r="164" spans="1:25" ht="15.75" x14ac:dyDescent="0.2">
      <c r="A164" s="35">
        <f t="shared" si="4"/>
        <v>44660</v>
      </c>
      <c r="B164" s="36">
        <f>SUMIFS(СВЦЭМ!$E$39:$E$782,СВЦЭМ!$A$39:$A$782,$A164,СВЦЭМ!$B$39:$B$782,B$155)+'СЕТ СН'!$F$12</f>
        <v>152.10308137000001</v>
      </c>
      <c r="C164" s="36">
        <f>SUMIFS(СВЦЭМ!$E$39:$E$782,СВЦЭМ!$A$39:$A$782,$A164,СВЦЭМ!$B$39:$B$782,C$155)+'СЕТ СН'!$F$12</f>
        <v>149.1208613</v>
      </c>
      <c r="D164" s="36">
        <f>SUMIFS(СВЦЭМ!$E$39:$E$782,СВЦЭМ!$A$39:$A$782,$A164,СВЦЭМ!$B$39:$B$782,D$155)+'СЕТ СН'!$F$12</f>
        <v>153.33198139000001</v>
      </c>
      <c r="E164" s="36">
        <f>SUMIFS(СВЦЭМ!$E$39:$E$782,СВЦЭМ!$A$39:$A$782,$A164,СВЦЭМ!$B$39:$B$782,E$155)+'СЕТ СН'!$F$12</f>
        <v>156.99483291000001</v>
      </c>
      <c r="F164" s="36">
        <f>SUMIFS(СВЦЭМ!$E$39:$E$782,СВЦЭМ!$A$39:$A$782,$A164,СВЦЭМ!$B$39:$B$782,F$155)+'СЕТ СН'!$F$12</f>
        <v>156.4523997</v>
      </c>
      <c r="G164" s="36">
        <f>SUMIFS(СВЦЭМ!$E$39:$E$782,СВЦЭМ!$A$39:$A$782,$A164,СВЦЭМ!$B$39:$B$782,G$155)+'СЕТ СН'!$F$12</f>
        <v>156.78539776</v>
      </c>
      <c r="H164" s="36">
        <f>SUMIFS(СВЦЭМ!$E$39:$E$782,СВЦЭМ!$A$39:$A$782,$A164,СВЦЭМ!$B$39:$B$782,H$155)+'СЕТ СН'!$F$12</f>
        <v>150.57003915000001</v>
      </c>
      <c r="I164" s="36">
        <f>SUMIFS(СВЦЭМ!$E$39:$E$782,СВЦЭМ!$A$39:$A$782,$A164,СВЦЭМ!$B$39:$B$782,I$155)+'СЕТ СН'!$F$12</f>
        <v>139.35624490999999</v>
      </c>
      <c r="J164" s="36">
        <f>SUMIFS(СВЦЭМ!$E$39:$E$782,СВЦЭМ!$A$39:$A$782,$A164,СВЦЭМ!$B$39:$B$782,J$155)+'СЕТ СН'!$F$12</f>
        <v>135.00812298</v>
      </c>
      <c r="K164" s="36">
        <f>SUMIFS(СВЦЭМ!$E$39:$E$782,СВЦЭМ!$A$39:$A$782,$A164,СВЦЭМ!$B$39:$B$782,K$155)+'СЕТ СН'!$F$12</f>
        <v>132.14644200999999</v>
      </c>
      <c r="L164" s="36">
        <f>SUMIFS(СВЦЭМ!$E$39:$E$782,СВЦЭМ!$A$39:$A$782,$A164,СВЦЭМ!$B$39:$B$782,L$155)+'СЕТ СН'!$F$12</f>
        <v>132.05529442</v>
      </c>
      <c r="M164" s="36">
        <f>SUMIFS(СВЦЭМ!$E$39:$E$782,СВЦЭМ!$A$39:$A$782,$A164,СВЦЭМ!$B$39:$B$782,M$155)+'СЕТ СН'!$F$12</f>
        <v>133.12507669999999</v>
      </c>
      <c r="N164" s="36">
        <f>SUMIFS(СВЦЭМ!$E$39:$E$782,СВЦЭМ!$A$39:$A$782,$A164,СВЦЭМ!$B$39:$B$782,N$155)+'СЕТ СН'!$F$12</f>
        <v>136.86056135999999</v>
      </c>
      <c r="O164" s="36">
        <f>SUMIFS(СВЦЭМ!$E$39:$E$782,СВЦЭМ!$A$39:$A$782,$A164,СВЦЭМ!$B$39:$B$782,O$155)+'СЕТ СН'!$F$12</f>
        <v>143.95375249</v>
      </c>
      <c r="P164" s="36">
        <f>SUMIFS(СВЦЭМ!$E$39:$E$782,СВЦЭМ!$A$39:$A$782,$A164,СВЦЭМ!$B$39:$B$782,P$155)+'СЕТ СН'!$F$12</f>
        <v>149.35584008000001</v>
      </c>
      <c r="Q164" s="36">
        <f>SUMIFS(СВЦЭМ!$E$39:$E$782,СВЦЭМ!$A$39:$A$782,$A164,СВЦЭМ!$B$39:$B$782,Q$155)+'СЕТ СН'!$F$12</f>
        <v>146.81421344</v>
      </c>
      <c r="R164" s="36">
        <f>SUMIFS(СВЦЭМ!$E$39:$E$782,СВЦЭМ!$A$39:$A$782,$A164,СВЦЭМ!$B$39:$B$782,R$155)+'СЕТ СН'!$F$12</f>
        <v>146.15318224999999</v>
      </c>
      <c r="S164" s="36">
        <f>SUMIFS(СВЦЭМ!$E$39:$E$782,СВЦЭМ!$A$39:$A$782,$A164,СВЦЭМ!$B$39:$B$782,S$155)+'СЕТ СН'!$F$12</f>
        <v>143.62323094999999</v>
      </c>
      <c r="T164" s="36">
        <f>SUMIFS(СВЦЭМ!$E$39:$E$782,СВЦЭМ!$A$39:$A$782,$A164,СВЦЭМ!$B$39:$B$782,T$155)+'СЕТ СН'!$F$12</f>
        <v>141.72669020000001</v>
      </c>
      <c r="U164" s="36">
        <f>SUMIFS(СВЦЭМ!$E$39:$E$782,СВЦЭМ!$A$39:$A$782,$A164,СВЦЭМ!$B$39:$B$782,U$155)+'СЕТ СН'!$F$12</f>
        <v>138.42209668999999</v>
      </c>
      <c r="V164" s="36">
        <f>SUMIFS(СВЦЭМ!$E$39:$E$782,СВЦЭМ!$A$39:$A$782,$A164,СВЦЭМ!$B$39:$B$782,V$155)+'СЕТ СН'!$F$12</f>
        <v>136.91384682</v>
      </c>
      <c r="W164" s="36">
        <f>SUMIFS(СВЦЭМ!$E$39:$E$782,СВЦЭМ!$A$39:$A$782,$A164,СВЦЭМ!$B$39:$B$782,W$155)+'СЕТ СН'!$F$12</f>
        <v>139.23905461999999</v>
      </c>
      <c r="X164" s="36">
        <f>SUMIFS(СВЦЭМ!$E$39:$E$782,СВЦЭМ!$A$39:$A$782,$A164,СВЦЭМ!$B$39:$B$782,X$155)+'СЕТ СН'!$F$12</f>
        <v>141.48425515</v>
      </c>
      <c r="Y164" s="36">
        <f>SUMIFS(СВЦЭМ!$E$39:$E$782,СВЦЭМ!$A$39:$A$782,$A164,СВЦЭМ!$B$39:$B$782,Y$155)+'СЕТ СН'!$F$12</f>
        <v>147.51403442</v>
      </c>
    </row>
    <row r="165" spans="1:25" ht="15.75" x14ac:dyDescent="0.2">
      <c r="A165" s="35">
        <f t="shared" si="4"/>
        <v>44661</v>
      </c>
      <c r="B165" s="36">
        <f>SUMIFS(СВЦЭМ!$E$39:$E$782,СВЦЭМ!$A$39:$A$782,$A165,СВЦЭМ!$B$39:$B$782,B$155)+'СЕТ СН'!$F$12</f>
        <v>150.79731889000001</v>
      </c>
      <c r="C165" s="36">
        <f>SUMIFS(СВЦЭМ!$E$39:$E$782,СВЦЭМ!$A$39:$A$782,$A165,СВЦЭМ!$B$39:$B$782,C$155)+'СЕТ СН'!$F$12</f>
        <v>146.39473297999999</v>
      </c>
      <c r="D165" s="36">
        <f>SUMIFS(СВЦЭМ!$E$39:$E$782,СВЦЭМ!$A$39:$A$782,$A165,СВЦЭМ!$B$39:$B$782,D$155)+'СЕТ СН'!$F$12</f>
        <v>149.39897210000001</v>
      </c>
      <c r="E165" s="36">
        <f>SUMIFS(СВЦЭМ!$E$39:$E$782,СВЦЭМ!$A$39:$A$782,$A165,СВЦЭМ!$B$39:$B$782,E$155)+'СЕТ СН'!$F$12</f>
        <v>153.08899108</v>
      </c>
      <c r="F165" s="36">
        <f>SUMIFS(СВЦЭМ!$E$39:$E$782,СВЦЭМ!$A$39:$A$782,$A165,СВЦЭМ!$B$39:$B$782,F$155)+'СЕТ СН'!$F$12</f>
        <v>155.76142256</v>
      </c>
      <c r="G165" s="36">
        <f>SUMIFS(СВЦЭМ!$E$39:$E$782,СВЦЭМ!$A$39:$A$782,$A165,СВЦЭМ!$B$39:$B$782,G$155)+'СЕТ СН'!$F$12</f>
        <v>158.81704432999999</v>
      </c>
      <c r="H165" s="36">
        <f>SUMIFS(СВЦЭМ!$E$39:$E$782,СВЦЭМ!$A$39:$A$782,$A165,СВЦЭМ!$B$39:$B$782,H$155)+'СЕТ СН'!$F$12</f>
        <v>157.02723750000001</v>
      </c>
      <c r="I165" s="36">
        <f>SUMIFS(СВЦЭМ!$E$39:$E$782,СВЦЭМ!$A$39:$A$782,$A165,СВЦЭМ!$B$39:$B$782,I$155)+'СЕТ СН'!$F$12</f>
        <v>151.75185802999999</v>
      </c>
      <c r="J165" s="36">
        <f>SUMIFS(СВЦЭМ!$E$39:$E$782,СВЦЭМ!$A$39:$A$782,$A165,СВЦЭМ!$B$39:$B$782,J$155)+'СЕТ СН'!$F$12</f>
        <v>147.10234124999999</v>
      </c>
      <c r="K165" s="36">
        <f>SUMIFS(СВЦЭМ!$E$39:$E$782,СВЦЭМ!$A$39:$A$782,$A165,СВЦЭМ!$B$39:$B$782,K$155)+'СЕТ СН'!$F$12</f>
        <v>142.65236924000001</v>
      </c>
      <c r="L165" s="36">
        <f>SUMIFS(СВЦЭМ!$E$39:$E$782,СВЦЭМ!$A$39:$A$782,$A165,СВЦЭМ!$B$39:$B$782,L$155)+'СЕТ СН'!$F$12</f>
        <v>143.07356766000001</v>
      </c>
      <c r="M165" s="36">
        <f>SUMIFS(СВЦЭМ!$E$39:$E$782,СВЦЭМ!$A$39:$A$782,$A165,СВЦЭМ!$B$39:$B$782,M$155)+'СЕТ СН'!$F$12</f>
        <v>144.36467485</v>
      </c>
      <c r="N165" s="36">
        <f>SUMIFS(СВЦЭМ!$E$39:$E$782,СВЦЭМ!$A$39:$A$782,$A165,СВЦЭМ!$B$39:$B$782,N$155)+'СЕТ СН'!$F$12</f>
        <v>147.60826584</v>
      </c>
      <c r="O165" s="36">
        <f>SUMIFS(СВЦЭМ!$E$39:$E$782,СВЦЭМ!$A$39:$A$782,$A165,СВЦЭМ!$B$39:$B$782,O$155)+'СЕТ СН'!$F$12</f>
        <v>150.60975114999999</v>
      </c>
      <c r="P165" s="36">
        <f>SUMIFS(СВЦЭМ!$E$39:$E$782,СВЦЭМ!$A$39:$A$782,$A165,СВЦЭМ!$B$39:$B$782,P$155)+'СЕТ СН'!$F$12</f>
        <v>152.77835039000001</v>
      </c>
      <c r="Q165" s="36">
        <f>SUMIFS(СВЦЭМ!$E$39:$E$782,СВЦЭМ!$A$39:$A$782,$A165,СВЦЭМ!$B$39:$B$782,Q$155)+'СЕТ СН'!$F$12</f>
        <v>152.57352890999999</v>
      </c>
      <c r="R165" s="36">
        <f>SUMIFS(СВЦЭМ!$E$39:$E$782,СВЦЭМ!$A$39:$A$782,$A165,СВЦЭМ!$B$39:$B$782,R$155)+'СЕТ СН'!$F$12</f>
        <v>150.88471784999999</v>
      </c>
      <c r="S165" s="36">
        <f>SUMIFS(СВЦЭМ!$E$39:$E$782,СВЦЭМ!$A$39:$A$782,$A165,СВЦЭМ!$B$39:$B$782,S$155)+'СЕТ СН'!$F$12</f>
        <v>149.99191984000001</v>
      </c>
      <c r="T165" s="36">
        <f>SUMIFS(СВЦЭМ!$E$39:$E$782,СВЦЭМ!$A$39:$A$782,$A165,СВЦЭМ!$B$39:$B$782,T$155)+'СЕТ СН'!$F$12</f>
        <v>145.47947436000001</v>
      </c>
      <c r="U165" s="36">
        <f>SUMIFS(СВЦЭМ!$E$39:$E$782,СВЦЭМ!$A$39:$A$782,$A165,СВЦЭМ!$B$39:$B$782,U$155)+'СЕТ СН'!$F$12</f>
        <v>139.14222273999999</v>
      </c>
      <c r="V165" s="36">
        <f>SUMIFS(СВЦЭМ!$E$39:$E$782,СВЦЭМ!$A$39:$A$782,$A165,СВЦЭМ!$B$39:$B$782,V$155)+'СЕТ СН'!$F$12</f>
        <v>137.78376354</v>
      </c>
      <c r="W165" s="36">
        <f>SUMIFS(СВЦЭМ!$E$39:$E$782,СВЦЭМ!$A$39:$A$782,$A165,СВЦЭМ!$B$39:$B$782,W$155)+'СЕТ СН'!$F$12</f>
        <v>140.92021725999999</v>
      </c>
      <c r="X165" s="36">
        <f>SUMIFS(СВЦЭМ!$E$39:$E$782,СВЦЭМ!$A$39:$A$782,$A165,СВЦЭМ!$B$39:$B$782,X$155)+'СЕТ СН'!$F$12</f>
        <v>146.33809178999999</v>
      </c>
      <c r="Y165" s="36">
        <f>SUMIFS(СВЦЭМ!$E$39:$E$782,СВЦЭМ!$A$39:$A$782,$A165,СВЦЭМ!$B$39:$B$782,Y$155)+'СЕТ СН'!$F$12</f>
        <v>151.40244791999999</v>
      </c>
    </row>
    <row r="166" spans="1:25" ht="15.75" x14ac:dyDescent="0.2">
      <c r="A166" s="35">
        <f t="shared" si="4"/>
        <v>44662</v>
      </c>
      <c r="B166" s="36">
        <f>SUMIFS(СВЦЭМ!$E$39:$E$782,СВЦЭМ!$A$39:$A$782,$A166,СВЦЭМ!$B$39:$B$782,B$155)+'СЕТ СН'!$F$12</f>
        <v>158.17252024999999</v>
      </c>
      <c r="C166" s="36">
        <f>SUMIFS(СВЦЭМ!$E$39:$E$782,СВЦЭМ!$A$39:$A$782,$A166,СВЦЭМ!$B$39:$B$782,C$155)+'СЕТ СН'!$F$12</f>
        <v>159.80104416</v>
      </c>
      <c r="D166" s="36">
        <f>SUMIFS(СВЦЭМ!$E$39:$E$782,СВЦЭМ!$A$39:$A$782,$A166,СВЦЭМ!$B$39:$B$782,D$155)+'СЕТ СН'!$F$12</f>
        <v>162.65811049000001</v>
      </c>
      <c r="E166" s="36">
        <f>SUMIFS(СВЦЭМ!$E$39:$E$782,СВЦЭМ!$A$39:$A$782,$A166,СВЦЭМ!$B$39:$B$782,E$155)+'СЕТ СН'!$F$12</f>
        <v>167.58813634000001</v>
      </c>
      <c r="F166" s="36">
        <f>SUMIFS(СВЦЭМ!$E$39:$E$782,СВЦЭМ!$A$39:$A$782,$A166,СВЦЭМ!$B$39:$B$782,F$155)+'СЕТ СН'!$F$12</f>
        <v>167.01006283999999</v>
      </c>
      <c r="G166" s="36">
        <f>SUMIFS(СВЦЭМ!$E$39:$E$782,СВЦЭМ!$A$39:$A$782,$A166,СВЦЭМ!$B$39:$B$782,G$155)+'СЕТ СН'!$F$12</f>
        <v>163.91147961999999</v>
      </c>
      <c r="H166" s="36">
        <f>SUMIFS(СВЦЭМ!$E$39:$E$782,СВЦЭМ!$A$39:$A$782,$A166,СВЦЭМ!$B$39:$B$782,H$155)+'СЕТ СН'!$F$12</f>
        <v>158.98625096999999</v>
      </c>
      <c r="I166" s="36">
        <f>SUMIFS(СВЦЭМ!$E$39:$E$782,СВЦЭМ!$A$39:$A$782,$A166,СВЦЭМ!$B$39:$B$782,I$155)+'СЕТ СН'!$F$12</f>
        <v>155.21924496</v>
      </c>
      <c r="J166" s="36">
        <f>SUMIFS(СВЦЭМ!$E$39:$E$782,СВЦЭМ!$A$39:$A$782,$A166,СВЦЭМ!$B$39:$B$782,J$155)+'СЕТ СН'!$F$12</f>
        <v>154.52039611999999</v>
      </c>
      <c r="K166" s="36">
        <f>SUMIFS(СВЦЭМ!$E$39:$E$782,СВЦЭМ!$A$39:$A$782,$A166,СВЦЭМ!$B$39:$B$782,K$155)+'СЕТ СН'!$F$12</f>
        <v>153.13161726000001</v>
      </c>
      <c r="L166" s="36">
        <f>SUMIFS(СВЦЭМ!$E$39:$E$782,СВЦЭМ!$A$39:$A$782,$A166,СВЦЭМ!$B$39:$B$782,L$155)+'СЕТ СН'!$F$12</f>
        <v>153.61763712000001</v>
      </c>
      <c r="M166" s="36">
        <f>SUMIFS(СВЦЭМ!$E$39:$E$782,СВЦЭМ!$A$39:$A$782,$A166,СВЦЭМ!$B$39:$B$782,M$155)+'СЕТ СН'!$F$12</f>
        <v>154.21765984000001</v>
      </c>
      <c r="N166" s="36">
        <f>SUMIFS(СВЦЭМ!$E$39:$E$782,СВЦЭМ!$A$39:$A$782,$A166,СВЦЭМ!$B$39:$B$782,N$155)+'СЕТ СН'!$F$12</f>
        <v>154.23463835000001</v>
      </c>
      <c r="O166" s="36">
        <f>SUMIFS(СВЦЭМ!$E$39:$E$782,СВЦЭМ!$A$39:$A$782,$A166,СВЦЭМ!$B$39:$B$782,O$155)+'СЕТ СН'!$F$12</f>
        <v>157.05825773000001</v>
      </c>
      <c r="P166" s="36">
        <f>SUMIFS(СВЦЭМ!$E$39:$E$782,СВЦЭМ!$A$39:$A$782,$A166,СВЦЭМ!$B$39:$B$782,P$155)+'СЕТ СН'!$F$12</f>
        <v>158.34522274</v>
      </c>
      <c r="Q166" s="36">
        <f>SUMIFS(СВЦЭМ!$E$39:$E$782,СВЦЭМ!$A$39:$A$782,$A166,СВЦЭМ!$B$39:$B$782,Q$155)+'СЕТ СН'!$F$12</f>
        <v>155.63975916000001</v>
      </c>
      <c r="R166" s="36">
        <f>SUMIFS(СВЦЭМ!$E$39:$E$782,СВЦЭМ!$A$39:$A$782,$A166,СВЦЭМ!$B$39:$B$782,R$155)+'СЕТ СН'!$F$12</f>
        <v>155.60909025999999</v>
      </c>
      <c r="S166" s="36">
        <f>SUMIFS(СВЦЭМ!$E$39:$E$782,СВЦЭМ!$A$39:$A$782,$A166,СВЦЭМ!$B$39:$B$782,S$155)+'СЕТ СН'!$F$12</f>
        <v>154.12077776000001</v>
      </c>
      <c r="T166" s="36">
        <f>SUMIFS(СВЦЭМ!$E$39:$E$782,СВЦЭМ!$A$39:$A$782,$A166,СВЦЭМ!$B$39:$B$782,T$155)+'СЕТ СН'!$F$12</f>
        <v>148.31886206999999</v>
      </c>
      <c r="U166" s="36">
        <f>SUMIFS(СВЦЭМ!$E$39:$E$782,СВЦЭМ!$A$39:$A$782,$A166,СВЦЭМ!$B$39:$B$782,U$155)+'СЕТ СН'!$F$12</f>
        <v>144.47021866</v>
      </c>
      <c r="V166" s="36">
        <f>SUMIFS(СВЦЭМ!$E$39:$E$782,СВЦЭМ!$A$39:$A$782,$A166,СВЦЭМ!$B$39:$B$782,V$155)+'СЕТ СН'!$F$12</f>
        <v>147.30438626</v>
      </c>
      <c r="W166" s="36">
        <f>SUMIFS(СВЦЭМ!$E$39:$E$782,СВЦЭМ!$A$39:$A$782,$A166,СВЦЭМ!$B$39:$B$782,W$155)+'СЕТ СН'!$F$12</f>
        <v>149.94719688999999</v>
      </c>
      <c r="X166" s="36">
        <f>SUMIFS(СВЦЭМ!$E$39:$E$782,СВЦЭМ!$A$39:$A$782,$A166,СВЦЭМ!$B$39:$B$782,X$155)+'СЕТ СН'!$F$12</f>
        <v>153.43750897999999</v>
      </c>
      <c r="Y166" s="36">
        <f>SUMIFS(СВЦЭМ!$E$39:$E$782,СВЦЭМ!$A$39:$A$782,$A166,СВЦЭМ!$B$39:$B$782,Y$155)+'СЕТ СН'!$F$12</f>
        <v>153.67001601999999</v>
      </c>
    </row>
    <row r="167" spans="1:25" ht="15.75" x14ac:dyDescent="0.2">
      <c r="A167" s="35">
        <f t="shared" si="4"/>
        <v>44663</v>
      </c>
      <c r="B167" s="36">
        <f>SUMIFS(СВЦЭМ!$E$39:$E$782,СВЦЭМ!$A$39:$A$782,$A167,СВЦЭМ!$B$39:$B$782,B$155)+'СЕТ СН'!$F$12</f>
        <v>168.60981025999999</v>
      </c>
      <c r="C167" s="36">
        <f>SUMIFS(СВЦЭМ!$E$39:$E$782,СВЦЭМ!$A$39:$A$782,$A167,СВЦЭМ!$B$39:$B$782,C$155)+'СЕТ СН'!$F$12</f>
        <v>168.89349209</v>
      </c>
      <c r="D167" s="36">
        <f>SUMIFS(СВЦЭМ!$E$39:$E$782,СВЦЭМ!$A$39:$A$782,$A167,СВЦЭМ!$B$39:$B$782,D$155)+'СЕТ СН'!$F$12</f>
        <v>170.81914971</v>
      </c>
      <c r="E167" s="36">
        <f>SUMIFS(СВЦЭМ!$E$39:$E$782,СВЦЭМ!$A$39:$A$782,$A167,СВЦЭМ!$B$39:$B$782,E$155)+'СЕТ СН'!$F$12</f>
        <v>170.19709710999999</v>
      </c>
      <c r="F167" s="36">
        <f>SUMIFS(СВЦЭМ!$E$39:$E$782,СВЦЭМ!$A$39:$A$782,$A167,СВЦЭМ!$B$39:$B$782,F$155)+'СЕТ СН'!$F$12</f>
        <v>172.60270087999999</v>
      </c>
      <c r="G167" s="36">
        <f>SUMIFS(СВЦЭМ!$E$39:$E$782,СВЦЭМ!$A$39:$A$782,$A167,СВЦЭМ!$B$39:$B$782,G$155)+'СЕТ СН'!$F$12</f>
        <v>170.95572881000001</v>
      </c>
      <c r="H167" s="36">
        <f>SUMIFS(СВЦЭМ!$E$39:$E$782,СВЦЭМ!$A$39:$A$782,$A167,СВЦЭМ!$B$39:$B$782,H$155)+'СЕТ СН'!$F$12</f>
        <v>161.72346927999999</v>
      </c>
      <c r="I167" s="36">
        <f>SUMIFS(СВЦЭМ!$E$39:$E$782,СВЦЭМ!$A$39:$A$782,$A167,СВЦЭМ!$B$39:$B$782,I$155)+'СЕТ СН'!$F$12</f>
        <v>156.68481363999999</v>
      </c>
      <c r="J167" s="36">
        <f>SUMIFS(СВЦЭМ!$E$39:$E$782,СВЦЭМ!$A$39:$A$782,$A167,СВЦЭМ!$B$39:$B$782,J$155)+'СЕТ СН'!$F$12</f>
        <v>149.69101538999999</v>
      </c>
      <c r="K167" s="36">
        <f>SUMIFS(СВЦЭМ!$E$39:$E$782,СВЦЭМ!$A$39:$A$782,$A167,СВЦЭМ!$B$39:$B$782,K$155)+'СЕТ СН'!$F$12</f>
        <v>153.24388513</v>
      </c>
      <c r="L167" s="36">
        <f>SUMIFS(СВЦЭМ!$E$39:$E$782,СВЦЭМ!$A$39:$A$782,$A167,СВЦЭМ!$B$39:$B$782,L$155)+'СЕТ СН'!$F$12</f>
        <v>151.10668582</v>
      </c>
      <c r="M167" s="36">
        <f>SUMIFS(СВЦЭМ!$E$39:$E$782,СВЦЭМ!$A$39:$A$782,$A167,СВЦЭМ!$B$39:$B$782,M$155)+'СЕТ СН'!$F$12</f>
        <v>150.61181177</v>
      </c>
      <c r="N167" s="36">
        <f>SUMIFS(СВЦЭМ!$E$39:$E$782,СВЦЭМ!$A$39:$A$782,$A167,СВЦЭМ!$B$39:$B$782,N$155)+'СЕТ СН'!$F$12</f>
        <v>153.7173876</v>
      </c>
      <c r="O167" s="36">
        <f>SUMIFS(СВЦЭМ!$E$39:$E$782,СВЦЭМ!$A$39:$A$782,$A167,СВЦЭМ!$B$39:$B$782,O$155)+'СЕТ СН'!$F$12</f>
        <v>159.43872021000001</v>
      </c>
      <c r="P167" s="36">
        <f>SUMIFS(СВЦЭМ!$E$39:$E$782,СВЦЭМ!$A$39:$A$782,$A167,СВЦЭМ!$B$39:$B$782,P$155)+'СЕТ СН'!$F$12</f>
        <v>161.07656233</v>
      </c>
      <c r="Q167" s="36">
        <f>SUMIFS(СВЦЭМ!$E$39:$E$782,СВЦЭМ!$A$39:$A$782,$A167,СВЦЭМ!$B$39:$B$782,Q$155)+'СЕТ СН'!$F$12</f>
        <v>159.10711904999999</v>
      </c>
      <c r="R167" s="36">
        <f>SUMIFS(СВЦЭМ!$E$39:$E$782,СВЦЭМ!$A$39:$A$782,$A167,СВЦЭМ!$B$39:$B$782,R$155)+'СЕТ СН'!$F$12</f>
        <v>158.21069097</v>
      </c>
      <c r="S167" s="36">
        <f>SUMIFS(СВЦЭМ!$E$39:$E$782,СВЦЭМ!$A$39:$A$782,$A167,СВЦЭМ!$B$39:$B$782,S$155)+'СЕТ СН'!$F$12</f>
        <v>153.84393234999999</v>
      </c>
      <c r="T167" s="36">
        <f>SUMIFS(СВЦЭМ!$E$39:$E$782,СВЦЭМ!$A$39:$A$782,$A167,СВЦЭМ!$B$39:$B$782,T$155)+'СЕТ СН'!$F$12</f>
        <v>150.18182060999999</v>
      </c>
      <c r="U167" s="36">
        <f>SUMIFS(СВЦЭМ!$E$39:$E$782,СВЦЭМ!$A$39:$A$782,$A167,СВЦЭМ!$B$39:$B$782,U$155)+'СЕТ СН'!$F$12</f>
        <v>148.98839692000001</v>
      </c>
      <c r="V167" s="36">
        <f>SUMIFS(СВЦЭМ!$E$39:$E$782,СВЦЭМ!$A$39:$A$782,$A167,СВЦЭМ!$B$39:$B$782,V$155)+'СЕТ СН'!$F$12</f>
        <v>150.67750885999999</v>
      </c>
      <c r="W167" s="36">
        <f>SUMIFS(СВЦЭМ!$E$39:$E$782,СВЦЭМ!$A$39:$A$782,$A167,СВЦЭМ!$B$39:$B$782,W$155)+'СЕТ СН'!$F$12</f>
        <v>153.17312153</v>
      </c>
      <c r="X167" s="36">
        <f>SUMIFS(СВЦЭМ!$E$39:$E$782,СВЦЭМ!$A$39:$A$782,$A167,СВЦЭМ!$B$39:$B$782,X$155)+'СЕТ СН'!$F$12</f>
        <v>157.68460612999999</v>
      </c>
      <c r="Y167" s="36">
        <f>SUMIFS(СВЦЭМ!$E$39:$E$782,СВЦЭМ!$A$39:$A$782,$A167,СВЦЭМ!$B$39:$B$782,Y$155)+'СЕТ СН'!$F$12</f>
        <v>166.09935976</v>
      </c>
    </row>
    <row r="168" spans="1:25" ht="15.75" x14ac:dyDescent="0.2">
      <c r="A168" s="35">
        <f t="shared" si="4"/>
        <v>44664</v>
      </c>
      <c r="B168" s="36">
        <f>SUMIFS(СВЦЭМ!$E$39:$E$782,СВЦЭМ!$A$39:$A$782,$A168,СВЦЭМ!$B$39:$B$782,B$155)+'СЕТ СН'!$F$12</f>
        <v>164.20456971999999</v>
      </c>
      <c r="C168" s="36">
        <f>SUMIFS(СВЦЭМ!$E$39:$E$782,СВЦЭМ!$A$39:$A$782,$A168,СВЦЭМ!$B$39:$B$782,C$155)+'СЕТ СН'!$F$12</f>
        <v>163.37606733999999</v>
      </c>
      <c r="D168" s="36">
        <f>SUMIFS(СВЦЭМ!$E$39:$E$782,СВЦЭМ!$A$39:$A$782,$A168,СВЦЭМ!$B$39:$B$782,D$155)+'СЕТ СН'!$F$12</f>
        <v>166.28739483999999</v>
      </c>
      <c r="E168" s="36">
        <f>SUMIFS(СВЦЭМ!$E$39:$E$782,СВЦЭМ!$A$39:$A$782,$A168,СВЦЭМ!$B$39:$B$782,E$155)+'СЕТ СН'!$F$12</f>
        <v>170.10534236000001</v>
      </c>
      <c r="F168" s="36">
        <f>SUMIFS(СВЦЭМ!$E$39:$E$782,СВЦЭМ!$A$39:$A$782,$A168,СВЦЭМ!$B$39:$B$782,F$155)+'СЕТ СН'!$F$12</f>
        <v>169.78177228000001</v>
      </c>
      <c r="G168" s="36">
        <f>SUMIFS(СВЦЭМ!$E$39:$E$782,СВЦЭМ!$A$39:$A$782,$A168,СВЦЭМ!$B$39:$B$782,G$155)+'СЕТ СН'!$F$12</f>
        <v>171.19359269</v>
      </c>
      <c r="H168" s="36">
        <f>SUMIFS(СВЦЭМ!$E$39:$E$782,СВЦЭМ!$A$39:$A$782,$A168,СВЦЭМ!$B$39:$B$782,H$155)+'СЕТ СН'!$F$12</f>
        <v>165.09053563000001</v>
      </c>
      <c r="I168" s="36">
        <f>SUMIFS(СВЦЭМ!$E$39:$E$782,СВЦЭМ!$A$39:$A$782,$A168,СВЦЭМ!$B$39:$B$782,I$155)+'СЕТ СН'!$F$12</f>
        <v>162.90856123</v>
      </c>
      <c r="J168" s="36">
        <f>SUMIFS(СВЦЭМ!$E$39:$E$782,СВЦЭМ!$A$39:$A$782,$A168,СВЦЭМ!$B$39:$B$782,J$155)+'СЕТ СН'!$F$12</f>
        <v>162.71842359999999</v>
      </c>
      <c r="K168" s="36">
        <f>SUMIFS(СВЦЭМ!$E$39:$E$782,СВЦЭМ!$A$39:$A$782,$A168,СВЦЭМ!$B$39:$B$782,K$155)+'СЕТ СН'!$F$12</f>
        <v>158.99750388000001</v>
      </c>
      <c r="L168" s="36">
        <f>SUMIFS(СВЦЭМ!$E$39:$E$782,СВЦЭМ!$A$39:$A$782,$A168,СВЦЭМ!$B$39:$B$782,L$155)+'СЕТ СН'!$F$12</f>
        <v>150.22019449999999</v>
      </c>
      <c r="M168" s="36">
        <f>SUMIFS(СВЦЭМ!$E$39:$E$782,СВЦЭМ!$A$39:$A$782,$A168,СВЦЭМ!$B$39:$B$782,M$155)+'СЕТ СН'!$F$12</f>
        <v>150.24606464999999</v>
      </c>
      <c r="N168" s="36">
        <f>SUMIFS(СВЦЭМ!$E$39:$E$782,СВЦЭМ!$A$39:$A$782,$A168,СВЦЭМ!$B$39:$B$782,N$155)+'СЕТ СН'!$F$12</f>
        <v>156.17300177999999</v>
      </c>
      <c r="O168" s="36">
        <f>SUMIFS(СВЦЭМ!$E$39:$E$782,СВЦЭМ!$A$39:$A$782,$A168,СВЦЭМ!$B$39:$B$782,O$155)+'СЕТ СН'!$F$12</f>
        <v>161.59905155000001</v>
      </c>
      <c r="P168" s="36">
        <f>SUMIFS(СВЦЭМ!$E$39:$E$782,СВЦЭМ!$A$39:$A$782,$A168,СВЦЭМ!$B$39:$B$782,P$155)+'СЕТ СН'!$F$12</f>
        <v>162.22467001999999</v>
      </c>
      <c r="Q168" s="36">
        <f>SUMIFS(СВЦЭМ!$E$39:$E$782,СВЦЭМ!$A$39:$A$782,$A168,СВЦЭМ!$B$39:$B$782,Q$155)+'СЕТ СН'!$F$12</f>
        <v>161.89250145</v>
      </c>
      <c r="R168" s="36">
        <f>SUMIFS(СВЦЭМ!$E$39:$E$782,СВЦЭМ!$A$39:$A$782,$A168,СВЦЭМ!$B$39:$B$782,R$155)+'СЕТ СН'!$F$12</f>
        <v>161.87971009</v>
      </c>
      <c r="S168" s="36">
        <f>SUMIFS(СВЦЭМ!$E$39:$E$782,СВЦЭМ!$A$39:$A$782,$A168,СВЦЭМ!$B$39:$B$782,S$155)+'СЕТ СН'!$F$12</f>
        <v>162.55156744999999</v>
      </c>
      <c r="T168" s="36">
        <f>SUMIFS(СВЦЭМ!$E$39:$E$782,СВЦЭМ!$A$39:$A$782,$A168,СВЦЭМ!$B$39:$B$782,T$155)+'СЕТ СН'!$F$12</f>
        <v>157.55333802999999</v>
      </c>
      <c r="U168" s="36">
        <f>SUMIFS(СВЦЭМ!$E$39:$E$782,СВЦЭМ!$A$39:$A$782,$A168,СВЦЭМ!$B$39:$B$782,U$155)+'СЕТ СН'!$F$12</f>
        <v>148.70778089999999</v>
      </c>
      <c r="V168" s="36">
        <f>SUMIFS(СВЦЭМ!$E$39:$E$782,СВЦЭМ!$A$39:$A$782,$A168,СВЦЭМ!$B$39:$B$782,V$155)+'СЕТ СН'!$F$12</f>
        <v>150.04493278999999</v>
      </c>
      <c r="W168" s="36">
        <f>SUMIFS(СВЦЭМ!$E$39:$E$782,СВЦЭМ!$A$39:$A$782,$A168,СВЦЭМ!$B$39:$B$782,W$155)+'СЕТ СН'!$F$12</f>
        <v>152.73075223000001</v>
      </c>
      <c r="X168" s="36">
        <f>SUMIFS(СВЦЭМ!$E$39:$E$782,СВЦЭМ!$A$39:$A$782,$A168,СВЦЭМ!$B$39:$B$782,X$155)+'СЕТ СН'!$F$12</f>
        <v>154.62632554000001</v>
      </c>
      <c r="Y168" s="36">
        <f>SUMIFS(СВЦЭМ!$E$39:$E$782,СВЦЭМ!$A$39:$A$782,$A168,СВЦЭМ!$B$39:$B$782,Y$155)+'СЕТ СН'!$F$12</f>
        <v>164.38280302999999</v>
      </c>
    </row>
    <row r="169" spans="1:25" ht="15.75" x14ac:dyDescent="0.2">
      <c r="A169" s="35">
        <f t="shared" si="4"/>
        <v>44665</v>
      </c>
      <c r="B169" s="36">
        <f>SUMIFS(СВЦЭМ!$E$39:$E$782,СВЦЭМ!$A$39:$A$782,$A169,СВЦЭМ!$B$39:$B$782,B$155)+'СЕТ СН'!$F$12</f>
        <v>168.24473337000001</v>
      </c>
      <c r="C169" s="36">
        <f>SUMIFS(СВЦЭМ!$E$39:$E$782,СВЦЭМ!$A$39:$A$782,$A169,СВЦЭМ!$B$39:$B$782,C$155)+'СЕТ СН'!$F$12</f>
        <v>168.67586047</v>
      </c>
      <c r="D169" s="36">
        <f>SUMIFS(СВЦЭМ!$E$39:$E$782,СВЦЭМ!$A$39:$A$782,$A169,СВЦЭМ!$B$39:$B$782,D$155)+'СЕТ СН'!$F$12</f>
        <v>171.07899863</v>
      </c>
      <c r="E169" s="36">
        <f>SUMIFS(СВЦЭМ!$E$39:$E$782,СВЦЭМ!$A$39:$A$782,$A169,СВЦЭМ!$B$39:$B$782,E$155)+'СЕТ СН'!$F$12</f>
        <v>173.96999044</v>
      </c>
      <c r="F169" s="36">
        <f>SUMIFS(СВЦЭМ!$E$39:$E$782,СВЦЭМ!$A$39:$A$782,$A169,СВЦЭМ!$B$39:$B$782,F$155)+'СЕТ СН'!$F$12</f>
        <v>172.25774514</v>
      </c>
      <c r="G169" s="36">
        <f>SUMIFS(СВЦЭМ!$E$39:$E$782,СВЦЭМ!$A$39:$A$782,$A169,СВЦЭМ!$B$39:$B$782,G$155)+'СЕТ СН'!$F$12</f>
        <v>169.59730087</v>
      </c>
      <c r="H169" s="36">
        <f>SUMIFS(СВЦЭМ!$E$39:$E$782,СВЦЭМ!$A$39:$A$782,$A169,СВЦЭМ!$B$39:$B$782,H$155)+'СЕТ СН'!$F$12</f>
        <v>162.87714647999999</v>
      </c>
      <c r="I169" s="36">
        <f>SUMIFS(СВЦЭМ!$E$39:$E$782,СВЦЭМ!$A$39:$A$782,$A169,СВЦЭМ!$B$39:$B$782,I$155)+'СЕТ СН'!$F$12</f>
        <v>156.86225134</v>
      </c>
      <c r="J169" s="36">
        <f>SUMIFS(СВЦЭМ!$E$39:$E$782,СВЦЭМ!$A$39:$A$782,$A169,СВЦЭМ!$B$39:$B$782,J$155)+'СЕТ СН'!$F$12</f>
        <v>153.96954896</v>
      </c>
      <c r="K169" s="36">
        <f>SUMIFS(СВЦЭМ!$E$39:$E$782,СВЦЭМ!$A$39:$A$782,$A169,СВЦЭМ!$B$39:$B$782,K$155)+'СЕТ СН'!$F$12</f>
        <v>154.53868403000001</v>
      </c>
      <c r="L169" s="36">
        <f>SUMIFS(СВЦЭМ!$E$39:$E$782,СВЦЭМ!$A$39:$A$782,$A169,СВЦЭМ!$B$39:$B$782,L$155)+'СЕТ СН'!$F$12</f>
        <v>157.00772721000001</v>
      </c>
      <c r="M169" s="36">
        <f>SUMIFS(СВЦЭМ!$E$39:$E$782,СВЦЭМ!$A$39:$A$782,$A169,СВЦЭМ!$B$39:$B$782,M$155)+'СЕТ СН'!$F$12</f>
        <v>156.17892341000001</v>
      </c>
      <c r="N169" s="36">
        <f>SUMIFS(СВЦЭМ!$E$39:$E$782,СВЦЭМ!$A$39:$A$782,$A169,СВЦЭМ!$B$39:$B$782,N$155)+'СЕТ СН'!$F$12</f>
        <v>157.62005497999999</v>
      </c>
      <c r="O169" s="36">
        <f>SUMIFS(СВЦЭМ!$E$39:$E$782,СВЦЭМ!$A$39:$A$782,$A169,СВЦЭМ!$B$39:$B$782,O$155)+'СЕТ СН'!$F$12</f>
        <v>159.56770958000001</v>
      </c>
      <c r="P169" s="36">
        <f>SUMIFS(СВЦЭМ!$E$39:$E$782,СВЦЭМ!$A$39:$A$782,$A169,СВЦЭМ!$B$39:$B$782,P$155)+'СЕТ СН'!$F$12</f>
        <v>160.61238711999999</v>
      </c>
      <c r="Q169" s="36">
        <f>SUMIFS(СВЦЭМ!$E$39:$E$782,СВЦЭМ!$A$39:$A$782,$A169,СВЦЭМ!$B$39:$B$782,Q$155)+'СЕТ СН'!$F$12</f>
        <v>160.91920453</v>
      </c>
      <c r="R169" s="36">
        <f>SUMIFS(СВЦЭМ!$E$39:$E$782,СВЦЭМ!$A$39:$A$782,$A169,СВЦЭМ!$B$39:$B$782,R$155)+'СЕТ СН'!$F$12</f>
        <v>160.22347593000001</v>
      </c>
      <c r="S169" s="36">
        <f>SUMIFS(СВЦЭМ!$E$39:$E$782,СВЦЭМ!$A$39:$A$782,$A169,СВЦЭМ!$B$39:$B$782,S$155)+'СЕТ СН'!$F$12</f>
        <v>159.24015802</v>
      </c>
      <c r="T169" s="36">
        <f>SUMIFS(СВЦЭМ!$E$39:$E$782,СВЦЭМ!$A$39:$A$782,$A169,СВЦЭМ!$B$39:$B$782,T$155)+'СЕТ СН'!$F$12</f>
        <v>155.99367181</v>
      </c>
      <c r="U169" s="36">
        <f>SUMIFS(СВЦЭМ!$E$39:$E$782,СВЦЭМ!$A$39:$A$782,$A169,СВЦЭМ!$B$39:$B$782,U$155)+'СЕТ СН'!$F$12</f>
        <v>152.05860203</v>
      </c>
      <c r="V169" s="36">
        <f>SUMIFS(СВЦЭМ!$E$39:$E$782,СВЦЭМ!$A$39:$A$782,$A169,СВЦЭМ!$B$39:$B$782,V$155)+'СЕТ СН'!$F$12</f>
        <v>150.27689033999999</v>
      </c>
      <c r="W169" s="36">
        <f>SUMIFS(СВЦЭМ!$E$39:$E$782,СВЦЭМ!$A$39:$A$782,$A169,СВЦЭМ!$B$39:$B$782,W$155)+'СЕТ СН'!$F$12</f>
        <v>152.21128562000001</v>
      </c>
      <c r="X169" s="36">
        <f>SUMIFS(СВЦЭМ!$E$39:$E$782,СВЦЭМ!$A$39:$A$782,$A169,СВЦЭМ!$B$39:$B$782,X$155)+'СЕТ СН'!$F$12</f>
        <v>152.21084848000001</v>
      </c>
      <c r="Y169" s="36">
        <f>SUMIFS(СВЦЭМ!$E$39:$E$782,СВЦЭМ!$A$39:$A$782,$A169,СВЦЭМ!$B$39:$B$782,Y$155)+'СЕТ СН'!$F$12</f>
        <v>155.3054281</v>
      </c>
    </row>
    <row r="170" spans="1:25" ht="15.75" x14ac:dyDescent="0.2">
      <c r="A170" s="35">
        <f t="shared" si="4"/>
        <v>44666</v>
      </c>
      <c r="B170" s="36">
        <f>SUMIFS(СВЦЭМ!$E$39:$E$782,СВЦЭМ!$A$39:$A$782,$A170,СВЦЭМ!$B$39:$B$782,B$155)+'СЕТ СН'!$F$12</f>
        <v>157.50361684000001</v>
      </c>
      <c r="C170" s="36">
        <f>SUMIFS(СВЦЭМ!$E$39:$E$782,СВЦЭМ!$A$39:$A$782,$A170,СВЦЭМ!$B$39:$B$782,C$155)+'СЕТ СН'!$F$12</f>
        <v>156.08368680999999</v>
      </c>
      <c r="D170" s="36">
        <f>SUMIFS(СВЦЭМ!$E$39:$E$782,СВЦЭМ!$A$39:$A$782,$A170,СВЦЭМ!$B$39:$B$782,D$155)+'СЕТ СН'!$F$12</f>
        <v>156.83503117999999</v>
      </c>
      <c r="E170" s="36">
        <f>SUMIFS(СВЦЭМ!$E$39:$E$782,СВЦЭМ!$A$39:$A$782,$A170,СВЦЭМ!$B$39:$B$782,E$155)+'СЕТ СН'!$F$12</f>
        <v>159.81590034999999</v>
      </c>
      <c r="F170" s="36">
        <f>SUMIFS(СВЦЭМ!$E$39:$E$782,СВЦЭМ!$A$39:$A$782,$A170,СВЦЭМ!$B$39:$B$782,F$155)+'СЕТ СН'!$F$12</f>
        <v>159.78224524999999</v>
      </c>
      <c r="G170" s="36">
        <f>SUMIFS(СВЦЭМ!$E$39:$E$782,СВЦЭМ!$A$39:$A$782,$A170,СВЦЭМ!$B$39:$B$782,G$155)+'СЕТ СН'!$F$12</f>
        <v>159.12799246</v>
      </c>
      <c r="H170" s="36">
        <f>SUMIFS(СВЦЭМ!$E$39:$E$782,СВЦЭМ!$A$39:$A$782,$A170,СВЦЭМ!$B$39:$B$782,H$155)+'СЕТ СН'!$F$12</f>
        <v>153.33332128000001</v>
      </c>
      <c r="I170" s="36">
        <f>SUMIFS(СВЦЭМ!$E$39:$E$782,СВЦЭМ!$A$39:$A$782,$A170,СВЦЭМ!$B$39:$B$782,I$155)+'СЕТ СН'!$F$12</f>
        <v>152.49747413</v>
      </c>
      <c r="J170" s="36">
        <f>SUMIFS(СВЦЭМ!$E$39:$E$782,СВЦЭМ!$A$39:$A$782,$A170,СВЦЭМ!$B$39:$B$782,J$155)+'СЕТ СН'!$F$12</f>
        <v>155.69900165999999</v>
      </c>
      <c r="K170" s="36">
        <f>SUMIFS(СВЦЭМ!$E$39:$E$782,СВЦЭМ!$A$39:$A$782,$A170,СВЦЭМ!$B$39:$B$782,K$155)+'СЕТ СН'!$F$12</f>
        <v>155.79884125999999</v>
      </c>
      <c r="L170" s="36">
        <f>SUMIFS(СВЦЭМ!$E$39:$E$782,СВЦЭМ!$A$39:$A$782,$A170,СВЦЭМ!$B$39:$B$782,L$155)+'СЕТ СН'!$F$12</f>
        <v>156.19961494</v>
      </c>
      <c r="M170" s="36">
        <f>SUMIFS(СВЦЭМ!$E$39:$E$782,СВЦЭМ!$A$39:$A$782,$A170,СВЦЭМ!$B$39:$B$782,M$155)+'СЕТ СН'!$F$12</f>
        <v>156.98267928999999</v>
      </c>
      <c r="N170" s="36">
        <f>SUMIFS(СВЦЭМ!$E$39:$E$782,СВЦЭМ!$A$39:$A$782,$A170,СВЦЭМ!$B$39:$B$782,N$155)+'СЕТ СН'!$F$12</f>
        <v>159.72024626000001</v>
      </c>
      <c r="O170" s="36">
        <f>SUMIFS(СВЦЭМ!$E$39:$E$782,СВЦЭМ!$A$39:$A$782,$A170,СВЦЭМ!$B$39:$B$782,O$155)+'СЕТ СН'!$F$12</f>
        <v>162.71600674999999</v>
      </c>
      <c r="P170" s="36">
        <f>SUMIFS(СВЦЭМ!$E$39:$E$782,СВЦЭМ!$A$39:$A$782,$A170,СВЦЭМ!$B$39:$B$782,P$155)+'СЕТ СН'!$F$12</f>
        <v>166.58347581999999</v>
      </c>
      <c r="Q170" s="36">
        <f>SUMIFS(СВЦЭМ!$E$39:$E$782,СВЦЭМ!$A$39:$A$782,$A170,СВЦЭМ!$B$39:$B$782,Q$155)+'СЕТ СН'!$F$12</f>
        <v>167.88224518999999</v>
      </c>
      <c r="R170" s="36">
        <f>SUMIFS(СВЦЭМ!$E$39:$E$782,СВЦЭМ!$A$39:$A$782,$A170,СВЦЭМ!$B$39:$B$782,R$155)+'СЕТ СН'!$F$12</f>
        <v>167.40111745999999</v>
      </c>
      <c r="S170" s="36">
        <f>SUMIFS(СВЦЭМ!$E$39:$E$782,СВЦЭМ!$A$39:$A$782,$A170,СВЦЭМ!$B$39:$B$782,S$155)+'СЕТ СН'!$F$12</f>
        <v>163.33480008999999</v>
      </c>
      <c r="T170" s="36">
        <f>SUMIFS(СВЦЭМ!$E$39:$E$782,СВЦЭМ!$A$39:$A$782,$A170,СВЦЭМ!$B$39:$B$782,T$155)+'СЕТ СН'!$F$12</f>
        <v>158.48633948</v>
      </c>
      <c r="U170" s="36">
        <f>SUMIFS(СВЦЭМ!$E$39:$E$782,СВЦЭМ!$A$39:$A$782,$A170,СВЦЭМ!$B$39:$B$782,U$155)+'СЕТ СН'!$F$12</f>
        <v>151.56672933999999</v>
      </c>
      <c r="V170" s="36">
        <f>SUMIFS(СВЦЭМ!$E$39:$E$782,СВЦЭМ!$A$39:$A$782,$A170,СВЦЭМ!$B$39:$B$782,V$155)+'СЕТ СН'!$F$12</f>
        <v>151.09174436000001</v>
      </c>
      <c r="W170" s="36">
        <f>SUMIFS(СВЦЭМ!$E$39:$E$782,СВЦЭМ!$A$39:$A$782,$A170,СВЦЭМ!$B$39:$B$782,W$155)+'СЕТ СН'!$F$12</f>
        <v>155.13631534000001</v>
      </c>
      <c r="X170" s="36">
        <f>SUMIFS(СВЦЭМ!$E$39:$E$782,СВЦЭМ!$A$39:$A$782,$A170,СВЦЭМ!$B$39:$B$782,X$155)+'СЕТ СН'!$F$12</f>
        <v>158.63948988000001</v>
      </c>
      <c r="Y170" s="36">
        <f>SUMIFS(СВЦЭМ!$E$39:$E$782,СВЦЭМ!$A$39:$A$782,$A170,СВЦЭМ!$B$39:$B$782,Y$155)+'СЕТ СН'!$F$12</f>
        <v>163.98786433000001</v>
      </c>
    </row>
    <row r="171" spans="1:25" ht="15.75" x14ac:dyDescent="0.2">
      <c r="A171" s="35">
        <f t="shared" si="4"/>
        <v>44667</v>
      </c>
      <c r="B171" s="36">
        <f>SUMIFS(СВЦЭМ!$E$39:$E$782,СВЦЭМ!$A$39:$A$782,$A171,СВЦЭМ!$B$39:$B$782,B$155)+'СЕТ СН'!$F$12</f>
        <v>160.51176003</v>
      </c>
      <c r="C171" s="36">
        <f>SUMIFS(СВЦЭМ!$E$39:$E$782,СВЦЭМ!$A$39:$A$782,$A171,СВЦЭМ!$B$39:$B$782,C$155)+'СЕТ СН'!$F$12</f>
        <v>159.96211098000001</v>
      </c>
      <c r="D171" s="36">
        <f>SUMIFS(СВЦЭМ!$E$39:$E$782,СВЦЭМ!$A$39:$A$782,$A171,СВЦЭМ!$B$39:$B$782,D$155)+'СЕТ СН'!$F$12</f>
        <v>163.88876422000001</v>
      </c>
      <c r="E171" s="36">
        <f>SUMIFS(СВЦЭМ!$E$39:$E$782,СВЦЭМ!$A$39:$A$782,$A171,СВЦЭМ!$B$39:$B$782,E$155)+'СЕТ СН'!$F$12</f>
        <v>167.4667871</v>
      </c>
      <c r="F171" s="36">
        <f>SUMIFS(СВЦЭМ!$E$39:$E$782,СВЦЭМ!$A$39:$A$782,$A171,СВЦЭМ!$B$39:$B$782,F$155)+'СЕТ СН'!$F$12</f>
        <v>168.17543408</v>
      </c>
      <c r="G171" s="36">
        <f>SUMIFS(СВЦЭМ!$E$39:$E$782,СВЦЭМ!$A$39:$A$782,$A171,СВЦЭМ!$B$39:$B$782,G$155)+'СЕТ СН'!$F$12</f>
        <v>169.07911912</v>
      </c>
      <c r="H171" s="36">
        <f>SUMIFS(СВЦЭМ!$E$39:$E$782,СВЦЭМ!$A$39:$A$782,$A171,СВЦЭМ!$B$39:$B$782,H$155)+'СЕТ СН'!$F$12</f>
        <v>167.00820447000001</v>
      </c>
      <c r="I171" s="36">
        <f>SUMIFS(СВЦЭМ!$E$39:$E$782,СВЦЭМ!$A$39:$A$782,$A171,СВЦЭМ!$B$39:$B$782,I$155)+'СЕТ СН'!$F$12</f>
        <v>165.03377451</v>
      </c>
      <c r="J171" s="36">
        <f>SUMIFS(СВЦЭМ!$E$39:$E$782,СВЦЭМ!$A$39:$A$782,$A171,СВЦЭМ!$B$39:$B$782,J$155)+'СЕТ СН'!$F$12</f>
        <v>157.53237009</v>
      </c>
      <c r="K171" s="36">
        <f>SUMIFS(СВЦЭМ!$E$39:$E$782,СВЦЭМ!$A$39:$A$782,$A171,СВЦЭМ!$B$39:$B$782,K$155)+'СЕТ СН'!$F$12</f>
        <v>153.65914917000001</v>
      </c>
      <c r="L171" s="36">
        <f>SUMIFS(СВЦЭМ!$E$39:$E$782,СВЦЭМ!$A$39:$A$782,$A171,СВЦЭМ!$B$39:$B$782,L$155)+'СЕТ СН'!$F$12</f>
        <v>148.33211162000001</v>
      </c>
      <c r="M171" s="36">
        <f>SUMIFS(СВЦЭМ!$E$39:$E$782,СВЦЭМ!$A$39:$A$782,$A171,СВЦЭМ!$B$39:$B$782,M$155)+'СЕТ СН'!$F$12</f>
        <v>147.20335394</v>
      </c>
      <c r="N171" s="36">
        <f>SUMIFS(СВЦЭМ!$E$39:$E$782,СВЦЭМ!$A$39:$A$782,$A171,СВЦЭМ!$B$39:$B$782,N$155)+'СЕТ СН'!$F$12</f>
        <v>153.21280891999999</v>
      </c>
      <c r="O171" s="36">
        <f>SUMIFS(СВЦЭМ!$E$39:$E$782,СВЦЭМ!$A$39:$A$782,$A171,СВЦЭМ!$B$39:$B$782,O$155)+'СЕТ СН'!$F$12</f>
        <v>154.56309637000001</v>
      </c>
      <c r="P171" s="36">
        <f>SUMIFS(СВЦЭМ!$E$39:$E$782,СВЦЭМ!$A$39:$A$782,$A171,СВЦЭМ!$B$39:$B$782,P$155)+'СЕТ СН'!$F$12</f>
        <v>156.07855824000001</v>
      </c>
      <c r="Q171" s="36">
        <f>SUMIFS(СВЦЭМ!$E$39:$E$782,СВЦЭМ!$A$39:$A$782,$A171,СВЦЭМ!$B$39:$B$782,Q$155)+'СЕТ СН'!$F$12</f>
        <v>158.34239488</v>
      </c>
      <c r="R171" s="36">
        <f>SUMIFS(СВЦЭМ!$E$39:$E$782,СВЦЭМ!$A$39:$A$782,$A171,СВЦЭМ!$B$39:$B$782,R$155)+'СЕТ СН'!$F$12</f>
        <v>160.48534821000001</v>
      </c>
      <c r="S171" s="36">
        <f>SUMIFS(СВЦЭМ!$E$39:$E$782,СВЦЭМ!$A$39:$A$782,$A171,СВЦЭМ!$B$39:$B$782,S$155)+'СЕТ СН'!$F$12</f>
        <v>158.19151414000001</v>
      </c>
      <c r="T171" s="36">
        <f>SUMIFS(СВЦЭМ!$E$39:$E$782,СВЦЭМ!$A$39:$A$782,$A171,СВЦЭМ!$B$39:$B$782,T$155)+'СЕТ СН'!$F$12</f>
        <v>155.09301821</v>
      </c>
      <c r="U171" s="36">
        <f>SUMIFS(СВЦЭМ!$E$39:$E$782,СВЦЭМ!$A$39:$A$782,$A171,СВЦЭМ!$B$39:$B$782,U$155)+'СЕТ СН'!$F$12</f>
        <v>153.13864115999999</v>
      </c>
      <c r="V171" s="36">
        <f>SUMIFS(СВЦЭМ!$E$39:$E$782,СВЦЭМ!$A$39:$A$782,$A171,СВЦЭМ!$B$39:$B$782,V$155)+'СЕТ СН'!$F$12</f>
        <v>148.10346970000001</v>
      </c>
      <c r="W171" s="36">
        <f>SUMIFS(СВЦЭМ!$E$39:$E$782,СВЦЭМ!$A$39:$A$782,$A171,СВЦЭМ!$B$39:$B$782,W$155)+'СЕТ СН'!$F$12</f>
        <v>147.72698880999999</v>
      </c>
      <c r="X171" s="36">
        <f>SUMIFS(СВЦЭМ!$E$39:$E$782,СВЦЭМ!$A$39:$A$782,$A171,СВЦЭМ!$B$39:$B$782,X$155)+'СЕТ СН'!$F$12</f>
        <v>154.67549595</v>
      </c>
      <c r="Y171" s="36">
        <f>SUMIFS(СВЦЭМ!$E$39:$E$782,СВЦЭМ!$A$39:$A$782,$A171,СВЦЭМ!$B$39:$B$782,Y$155)+'СЕТ СН'!$F$12</f>
        <v>154.47930742</v>
      </c>
    </row>
    <row r="172" spans="1:25" ht="15.75" x14ac:dyDescent="0.2">
      <c r="A172" s="35">
        <f t="shared" si="4"/>
        <v>44668</v>
      </c>
      <c r="B172" s="36">
        <f>SUMIFS(СВЦЭМ!$E$39:$E$782,СВЦЭМ!$A$39:$A$782,$A172,СВЦЭМ!$B$39:$B$782,B$155)+'СЕТ СН'!$F$12</f>
        <v>171.01008816999999</v>
      </c>
      <c r="C172" s="36">
        <f>SUMIFS(СВЦЭМ!$E$39:$E$782,СВЦЭМ!$A$39:$A$782,$A172,СВЦЭМ!$B$39:$B$782,C$155)+'СЕТ СН'!$F$12</f>
        <v>171.83724866</v>
      </c>
      <c r="D172" s="36">
        <f>SUMIFS(СВЦЭМ!$E$39:$E$782,СВЦЭМ!$A$39:$A$782,$A172,СВЦЭМ!$B$39:$B$782,D$155)+'СЕТ СН'!$F$12</f>
        <v>174.09079222</v>
      </c>
      <c r="E172" s="36">
        <f>SUMIFS(СВЦЭМ!$E$39:$E$782,СВЦЭМ!$A$39:$A$782,$A172,СВЦЭМ!$B$39:$B$782,E$155)+'СЕТ СН'!$F$12</f>
        <v>183.96347718999999</v>
      </c>
      <c r="F172" s="36">
        <f>SUMIFS(СВЦЭМ!$E$39:$E$782,СВЦЭМ!$A$39:$A$782,$A172,СВЦЭМ!$B$39:$B$782,F$155)+'СЕТ СН'!$F$12</f>
        <v>184.74128150000001</v>
      </c>
      <c r="G172" s="36">
        <f>SUMIFS(СВЦЭМ!$E$39:$E$782,СВЦЭМ!$A$39:$A$782,$A172,СВЦЭМ!$B$39:$B$782,G$155)+'СЕТ СН'!$F$12</f>
        <v>183.57764141000001</v>
      </c>
      <c r="H172" s="36">
        <f>SUMIFS(СВЦЭМ!$E$39:$E$782,СВЦЭМ!$A$39:$A$782,$A172,СВЦЭМ!$B$39:$B$782,H$155)+'СЕТ СН'!$F$12</f>
        <v>177.20535856000001</v>
      </c>
      <c r="I172" s="36">
        <f>SUMIFS(СВЦЭМ!$E$39:$E$782,СВЦЭМ!$A$39:$A$782,$A172,СВЦЭМ!$B$39:$B$782,I$155)+'СЕТ СН'!$F$12</f>
        <v>171.64741623</v>
      </c>
      <c r="J172" s="36">
        <f>SUMIFS(СВЦЭМ!$E$39:$E$782,СВЦЭМ!$A$39:$A$782,$A172,СВЦЭМ!$B$39:$B$782,J$155)+'СЕТ СН'!$F$12</f>
        <v>163.37448318</v>
      </c>
      <c r="K172" s="36">
        <f>SUMIFS(СВЦЭМ!$E$39:$E$782,СВЦЭМ!$A$39:$A$782,$A172,СВЦЭМ!$B$39:$B$782,K$155)+'СЕТ СН'!$F$12</f>
        <v>161.04714357</v>
      </c>
      <c r="L172" s="36">
        <f>SUMIFS(СВЦЭМ!$E$39:$E$782,СВЦЭМ!$A$39:$A$782,$A172,СВЦЭМ!$B$39:$B$782,L$155)+'СЕТ СН'!$F$12</f>
        <v>158.9808602</v>
      </c>
      <c r="M172" s="36">
        <f>SUMIFS(СВЦЭМ!$E$39:$E$782,СВЦЭМ!$A$39:$A$782,$A172,СВЦЭМ!$B$39:$B$782,M$155)+'СЕТ СН'!$F$12</f>
        <v>160.71200579000001</v>
      </c>
      <c r="N172" s="36">
        <f>SUMIFS(СВЦЭМ!$E$39:$E$782,СВЦЭМ!$A$39:$A$782,$A172,СВЦЭМ!$B$39:$B$782,N$155)+'СЕТ СН'!$F$12</f>
        <v>164.00377761999999</v>
      </c>
      <c r="O172" s="36">
        <f>SUMIFS(СВЦЭМ!$E$39:$E$782,СВЦЭМ!$A$39:$A$782,$A172,СВЦЭМ!$B$39:$B$782,O$155)+'СЕТ СН'!$F$12</f>
        <v>168.43022966000001</v>
      </c>
      <c r="P172" s="36">
        <f>SUMIFS(СВЦЭМ!$E$39:$E$782,СВЦЭМ!$A$39:$A$782,$A172,СВЦЭМ!$B$39:$B$782,P$155)+'СЕТ СН'!$F$12</f>
        <v>170.41281050000001</v>
      </c>
      <c r="Q172" s="36">
        <f>SUMIFS(СВЦЭМ!$E$39:$E$782,СВЦЭМ!$A$39:$A$782,$A172,СВЦЭМ!$B$39:$B$782,Q$155)+'СЕТ СН'!$F$12</f>
        <v>170.62986835000001</v>
      </c>
      <c r="R172" s="36">
        <f>SUMIFS(СВЦЭМ!$E$39:$E$782,СВЦЭМ!$A$39:$A$782,$A172,СВЦЭМ!$B$39:$B$782,R$155)+'СЕТ СН'!$F$12</f>
        <v>168.00345432</v>
      </c>
      <c r="S172" s="36">
        <f>SUMIFS(СВЦЭМ!$E$39:$E$782,СВЦЭМ!$A$39:$A$782,$A172,СВЦЭМ!$B$39:$B$782,S$155)+'СЕТ СН'!$F$12</f>
        <v>156.98535014000001</v>
      </c>
      <c r="T172" s="36">
        <f>SUMIFS(СВЦЭМ!$E$39:$E$782,СВЦЭМ!$A$39:$A$782,$A172,СВЦЭМ!$B$39:$B$782,T$155)+'СЕТ СН'!$F$12</f>
        <v>151.99234537999999</v>
      </c>
      <c r="U172" s="36">
        <f>SUMIFS(СВЦЭМ!$E$39:$E$782,СВЦЭМ!$A$39:$A$782,$A172,СВЦЭМ!$B$39:$B$782,U$155)+'СЕТ СН'!$F$12</f>
        <v>150.44983589</v>
      </c>
      <c r="V172" s="36">
        <f>SUMIFS(СВЦЭМ!$E$39:$E$782,СВЦЭМ!$A$39:$A$782,$A172,СВЦЭМ!$B$39:$B$782,V$155)+'СЕТ СН'!$F$12</f>
        <v>153.85081822999999</v>
      </c>
      <c r="W172" s="36">
        <f>SUMIFS(СВЦЭМ!$E$39:$E$782,СВЦЭМ!$A$39:$A$782,$A172,СВЦЭМ!$B$39:$B$782,W$155)+'СЕТ СН'!$F$12</f>
        <v>158.88508654</v>
      </c>
      <c r="X172" s="36">
        <f>SUMIFS(СВЦЭМ!$E$39:$E$782,СВЦЭМ!$A$39:$A$782,$A172,СВЦЭМ!$B$39:$B$782,X$155)+'СЕТ СН'!$F$12</f>
        <v>157.27723875999999</v>
      </c>
      <c r="Y172" s="36">
        <f>SUMIFS(СВЦЭМ!$E$39:$E$782,СВЦЭМ!$A$39:$A$782,$A172,СВЦЭМ!$B$39:$B$782,Y$155)+'СЕТ СН'!$F$12</f>
        <v>163.28729741999999</v>
      </c>
    </row>
    <row r="173" spans="1:25" ht="15.75" x14ac:dyDescent="0.2">
      <c r="A173" s="35">
        <f t="shared" si="4"/>
        <v>44669</v>
      </c>
      <c r="B173" s="36">
        <f>SUMIFS(СВЦЭМ!$E$39:$E$782,СВЦЭМ!$A$39:$A$782,$A173,СВЦЭМ!$B$39:$B$782,B$155)+'СЕТ СН'!$F$12</f>
        <v>159.83788838000001</v>
      </c>
      <c r="C173" s="36">
        <f>SUMIFS(СВЦЭМ!$E$39:$E$782,СВЦЭМ!$A$39:$A$782,$A173,СВЦЭМ!$B$39:$B$782,C$155)+'СЕТ СН'!$F$12</f>
        <v>164.59459303</v>
      </c>
      <c r="D173" s="36">
        <f>SUMIFS(СВЦЭМ!$E$39:$E$782,СВЦЭМ!$A$39:$A$782,$A173,СВЦЭМ!$B$39:$B$782,D$155)+'СЕТ СН'!$F$12</f>
        <v>171.75221855999999</v>
      </c>
      <c r="E173" s="36">
        <f>SUMIFS(СВЦЭМ!$E$39:$E$782,СВЦЭМ!$A$39:$A$782,$A173,СВЦЭМ!$B$39:$B$782,E$155)+'СЕТ СН'!$F$12</f>
        <v>175.24734720000001</v>
      </c>
      <c r="F173" s="36">
        <f>SUMIFS(СВЦЭМ!$E$39:$E$782,СВЦЭМ!$A$39:$A$782,$A173,СВЦЭМ!$B$39:$B$782,F$155)+'СЕТ СН'!$F$12</f>
        <v>176.89161537999999</v>
      </c>
      <c r="G173" s="36">
        <f>SUMIFS(СВЦЭМ!$E$39:$E$782,СВЦЭМ!$A$39:$A$782,$A173,СВЦЭМ!$B$39:$B$782,G$155)+'СЕТ СН'!$F$12</f>
        <v>179.58178169000001</v>
      </c>
      <c r="H173" s="36">
        <f>SUMIFS(СВЦЭМ!$E$39:$E$782,СВЦЭМ!$A$39:$A$782,$A173,СВЦЭМ!$B$39:$B$782,H$155)+'СЕТ СН'!$F$12</f>
        <v>171.09947933000001</v>
      </c>
      <c r="I173" s="36">
        <f>SUMIFS(СВЦЭМ!$E$39:$E$782,СВЦЭМ!$A$39:$A$782,$A173,СВЦЭМ!$B$39:$B$782,I$155)+'СЕТ СН'!$F$12</f>
        <v>164.28122169</v>
      </c>
      <c r="J173" s="36">
        <f>SUMIFS(СВЦЭМ!$E$39:$E$782,СВЦЭМ!$A$39:$A$782,$A173,СВЦЭМ!$B$39:$B$782,J$155)+'СЕТ СН'!$F$12</f>
        <v>159.10203826</v>
      </c>
      <c r="K173" s="36">
        <f>SUMIFS(СВЦЭМ!$E$39:$E$782,СВЦЭМ!$A$39:$A$782,$A173,СВЦЭМ!$B$39:$B$782,K$155)+'СЕТ СН'!$F$12</f>
        <v>157.03475261</v>
      </c>
      <c r="L173" s="36">
        <f>SUMIFS(СВЦЭМ!$E$39:$E$782,СВЦЭМ!$A$39:$A$782,$A173,СВЦЭМ!$B$39:$B$782,L$155)+'СЕТ СН'!$F$12</f>
        <v>156.64182933999999</v>
      </c>
      <c r="M173" s="36">
        <f>SUMIFS(СВЦЭМ!$E$39:$E$782,СВЦЭМ!$A$39:$A$782,$A173,СВЦЭМ!$B$39:$B$782,M$155)+'СЕТ СН'!$F$12</f>
        <v>158.70113223000001</v>
      </c>
      <c r="N173" s="36">
        <f>SUMIFS(СВЦЭМ!$E$39:$E$782,СВЦЭМ!$A$39:$A$782,$A173,СВЦЭМ!$B$39:$B$782,N$155)+'СЕТ СН'!$F$12</f>
        <v>163.15453556</v>
      </c>
      <c r="O173" s="36">
        <f>SUMIFS(СВЦЭМ!$E$39:$E$782,СВЦЭМ!$A$39:$A$782,$A173,СВЦЭМ!$B$39:$B$782,O$155)+'СЕТ СН'!$F$12</f>
        <v>166.46100278</v>
      </c>
      <c r="P173" s="36">
        <f>SUMIFS(СВЦЭМ!$E$39:$E$782,СВЦЭМ!$A$39:$A$782,$A173,СВЦЭМ!$B$39:$B$782,P$155)+'СЕТ СН'!$F$12</f>
        <v>169.72444296</v>
      </c>
      <c r="Q173" s="36">
        <f>SUMIFS(СВЦЭМ!$E$39:$E$782,СВЦЭМ!$A$39:$A$782,$A173,СВЦЭМ!$B$39:$B$782,Q$155)+'СЕТ СН'!$F$12</f>
        <v>170.46583446</v>
      </c>
      <c r="R173" s="36">
        <f>SUMIFS(СВЦЭМ!$E$39:$E$782,СВЦЭМ!$A$39:$A$782,$A173,СВЦЭМ!$B$39:$B$782,R$155)+'СЕТ СН'!$F$12</f>
        <v>168.55050514000001</v>
      </c>
      <c r="S173" s="36">
        <f>SUMIFS(СВЦЭМ!$E$39:$E$782,СВЦЭМ!$A$39:$A$782,$A173,СВЦЭМ!$B$39:$B$782,S$155)+'СЕТ СН'!$F$12</f>
        <v>160.09870846999999</v>
      </c>
      <c r="T173" s="36">
        <f>SUMIFS(СВЦЭМ!$E$39:$E$782,СВЦЭМ!$A$39:$A$782,$A173,СВЦЭМ!$B$39:$B$782,T$155)+'СЕТ СН'!$F$12</f>
        <v>154.88267572999999</v>
      </c>
      <c r="U173" s="36">
        <f>SUMIFS(СВЦЭМ!$E$39:$E$782,СВЦЭМ!$A$39:$A$782,$A173,СВЦЭМ!$B$39:$B$782,U$155)+'СЕТ СН'!$F$12</f>
        <v>155.28266837999999</v>
      </c>
      <c r="V173" s="36">
        <f>SUMIFS(СВЦЭМ!$E$39:$E$782,СВЦЭМ!$A$39:$A$782,$A173,СВЦЭМ!$B$39:$B$782,V$155)+'СЕТ СН'!$F$12</f>
        <v>154.02066905000001</v>
      </c>
      <c r="W173" s="36">
        <f>SUMIFS(СВЦЭМ!$E$39:$E$782,СВЦЭМ!$A$39:$A$782,$A173,СВЦЭМ!$B$39:$B$782,W$155)+'СЕТ СН'!$F$12</f>
        <v>158.5872823</v>
      </c>
      <c r="X173" s="36">
        <f>SUMIFS(СВЦЭМ!$E$39:$E$782,СВЦЭМ!$A$39:$A$782,$A173,СВЦЭМ!$B$39:$B$782,X$155)+'СЕТ СН'!$F$12</f>
        <v>162.57940411999999</v>
      </c>
      <c r="Y173" s="36">
        <f>SUMIFS(СВЦЭМ!$E$39:$E$782,СВЦЭМ!$A$39:$A$782,$A173,СВЦЭМ!$B$39:$B$782,Y$155)+'СЕТ СН'!$F$12</f>
        <v>162.98263918000001</v>
      </c>
    </row>
    <row r="174" spans="1:25" ht="15.75" x14ac:dyDescent="0.2">
      <c r="A174" s="35">
        <f t="shared" si="4"/>
        <v>44670</v>
      </c>
      <c r="B174" s="36">
        <f>SUMIFS(СВЦЭМ!$E$39:$E$782,СВЦЭМ!$A$39:$A$782,$A174,СВЦЭМ!$B$39:$B$782,B$155)+'СЕТ СН'!$F$12</f>
        <v>140.61219815999999</v>
      </c>
      <c r="C174" s="36">
        <f>SUMIFS(СВЦЭМ!$E$39:$E$782,СВЦЭМ!$A$39:$A$782,$A174,СВЦЭМ!$B$39:$B$782,C$155)+'СЕТ СН'!$F$12</f>
        <v>145.15068069</v>
      </c>
      <c r="D174" s="36">
        <f>SUMIFS(СВЦЭМ!$E$39:$E$782,СВЦЭМ!$A$39:$A$782,$A174,СВЦЭМ!$B$39:$B$782,D$155)+'СЕТ СН'!$F$12</f>
        <v>152.23620260999999</v>
      </c>
      <c r="E174" s="36">
        <f>SUMIFS(СВЦЭМ!$E$39:$E$782,СВЦЭМ!$A$39:$A$782,$A174,СВЦЭМ!$B$39:$B$782,E$155)+'СЕТ СН'!$F$12</f>
        <v>154.13287059999999</v>
      </c>
      <c r="F174" s="36">
        <f>SUMIFS(СВЦЭМ!$E$39:$E$782,СВЦЭМ!$A$39:$A$782,$A174,СВЦЭМ!$B$39:$B$782,F$155)+'СЕТ СН'!$F$12</f>
        <v>154.93505496</v>
      </c>
      <c r="G174" s="36">
        <f>SUMIFS(СВЦЭМ!$E$39:$E$782,СВЦЭМ!$A$39:$A$782,$A174,СВЦЭМ!$B$39:$B$782,G$155)+'СЕТ СН'!$F$12</f>
        <v>152.61465426999999</v>
      </c>
      <c r="H174" s="36">
        <f>SUMIFS(СВЦЭМ!$E$39:$E$782,СВЦЭМ!$A$39:$A$782,$A174,СВЦЭМ!$B$39:$B$782,H$155)+'СЕТ СН'!$F$12</f>
        <v>151.32973092</v>
      </c>
      <c r="I174" s="36">
        <f>SUMIFS(СВЦЭМ!$E$39:$E$782,СВЦЭМ!$A$39:$A$782,$A174,СВЦЭМ!$B$39:$B$782,I$155)+'СЕТ СН'!$F$12</f>
        <v>145.75987298999999</v>
      </c>
      <c r="J174" s="36">
        <f>SUMIFS(СВЦЭМ!$E$39:$E$782,СВЦЭМ!$A$39:$A$782,$A174,СВЦЭМ!$B$39:$B$782,J$155)+'СЕТ СН'!$F$12</f>
        <v>140.58363947999999</v>
      </c>
      <c r="K174" s="36">
        <f>SUMIFS(СВЦЭМ!$E$39:$E$782,СВЦЭМ!$A$39:$A$782,$A174,СВЦЭМ!$B$39:$B$782,K$155)+'СЕТ СН'!$F$12</f>
        <v>139.38074904999999</v>
      </c>
      <c r="L174" s="36">
        <f>SUMIFS(СВЦЭМ!$E$39:$E$782,СВЦЭМ!$A$39:$A$782,$A174,СВЦЭМ!$B$39:$B$782,L$155)+'СЕТ СН'!$F$12</f>
        <v>137.64714042</v>
      </c>
      <c r="M174" s="36">
        <f>SUMIFS(СВЦЭМ!$E$39:$E$782,СВЦЭМ!$A$39:$A$782,$A174,СВЦЭМ!$B$39:$B$782,M$155)+'СЕТ СН'!$F$12</f>
        <v>140.29129270000001</v>
      </c>
      <c r="N174" s="36">
        <f>SUMIFS(СВЦЭМ!$E$39:$E$782,СВЦЭМ!$A$39:$A$782,$A174,СВЦЭМ!$B$39:$B$782,N$155)+'СЕТ СН'!$F$12</f>
        <v>141.69194981999999</v>
      </c>
      <c r="O174" s="36">
        <f>SUMIFS(СВЦЭМ!$E$39:$E$782,СВЦЭМ!$A$39:$A$782,$A174,СВЦЭМ!$B$39:$B$782,O$155)+'СЕТ СН'!$F$12</f>
        <v>143.12120695999999</v>
      </c>
      <c r="P174" s="36">
        <f>SUMIFS(СВЦЭМ!$E$39:$E$782,СВЦЭМ!$A$39:$A$782,$A174,СВЦЭМ!$B$39:$B$782,P$155)+'СЕТ СН'!$F$12</f>
        <v>145.24011178000001</v>
      </c>
      <c r="Q174" s="36">
        <f>SUMIFS(СВЦЭМ!$E$39:$E$782,СВЦЭМ!$A$39:$A$782,$A174,СВЦЭМ!$B$39:$B$782,Q$155)+'СЕТ СН'!$F$12</f>
        <v>146.67326707000001</v>
      </c>
      <c r="R174" s="36">
        <f>SUMIFS(СВЦЭМ!$E$39:$E$782,СВЦЭМ!$A$39:$A$782,$A174,СВЦЭМ!$B$39:$B$782,R$155)+'СЕТ СН'!$F$12</f>
        <v>148.91981609999999</v>
      </c>
      <c r="S174" s="36">
        <f>SUMIFS(СВЦЭМ!$E$39:$E$782,СВЦЭМ!$A$39:$A$782,$A174,СВЦЭМ!$B$39:$B$782,S$155)+'СЕТ СН'!$F$12</f>
        <v>147.57641072999999</v>
      </c>
      <c r="T174" s="36">
        <f>SUMIFS(СВЦЭМ!$E$39:$E$782,СВЦЭМ!$A$39:$A$782,$A174,СВЦЭМ!$B$39:$B$782,T$155)+'СЕТ СН'!$F$12</f>
        <v>145.16966887000001</v>
      </c>
      <c r="U174" s="36">
        <f>SUMIFS(СВЦЭМ!$E$39:$E$782,СВЦЭМ!$A$39:$A$782,$A174,СВЦЭМ!$B$39:$B$782,U$155)+'СЕТ СН'!$F$12</f>
        <v>140.17030360000001</v>
      </c>
      <c r="V174" s="36">
        <f>SUMIFS(СВЦЭМ!$E$39:$E$782,СВЦЭМ!$A$39:$A$782,$A174,СВЦЭМ!$B$39:$B$782,V$155)+'СЕТ СН'!$F$12</f>
        <v>137.79150977</v>
      </c>
      <c r="W174" s="36">
        <f>SUMIFS(СВЦЭМ!$E$39:$E$782,СВЦЭМ!$A$39:$A$782,$A174,СВЦЭМ!$B$39:$B$782,W$155)+'СЕТ СН'!$F$12</f>
        <v>137.13658301000001</v>
      </c>
      <c r="X174" s="36">
        <f>SUMIFS(СВЦЭМ!$E$39:$E$782,СВЦЭМ!$A$39:$A$782,$A174,СВЦЭМ!$B$39:$B$782,X$155)+'СЕТ СН'!$F$12</f>
        <v>140.85992103999999</v>
      </c>
      <c r="Y174" s="36">
        <f>SUMIFS(СВЦЭМ!$E$39:$E$782,СВЦЭМ!$A$39:$A$782,$A174,СВЦЭМ!$B$39:$B$782,Y$155)+'СЕТ СН'!$F$12</f>
        <v>143.78663695</v>
      </c>
    </row>
    <row r="175" spans="1:25" ht="15.75" x14ac:dyDescent="0.2">
      <c r="A175" s="35">
        <f t="shared" si="4"/>
        <v>44671</v>
      </c>
      <c r="B175" s="36">
        <f>SUMIFS(СВЦЭМ!$E$39:$E$782,СВЦЭМ!$A$39:$A$782,$A175,СВЦЭМ!$B$39:$B$782,B$155)+'СЕТ СН'!$F$12</f>
        <v>131.12946238000001</v>
      </c>
      <c r="C175" s="36">
        <f>SUMIFS(СВЦЭМ!$E$39:$E$782,СВЦЭМ!$A$39:$A$782,$A175,СВЦЭМ!$B$39:$B$782,C$155)+'СЕТ СН'!$F$12</f>
        <v>137.63830332000001</v>
      </c>
      <c r="D175" s="36">
        <f>SUMIFS(СВЦЭМ!$E$39:$E$782,СВЦЭМ!$A$39:$A$782,$A175,СВЦЭМ!$B$39:$B$782,D$155)+'СЕТ СН'!$F$12</f>
        <v>140.79117715999999</v>
      </c>
      <c r="E175" s="36">
        <f>SUMIFS(СВЦЭМ!$E$39:$E$782,СВЦЭМ!$A$39:$A$782,$A175,СВЦЭМ!$B$39:$B$782,E$155)+'СЕТ СН'!$F$12</f>
        <v>142.53785361999999</v>
      </c>
      <c r="F175" s="36">
        <f>SUMIFS(СВЦЭМ!$E$39:$E$782,СВЦЭМ!$A$39:$A$782,$A175,СВЦЭМ!$B$39:$B$782,F$155)+'СЕТ СН'!$F$12</f>
        <v>142.78424394000001</v>
      </c>
      <c r="G175" s="36">
        <f>SUMIFS(СВЦЭМ!$E$39:$E$782,СВЦЭМ!$A$39:$A$782,$A175,СВЦЭМ!$B$39:$B$782,G$155)+'СЕТ СН'!$F$12</f>
        <v>139.92891048000001</v>
      </c>
      <c r="H175" s="36">
        <f>SUMIFS(СВЦЭМ!$E$39:$E$782,СВЦЭМ!$A$39:$A$782,$A175,СВЦЭМ!$B$39:$B$782,H$155)+'СЕТ СН'!$F$12</f>
        <v>133.32129763</v>
      </c>
      <c r="I175" s="36">
        <f>SUMIFS(СВЦЭМ!$E$39:$E$782,СВЦЭМ!$A$39:$A$782,$A175,СВЦЭМ!$B$39:$B$782,I$155)+'СЕТ СН'!$F$12</f>
        <v>134.66002184000001</v>
      </c>
      <c r="J175" s="36">
        <f>SUMIFS(СВЦЭМ!$E$39:$E$782,СВЦЭМ!$A$39:$A$782,$A175,СВЦЭМ!$B$39:$B$782,J$155)+'СЕТ СН'!$F$12</f>
        <v>135.56358470000001</v>
      </c>
      <c r="K175" s="36">
        <f>SUMIFS(СВЦЭМ!$E$39:$E$782,СВЦЭМ!$A$39:$A$782,$A175,СВЦЭМ!$B$39:$B$782,K$155)+'СЕТ СН'!$F$12</f>
        <v>134.30945603999999</v>
      </c>
      <c r="L175" s="36">
        <f>SUMIFS(СВЦЭМ!$E$39:$E$782,СВЦЭМ!$A$39:$A$782,$A175,СВЦЭМ!$B$39:$B$782,L$155)+'СЕТ СН'!$F$12</f>
        <v>132.32774767999999</v>
      </c>
      <c r="M175" s="36">
        <f>SUMIFS(СВЦЭМ!$E$39:$E$782,СВЦЭМ!$A$39:$A$782,$A175,СВЦЭМ!$B$39:$B$782,M$155)+'СЕТ СН'!$F$12</f>
        <v>132.86821809</v>
      </c>
      <c r="N175" s="36">
        <f>SUMIFS(СВЦЭМ!$E$39:$E$782,СВЦЭМ!$A$39:$A$782,$A175,СВЦЭМ!$B$39:$B$782,N$155)+'СЕТ СН'!$F$12</f>
        <v>132.3443752</v>
      </c>
      <c r="O175" s="36">
        <f>SUMIFS(СВЦЭМ!$E$39:$E$782,СВЦЭМ!$A$39:$A$782,$A175,СВЦЭМ!$B$39:$B$782,O$155)+'СЕТ СН'!$F$12</f>
        <v>130.92585585</v>
      </c>
      <c r="P175" s="36">
        <f>SUMIFS(СВЦЭМ!$E$39:$E$782,СВЦЭМ!$A$39:$A$782,$A175,СВЦЭМ!$B$39:$B$782,P$155)+'СЕТ СН'!$F$12</f>
        <v>131.3135638</v>
      </c>
      <c r="Q175" s="36">
        <f>SUMIFS(СВЦЭМ!$E$39:$E$782,СВЦЭМ!$A$39:$A$782,$A175,СВЦЭМ!$B$39:$B$782,Q$155)+'СЕТ СН'!$F$12</f>
        <v>131.32844283</v>
      </c>
      <c r="R175" s="36">
        <f>SUMIFS(СВЦЭМ!$E$39:$E$782,СВЦЭМ!$A$39:$A$782,$A175,СВЦЭМ!$B$39:$B$782,R$155)+'СЕТ СН'!$F$12</f>
        <v>130.81554978</v>
      </c>
      <c r="S175" s="36">
        <f>SUMIFS(СВЦЭМ!$E$39:$E$782,СВЦЭМ!$A$39:$A$782,$A175,СВЦЭМ!$B$39:$B$782,S$155)+'СЕТ СН'!$F$12</f>
        <v>132.18244254999999</v>
      </c>
      <c r="T175" s="36">
        <f>SUMIFS(СВЦЭМ!$E$39:$E$782,СВЦЭМ!$A$39:$A$782,$A175,СВЦЭМ!$B$39:$B$782,T$155)+'СЕТ СН'!$F$12</f>
        <v>133.03297154000001</v>
      </c>
      <c r="U175" s="36">
        <f>SUMIFS(СВЦЭМ!$E$39:$E$782,СВЦЭМ!$A$39:$A$782,$A175,СВЦЭМ!$B$39:$B$782,U$155)+'СЕТ СН'!$F$12</f>
        <v>134.07026342</v>
      </c>
      <c r="V175" s="36">
        <f>SUMIFS(СВЦЭМ!$E$39:$E$782,СВЦЭМ!$A$39:$A$782,$A175,СВЦЭМ!$B$39:$B$782,V$155)+'СЕТ СН'!$F$12</f>
        <v>136.55908604999999</v>
      </c>
      <c r="W175" s="36">
        <f>SUMIFS(СВЦЭМ!$E$39:$E$782,СВЦЭМ!$A$39:$A$782,$A175,СВЦЭМ!$B$39:$B$782,W$155)+'СЕТ СН'!$F$12</f>
        <v>135.70468986</v>
      </c>
      <c r="X175" s="36">
        <f>SUMIFS(СВЦЭМ!$E$39:$E$782,СВЦЭМ!$A$39:$A$782,$A175,СВЦЭМ!$B$39:$B$782,X$155)+'СЕТ СН'!$F$12</f>
        <v>131.83646453</v>
      </c>
      <c r="Y175" s="36">
        <f>SUMIFS(СВЦЭМ!$E$39:$E$782,СВЦЭМ!$A$39:$A$782,$A175,СВЦЭМ!$B$39:$B$782,Y$155)+'СЕТ СН'!$F$12</f>
        <v>130.69328135999999</v>
      </c>
    </row>
    <row r="176" spans="1:25" ht="15.75" x14ac:dyDescent="0.2">
      <c r="A176" s="35">
        <f t="shared" si="4"/>
        <v>44672</v>
      </c>
      <c r="B176" s="36">
        <f>SUMIFS(СВЦЭМ!$E$39:$E$782,СВЦЭМ!$A$39:$A$782,$A176,СВЦЭМ!$B$39:$B$782,B$155)+'СЕТ СН'!$F$12</f>
        <v>154.29258324</v>
      </c>
      <c r="C176" s="36">
        <f>SUMIFS(СВЦЭМ!$E$39:$E$782,СВЦЭМ!$A$39:$A$782,$A176,СВЦЭМ!$B$39:$B$782,C$155)+'СЕТ СН'!$F$12</f>
        <v>148.49534019999999</v>
      </c>
      <c r="D176" s="36">
        <f>SUMIFS(СВЦЭМ!$E$39:$E$782,СВЦЭМ!$A$39:$A$782,$A176,СВЦЭМ!$B$39:$B$782,D$155)+'СЕТ СН'!$F$12</f>
        <v>149.75916122999999</v>
      </c>
      <c r="E176" s="36">
        <f>SUMIFS(СВЦЭМ!$E$39:$E$782,СВЦЭМ!$A$39:$A$782,$A176,СВЦЭМ!$B$39:$B$782,E$155)+'СЕТ СН'!$F$12</f>
        <v>150.72815052999999</v>
      </c>
      <c r="F176" s="36">
        <f>SUMIFS(СВЦЭМ!$E$39:$E$782,СВЦЭМ!$A$39:$A$782,$A176,СВЦЭМ!$B$39:$B$782,F$155)+'СЕТ СН'!$F$12</f>
        <v>148.01354767999999</v>
      </c>
      <c r="G176" s="36">
        <f>SUMIFS(СВЦЭМ!$E$39:$E$782,СВЦЭМ!$A$39:$A$782,$A176,СВЦЭМ!$B$39:$B$782,G$155)+'СЕТ СН'!$F$12</f>
        <v>145.03919796</v>
      </c>
      <c r="H176" s="36">
        <f>SUMIFS(СВЦЭМ!$E$39:$E$782,СВЦЭМ!$A$39:$A$782,$A176,СВЦЭМ!$B$39:$B$782,H$155)+'СЕТ СН'!$F$12</f>
        <v>138.77410420999999</v>
      </c>
      <c r="I176" s="36">
        <f>SUMIFS(СВЦЭМ!$E$39:$E$782,СВЦЭМ!$A$39:$A$782,$A176,СВЦЭМ!$B$39:$B$782,I$155)+'СЕТ СН'!$F$12</f>
        <v>138.62480471000001</v>
      </c>
      <c r="J176" s="36">
        <f>SUMIFS(СВЦЭМ!$E$39:$E$782,СВЦЭМ!$A$39:$A$782,$A176,СВЦЭМ!$B$39:$B$782,J$155)+'СЕТ СН'!$F$12</f>
        <v>138.99739025</v>
      </c>
      <c r="K176" s="36">
        <f>SUMIFS(СВЦЭМ!$E$39:$E$782,СВЦЭМ!$A$39:$A$782,$A176,СВЦЭМ!$B$39:$B$782,K$155)+'СЕТ СН'!$F$12</f>
        <v>135.44301204999999</v>
      </c>
      <c r="L176" s="36">
        <f>SUMIFS(СВЦЭМ!$E$39:$E$782,СВЦЭМ!$A$39:$A$782,$A176,СВЦЭМ!$B$39:$B$782,L$155)+'СЕТ СН'!$F$12</f>
        <v>135.33660028</v>
      </c>
      <c r="M176" s="36">
        <f>SUMIFS(СВЦЭМ!$E$39:$E$782,СВЦЭМ!$A$39:$A$782,$A176,СВЦЭМ!$B$39:$B$782,M$155)+'СЕТ СН'!$F$12</f>
        <v>137.42122789000001</v>
      </c>
      <c r="N176" s="36">
        <f>SUMIFS(СВЦЭМ!$E$39:$E$782,СВЦЭМ!$A$39:$A$782,$A176,СВЦЭМ!$B$39:$B$782,N$155)+'СЕТ СН'!$F$12</f>
        <v>138.26942324999999</v>
      </c>
      <c r="O176" s="36">
        <f>SUMIFS(СВЦЭМ!$E$39:$E$782,СВЦЭМ!$A$39:$A$782,$A176,СВЦЭМ!$B$39:$B$782,O$155)+'СЕТ СН'!$F$12</f>
        <v>142.31420292999999</v>
      </c>
      <c r="P176" s="36">
        <f>SUMIFS(СВЦЭМ!$E$39:$E$782,СВЦЭМ!$A$39:$A$782,$A176,СВЦЭМ!$B$39:$B$782,P$155)+'СЕТ СН'!$F$12</f>
        <v>143.97454578</v>
      </c>
      <c r="Q176" s="36">
        <f>SUMIFS(СВЦЭМ!$E$39:$E$782,СВЦЭМ!$A$39:$A$782,$A176,СВЦЭМ!$B$39:$B$782,Q$155)+'СЕТ СН'!$F$12</f>
        <v>146.79487884</v>
      </c>
      <c r="R176" s="36">
        <f>SUMIFS(СВЦЭМ!$E$39:$E$782,СВЦЭМ!$A$39:$A$782,$A176,СВЦЭМ!$B$39:$B$782,R$155)+'СЕТ СН'!$F$12</f>
        <v>146.10221256</v>
      </c>
      <c r="S176" s="36">
        <f>SUMIFS(СВЦЭМ!$E$39:$E$782,СВЦЭМ!$A$39:$A$782,$A176,СВЦЭМ!$B$39:$B$782,S$155)+'СЕТ СН'!$F$12</f>
        <v>143.97199803999999</v>
      </c>
      <c r="T176" s="36">
        <f>SUMIFS(СВЦЭМ!$E$39:$E$782,СВЦЭМ!$A$39:$A$782,$A176,СВЦЭМ!$B$39:$B$782,T$155)+'СЕТ СН'!$F$12</f>
        <v>141.40495185</v>
      </c>
      <c r="U176" s="36">
        <f>SUMIFS(СВЦЭМ!$E$39:$E$782,СВЦЭМ!$A$39:$A$782,$A176,СВЦЭМ!$B$39:$B$782,U$155)+'СЕТ СН'!$F$12</f>
        <v>137.18095582000001</v>
      </c>
      <c r="V176" s="36">
        <f>SUMIFS(СВЦЭМ!$E$39:$E$782,СВЦЭМ!$A$39:$A$782,$A176,СВЦЭМ!$B$39:$B$782,V$155)+'СЕТ СН'!$F$12</f>
        <v>131.97165343</v>
      </c>
      <c r="W176" s="36">
        <f>SUMIFS(СВЦЭМ!$E$39:$E$782,СВЦЭМ!$A$39:$A$782,$A176,СВЦЭМ!$B$39:$B$782,W$155)+'СЕТ СН'!$F$12</f>
        <v>135.62380350000001</v>
      </c>
      <c r="X176" s="36">
        <f>SUMIFS(СВЦЭМ!$E$39:$E$782,СВЦЭМ!$A$39:$A$782,$A176,СВЦЭМ!$B$39:$B$782,X$155)+'СЕТ СН'!$F$12</f>
        <v>139.61721412</v>
      </c>
      <c r="Y176" s="36">
        <f>SUMIFS(СВЦЭМ!$E$39:$E$782,СВЦЭМ!$A$39:$A$782,$A176,СВЦЭМ!$B$39:$B$782,Y$155)+'СЕТ СН'!$F$12</f>
        <v>144.40939829000001</v>
      </c>
    </row>
    <row r="177" spans="1:27" ht="15.75" x14ac:dyDescent="0.2">
      <c r="A177" s="35">
        <f t="shared" si="4"/>
        <v>44673</v>
      </c>
      <c r="B177" s="36">
        <f>SUMIFS(СВЦЭМ!$E$39:$E$782,СВЦЭМ!$A$39:$A$782,$A177,СВЦЭМ!$B$39:$B$782,B$155)+'СЕТ СН'!$F$12</f>
        <v>141.15833193</v>
      </c>
      <c r="C177" s="36">
        <f>SUMIFS(СВЦЭМ!$E$39:$E$782,СВЦЭМ!$A$39:$A$782,$A177,СВЦЭМ!$B$39:$B$782,C$155)+'СЕТ СН'!$F$12</f>
        <v>144.17658617000001</v>
      </c>
      <c r="D177" s="36">
        <f>SUMIFS(СВЦЭМ!$E$39:$E$782,СВЦЭМ!$A$39:$A$782,$A177,СВЦЭМ!$B$39:$B$782,D$155)+'СЕТ СН'!$F$12</f>
        <v>148.04891379</v>
      </c>
      <c r="E177" s="36">
        <f>SUMIFS(СВЦЭМ!$E$39:$E$782,СВЦЭМ!$A$39:$A$782,$A177,СВЦЭМ!$B$39:$B$782,E$155)+'СЕТ СН'!$F$12</f>
        <v>149.79926677</v>
      </c>
      <c r="F177" s="36">
        <f>SUMIFS(СВЦЭМ!$E$39:$E$782,СВЦЭМ!$A$39:$A$782,$A177,СВЦЭМ!$B$39:$B$782,F$155)+'СЕТ СН'!$F$12</f>
        <v>150.85517637999999</v>
      </c>
      <c r="G177" s="36">
        <f>SUMIFS(СВЦЭМ!$E$39:$E$782,СВЦЭМ!$A$39:$A$782,$A177,СВЦЭМ!$B$39:$B$782,G$155)+'СЕТ СН'!$F$12</f>
        <v>151.43765852000001</v>
      </c>
      <c r="H177" s="36">
        <f>SUMIFS(СВЦЭМ!$E$39:$E$782,СВЦЭМ!$A$39:$A$782,$A177,СВЦЭМ!$B$39:$B$782,H$155)+'СЕТ СН'!$F$12</f>
        <v>146.05787373999999</v>
      </c>
      <c r="I177" s="36">
        <f>SUMIFS(СВЦЭМ!$E$39:$E$782,СВЦЭМ!$A$39:$A$782,$A177,СВЦЭМ!$B$39:$B$782,I$155)+'СЕТ СН'!$F$12</f>
        <v>140.41551185</v>
      </c>
      <c r="J177" s="36">
        <f>SUMIFS(СВЦЭМ!$E$39:$E$782,СВЦЭМ!$A$39:$A$782,$A177,СВЦЭМ!$B$39:$B$782,J$155)+'СЕТ СН'!$F$12</f>
        <v>135.93262025000001</v>
      </c>
      <c r="K177" s="36">
        <f>SUMIFS(СВЦЭМ!$E$39:$E$782,СВЦЭМ!$A$39:$A$782,$A177,СВЦЭМ!$B$39:$B$782,K$155)+'СЕТ СН'!$F$12</f>
        <v>133.41373927999999</v>
      </c>
      <c r="L177" s="36">
        <f>SUMIFS(СВЦЭМ!$E$39:$E$782,СВЦЭМ!$A$39:$A$782,$A177,СВЦЭМ!$B$39:$B$782,L$155)+'СЕТ СН'!$F$12</f>
        <v>132.83591229000001</v>
      </c>
      <c r="M177" s="36">
        <f>SUMIFS(СВЦЭМ!$E$39:$E$782,СВЦЭМ!$A$39:$A$782,$A177,СВЦЭМ!$B$39:$B$782,M$155)+'СЕТ СН'!$F$12</f>
        <v>134.03342058000001</v>
      </c>
      <c r="N177" s="36">
        <f>SUMIFS(СВЦЭМ!$E$39:$E$782,СВЦЭМ!$A$39:$A$782,$A177,СВЦЭМ!$B$39:$B$782,N$155)+'СЕТ СН'!$F$12</f>
        <v>136.01947784000001</v>
      </c>
      <c r="O177" s="36">
        <f>SUMIFS(СВЦЭМ!$E$39:$E$782,СВЦЭМ!$A$39:$A$782,$A177,СВЦЭМ!$B$39:$B$782,O$155)+'СЕТ СН'!$F$12</f>
        <v>137.58054257000001</v>
      </c>
      <c r="P177" s="36">
        <f>SUMIFS(СВЦЭМ!$E$39:$E$782,СВЦЭМ!$A$39:$A$782,$A177,СВЦЭМ!$B$39:$B$782,P$155)+'СЕТ СН'!$F$12</f>
        <v>137.27620490999999</v>
      </c>
      <c r="Q177" s="36">
        <f>SUMIFS(СВЦЭМ!$E$39:$E$782,СВЦЭМ!$A$39:$A$782,$A177,СВЦЭМ!$B$39:$B$782,Q$155)+'СЕТ СН'!$F$12</f>
        <v>136.87153379</v>
      </c>
      <c r="R177" s="36">
        <f>SUMIFS(СВЦЭМ!$E$39:$E$782,СВЦЭМ!$A$39:$A$782,$A177,СВЦЭМ!$B$39:$B$782,R$155)+'СЕТ СН'!$F$12</f>
        <v>138.68020437999999</v>
      </c>
      <c r="S177" s="36">
        <f>SUMIFS(СВЦЭМ!$E$39:$E$782,СВЦЭМ!$A$39:$A$782,$A177,СВЦЭМ!$B$39:$B$782,S$155)+'СЕТ СН'!$F$12</f>
        <v>138.49102418999999</v>
      </c>
      <c r="T177" s="36">
        <f>SUMIFS(СВЦЭМ!$E$39:$E$782,СВЦЭМ!$A$39:$A$782,$A177,СВЦЭМ!$B$39:$B$782,T$155)+'СЕТ СН'!$F$12</f>
        <v>138.28491285999999</v>
      </c>
      <c r="U177" s="36">
        <f>SUMIFS(СВЦЭМ!$E$39:$E$782,СВЦЭМ!$A$39:$A$782,$A177,СВЦЭМ!$B$39:$B$782,U$155)+'СЕТ СН'!$F$12</f>
        <v>136.00088509</v>
      </c>
      <c r="V177" s="36">
        <f>SUMIFS(СВЦЭМ!$E$39:$E$782,СВЦЭМ!$A$39:$A$782,$A177,СВЦЭМ!$B$39:$B$782,V$155)+'СЕТ СН'!$F$12</f>
        <v>134.50025002000001</v>
      </c>
      <c r="W177" s="36">
        <f>SUMIFS(СВЦЭМ!$E$39:$E$782,СВЦЭМ!$A$39:$A$782,$A177,СВЦЭМ!$B$39:$B$782,W$155)+'СЕТ СН'!$F$12</f>
        <v>134.33654218000001</v>
      </c>
      <c r="X177" s="36">
        <f>SUMIFS(СВЦЭМ!$E$39:$E$782,СВЦЭМ!$A$39:$A$782,$A177,СВЦЭМ!$B$39:$B$782,X$155)+'СЕТ СН'!$F$12</f>
        <v>135.58464534000001</v>
      </c>
      <c r="Y177" s="36">
        <f>SUMIFS(СВЦЭМ!$E$39:$E$782,СВЦЭМ!$A$39:$A$782,$A177,СВЦЭМ!$B$39:$B$782,Y$155)+'СЕТ СН'!$F$12</f>
        <v>140.00073692999999</v>
      </c>
    </row>
    <row r="178" spans="1:27" ht="15.75" x14ac:dyDescent="0.2">
      <c r="A178" s="35">
        <f t="shared" si="4"/>
        <v>44674</v>
      </c>
      <c r="B178" s="36">
        <f>SUMIFS(СВЦЭМ!$E$39:$E$782,СВЦЭМ!$A$39:$A$782,$A178,СВЦЭМ!$B$39:$B$782,B$155)+'СЕТ СН'!$F$12</f>
        <v>136.00797</v>
      </c>
      <c r="C178" s="36">
        <f>SUMIFS(СВЦЭМ!$E$39:$E$782,СВЦЭМ!$A$39:$A$782,$A178,СВЦЭМ!$B$39:$B$782,C$155)+'СЕТ СН'!$F$12</f>
        <v>137.93446789000001</v>
      </c>
      <c r="D178" s="36">
        <f>SUMIFS(СВЦЭМ!$E$39:$E$782,СВЦЭМ!$A$39:$A$782,$A178,СВЦЭМ!$B$39:$B$782,D$155)+'СЕТ СН'!$F$12</f>
        <v>141.01383129000001</v>
      </c>
      <c r="E178" s="36">
        <f>SUMIFS(СВЦЭМ!$E$39:$E$782,СВЦЭМ!$A$39:$A$782,$A178,СВЦЭМ!$B$39:$B$782,E$155)+'СЕТ СН'!$F$12</f>
        <v>142.53995469</v>
      </c>
      <c r="F178" s="36">
        <f>SUMIFS(СВЦЭМ!$E$39:$E$782,СВЦЭМ!$A$39:$A$782,$A178,СВЦЭМ!$B$39:$B$782,F$155)+'СЕТ СН'!$F$12</f>
        <v>143.58344700000001</v>
      </c>
      <c r="G178" s="36">
        <f>SUMIFS(СВЦЭМ!$E$39:$E$782,СВЦЭМ!$A$39:$A$782,$A178,СВЦЭМ!$B$39:$B$782,G$155)+'СЕТ СН'!$F$12</f>
        <v>146.85406216999999</v>
      </c>
      <c r="H178" s="36">
        <f>SUMIFS(СВЦЭМ!$E$39:$E$782,СВЦЭМ!$A$39:$A$782,$A178,СВЦЭМ!$B$39:$B$782,H$155)+'СЕТ СН'!$F$12</f>
        <v>143.66438918</v>
      </c>
      <c r="I178" s="36">
        <f>SUMIFS(СВЦЭМ!$E$39:$E$782,СВЦЭМ!$A$39:$A$782,$A178,СВЦЭМ!$B$39:$B$782,I$155)+'СЕТ СН'!$F$12</f>
        <v>144.18677947</v>
      </c>
      <c r="J178" s="36">
        <f>SUMIFS(СВЦЭМ!$E$39:$E$782,СВЦЭМ!$A$39:$A$782,$A178,СВЦЭМ!$B$39:$B$782,J$155)+'СЕТ СН'!$F$12</f>
        <v>138.43893151</v>
      </c>
      <c r="K178" s="36">
        <f>SUMIFS(СВЦЭМ!$E$39:$E$782,СВЦЭМ!$A$39:$A$782,$A178,СВЦЭМ!$B$39:$B$782,K$155)+'СЕТ СН'!$F$12</f>
        <v>133.20279869000001</v>
      </c>
      <c r="L178" s="36">
        <f>SUMIFS(СВЦЭМ!$E$39:$E$782,СВЦЭМ!$A$39:$A$782,$A178,СВЦЭМ!$B$39:$B$782,L$155)+'СЕТ СН'!$F$12</f>
        <v>131.50657801</v>
      </c>
      <c r="M178" s="36">
        <f>SUMIFS(СВЦЭМ!$E$39:$E$782,СВЦЭМ!$A$39:$A$782,$A178,СВЦЭМ!$B$39:$B$782,M$155)+'СЕТ СН'!$F$12</f>
        <v>130.64048897999999</v>
      </c>
      <c r="N178" s="36">
        <f>SUMIFS(СВЦЭМ!$E$39:$E$782,СВЦЭМ!$A$39:$A$782,$A178,СВЦЭМ!$B$39:$B$782,N$155)+'СЕТ СН'!$F$12</f>
        <v>132.46474984</v>
      </c>
      <c r="O178" s="36">
        <f>SUMIFS(СВЦЭМ!$E$39:$E$782,СВЦЭМ!$A$39:$A$782,$A178,СВЦЭМ!$B$39:$B$782,O$155)+'СЕТ СН'!$F$12</f>
        <v>133.87096005999999</v>
      </c>
      <c r="P178" s="36">
        <f>SUMIFS(СВЦЭМ!$E$39:$E$782,СВЦЭМ!$A$39:$A$782,$A178,СВЦЭМ!$B$39:$B$782,P$155)+'СЕТ СН'!$F$12</f>
        <v>135.96573867999999</v>
      </c>
      <c r="Q178" s="36">
        <f>SUMIFS(СВЦЭМ!$E$39:$E$782,СВЦЭМ!$A$39:$A$782,$A178,СВЦЭМ!$B$39:$B$782,Q$155)+'СЕТ СН'!$F$12</f>
        <v>137.89450224999999</v>
      </c>
      <c r="R178" s="36">
        <f>SUMIFS(СВЦЭМ!$E$39:$E$782,СВЦЭМ!$A$39:$A$782,$A178,СВЦЭМ!$B$39:$B$782,R$155)+'СЕТ СН'!$F$12</f>
        <v>138.09824762</v>
      </c>
      <c r="S178" s="36">
        <f>SUMIFS(СВЦЭМ!$E$39:$E$782,СВЦЭМ!$A$39:$A$782,$A178,СВЦЭМ!$B$39:$B$782,S$155)+'СЕТ СН'!$F$12</f>
        <v>138.10709875000001</v>
      </c>
      <c r="T178" s="36">
        <f>SUMIFS(СВЦЭМ!$E$39:$E$782,СВЦЭМ!$A$39:$A$782,$A178,СВЦЭМ!$B$39:$B$782,T$155)+'СЕТ СН'!$F$12</f>
        <v>134.9815031</v>
      </c>
      <c r="U178" s="36">
        <f>SUMIFS(СВЦЭМ!$E$39:$E$782,СВЦЭМ!$A$39:$A$782,$A178,СВЦЭМ!$B$39:$B$782,U$155)+'СЕТ СН'!$F$12</f>
        <v>133.68356813</v>
      </c>
      <c r="V178" s="36">
        <f>SUMIFS(СВЦЭМ!$E$39:$E$782,СВЦЭМ!$A$39:$A$782,$A178,СВЦЭМ!$B$39:$B$782,V$155)+'СЕТ СН'!$F$12</f>
        <v>130.94565616</v>
      </c>
      <c r="W178" s="36">
        <f>SUMIFS(СВЦЭМ!$E$39:$E$782,СВЦЭМ!$A$39:$A$782,$A178,СВЦЭМ!$B$39:$B$782,W$155)+'СЕТ СН'!$F$12</f>
        <v>129.41974475999999</v>
      </c>
      <c r="X178" s="36">
        <f>SUMIFS(СВЦЭМ!$E$39:$E$782,СВЦЭМ!$A$39:$A$782,$A178,СВЦЭМ!$B$39:$B$782,X$155)+'СЕТ СН'!$F$12</f>
        <v>133.04853818999999</v>
      </c>
      <c r="Y178" s="36">
        <f>SUMIFS(СВЦЭМ!$E$39:$E$782,СВЦЭМ!$A$39:$A$782,$A178,СВЦЭМ!$B$39:$B$782,Y$155)+'СЕТ СН'!$F$12</f>
        <v>136.48342718999999</v>
      </c>
    </row>
    <row r="179" spans="1:27" ht="15.75" x14ac:dyDescent="0.2">
      <c r="A179" s="35">
        <f t="shared" si="4"/>
        <v>44675</v>
      </c>
      <c r="B179" s="36">
        <f>SUMIFS(СВЦЭМ!$E$39:$E$782,СВЦЭМ!$A$39:$A$782,$A179,СВЦЭМ!$B$39:$B$782,B$155)+'СЕТ СН'!$F$12</f>
        <v>143.6216987</v>
      </c>
      <c r="C179" s="36">
        <f>SUMIFS(СВЦЭМ!$E$39:$E$782,СВЦЭМ!$A$39:$A$782,$A179,СВЦЭМ!$B$39:$B$782,C$155)+'СЕТ СН'!$F$12</f>
        <v>144.94900444000001</v>
      </c>
      <c r="D179" s="36">
        <f>SUMIFS(СВЦЭМ!$E$39:$E$782,СВЦЭМ!$A$39:$A$782,$A179,СВЦЭМ!$B$39:$B$782,D$155)+'СЕТ СН'!$F$12</f>
        <v>147.70943582000001</v>
      </c>
      <c r="E179" s="36">
        <f>SUMIFS(СВЦЭМ!$E$39:$E$782,СВЦЭМ!$A$39:$A$782,$A179,СВЦЭМ!$B$39:$B$782,E$155)+'СЕТ СН'!$F$12</f>
        <v>149.47287403000001</v>
      </c>
      <c r="F179" s="36">
        <f>SUMIFS(СВЦЭМ!$E$39:$E$782,СВЦЭМ!$A$39:$A$782,$A179,СВЦЭМ!$B$39:$B$782,F$155)+'СЕТ СН'!$F$12</f>
        <v>150.31793526000001</v>
      </c>
      <c r="G179" s="36">
        <f>SUMIFS(СВЦЭМ!$E$39:$E$782,СВЦЭМ!$A$39:$A$782,$A179,СВЦЭМ!$B$39:$B$782,G$155)+'СЕТ СН'!$F$12</f>
        <v>151.24654394000001</v>
      </c>
      <c r="H179" s="36">
        <f>SUMIFS(СВЦЭМ!$E$39:$E$782,СВЦЭМ!$A$39:$A$782,$A179,СВЦЭМ!$B$39:$B$782,H$155)+'СЕТ СН'!$F$12</f>
        <v>154.27254736</v>
      </c>
      <c r="I179" s="36">
        <f>SUMIFS(СВЦЭМ!$E$39:$E$782,СВЦЭМ!$A$39:$A$782,$A179,СВЦЭМ!$B$39:$B$782,I$155)+'СЕТ СН'!$F$12</f>
        <v>154.83024939000001</v>
      </c>
      <c r="J179" s="36">
        <f>SUMIFS(СВЦЭМ!$E$39:$E$782,СВЦЭМ!$A$39:$A$782,$A179,СВЦЭМ!$B$39:$B$782,J$155)+'СЕТ СН'!$F$12</f>
        <v>147.81579216</v>
      </c>
      <c r="K179" s="36">
        <f>SUMIFS(СВЦЭМ!$E$39:$E$782,СВЦЭМ!$A$39:$A$782,$A179,СВЦЭМ!$B$39:$B$782,K$155)+'СЕТ СН'!$F$12</f>
        <v>141.75867332999999</v>
      </c>
      <c r="L179" s="36">
        <f>SUMIFS(СВЦЭМ!$E$39:$E$782,СВЦЭМ!$A$39:$A$782,$A179,СВЦЭМ!$B$39:$B$782,L$155)+'СЕТ СН'!$F$12</f>
        <v>138.25421668000001</v>
      </c>
      <c r="M179" s="36">
        <f>SUMIFS(СВЦЭМ!$E$39:$E$782,СВЦЭМ!$A$39:$A$782,$A179,СВЦЭМ!$B$39:$B$782,M$155)+'СЕТ СН'!$F$12</f>
        <v>137.61064969</v>
      </c>
      <c r="N179" s="36">
        <f>SUMIFS(СВЦЭМ!$E$39:$E$782,СВЦЭМ!$A$39:$A$782,$A179,СВЦЭМ!$B$39:$B$782,N$155)+'СЕТ СН'!$F$12</f>
        <v>138.35063792</v>
      </c>
      <c r="O179" s="36">
        <f>SUMIFS(СВЦЭМ!$E$39:$E$782,СВЦЭМ!$A$39:$A$782,$A179,СВЦЭМ!$B$39:$B$782,O$155)+'СЕТ СН'!$F$12</f>
        <v>139.44377054</v>
      </c>
      <c r="P179" s="36">
        <f>SUMIFS(СВЦЭМ!$E$39:$E$782,СВЦЭМ!$A$39:$A$782,$A179,СВЦЭМ!$B$39:$B$782,P$155)+'СЕТ СН'!$F$12</f>
        <v>141.0234269</v>
      </c>
      <c r="Q179" s="36">
        <f>SUMIFS(СВЦЭМ!$E$39:$E$782,СВЦЭМ!$A$39:$A$782,$A179,СВЦЭМ!$B$39:$B$782,Q$155)+'СЕТ СН'!$F$12</f>
        <v>141.91463146999999</v>
      </c>
      <c r="R179" s="36">
        <f>SUMIFS(СВЦЭМ!$E$39:$E$782,СВЦЭМ!$A$39:$A$782,$A179,СВЦЭМ!$B$39:$B$782,R$155)+'СЕТ СН'!$F$12</f>
        <v>142.26962187000001</v>
      </c>
      <c r="S179" s="36">
        <f>SUMIFS(СВЦЭМ!$E$39:$E$782,СВЦЭМ!$A$39:$A$782,$A179,СВЦЭМ!$B$39:$B$782,S$155)+'СЕТ СН'!$F$12</f>
        <v>140.48711195000001</v>
      </c>
      <c r="T179" s="36">
        <f>SUMIFS(СВЦЭМ!$E$39:$E$782,СВЦЭМ!$A$39:$A$782,$A179,СВЦЭМ!$B$39:$B$782,T$155)+'СЕТ СН'!$F$12</f>
        <v>138.28518317999999</v>
      </c>
      <c r="U179" s="36">
        <f>SUMIFS(СВЦЭМ!$E$39:$E$782,СВЦЭМ!$A$39:$A$782,$A179,СВЦЭМ!$B$39:$B$782,U$155)+'СЕТ СН'!$F$12</f>
        <v>138.14267873</v>
      </c>
      <c r="V179" s="36">
        <f>SUMIFS(СВЦЭМ!$E$39:$E$782,СВЦЭМ!$A$39:$A$782,$A179,СВЦЭМ!$B$39:$B$782,V$155)+'СЕТ СН'!$F$12</f>
        <v>134.26532520000001</v>
      </c>
      <c r="W179" s="36">
        <f>SUMIFS(СВЦЭМ!$E$39:$E$782,СВЦЭМ!$A$39:$A$782,$A179,СВЦЭМ!$B$39:$B$782,W$155)+'СЕТ СН'!$F$12</f>
        <v>134.06207721999999</v>
      </c>
      <c r="X179" s="36">
        <f>SUMIFS(СВЦЭМ!$E$39:$E$782,СВЦЭМ!$A$39:$A$782,$A179,СВЦЭМ!$B$39:$B$782,X$155)+'СЕТ СН'!$F$12</f>
        <v>138.22261648</v>
      </c>
      <c r="Y179" s="36">
        <f>SUMIFS(СВЦЭМ!$E$39:$E$782,СВЦЭМ!$A$39:$A$782,$A179,СВЦЭМ!$B$39:$B$782,Y$155)+'СЕТ СН'!$F$12</f>
        <v>142.63735080999999</v>
      </c>
    </row>
    <row r="180" spans="1:27" ht="15.75" x14ac:dyDescent="0.2">
      <c r="A180" s="35">
        <f t="shared" si="4"/>
        <v>44676</v>
      </c>
      <c r="B180" s="36">
        <f>SUMIFS(СВЦЭМ!$E$39:$E$782,СВЦЭМ!$A$39:$A$782,$A180,СВЦЭМ!$B$39:$B$782,B$155)+'СЕТ СН'!$F$12</f>
        <v>158.51045708000001</v>
      </c>
      <c r="C180" s="36">
        <f>SUMIFS(СВЦЭМ!$E$39:$E$782,СВЦЭМ!$A$39:$A$782,$A180,СВЦЭМ!$B$39:$B$782,C$155)+'СЕТ СН'!$F$12</f>
        <v>158.99253242</v>
      </c>
      <c r="D180" s="36">
        <f>SUMIFS(СВЦЭМ!$E$39:$E$782,СВЦЭМ!$A$39:$A$782,$A180,СВЦЭМ!$B$39:$B$782,D$155)+'СЕТ СН'!$F$12</f>
        <v>162.49344712999999</v>
      </c>
      <c r="E180" s="36">
        <f>SUMIFS(СВЦЭМ!$E$39:$E$782,СВЦЭМ!$A$39:$A$782,$A180,СВЦЭМ!$B$39:$B$782,E$155)+'СЕТ СН'!$F$12</f>
        <v>167.68352766999999</v>
      </c>
      <c r="F180" s="36">
        <f>SUMIFS(СВЦЭМ!$E$39:$E$782,СВЦЭМ!$A$39:$A$782,$A180,СВЦЭМ!$B$39:$B$782,F$155)+'СЕТ СН'!$F$12</f>
        <v>166.72991958</v>
      </c>
      <c r="G180" s="36">
        <f>SUMIFS(СВЦЭМ!$E$39:$E$782,СВЦЭМ!$A$39:$A$782,$A180,СВЦЭМ!$B$39:$B$782,G$155)+'СЕТ СН'!$F$12</f>
        <v>164.5763795</v>
      </c>
      <c r="H180" s="36">
        <f>SUMIFS(СВЦЭМ!$E$39:$E$782,СВЦЭМ!$A$39:$A$782,$A180,СВЦЭМ!$B$39:$B$782,H$155)+'СЕТ СН'!$F$12</f>
        <v>155.42771759999999</v>
      </c>
      <c r="I180" s="36">
        <f>SUMIFS(СВЦЭМ!$E$39:$E$782,СВЦЭМ!$A$39:$A$782,$A180,СВЦЭМ!$B$39:$B$782,I$155)+'СЕТ СН'!$F$12</f>
        <v>151.355884</v>
      </c>
      <c r="J180" s="36">
        <f>SUMIFS(СВЦЭМ!$E$39:$E$782,СВЦЭМ!$A$39:$A$782,$A180,СВЦЭМ!$B$39:$B$782,J$155)+'СЕТ СН'!$F$12</f>
        <v>147.30450820999999</v>
      </c>
      <c r="K180" s="36">
        <f>SUMIFS(СВЦЭМ!$E$39:$E$782,СВЦЭМ!$A$39:$A$782,$A180,СВЦЭМ!$B$39:$B$782,K$155)+'СЕТ СН'!$F$12</f>
        <v>145.41429909999999</v>
      </c>
      <c r="L180" s="36">
        <f>SUMIFS(СВЦЭМ!$E$39:$E$782,СВЦЭМ!$A$39:$A$782,$A180,СВЦЭМ!$B$39:$B$782,L$155)+'СЕТ СН'!$F$12</f>
        <v>143.86131268</v>
      </c>
      <c r="M180" s="36">
        <f>SUMIFS(СВЦЭМ!$E$39:$E$782,СВЦЭМ!$A$39:$A$782,$A180,СВЦЭМ!$B$39:$B$782,M$155)+'СЕТ СН'!$F$12</f>
        <v>144.65985945</v>
      </c>
      <c r="N180" s="36">
        <f>SUMIFS(СВЦЭМ!$E$39:$E$782,СВЦЭМ!$A$39:$A$782,$A180,СВЦЭМ!$B$39:$B$782,N$155)+'СЕТ СН'!$F$12</f>
        <v>147.59435694000001</v>
      </c>
      <c r="O180" s="36">
        <f>SUMIFS(СВЦЭМ!$E$39:$E$782,СВЦЭМ!$A$39:$A$782,$A180,СВЦЭМ!$B$39:$B$782,O$155)+'СЕТ СН'!$F$12</f>
        <v>148.30280726999999</v>
      </c>
      <c r="P180" s="36">
        <f>SUMIFS(СВЦЭМ!$E$39:$E$782,СВЦЭМ!$A$39:$A$782,$A180,СВЦЭМ!$B$39:$B$782,P$155)+'СЕТ СН'!$F$12</f>
        <v>149.80704592000001</v>
      </c>
      <c r="Q180" s="36">
        <f>SUMIFS(СВЦЭМ!$E$39:$E$782,СВЦЭМ!$A$39:$A$782,$A180,СВЦЭМ!$B$39:$B$782,Q$155)+'СЕТ СН'!$F$12</f>
        <v>151.23801943999999</v>
      </c>
      <c r="R180" s="36">
        <f>SUMIFS(СВЦЭМ!$E$39:$E$782,СВЦЭМ!$A$39:$A$782,$A180,СВЦЭМ!$B$39:$B$782,R$155)+'СЕТ СН'!$F$12</f>
        <v>151.63520517000001</v>
      </c>
      <c r="S180" s="36">
        <f>SUMIFS(СВЦЭМ!$E$39:$E$782,СВЦЭМ!$A$39:$A$782,$A180,СВЦЭМ!$B$39:$B$782,S$155)+'СЕТ СН'!$F$12</f>
        <v>155.04384729</v>
      </c>
      <c r="T180" s="36">
        <f>SUMIFS(СВЦЭМ!$E$39:$E$782,СВЦЭМ!$A$39:$A$782,$A180,СВЦЭМ!$B$39:$B$782,T$155)+'СЕТ СН'!$F$12</f>
        <v>150.37429662</v>
      </c>
      <c r="U180" s="36">
        <f>SUMIFS(СВЦЭМ!$E$39:$E$782,СВЦЭМ!$A$39:$A$782,$A180,СВЦЭМ!$B$39:$B$782,U$155)+'СЕТ СН'!$F$12</f>
        <v>143.27298737000001</v>
      </c>
      <c r="V180" s="36">
        <f>SUMIFS(СВЦЭМ!$E$39:$E$782,СВЦЭМ!$A$39:$A$782,$A180,СВЦЭМ!$B$39:$B$782,V$155)+'СЕТ СН'!$F$12</f>
        <v>142.57481641999999</v>
      </c>
      <c r="W180" s="36">
        <f>SUMIFS(СВЦЭМ!$E$39:$E$782,СВЦЭМ!$A$39:$A$782,$A180,СВЦЭМ!$B$39:$B$782,W$155)+'СЕТ СН'!$F$12</f>
        <v>146.20932651000001</v>
      </c>
      <c r="X180" s="36">
        <f>SUMIFS(СВЦЭМ!$E$39:$E$782,СВЦЭМ!$A$39:$A$782,$A180,СВЦЭМ!$B$39:$B$782,X$155)+'СЕТ СН'!$F$12</f>
        <v>146.52947965000001</v>
      </c>
      <c r="Y180" s="36">
        <f>SUMIFS(СВЦЭМ!$E$39:$E$782,СВЦЭМ!$A$39:$A$782,$A180,СВЦЭМ!$B$39:$B$782,Y$155)+'СЕТ СН'!$F$12</f>
        <v>154.58012206000001</v>
      </c>
    </row>
    <row r="181" spans="1:27" ht="15.75" x14ac:dyDescent="0.2">
      <c r="A181" s="35">
        <f t="shared" si="4"/>
        <v>44677</v>
      </c>
      <c r="B181" s="36">
        <f>SUMIFS(СВЦЭМ!$E$39:$E$782,СВЦЭМ!$A$39:$A$782,$A181,СВЦЭМ!$B$39:$B$782,B$155)+'СЕТ СН'!$F$12</f>
        <v>152.29944008000001</v>
      </c>
      <c r="C181" s="36">
        <f>SUMIFS(СВЦЭМ!$E$39:$E$782,СВЦЭМ!$A$39:$A$782,$A181,СВЦЭМ!$B$39:$B$782,C$155)+'СЕТ СН'!$F$12</f>
        <v>155.04168521</v>
      </c>
      <c r="D181" s="36">
        <f>SUMIFS(СВЦЭМ!$E$39:$E$782,СВЦЭМ!$A$39:$A$782,$A181,СВЦЭМ!$B$39:$B$782,D$155)+'СЕТ СН'!$F$12</f>
        <v>158.34072094999999</v>
      </c>
      <c r="E181" s="36">
        <f>SUMIFS(СВЦЭМ!$E$39:$E$782,СВЦЭМ!$A$39:$A$782,$A181,СВЦЭМ!$B$39:$B$782,E$155)+'СЕТ СН'!$F$12</f>
        <v>167.28701014000001</v>
      </c>
      <c r="F181" s="36">
        <f>SUMIFS(СВЦЭМ!$E$39:$E$782,СВЦЭМ!$A$39:$A$782,$A181,СВЦЭМ!$B$39:$B$782,F$155)+'СЕТ СН'!$F$12</f>
        <v>167.49528871000001</v>
      </c>
      <c r="G181" s="36">
        <f>SUMIFS(СВЦЭМ!$E$39:$E$782,СВЦЭМ!$A$39:$A$782,$A181,СВЦЭМ!$B$39:$B$782,G$155)+'СЕТ СН'!$F$12</f>
        <v>169.81502294000001</v>
      </c>
      <c r="H181" s="36">
        <f>SUMIFS(СВЦЭМ!$E$39:$E$782,СВЦЭМ!$A$39:$A$782,$A181,СВЦЭМ!$B$39:$B$782,H$155)+'СЕТ СН'!$F$12</f>
        <v>162.55146159</v>
      </c>
      <c r="I181" s="36">
        <f>SUMIFS(СВЦЭМ!$E$39:$E$782,СВЦЭМ!$A$39:$A$782,$A181,СВЦЭМ!$B$39:$B$782,I$155)+'СЕТ СН'!$F$12</f>
        <v>156.38049011000001</v>
      </c>
      <c r="J181" s="36">
        <f>SUMIFS(СВЦЭМ!$E$39:$E$782,СВЦЭМ!$A$39:$A$782,$A181,СВЦЭМ!$B$39:$B$782,J$155)+'СЕТ СН'!$F$12</f>
        <v>148.17861515999999</v>
      </c>
      <c r="K181" s="36">
        <f>SUMIFS(СВЦЭМ!$E$39:$E$782,СВЦЭМ!$A$39:$A$782,$A181,СВЦЭМ!$B$39:$B$782,K$155)+'СЕТ СН'!$F$12</f>
        <v>141.05608101999999</v>
      </c>
      <c r="L181" s="36">
        <f>SUMIFS(СВЦЭМ!$E$39:$E$782,СВЦЭМ!$A$39:$A$782,$A181,СВЦЭМ!$B$39:$B$782,L$155)+'СЕТ СН'!$F$12</f>
        <v>140.49891926000001</v>
      </c>
      <c r="M181" s="36">
        <f>SUMIFS(СВЦЭМ!$E$39:$E$782,СВЦЭМ!$A$39:$A$782,$A181,СВЦЭМ!$B$39:$B$782,M$155)+'СЕТ СН'!$F$12</f>
        <v>139.89717268000001</v>
      </c>
      <c r="N181" s="36">
        <f>SUMIFS(СВЦЭМ!$E$39:$E$782,СВЦЭМ!$A$39:$A$782,$A181,СВЦЭМ!$B$39:$B$782,N$155)+'СЕТ СН'!$F$12</f>
        <v>140.18261029000001</v>
      </c>
      <c r="O181" s="36">
        <f>SUMIFS(СВЦЭМ!$E$39:$E$782,СВЦЭМ!$A$39:$A$782,$A181,СВЦЭМ!$B$39:$B$782,O$155)+'СЕТ СН'!$F$12</f>
        <v>142.84025685</v>
      </c>
      <c r="P181" s="36">
        <f>SUMIFS(СВЦЭМ!$E$39:$E$782,СВЦЭМ!$A$39:$A$782,$A181,СВЦЭМ!$B$39:$B$782,P$155)+'СЕТ СН'!$F$12</f>
        <v>143.37761098999999</v>
      </c>
      <c r="Q181" s="36">
        <f>SUMIFS(СВЦЭМ!$E$39:$E$782,СВЦЭМ!$A$39:$A$782,$A181,СВЦЭМ!$B$39:$B$782,Q$155)+'СЕТ СН'!$F$12</f>
        <v>143.70186593</v>
      </c>
      <c r="R181" s="36">
        <f>SUMIFS(СВЦЭМ!$E$39:$E$782,СВЦЭМ!$A$39:$A$782,$A181,СВЦЭМ!$B$39:$B$782,R$155)+'СЕТ СН'!$F$12</f>
        <v>141.20099771</v>
      </c>
      <c r="S181" s="36">
        <f>SUMIFS(СВЦЭМ!$E$39:$E$782,СВЦЭМ!$A$39:$A$782,$A181,СВЦЭМ!$B$39:$B$782,S$155)+'СЕТ СН'!$F$12</f>
        <v>142.91569200999999</v>
      </c>
      <c r="T181" s="36">
        <f>SUMIFS(СВЦЭМ!$E$39:$E$782,СВЦЭМ!$A$39:$A$782,$A181,СВЦЭМ!$B$39:$B$782,T$155)+'СЕТ СН'!$F$12</f>
        <v>138.05957758</v>
      </c>
      <c r="U181" s="36">
        <f>SUMIFS(СВЦЭМ!$E$39:$E$782,СВЦЭМ!$A$39:$A$782,$A181,СВЦЭМ!$B$39:$B$782,U$155)+'СЕТ СН'!$F$12</f>
        <v>134.41378483</v>
      </c>
      <c r="V181" s="36">
        <f>SUMIFS(СВЦЭМ!$E$39:$E$782,СВЦЭМ!$A$39:$A$782,$A181,СВЦЭМ!$B$39:$B$782,V$155)+'СЕТ СН'!$F$12</f>
        <v>130.93275975</v>
      </c>
      <c r="W181" s="36">
        <f>SUMIFS(СВЦЭМ!$E$39:$E$782,СВЦЭМ!$A$39:$A$782,$A181,СВЦЭМ!$B$39:$B$782,W$155)+'СЕТ СН'!$F$12</f>
        <v>132.13965956999999</v>
      </c>
      <c r="X181" s="36">
        <f>SUMIFS(СВЦЭМ!$E$39:$E$782,СВЦЭМ!$A$39:$A$782,$A181,СВЦЭМ!$B$39:$B$782,X$155)+'СЕТ СН'!$F$12</f>
        <v>138.37105388000001</v>
      </c>
      <c r="Y181" s="36">
        <f>SUMIFS(СВЦЭМ!$E$39:$E$782,СВЦЭМ!$A$39:$A$782,$A181,СВЦЭМ!$B$39:$B$782,Y$155)+'СЕТ СН'!$F$12</f>
        <v>143.56510166999999</v>
      </c>
    </row>
    <row r="182" spans="1:27" ht="15.75" x14ac:dyDescent="0.2">
      <c r="A182" s="35">
        <f t="shared" si="4"/>
        <v>44678</v>
      </c>
      <c r="B182" s="36">
        <f>SUMIFS(СВЦЭМ!$E$39:$E$782,СВЦЭМ!$A$39:$A$782,$A182,СВЦЭМ!$B$39:$B$782,B$155)+'СЕТ СН'!$F$12</f>
        <v>154.84425544000001</v>
      </c>
      <c r="C182" s="36">
        <f>SUMIFS(СВЦЭМ!$E$39:$E$782,СВЦЭМ!$A$39:$A$782,$A182,СВЦЭМ!$B$39:$B$782,C$155)+'СЕТ СН'!$F$12</f>
        <v>156.56397408000001</v>
      </c>
      <c r="D182" s="36">
        <f>SUMIFS(СВЦЭМ!$E$39:$E$782,СВЦЭМ!$A$39:$A$782,$A182,СВЦЭМ!$B$39:$B$782,D$155)+'СЕТ СН'!$F$12</f>
        <v>158.83411101999999</v>
      </c>
      <c r="E182" s="36">
        <f>SUMIFS(СВЦЭМ!$E$39:$E$782,СВЦЭМ!$A$39:$A$782,$A182,СВЦЭМ!$B$39:$B$782,E$155)+'СЕТ СН'!$F$12</f>
        <v>166.85558442000001</v>
      </c>
      <c r="F182" s="36">
        <f>SUMIFS(СВЦЭМ!$E$39:$E$782,СВЦЭМ!$A$39:$A$782,$A182,СВЦЭМ!$B$39:$B$782,F$155)+'СЕТ СН'!$F$12</f>
        <v>167.18200669000001</v>
      </c>
      <c r="G182" s="36">
        <f>SUMIFS(СВЦЭМ!$E$39:$E$782,СВЦЭМ!$A$39:$A$782,$A182,СВЦЭМ!$B$39:$B$782,G$155)+'СЕТ СН'!$F$12</f>
        <v>165.93050504999999</v>
      </c>
      <c r="H182" s="36">
        <f>SUMIFS(СВЦЭМ!$E$39:$E$782,СВЦЭМ!$A$39:$A$782,$A182,СВЦЭМ!$B$39:$B$782,H$155)+'СЕТ СН'!$F$12</f>
        <v>158.89900595</v>
      </c>
      <c r="I182" s="36">
        <f>SUMIFS(СВЦЭМ!$E$39:$E$782,СВЦЭМ!$A$39:$A$782,$A182,СВЦЭМ!$B$39:$B$782,I$155)+'СЕТ СН'!$F$12</f>
        <v>155.20957315999999</v>
      </c>
      <c r="J182" s="36">
        <f>SUMIFS(СВЦЭМ!$E$39:$E$782,СВЦЭМ!$A$39:$A$782,$A182,СВЦЭМ!$B$39:$B$782,J$155)+'СЕТ СН'!$F$12</f>
        <v>150.83181825</v>
      </c>
      <c r="K182" s="36">
        <f>SUMIFS(СВЦЭМ!$E$39:$E$782,СВЦЭМ!$A$39:$A$782,$A182,СВЦЭМ!$B$39:$B$782,K$155)+'СЕТ СН'!$F$12</f>
        <v>148.80322301999999</v>
      </c>
      <c r="L182" s="36">
        <f>SUMIFS(СВЦЭМ!$E$39:$E$782,СВЦЭМ!$A$39:$A$782,$A182,СВЦЭМ!$B$39:$B$782,L$155)+'СЕТ СН'!$F$12</f>
        <v>147.43004801000001</v>
      </c>
      <c r="M182" s="36">
        <f>SUMIFS(СВЦЭМ!$E$39:$E$782,СВЦЭМ!$A$39:$A$782,$A182,СВЦЭМ!$B$39:$B$782,M$155)+'СЕТ СН'!$F$12</f>
        <v>146.73320744</v>
      </c>
      <c r="N182" s="36">
        <f>SUMIFS(СВЦЭМ!$E$39:$E$782,СВЦЭМ!$A$39:$A$782,$A182,СВЦЭМ!$B$39:$B$782,N$155)+'СЕТ СН'!$F$12</f>
        <v>148.60037732000001</v>
      </c>
      <c r="O182" s="36">
        <f>SUMIFS(СВЦЭМ!$E$39:$E$782,СВЦЭМ!$A$39:$A$782,$A182,СВЦЭМ!$B$39:$B$782,O$155)+'СЕТ СН'!$F$12</f>
        <v>151.98491419000001</v>
      </c>
      <c r="P182" s="36">
        <f>SUMIFS(СВЦЭМ!$E$39:$E$782,СВЦЭМ!$A$39:$A$782,$A182,СВЦЭМ!$B$39:$B$782,P$155)+'СЕТ СН'!$F$12</f>
        <v>151.90675048</v>
      </c>
      <c r="Q182" s="36">
        <f>SUMIFS(СВЦЭМ!$E$39:$E$782,СВЦЭМ!$A$39:$A$782,$A182,СВЦЭМ!$B$39:$B$782,Q$155)+'СЕТ СН'!$F$12</f>
        <v>151.53336530000001</v>
      </c>
      <c r="R182" s="36">
        <f>SUMIFS(СВЦЭМ!$E$39:$E$782,СВЦЭМ!$A$39:$A$782,$A182,СВЦЭМ!$B$39:$B$782,R$155)+'СЕТ СН'!$F$12</f>
        <v>151.55074253000001</v>
      </c>
      <c r="S182" s="36">
        <f>SUMIFS(СВЦЭМ!$E$39:$E$782,СВЦЭМ!$A$39:$A$782,$A182,СВЦЭМ!$B$39:$B$782,S$155)+'СЕТ СН'!$F$12</f>
        <v>150.97051579999999</v>
      </c>
      <c r="T182" s="36">
        <f>SUMIFS(СВЦЭМ!$E$39:$E$782,СВЦЭМ!$A$39:$A$782,$A182,СВЦЭМ!$B$39:$B$782,T$155)+'СЕТ СН'!$F$12</f>
        <v>149.79265505999999</v>
      </c>
      <c r="U182" s="36">
        <f>SUMIFS(СВЦЭМ!$E$39:$E$782,СВЦЭМ!$A$39:$A$782,$A182,СВЦЭМ!$B$39:$B$782,U$155)+'СЕТ СН'!$F$12</f>
        <v>148.75509858999999</v>
      </c>
      <c r="V182" s="36">
        <f>SUMIFS(СВЦЭМ!$E$39:$E$782,СВЦЭМ!$A$39:$A$782,$A182,СВЦЭМ!$B$39:$B$782,V$155)+'СЕТ СН'!$F$12</f>
        <v>145.01102466</v>
      </c>
      <c r="W182" s="36">
        <f>SUMIFS(СВЦЭМ!$E$39:$E$782,СВЦЭМ!$A$39:$A$782,$A182,СВЦЭМ!$B$39:$B$782,W$155)+'СЕТ СН'!$F$12</f>
        <v>142.50783311999999</v>
      </c>
      <c r="X182" s="36">
        <f>SUMIFS(СВЦЭМ!$E$39:$E$782,СВЦЭМ!$A$39:$A$782,$A182,СВЦЭМ!$B$39:$B$782,X$155)+'СЕТ СН'!$F$12</f>
        <v>147.96392023000001</v>
      </c>
      <c r="Y182" s="36">
        <f>SUMIFS(СВЦЭМ!$E$39:$E$782,СВЦЭМ!$A$39:$A$782,$A182,СВЦЭМ!$B$39:$B$782,Y$155)+'СЕТ СН'!$F$12</f>
        <v>153.34742186</v>
      </c>
    </row>
    <row r="183" spans="1:27" ht="15.75" x14ac:dyDescent="0.2">
      <c r="A183" s="35">
        <f t="shared" si="4"/>
        <v>44679</v>
      </c>
      <c r="B183" s="36">
        <f>SUMIFS(СВЦЭМ!$E$39:$E$782,СВЦЭМ!$A$39:$A$782,$A183,СВЦЭМ!$B$39:$B$782,B$155)+'СЕТ СН'!$F$12</f>
        <v>168.09826645000001</v>
      </c>
      <c r="C183" s="36">
        <f>SUMIFS(СВЦЭМ!$E$39:$E$782,СВЦЭМ!$A$39:$A$782,$A183,СВЦЭМ!$B$39:$B$782,C$155)+'СЕТ СН'!$F$12</f>
        <v>164.73195856000001</v>
      </c>
      <c r="D183" s="36">
        <f>SUMIFS(СВЦЭМ!$E$39:$E$782,СВЦЭМ!$A$39:$A$782,$A183,СВЦЭМ!$B$39:$B$782,D$155)+'СЕТ СН'!$F$12</f>
        <v>168.60298080999999</v>
      </c>
      <c r="E183" s="36">
        <f>SUMIFS(СВЦЭМ!$E$39:$E$782,СВЦЭМ!$A$39:$A$782,$A183,СВЦЭМ!$B$39:$B$782,E$155)+'СЕТ СН'!$F$12</f>
        <v>167.70015351999999</v>
      </c>
      <c r="F183" s="36">
        <f>SUMIFS(СВЦЭМ!$E$39:$E$782,СВЦЭМ!$A$39:$A$782,$A183,СВЦЭМ!$B$39:$B$782,F$155)+'СЕТ СН'!$F$12</f>
        <v>170.34911317000001</v>
      </c>
      <c r="G183" s="36">
        <f>SUMIFS(СВЦЭМ!$E$39:$E$782,СВЦЭМ!$A$39:$A$782,$A183,СВЦЭМ!$B$39:$B$782,G$155)+'СЕТ СН'!$F$12</f>
        <v>167.73008195</v>
      </c>
      <c r="H183" s="36">
        <f>SUMIFS(СВЦЭМ!$E$39:$E$782,СВЦЭМ!$A$39:$A$782,$A183,СВЦЭМ!$B$39:$B$782,H$155)+'СЕТ СН'!$F$12</f>
        <v>158.43926994</v>
      </c>
      <c r="I183" s="36">
        <f>SUMIFS(СВЦЭМ!$E$39:$E$782,СВЦЭМ!$A$39:$A$782,$A183,СВЦЭМ!$B$39:$B$782,I$155)+'СЕТ СН'!$F$12</f>
        <v>149.15280815</v>
      </c>
      <c r="J183" s="36">
        <f>SUMIFS(СВЦЭМ!$E$39:$E$782,СВЦЭМ!$A$39:$A$782,$A183,СВЦЭМ!$B$39:$B$782,J$155)+'СЕТ СН'!$F$12</f>
        <v>149.08841102</v>
      </c>
      <c r="K183" s="36">
        <f>SUMIFS(СВЦЭМ!$E$39:$E$782,СВЦЭМ!$A$39:$A$782,$A183,СВЦЭМ!$B$39:$B$782,K$155)+'СЕТ СН'!$F$12</f>
        <v>150.87200908</v>
      </c>
      <c r="L183" s="36">
        <f>SUMIFS(СВЦЭМ!$E$39:$E$782,СВЦЭМ!$A$39:$A$782,$A183,СВЦЭМ!$B$39:$B$782,L$155)+'СЕТ СН'!$F$12</f>
        <v>151.51937723</v>
      </c>
      <c r="M183" s="36">
        <f>SUMIFS(СВЦЭМ!$E$39:$E$782,СВЦЭМ!$A$39:$A$782,$A183,СВЦЭМ!$B$39:$B$782,M$155)+'СЕТ СН'!$F$12</f>
        <v>155.95800618999999</v>
      </c>
      <c r="N183" s="36">
        <f>SUMIFS(СВЦЭМ!$E$39:$E$782,СВЦЭМ!$A$39:$A$782,$A183,СВЦЭМ!$B$39:$B$782,N$155)+'СЕТ СН'!$F$12</f>
        <v>149.42893612</v>
      </c>
      <c r="O183" s="36">
        <f>SUMIFS(СВЦЭМ!$E$39:$E$782,СВЦЭМ!$A$39:$A$782,$A183,СВЦЭМ!$B$39:$B$782,O$155)+'СЕТ СН'!$F$12</f>
        <v>145.04641774999999</v>
      </c>
      <c r="P183" s="36">
        <f>SUMIFS(СВЦЭМ!$E$39:$E$782,СВЦЭМ!$A$39:$A$782,$A183,СВЦЭМ!$B$39:$B$782,P$155)+'СЕТ СН'!$F$12</f>
        <v>145.07465508000001</v>
      </c>
      <c r="Q183" s="36">
        <f>SUMIFS(СВЦЭМ!$E$39:$E$782,СВЦЭМ!$A$39:$A$782,$A183,СВЦЭМ!$B$39:$B$782,Q$155)+'СЕТ СН'!$F$12</f>
        <v>148.16900909</v>
      </c>
      <c r="R183" s="36">
        <f>SUMIFS(СВЦЭМ!$E$39:$E$782,СВЦЭМ!$A$39:$A$782,$A183,СВЦЭМ!$B$39:$B$782,R$155)+'СЕТ СН'!$F$12</f>
        <v>157.46059774</v>
      </c>
      <c r="S183" s="36">
        <f>SUMIFS(СВЦЭМ!$E$39:$E$782,СВЦЭМ!$A$39:$A$782,$A183,СВЦЭМ!$B$39:$B$782,S$155)+'СЕТ СН'!$F$12</f>
        <v>164.90166661999999</v>
      </c>
      <c r="T183" s="36">
        <f>SUMIFS(СВЦЭМ!$E$39:$E$782,СВЦЭМ!$A$39:$A$782,$A183,СВЦЭМ!$B$39:$B$782,T$155)+'СЕТ СН'!$F$12</f>
        <v>161.77869698000001</v>
      </c>
      <c r="U183" s="36">
        <f>SUMIFS(СВЦЭМ!$E$39:$E$782,СВЦЭМ!$A$39:$A$782,$A183,СВЦЭМ!$B$39:$B$782,U$155)+'СЕТ СН'!$F$12</f>
        <v>154.44748518</v>
      </c>
      <c r="V183" s="36">
        <f>SUMIFS(СВЦЭМ!$E$39:$E$782,СВЦЭМ!$A$39:$A$782,$A183,СВЦЭМ!$B$39:$B$782,V$155)+'СЕТ СН'!$F$12</f>
        <v>156.65173626999999</v>
      </c>
      <c r="W183" s="36">
        <f>SUMIFS(СВЦЭМ!$E$39:$E$782,СВЦЭМ!$A$39:$A$782,$A183,СВЦЭМ!$B$39:$B$782,W$155)+'СЕТ СН'!$F$12</f>
        <v>156.18845562999999</v>
      </c>
      <c r="X183" s="36">
        <f>SUMIFS(СВЦЭМ!$E$39:$E$782,СВЦЭМ!$A$39:$A$782,$A183,СВЦЭМ!$B$39:$B$782,X$155)+'СЕТ СН'!$F$12</f>
        <v>162.48019629999999</v>
      </c>
      <c r="Y183" s="36">
        <f>SUMIFS(СВЦЭМ!$E$39:$E$782,СВЦЭМ!$A$39:$A$782,$A183,СВЦЭМ!$B$39:$B$782,Y$155)+'СЕТ СН'!$F$12</f>
        <v>168.55065594000001</v>
      </c>
    </row>
    <row r="184" spans="1:27" ht="15.75" x14ac:dyDescent="0.2">
      <c r="A184" s="35">
        <f t="shared" si="4"/>
        <v>44680</v>
      </c>
      <c r="B184" s="36">
        <f>SUMIFS(СВЦЭМ!$E$39:$E$782,СВЦЭМ!$A$39:$A$782,$A184,СВЦЭМ!$B$39:$B$782,B$155)+'СЕТ СН'!$F$12</f>
        <v>164.10153074999999</v>
      </c>
      <c r="C184" s="36">
        <f>SUMIFS(СВЦЭМ!$E$39:$E$782,СВЦЭМ!$A$39:$A$782,$A184,СВЦЭМ!$B$39:$B$782,C$155)+'СЕТ СН'!$F$12</f>
        <v>166.82740208000001</v>
      </c>
      <c r="D184" s="36">
        <f>SUMIFS(СВЦЭМ!$E$39:$E$782,СВЦЭМ!$A$39:$A$782,$A184,СВЦЭМ!$B$39:$B$782,D$155)+'СЕТ СН'!$F$12</f>
        <v>168.45447985999999</v>
      </c>
      <c r="E184" s="36">
        <f>SUMIFS(СВЦЭМ!$E$39:$E$782,СВЦЭМ!$A$39:$A$782,$A184,СВЦЭМ!$B$39:$B$782,E$155)+'СЕТ СН'!$F$12</f>
        <v>168.58419118</v>
      </c>
      <c r="F184" s="36">
        <f>SUMIFS(СВЦЭМ!$E$39:$E$782,СВЦЭМ!$A$39:$A$782,$A184,СВЦЭМ!$B$39:$B$782,F$155)+'СЕТ СН'!$F$12</f>
        <v>167.87995903999999</v>
      </c>
      <c r="G184" s="36">
        <f>SUMIFS(СВЦЭМ!$E$39:$E$782,СВЦЭМ!$A$39:$A$782,$A184,СВЦЭМ!$B$39:$B$782,G$155)+'СЕТ СН'!$F$12</f>
        <v>164.10454693</v>
      </c>
      <c r="H184" s="36">
        <f>SUMIFS(СВЦЭМ!$E$39:$E$782,СВЦЭМ!$A$39:$A$782,$A184,СВЦЭМ!$B$39:$B$782,H$155)+'СЕТ СН'!$F$12</f>
        <v>157.8138969</v>
      </c>
      <c r="I184" s="36">
        <f>SUMIFS(СВЦЭМ!$E$39:$E$782,СВЦЭМ!$A$39:$A$782,$A184,СВЦЭМ!$B$39:$B$782,I$155)+'СЕТ СН'!$F$12</f>
        <v>151.72093795999999</v>
      </c>
      <c r="J184" s="36">
        <f>SUMIFS(СВЦЭМ!$E$39:$E$782,СВЦЭМ!$A$39:$A$782,$A184,СВЦЭМ!$B$39:$B$782,J$155)+'СЕТ СН'!$F$12</f>
        <v>147.31623332999999</v>
      </c>
      <c r="K184" s="36">
        <f>SUMIFS(СВЦЭМ!$E$39:$E$782,СВЦЭМ!$A$39:$A$782,$A184,СВЦЭМ!$B$39:$B$782,K$155)+'СЕТ СН'!$F$12</f>
        <v>147.14058646000001</v>
      </c>
      <c r="L184" s="36">
        <f>SUMIFS(СВЦЭМ!$E$39:$E$782,СВЦЭМ!$A$39:$A$782,$A184,СВЦЭМ!$B$39:$B$782,L$155)+'СЕТ СН'!$F$12</f>
        <v>148.32095007999999</v>
      </c>
      <c r="M184" s="36">
        <f>SUMIFS(СВЦЭМ!$E$39:$E$782,СВЦЭМ!$A$39:$A$782,$A184,СВЦЭМ!$B$39:$B$782,M$155)+'СЕТ СН'!$F$12</f>
        <v>152.02358670999999</v>
      </c>
      <c r="N184" s="36">
        <f>SUMIFS(СВЦЭМ!$E$39:$E$782,СВЦЭМ!$A$39:$A$782,$A184,СВЦЭМ!$B$39:$B$782,N$155)+'СЕТ СН'!$F$12</f>
        <v>155.57943940000001</v>
      </c>
      <c r="O184" s="36">
        <f>SUMIFS(СВЦЭМ!$E$39:$E$782,СВЦЭМ!$A$39:$A$782,$A184,СВЦЭМ!$B$39:$B$782,O$155)+'СЕТ СН'!$F$12</f>
        <v>150.63881373999999</v>
      </c>
      <c r="P184" s="36">
        <f>SUMIFS(СВЦЭМ!$E$39:$E$782,СВЦЭМ!$A$39:$A$782,$A184,СВЦЭМ!$B$39:$B$782,P$155)+'СЕТ СН'!$F$12</f>
        <v>153.35274923</v>
      </c>
      <c r="Q184" s="36">
        <f>SUMIFS(СВЦЭМ!$E$39:$E$782,СВЦЭМ!$A$39:$A$782,$A184,СВЦЭМ!$B$39:$B$782,Q$155)+'СЕТ СН'!$F$12</f>
        <v>156.95170382000001</v>
      </c>
      <c r="R184" s="36">
        <f>SUMIFS(СВЦЭМ!$E$39:$E$782,СВЦЭМ!$A$39:$A$782,$A184,СВЦЭМ!$B$39:$B$782,R$155)+'СЕТ СН'!$F$12</f>
        <v>154.46077</v>
      </c>
      <c r="S184" s="36">
        <f>SUMIFS(СВЦЭМ!$E$39:$E$782,СВЦЭМ!$A$39:$A$782,$A184,СВЦЭМ!$B$39:$B$782,S$155)+'СЕТ СН'!$F$12</f>
        <v>156.13821268000001</v>
      </c>
      <c r="T184" s="36">
        <f>SUMIFS(СВЦЭМ!$E$39:$E$782,СВЦЭМ!$A$39:$A$782,$A184,СВЦЭМ!$B$39:$B$782,T$155)+'СЕТ СН'!$F$12</f>
        <v>150.38939339000001</v>
      </c>
      <c r="U184" s="36">
        <f>SUMIFS(СВЦЭМ!$E$39:$E$782,СВЦЭМ!$A$39:$A$782,$A184,СВЦЭМ!$B$39:$B$782,U$155)+'СЕТ СН'!$F$12</f>
        <v>148.75222622000001</v>
      </c>
      <c r="V184" s="36">
        <f>SUMIFS(СВЦЭМ!$E$39:$E$782,СВЦЭМ!$A$39:$A$782,$A184,СВЦЭМ!$B$39:$B$782,V$155)+'СЕТ СН'!$F$12</f>
        <v>145.68891084000001</v>
      </c>
      <c r="W184" s="36">
        <f>SUMIFS(СВЦЭМ!$E$39:$E$782,СВЦЭМ!$A$39:$A$782,$A184,СВЦЭМ!$B$39:$B$782,W$155)+'СЕТ СН'!$F$12</f>
        <v>150.28494376</v>
      </c>
      <c r="X184" s="36">
        <f>SUMIFS(СВЦЭМ!$E$39:$E$782,СВЦЭМ!$A$39:$A$782,$A184,СВЦЭМ!$B$39:$B$782,X$155)+'СЕТ СН'!$F$12</f>
        <v>154.17640921</v>
      </c>
      <c r="Y184" s="36">
        <f>SUMIFS(СВЦЭМ!$E$39:$E$782,СВЦЭМ!$A$39:$A$782,$A184,СВЦЭМ!$B$39:$B$782,Y$155)+'СЕТ СН'!$F$12</f>
        <v>159.48909954000001</v>
      </c>
    </row>
    <row r="185" spans="1:27" ht="15.75" x14ac:dyDescent="0.2">
      <c r="A185" s="35">
        <f t="shared" si="4"/>
        <v>44681</v>
      </c>
      <c r="B185" s="36">
        <f>SUMIFS(СВЦЭМ!$E$39:$E$782,СВЦЭМ!$A$39:$A$782,$A185,СВЦЭМ!$B$39:$B$782,B$155)+'СЕТ СН'!$F$12</f>
        <v>164.98007401000001</v>
      </c>
      <c r="C185" s="36">
        <f>SUMIFS(СВЦЭМ!$E$39:$E$782,СВЦЭМ!$A$39:$A$782,$A185,СВЦЭМ!$B$39:$B$782,C$155)+'СЕТ СН'!$F$12</f>
        <v>157.10592521999999</v>
      </c>
      <c r="D185" s="36">
        <f>SUMIFS(СВЦЭМ!$E$39:$E$782,СВЦЭМ!$A$39:$A$782,$A185,СВЦЭМ!$B$39:$B$782,D$155)+'СЕТ СН'!$F$12</f>
        <v>163.36370848999999</v>
      </c>
      <c r="E185" s="36">
        <f>SUMIFS(СВЦЭМ!$E$39:$E$782,СВЦЭМ!$A$39:$A$782,$A185,СВЦЭМ!$B$39:$B$782,E$155)+'СЕТ СН'!$F$12</f>
        <v>166.65291348</v>
      </c>
      <c r="F185" s="36">
        <f>SUMIFS(СВЦЭМ!$E$39:$E$782,СВЦЭМ!$A$39:$A$782,$A185,СВЦЭМ!$B$39:$B$782,F$155)+'СЕТ СН'!$F$12</f>
        <v>168.57306331999999</v>
      </c>
      <c r="G185" s="36">
        <f>SUMIFS(СВЦЭМ!$E$39:$E$782,СВЦЭМ!$A$39:$A$782,$A185,СВЦЭМ!$B$39:$B$782,G$155)+'СЕТ СН'!$F$12</f>
        <v>169.50091767000001</v>
      </c>
      <c r="H185" s="36">
        <f>SUMIFS(СВЦЭМ!$E$39:$E$782,СВЦЭМ!$A$39:$A$782,$A185,СВЦЭМ!$B$39:$B$782,H$155)+'СЕТ СН'!$F$12</f>
        <v>166.22026704000001</v>
      </c>
      <c r="I185" s="36">
        <f>SUMIFS(СВЦЭМ!$E$39:$E$782,СВЦЭМ!$A$39:$A$782,$A185,СВЦЭМ!$B$39:$B$782,I$155)+'СЕТ СН'!$F$12</f>
        <v>162.72202275999999</v>
      </c>
      <c r="J185" s="36">
        <f>SUMIFS(СВЦЭМ!$E$39:$E$782,СВЦЭМ!$A$39:$A$782,$A185,СВЦЭМ!$B$39:$B$782,J$155)+'СЕТ СН'!$F$12</f>
        <v>156.03878397</v>
      </c>
      <c r="K185" s="36">
        <f>SUMIFS(СВЦЭМ!$E$39:$E$782,СВЦЭМ!$A$39:$A$782,$A185,СВЦЭМ!$B$39:$B$782,K$155)+'СЕТ СН'!$F$12</f>
        <v>151.06092444999999</v>
      </c>
      <c r="L185" s="36">
        <f>SUMIFS(СВЦЭМ!$E$39:$E$782,СВЦЭМ!$A$39:$A$782,$A185,СВЦЭМ!$B$39:$B$782,L$155)+'СЕТ СН'!$F$12</f>
        <v>147.79795587000001</v>
      </c>
      <c r="M185" s="36">
        <f>SUMIFS(СВЦЭМ!$E$39:$E$782,СВЦЭМ!$A$39:$A$782,$A185,СВЦЭМ!$B$39:$B$782,M$155)+'СЕТ СН'!$F$12</f>
        <v>149.64256657000001</v>
      </c>
      <c r="N185" s="36">
        <f>SUMIFS(СВЦЭМ!$E$39:$E$782,СВЦЭМ!$A$39:$A$782,$A185,СВЦЭМ!$B$39:$B$782,N$155)+'СЕТ СН'!$F$12</f>
        <v>150.45121079</v>
      </c>
      <c r="O185" s="36">
        <f>SUMIFS(СВЦЭМ!$E$39:$E$782,СВЦЭМ!$A$39:$A$782,$A185,СВЦЭМ!$B$39:$B$782,O$155)+'СЕТ СН'!$F$12</f>
        <v>150.56148995999999</v>
      </c>
      <c r="P185" s="36">
        <f>SUMIFS(СВЦЭМ!$E$39:$E$782,СВЦЭМ!$A$39:$A$782,$A185,СВЦЭМ!$B$39:$B$782,P$155)+'СЕТ СН'!$F$12</f>
        <v>149.82386407999999</v>
      </c>
      <c r="Q185" s="36">
        <f>SUMIFS(СВЦЭМ!$E$39:$E$782,СВЦЭМ!$A$39:$A$782,$A185,СВЦЭМ!$B$39:$B$782,Q$155)+'СЕТ СН'!$F$12</f>
        <v>152.40249467000001</v>
      </c>
      <c r="R185" s="36">
        <f>SUMIFS(СВЦЭМ!$E$39:$E$782,СВЦЭМ!$A$39:$A$782,$A185,СВЦЭМ!$B$39:$B$782,R$155)+'СЕТ СН'!$F$12</f>
        <v>153.52409681</v>
      </c>
      <c r="S185" s="36">
        <f>SUMIFS(СВЦЭМ!$E$39:$E$782,СВЦЭМ!$A$39:$A$782,$A185,СВЦЭМ!$B$39:$B$782,S$155)+'СЕТ СН'!$F$12</f>
        <v>151.04977534</v>
      </c>
      <c r="T185" s="36">
        <f>SUMIFS(СВЦЭМ!$E$39:$E$782,СВЦЭМ!$A$39:$A$782,$A185,СВЦЭМ!$B$39:$B$782,T$155)+'СЕТ СН'!$F$12</f>
        <v>148.49078926999999</v>
      </c>
      <c r="U185" s="36">
        <f>SUMIFS(СВЦЭМ!$E$39:$E$782,СВЦЭМ!$A$39:$A$782,$A185,СВЦЭМ!$B$39:$B$782,U$155)+'СЕТ СН'!$F$12</f>
        <v>149.71443934999999</v>
      </c>
      <c r="V185" s="36">
        <f>SUMIFS(СВЦЭМ!$E$39:$E$782,СВЦЭМ!$A$39:$A$782,$A185,СВЦЭМ!$B$39:$B$782,V$155)+'СЕТ СН'!$F$12</f>
        <v>150.55057374</v>
      </c>
      <c r="W185" s="36">
        <f>SUMIFS(СВЦЭМ!$E$39:$E$782,СВЦЭМ!$A$39:$A$782,$A185,СВЦЭМ!$B$39:$B$782,W$155)+'СЕТ СН'!$F$12</f>
        <v>148.08103184999999</v>
      </c>
      <c r="X185" s="36">
        <f>SUMIFS(СВЦЭМ!$E$39:$E$782,СВЦЭМ!$A$39:$A$782,$A185,СВЦЭМ!$B$39:$B$782,X$155)+'СЕТ СН'!$F$12</f>
        <v>152.76635712999999</v>
      </c>
      <c r="Y185" s="36">
        <f>SUMIFS(СВЦЭМ!$E$39:$E$782,СВЦЭМ!$A$39:$A$782,$A185,СВЦЭМ!$B$39:$B$782,Y$155)+'СЕТ СН'!$F$12</f>
        <v>153.41160893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01.04.2022</v>
      </c>
      <c r="B191" s="36">
        <f>SUMIFS(СВЦЭМ!$F$39:$F$782,СВЦЭМ!$A$39:$A$782,$A191,СВЦЭМ!$B$39:$B$782,B$190)+'СЕТ СН'!$F$12</f>
        <v>154.74517022000001</v>
      </c>
      <c r="C191" s="36">
        <f>SUMIFS(СВЦЭМ!$F$39:$F$782,СВЦЭМ!$A$39:$A$782,$A191,СВЦЭМ!$B$39:$B$782,C$190)+'СЕТ СН'!$F$12</f>
        <v>154.83209252</v>
      </c>
      <c r="D191" s="36">
        <f>SUMIFS(СВЦЭМ!$F$39:$F$782,СВЦЭМ!$A$39:$A$782,$A191,СВЦЭМ!$B$39:$B$782,D$190)+'СЕТ СН'!$F$12</f>
        <v>158.79534036000001</v>
      </c>
      <c r="E191" s="36">
        <f>SUMIFS(СВЦЭМ!$F$39:$F$782,СВЦЭМ!$A$39:$A$782,$A191,СВЦЭМ!$B$39:$B$782,E$190)+'СЕТ СН'!$F$12</f>
        <v>160.78407034</v>
      </c>
      <c r="F191" s="36">
        <f>SUMIFS(СВЦЭМ!$F$39:$F$782,СВЦЭМ!$A$39:$A$782,$A191,СВЦЭМ!$B$39:$B$782,F$190)+'СЕТ СН'!$F$12</f>
        <v>159.97221991999999</v>
      </c>
      <c r="G191" s="36">
        <f>SUMIFS(СВЦЭМ!$F$39:$F$782,СВЦЭМ!$A$39:$A$782,$A191,СВЦЭМ!$B$39:$B$782,G$190)+'СЕТ СН'!$F$12</f>
        <v>156.05027702000001</v>
      </c>
      <c r="H191" s="36">
        <f>SUMIFS(СВЦЭМ!$F$39:$F$782,СВЦЭМ!$A$39:$A$782,$A191,СВЦЭМ!$B$39:$B$782,H$190)+'СЕТ СН'!$F$12</f>
        <v>148.23448096000001</v>
      </c>
      <c r="I191" s="36">
        <f>SUMIFS(СВЦЭМ!$F$39:$F$782,СВЦЭМ!$A$39:$A$782,$A191,СВЦЭМ!$B$39:$B$782,I$190)+'СЕТ СН'!$F$12</f>
        <v>146.31482484</v>
      </c>
      <c r="J191" s="36">
        <f>SUMIFS(СВЦЭМ!$F$39:$F$782,СВЦЭМ!$A$39:$A$782,$A191,СВЦЭМ!$B$39:$B$782,J$190)+'СЕТ СН'!$F$12</f>
        <v>143.67101726999999</v>
      </c>
      <c r="K191" s="36">
        <f>SUMIFS(СВЦЭМ!$F$39:$F$782,СВЦЭМ!$A$39:$A$782,$A191,СВЦЭМ!$B$39:$B$782,K$190)+'СЕТ СН'!$F$12</f>
        <v>148.06537890000001</v>
      </c>
      <c r="L191" s="36">
        <f>SUMIFS(СВЦЭМ!$F$39:$F$782,СВЦЭМ!$A$39:$A$782,$A191,СВЦЭМ!$B$39:$B$782,L$190)+'СЕТ СН'!$F$12</f>
        <v>152.73242827999999</v>
      </c>
      <c r="M191" s="36">
        <f>SUMIFS(СВЦЭМ!$F$39:$F$782,СВЦЭМ!$A$39:$A$782,$A191,СВЦЭМ!$B$39:$B$782,M$190)+'СЕТ СН'!$F$12</f>
        <v>155.192196</v>
      </c>
      <c r="N191" s="36">
        <f>SUMIFS(СВЦЭМ!$F$39:$F$782,СВЦЭМ!$A$39:$A$782,$A191,СВЦЭМ!$B$39:$B$782,N$190)+'СЕТ СН'!$F$12</f>
        <v>150.50472585</v>
      </c>
      <c r="O191" s="36">
        <f>SUMIFS(СВЦЭМ!$F$39:$F$782,СВЦЭМ!$A$39:$A$782,$A191,СВЦЭМ!$B$39:$B$782,O$190)+'СЕТ СН'!$F$12</f>
        <v>153.11346097000001</v>
      </c>
      <c r="P191" s="36">
        <f>SUMIFS(СВЦЭМ!$F$39:$F$782,СВЦЭМ!$A$39:$A$782,$A191,СВЦЭМ!$B$39:$B$782,P$190)+'СЕТ СН'!$F$12</f>
        <v>157.29228807999999</v>
      </c>
      <c r="Q191" s="36">
        <f>SUMIFS(СВЦЭМ!$F$39:$F$782,СВЦЭМ!$A$39:$A$782,$A191,СВЦЭМ!$B$39:$B$782,Q$190)+'СЕТ СН'!$F$12</f>
        <v>158.15289856000001</v>
      </c>
      <c r="R191" s="36">
        <f>SUMIFS(СВЦЭМ!$F$39:$F$782,СВЦЭМ!$A$39:$A$782,$A191,СВЦЭМ!$B$39:$B$782,R$190)+'СЕТ СН'!$F$12</f>
        <v>161.74604385999999</v>
      </c>
      <c r="S191" s="36">
        <f>SUMIFS(СВЦЭМ!$F$39:$F$782,СВЦЭМ!$A$39:$A$782,$A191,СВЦЭМ!$B$39:$B$782,S$190)+'СЕТ СН'!$F$12</f>
        <v>162.81431253</v>
      </c>
      <c r="T191" s="36">
        <f>SUMIFS(СВЦЭМ!$F$39:$F$782,СВЦЭМ!$A$39:$A$782,$A191,СВЦЭМ!$B$39:$B$782,T$190)+'СЕТ СН'!$F$12</f>
        <v>157.62328682</v>
      </c>
      <c r="U191" s="36">
        <f>SUMIFS(СВЦЭМ!$F$39:$F$782,СВЦЭМ!$A$39:$A$782,$A191,СВЦЭМ!$B$39:$B$782,U$190)+'СЕТ СН'!$F$12</f>
        <v>154.94860664000001</v>
      </c>
      <c r="V191" s="36">
        <f>SUMIFS(СВЦЭМ!$F$39:$F$782,СВЦЭМ!$A$39:$A$782,$A191,СВЦЭМ!$B$39:$B$782,V$190)+'СЕТ СН'!$F$12</f>
        <v>155.19901232999999</v>
      </c>
      <c r="W191" s="36">
        <f>SUMIFS(СВЦЭМ!$F$39:$F$782,СВЦЭМ!$A$39:$A$782,$A191,СВЦЭМ!$B$39:$B$782,W$190)+'СЕТ СН'!$F$12</f>
        <v>156.22464461000001</v>
      </c>
      <c r="X191" s="36">
        <f>SUMIFS(СВЦЭМ!$F$39:$F$782,СВЦЭМ!$A$39:$A$782,$A191,СВЦЭМ!$B$39:$B$782,X$190)+'СЕТ СН'!$F$12</f>
        <v>157.10216038999999</v>
      </c>
      <c r="Y191" s="36">
        <f>SUMIFS(СВЦЭМ!$F$39:$F$782,СВЦЭМ!$A$39:$A$782,$A191,СВЦЭМ!$B$39:$B$782,Y$190)+'СЕТ СН'!$F$12</f>
        <v>157.45158907999999</v>
      </c>
      <c r="AA191" s="45"/>
    </row>
    <row r="192" spans="1:27" ht="15.75" x14ac:dyDescent="0.2">
      <c r="A192" s="35">
        <f>A191+1</f>
        <v>44653</v>
      </c>
      <c r="B192" s="36">
        <f>SUMIFS(СВЦЭМ!$F$39:$F$782,СВЦЭМ!$A$39:$A$782,$A192,СВЦЭМ!$B$39:$B$782,B$190)+'СЕТ СН'!$F$12</f>
        <v>169.05003572999999</v>
      </c>
      <c r="C192" s="36">
        <f>SUMIFS(СВЦЭМ!$F$39:$F$782,СВЦЭМ!$A$39:$A$782,$A192,СВЦЭМ!$B$39:$B$782,C$190)+'СЕТ СН'!$F$12</f>
        <v>165.67216235000001</v>
      </c>
      <c r="D192" s="36">
        <f>SUMIFS(СВЦЭМ!$F$39:$F$782,СВЦЭМ!$A$39:$A$782,$A192,СВЦЭМ!$B$39:$B$782,D$190)+'СЕТ СН'!$F$12</f>
        <v>170.12289938999999</v>
      </c>
      <c r="E192" s="36">
        <f>SUMIFS(СВЦЭМ!$F$39:$F$782,СВЦЭМ!$A$39:$A$782,$A192,СВЦЭМ!$B$39:$B$782,E$190)+'СЕТ СН'!$F$12</f>
        <v>172.38336405000001</v>
      </c>
      <c r="F192" s="36">
        <f>SUMIFS(СВЦЭМ!$F$39:$F$782,СВЦЭМ!$A$39:$A$782,$A192,СВЦЭМ!$B$39:$B$782,F$190)+'СЕТ СН'!$F$12</f>
        <v>172.03135935</v>
      </c>
      <c r="G192" s="36">
        <f>SUMIFS(СВЦЭМ!$F$39:$F$782,СВЦЭМ!$A$39:$A$782,$A192,СВЦЭМ!$B$39:$B$782,G$190)+'СЕТ СН'!$F$12</f>
        <v>173.37627155000001</v>
      </c>
      <c r="H192" s="36">
        <f>SUMIFS(СВЦЭМ!$F$39:$F$782,СВЦЭМ!$A$39:$A$782,$A192,СВЦЭМ!$B$39:$B$782,H$190)+'СЕТ СН'!$F$12</f>
        <v>169.56245498000001</v>
      </c>
      <c r="I192" s="36">
        <f>SUMIFS(СВЦЭМ!$F$39:$F$782,СВЦЭМ!$A$39:$A$782,$A192,СВЦЭМ!$B$39:$B$782,I$190)+'СЕТ СН'!$F$12</f>
        <v>163.01107345</v>
      </c>
      <c r="J192" s="36">
        <f>SUMIFS(СВЦЭМ!$F$39:$F$782,СВЦЭМ!$A$39:$A$782,$A192,СВЦЭМ!$B$39:$B$782,J$190)+'СЕТ СН'!$F$12</f>
        <v>156.74809622999999</v>
      </c>
      <c r="K192" s="36">
        <f>SUMIFS(СВЦЭМ!$F$39:$F$782,СВЦЭМ!$A$39:$A$782,$A192,СВЦЭМ!$B$39:$B$782,K$190)+'СЕТ СН'!$F$12</f>
        <v>152.89446913</v>
      </c>
      <c r="L192" s="36">
        <f>SUMIFS(СВЦЭМ!$F$39:$F$782,СВЦЭМ!$A$39:$A$782,$A192,СВЦЭМ!$B$39:$B$782,L$190)+'СЕТ СН'!$F$12</f>
        <v>155.02871676999999</v>
      </c>
      <c r="M192" s="36">
        <f>SUMIFS(СВЦЭМ!$F$39:$F$782,СВЦЭМ!$A$39:$A$782,$A192,СВЦЭМ!$B$39:$B$782,M$190)+'СЕТ СН'!$F$12</f>
        <v>155.41400433999999</v>
      </c>
      <c r="N192" s="36">
        <f>SUMIFS(СВЦЭМ!$F$39:$F$782,СВЦЭМ!$A$39:$A$782,$A192,СВЦЭМ!$B$39:$B$782,N$190)+'СЕТ СН'!$F$12</f>
        <v>154.71137175999999</v>
      </c>
      <c r="O192" s="36">
        <f>SUMIFS(СВЦЭМ!$F$39:$F$782,СВЦЭМ!$A$39:$A$782,$A192,СВЦЭМ!$B$39:$B$782,O$190)+'СЕТ СН'!$F$12</f>
        <v>159.08592948</v>
      </c>
      <c r="P192" s="36">
        <f>SUMIFS(СВЦЭМ!$F$39:$F$782,СВЦЭМ!$A$39:$A$782,$A192,СВЦЭМ!$B$39:$B$782,P$190)+'СЕТ СН'!$F$12</f>
        <v>163.64604628999999</v>
      </c>
      <c r="Q192" s="36">
        <f>SUMIFS(СВЦЭМ!$F$39:$F$782,СВЦЭМ!$A$39:$A$782,$A192,СВЦЭМ!$B$39:$B$782,Q$190)+'СЕТ СН'!$F$12</f>
        <v>161.90064072000001</v>
      </c>
      <c r="R192" s="36">
        <f>SUMIFS(СВЦЭМ!$F$39:$F$782,СВЦЭМ!$A$39:$A$782,$A192,СВЦЭМ!$B$39:$B$782,R$190)+'СЕТ СН'!$F$12</f>
        <v>161.90704891999999</v>
      </c>
      <c r="S192" s="36">
        <f>SUMIFS(СВЦЭМ!$F$39:$F$782,СВЦЭМ!$A$39:$A$782,$A192,СВЦЭМ!$B$39:$B$782,S$190)+'СЕТ СН'!$F$12</f>
        <v>161.75657631999999</v>
      </c>
      <c r="T192" s="36">
        <f>SUMIFS(СВЦЭМ!$F$39:$F$782,СВЦЭМ!$A$39:$A$782,$A192,СВЦЭМ!$B$39:$B$782,T$190)+'СЕТ СН'!$F$12</f>
        <v>158.70401835999999</v>
      </c>
      <c r="U192" s="36">
        <f>SUMIFS(СВЦЭМ!$F$39:$F$782,СВЦЭМ!$A$39:$A$782,$A192,СВЦЭМ!$B$39:$B$782,U$190)+'СЕТ СН'!$F$12</f>
        <v>153.05577258</v>
      </c>
      <c r="V192" s="36">
        <f>SUMIFS(СВЦЭМ!$F$39:$F$782,СВЦЭМ!$A$39:$A$782,$A192,СВЦЭМ!$B$39:$B$782,V$190)+'СЕТ СН'!$F$12</f>
        <v>153.28328612999999</v>
      </c>
      <c r="W192" s="36">
        <f>SUMIFS(СВЦЭМ!$F$39:$F$782,СВЦЭМ!$A$39:$A$782,$A192,СВЦЭМ!$B$39:$B$782,W$190)+'СЕТ СН'!$F$12</f>
        <v>150.50901995000001</v>
      </c>
      <c r="X192" s="36">
        <f>SUMIFS(СВЦЭМ!$F$39:$F$782,СВЦЭМ!$A$39:$A$782,$A192,СВЦЭМ!$B$39:$B$782,X$190)+'СЕТ СН'!$F$12</f>
        <v>154.05383498</v>
      </c>
      <c r="Y192" s="36">
        <f>SUMIFS(СВЦЭМ!$F$39:$F$782,СВЦЭМ!$A$39:$A$782,$A192,СВЦЭМ!$B$39:$B$782,Y$190)+'СЕТ СН'!$F$12</f>
        <v>157.92269106000001</v>
      </c>
    </row>
    <row r="193" spans="1:25" ht="15.75" x14ac:dyDescent="0.2">
      <c r="A193" s="35">
        <f t="shared" ref="A193:A220" si="5">A192+1</f>
        <v>44654</v>
      </c>
      <c r="B193" s="36">
        <f>SUMIFS(СВЦЭМ!$F$39:$F$782,СВЦЭМ!$A$39:$A$782,$A193,СВЦЭМ!$B$39:$B$782,B$190)+'СЕТ СН'!$F$12</f>
        <v>157.70843746</v>
      </c>
      <c r="C193" s="36">
        <f>SUMIFS(СВЦЭМ!$F$39:$F$782,СВЦЭМ!$A$39:$A$782,$A193,СВЦЭМ!$B$39:$B$782,C$190)+'СЕТ СН'!$F$12</f>
        <v>155.09466248000001</v>
      </c>
      <c r="D193" s="36">
        <f>SUMIFS(СВЦЭМ!$F$39:$F$782,СВЦЭМ!$A$39:$A$782,$A193,СВЦЭМ!$B$39:$B$782,D$190)+'СЕТ СН'!$F$12</f>
        <v>158.94106869000001</v>
      </c>
      <c r="E193" s="36">
        <f>SUMIFS(СВЦЭМ!$F$39:$F$782,СВЦЭМ!$A$39:$A$782,$A193,СВЦЭМ!$B$39:$B$782,E$190)+'СЕТ СН'!$F$12</f>
        <v>162.68825333999999</v>
      </c>
      <c r="F193" s="36">
        <f>SUMIFS(СВЦЭМ!$F$39:$F$782,СВЦЭМ!$A$39:$A$782,$A193,СВЦЭМ!$B$39:$B$782,F$190)+'СЕТ СН'!$F$12</f>
        <v>160.38702228</v>
      </c>
      <c r="G193" s="36">
        <f>SUMIFS(СВЦЭМ!$F$39:$F$782,СВЦЭМ!$A$39:$A$782,$A193,СВЦЭМ!$B$39:$B$782,G$190)+'СЕТ СН'!$F$12</f>
        <v>158.9236823</v>
      </c>
      <c r="H193" s="36">
        <f>SUMIFS(СВЦЭМ!$F$39:$F$782,СВЦЭМ!$A$39:$A$782,$A193,СВЦЭМ!$B$39:$B$782,H$190)+'СЕТ СН'!$F$12</f>
        <v>156.55052266000001</v>
      </c>
      <c r="I193" s="36">
        <f>SUMIFS(СВЦЭМ!$F$39:$F$782,СВЦЭМ!$A$39:$A$782,$A193,СВЦЭМ!$B$39:$B$782,I$190)+'СЕТ СН'!$F$12</f>
        <v>151.07441710000001</v>
      </c>
      <c r="J193" s="36">
        <f>SUMIFS(СВЦЭМ!$F$39:$F$782,СВЦЭМ!$A$39:$A$782,$A193,СВЦЭМ!$B$39:$B$782,J$190)+'СЕТ СН'!$F$12</f>
        <v>144.46907802999999</v>
      </c>
      <c r="K193" s="36">
        <f>SUMIFS(СВЦЭМ!$F$39:$F$782,СВЦЭМ!$A$39:$A$782,$A193,СВЦЭМ!$B$39:$B$782,K$190)+'СЕТ СН'!$F$12</f>
        <v>140.84999536999999</v>
      </c>
      <c r="L193" s="36">
        <f>SUMIFS(СВЦЭМ!$F$39:$F$782,СВЦЭМ!$A$39:$A$782,$A193,СВЦЭМ!$B$39:$B$782,L$190)+'СЕТ СН'!$F$12</f>
        <v>144.58109031000001</v>
      </c>
      <c r="M193" s="36">
        <f>SUMIFS(СВЦЭМ!$F$39:$F$782,СВЦЭМ!$A$39:$A$782,$A193,СВЦЭМ!$B$39:$B$782,M$190)+'СЕТ СН'!$F$12</f>
        <v>146.38197450999999</v>
      </c>
      <c r="N193" s="36">
        <f>SUMIFS(СВЦЭМ!$F$39:$F$782,СВЦЭМ!$A$39:$A$782,$A193,СВЦЭМ!$B$39:$B$782,N$190)+'СЕТ СН'!$F$12</f>
        <v>148.08537561</v>
      </c>
      <c r="O193" s="36">
        <f>SUMIFS(СВЦЭМ!$F$39:$F$782,СВЦЭМ!$A$39:$A$782,$A193,СВЦЭМ!$B$39:$B$782,O$190)+'СЕТ СН'!$F$12</f>
        <v>151.9954152</v>
      </c>
      <c r="P193" s="36">
        <f>SUMIFS(СВЦЭМ!$F$39:$F$782,СВЦЭМ!$A$39:$A$782,$A193,СВЦЭМ!$B$39:$B$782,P$190)+'СЕТ СН'!$F$12</f>
        <v>153.7226981</v>
      </c>
      <c r="Q193" s="36">
        <f>SUMIFS(СВЦЭМ!$F$39:$F$782,СВЦЭМ!$A$39:$A$782,$A193,СВЦЭМ!$B$39:$B$782,Q$190)+'СЕТ СН'!$F$12</f>
        <v>154.44010206999999</v>
      </c>
      <c r="R193" s="36">
        <f>SUMIFS(СВЦЭМ!$F$39:$F$782,СВЦЭМ!$A$39:$A$782,$A193,СВЦЭМ!$B$39:$B$782,R$190)+'СЕТ СН'!$F$12</f>
        <v>152.72706901999999</v>
      </c>
      <c r="S193" s="36">
        <f>SUMIFS(СВЦЭМ!$F$39:$F$782,СВЦЭМ!$A$39:$A$782,$A193,СВЦЭМ!$B$39:$B$782,S$190)+'СЕТ СН'!$F$12</f>
        <v>150.85918974000001</v>
      </c>
      <c r="T193" s="36">
        <f>SUMIFS(СВЦЭМ!$F$39:$F$782,СВЦЭМ!$A$39:$A$782,$A193,СВЦЭМ!$B$39:$B$782,T$190)+'СЕТ СН'!$F$12</f>
        <v>145.66729287999999</v>
      </c>
      <c r="U193" s="36">
        <f>SUMIFS(СВЦЭМ!$F$39:$F$782,СВЦЭМ!$A$39:$A$782,$A193,СВЦЭМ!$B$39:$B$782,U$190)+'СЕТ СН'!$F$12</f>
        <v>140.39415674</v>
      </c>
      <c r="V193" s="36">
        <f>SUMIFS(СВЦЭМ!$F$39:$F$782,СВЦЭМ!$A$39:$A$782,$A193,СВЦЭМ!$B$39:$B$782,V$190)+'СЕТ СН'!$F$12</f>
        <v>142.54374994</v>
      </c>
      <c r="W193" s="36">
        <f>SUMIFS(СВЦЭМ!$F$39:$F$782,СВЦЭМ!$A$39:$A$782,$A193,СВЦЭМ!$B$39:$B$782,W$190)+'СЕТ СН'!$F$12</f>
        <v>144.25542138</v>
      </c>
      <c r="X193" s="36">
        <f>SUMIFS(СВЦЭМ!$F$39:$F$782,СВЦЭМ!$A$39:$A$782,$A193,СВЦЭМ!$B$39:$B$782,X$190)+'СЕТ СН'!$F$12</f>
        <v>147.05018466000001</v>
      </c>
      <c r="Y193" s="36">
        <f>SUMIFS(СВЦЭМ!$F$39:$F$782,СВЦЭМ!$A$39:$A$782,$A193,СВЦЭМ!$B$39:$B$782,Y$190)+'СЕТ СН'!$F$12</f>
        <v>150.82498914000001</v>
      </c>
    </row>
    <row r="194" spans="1:25" ht="15.75" x14ac:dyDescent="0.2">
      <c r="A194" s="35">
        <f t="shared" si="5"/>
        <v>44655</v>
      </c>
      <c r="B194" s="36">
        <f>SUMIFS(СВЦЭМ!$F$39:$F$782,СВЦЭМ!$A$39:$A$782,$A194,СВЦЭМ!$B$39:$B$782,B$190)+'СЕТ СН'!$F$12</f>
        <v>150.9824265</v>
      </c>
      <c r="C194" s="36">
        <f>SUMIFS(СВЦЭМ!$F$39:$F$782,СВЦЭМ!$A$39:$A$782,$A194,СВЦЭМ!$B$39:$B$782,C$190)+'СЕТ СН'!$F$12</f>
        <v>151.30566784000001</v>
      </c>
      <c r="D194" s="36">
        <f>SUMIFS(СВЦЭМ!$F$39:$F$782,СВЦЭМ!$A$39:$A$782,$A194,СВЦЭМ!$B$39:$B$782,D$190)+'СЕТ СН'!$F$12</f>
        <v>156.88218315</v>
      </c>
      <c r="E194" s="36">
        <f>SUMIFS(СВЦЭМ!$F$39:$F$782,СВЦЭМ!$A$39:$A$782,$A194,СВЦЭМ!$B$39:$B$782,E$190)+'СЕТ СН'!$F$12</f>
        <v>158.34674247999999</v>
      </c>
      <c r="F194" s="36">
        <f>SUMIFS(СВЦЭМ!$F$39:$F$782,СВЦЭМ!$A$39:$A$782,$A194,СВЦЭМ!$B$39:$B$782,F$190)+'СЕТ СН'!$F$12</f>
        <v>158.09210702999999</v>
      </c>
      <c r="G194" s="36">
        <f>SUMIFS(СВЦЭМ!$F$39:$F$782,СВЦЭМ!$A$39:$A$782,$A194,СВЦЭМ!$B$39:$B$782,G$190)+'СЕТ СН'!$F$12</f>
        <v>156.73499484000001</v>
      </c>
      <c r="H194" s="36">
        <f>SUMIFS(СВЦЭМ!$F$39:$F$782,СВЦЭМ!$A$39:$A$782,$A194,СВЦЭМ!$B$39:$B$782,H$190)+'СЕТ СН'!$F$12</f>
        <v>149.93351067</v>
      </c>
      <c r="I194" s="36">
        <f>SUMIFS(СВЦЭМ!$F$39:$F$782,СВЦЭМ!$A$39:$A$782,$A194,СВЦЭМ!$B$39:$B$782,I$190)+'СЕТ СН'!$F$12</f>
        <v>146.15884088999999</v>
      </c>
      <c r="J194" s="36">
        <f>SUMIFS(СВЦЭМ!$F$39:$F$782,СВЦЭМ!$A$39:$A$782,$A194,СВЦЭМ!$B$39:$B$782,J$190)+'СЕТ СН'!$F$12</f>
        <v>142.77559690000001</v>
      </c>
      <c r="K194" s="36">
        <f>SUMIFS(СВЦЭМ!$F$39:$F$782,СВЦЭМ!$A$39:$A$782,$A194,СВЦЭМ!$B$39:$B$782,K$190)+'СЕТ СН'!$F$12</f>
        <v>144.51363597</v>
      </c>
      <c r="L194" s="36">
        <f>SUMIFS(СВЦЭМ!$F$39:$F$782,СВЦЭМ!$A$39:$A$782,$A194,СВЦЭМ!$B$39:$B$782,L$190)+'СЕТ СН'!$F$12</f>
        <v>148.17527645000001</v>
      </c>
      <c r="M194" s="36">
        <f>SUMIFS(СВЦЭМ!$F$39:$F$782,СВЦЭМ!$A$39:$A$782,$A194,СВЦЭМ!$B$39:$B$782,M$190)+'СЕТ СН'!$F$12</f>
        <v>145.25057692999999</v>
      </c>
      <c r="N194" s="36">
        <f>SUMIFS(СВЦЭМ!$F$39:$F$782,СВЦЭМ!$A$39:$A$782,$A194,СВЦЭМ!$B$39:$B$782,N$190)+'СЕТ СН'!$F$12</f>
        <v>143.80763052</v>
      </c>
      <c r="O194" s="36">
        <f>SUMIFS(СВЦЭМ!$F$39:$F$782,СВЦЭМ!$A$39:$A$782,$A194,СВЦЭМ!$B$39:$B$782,O$190)+'СЕТ СН'!$F$12</f>
        <v>146.97053554999999</v>
      </c>
      <c r="P194" s="36">
        <f>SUMIFS(СВЦЭМ!$F$39:$F$782,СВЦЭМ!$A$39:$A$782,$A194,СВЦЭМ!$B$39:$B$782,P$190)+'СЕТ СН'!$F$12</f>
        <v>149.67157472</v>
      </c>
      <c r="Q194" s="36">
        <f>SUMIFS(СВЦЭМ!$F$39:$F$782,СВЦЭМ!$A$39:$A$782,$A194,СВЦЭМ!$B$39:$B$782,Q$190)+'СЕТ СН'!$F$12</f>
        <v>153.23876423999999</v>
      </c>
      <c r="R194" s="36">
        <f>SUMIFS(СВЦЭМ!$F$39:$F$782,СВЦЭМ!$A$39:$A$782,$A194,СВЦЭМ!$B$39:$B$782,R$190)+'СЕТ СН'!$F$12</f>
        <v>151.11739471000001</v>
      </c>
      <c r="S194" s="36">
        <f>SUMIFS(СВЦЭМ!$F$39:$F$782,СВЦЭМ!$A$39:$A$782,$A194,СВЦЭМ!$B$39:$B$782,S$190)+'СЕТ СН'!$F$12</f>
        <v>147.6285397</v>
      </c>
      <c r="T194" s="36">
        <f>SUMIFS(СВЦЭМ!$F$39:$F$782,СВЦЭМ!$A$39:$A$782,$A194,СВЦЭМ!$B$39:$B$782,T$190)+'СЕТ СН'!$F$12</f>
        <v>142.08997041000001</v>
      </c>
      <c r="U194" s="36">
        <f>SUMIFS(СВЦЭМ!$F$39:$F$782,СВЦЭМ!$A$39:$A$782,$A194,СВЦЭМ!$B$39:$B$782,U$190)+'СЕТ СН'!$F$12</f>
        <v>140.71714388000001</v>
      </c>
      <c r="V194" s="36">
        <f>SUMIFS(СВЦЭМ!$F$39:$F$782,СВЦЭМ!$A$39:$A$782,$A194,СВЦЭМ!$B$39:$B$782,V$190)+'СЕТ СН'!$F$12</f>
        <v>141.99778179</v>
      </c>
      <c r="W194" s="36">
        <f>SUMIFS(СВЦЭМ!$F$39:$F$782,СВЦЭМ!$A$39:$A$782,$A194,СВЦЭМ!$B$39:$B$782,W$190)+'СЕТ СН'!$F$12</f>
        <v>141.02092894</v>
      </c>
      <c r="X194" s="36">
        <f>SUMIFS(СВЦЭМ!$F$39:$F$782,СВЦЭМ!$A$39:$A$782,$A194,СВЦЭМ!$B$39:$B$782,X$190)+'СЕТ СН'!$F$12</f>
        <v>144.15672011000001</v>
      </c>
      <c r="Y194" s="36">
        <f>SUMIFS(СВЦЭМ!$F$39:$F$782,СВЦЭМ!$A$39:$A$782,$A194,СВЦЭМ!$B$39:$B$782,Y$190)+'СЕТ СН'!$F$12</f>
        <v>146.45232512999999</v>
      </c>
    </row>
    <row r="195" spans="1:25" ht="15.75" x14ac:dyDescent="0.2">
      <c r="A195" s="35">
        <f t="shared" si="5"/>
        <v>44656</v>
      </c>
      <c r="B195" s="36">
        <f>SUMIFS(СВЦЭМ!$F$39:$F$782,СВЦЭМ!$A$39:$A$782,$A195,СВЦЭМ!$B$39:$B$782,B$190)+'СЕТ СН'!$F$12</f>
        <v>169.32252847999999</v>
      </c>
      <c r="C195" s="36">
        <f>SUMIFS(СВЦЭМ!$F$39:$F$782,СВЦЭМ!$A$39:$A$782,$A195,СВЦЭМ!$B$39:$B$782,C$190)+'СЕТ СН'!$F$12</f>
        <v>169.22784566999999</v>
      </c>
      <c r="D195" s="36">
        <f>SUMIFS(СВЦЭМ!$F$39:$F$782,СВЦЭМ!$A$39:$A$782,$A195,СВЦЭМ!$B$39:$B$782,D$190)+'СЕТ СН'!$F$12</f>
        <v>166.04152049000001</v>
      </c>
      <c r="E195" s="36">
        <f>SUMIFS(СВЦЭМ!$F$39:$F$782,СВЦЭМ!$A$39:$A$782,$A195,СВЦЭМ!$B$39:$B$782,E$190)+'СЕТ СН'!$F$12</f>
        <v>164.0779895</v>
      </c>
      <c r="F195" s="36">
        <f>SUMIFS(СВЦЭМ!$F$39:$F$782,СВЦЭМ!$A$39:$A$782,$A195,СВЦЭМ!$B$39:$B$782,F$190)+'СЕТ СН'!$F$12</f>
        <v>159.10758236000001</v>
      </c>
      <c r="G195" s="36">
        <f>SUMIFS(СВЦЭМ!$F$39:$F$782,СВЦЭМ!$A$39:$A$782,$A195,СВЦЭМ!$B$39:$B$782,G$190)+'СЕТ СН'!$F$12</f>
        <v>160.77634739000001</v>
      </c>
      <c r="H195" s="36">
        <f>SUMIFS(СВЦЭМ!$F$39:$F$782,СВЦЭМ!$A$39:$A$782,$A195,СВЦЭМ!$B$39:$B$782,H$190)+'СЕТ СН'!$F$12</f>
        <v>155.9503512</v>
      </c>
      <c r="I195" s="36">
        <f>SUMIFS(СВЦЭМ!$F$39:$F$782,СВЦЭМ!$A$39:$A$782,$A195,СВЦЭМ!$B$39:$B$782,I$190)+'СЕТ СН'!$F$12</f>
        <v>137.20371560999999</v>
      </c>
      <c r="J195" s="36">
        <f>SUMIFS(СВЦЭМ!$F$39:$F$782,СВЦЭМ!$A$39:$A$782,$A195,СВЦЭМ!$B$39:$B$782,J$190)+'СЕТ СН'!$F$12</f>
        <v>126.1273599</v>
      </c>
      <c r="K195" s="36">
        <f>SUMIFS(СВЦЭМ!$F$39:$F$782,СВЦЭМ!$A$39:$A$782,$A195,СВЦЭМ!$B$39:$B$782,K$190)+'СЕТ СН'!$F$12</f>
        <v>127.23262269999999</v>
      </c>
      <c r="L195" s="36">
        <f>SUMIFS(СВЦЭМ!$F$39:$F$782,СВЦЭМ!$A$39:$A$782,$A195,СВЦЭМ!$B$39:$B$782,L$190)+'СЕТ СН'!$F$12</f>
        <v>131.09731292000001</v>
      </c>
      <c r="M195" s="36">
        <f>SUMIFS(СВЦЭМ!$F$39:$F$782,СВЦЭМ!$A$39:$A$782,$A195,СВЦЭМ!$B$39:$B$782,M$190)+'СЕТ СН'!$F$12</f>
        <v>141.93994283000001</v>
      </c>
      <c r="N195" s="36">
        <f>SUMIFS(СВЦЭМ!$F$39:$F$782,СВЦЭМ!$A$39:$A$782,$A195,СВЦЭМ!$B$39:$B$782,N$190)+'СЕТ СН'!$F$12</f>
        <v>153.70438131</v>
      </c>
      <c r="O195" s="36">
        <f>SUMIFS(СВЦЭМ!$F$39:$F$782,СВЦЭМ!$A$39:$A$782,$A195,СВЦЭМ!$B$39:$B$782,O$190)+'СЕТ СН'!$F$12</f>
        <v>163.20021998000001</v>
      </c>
      <c r="P195" s="36">
        <f>SUMIFS(СВЦЭМ!$F$39:$F$782,СВЦЭМ!$A$39:$A$782,$A195,СВЦЭМ!$B$39:$B$782,P$190)+'СЕТ СН'!$F$12</f>
        <v>164.00764181</v>
      </c>
      <c r="Q195" s="36">
        <f>SUMIFS(СВЦЭМ!$F$39:$F$782,СВЦЭМ!$A$39:$A$782,$A195,СВЦЭМ!$B$39:$B$782,Q$190)+'СЕТ СН'!$F$12</f>
        <v>159.46124362</v>
      </c>
      <c r="R195" s="36">
        <f>SUMIFS(СВЦЭМ!$F$39:$F$782,СВЦЭМ!$A$39:$A$782,$A195,СВЦЭМ!$B$39:$B$782,R$190)+'СЕТ СН'!$F$12</f>
        <v>142.98790668999999</v>
      </c>
      <c r="S195" s="36">
        <f>SUMIFS(СВЦЭМ!$F$39:$F$782,СВЦЭМ!$A$39:$A$782,$A195,СВЦЭМ!$B$39:$B$782,S$190)+'СЕТ СН'!$F$12</f>
        <v>131.62450068999999</v>
      </c>
      <c r="T195" s="36">
        <f>SUMIFS(СВЦЭМ!$F$39:$F$782,СВЦЭМ!$A$39:$A$782,$A195,СВЦЭМ!$B$39:$B$782,T$190)+'СЕТ СН'!$F$12</f>
        <v>119.91564432</v>
      </c>
      <c r="U195" s="36">
        <f>SUMIFS(СВЦЭМ!$F$39:$F$782,СВЦЭМ!$A$39:$A$782,$A195,СВЦЭМ!$B$39:$B$782,U$190)+'СЕТ СН'!$F$12</f>
        <v>117.27120578</v>
      </c>
      <c r="V195" s="36">
        <f>SUMIFS(СВЦЭМ!$F$39:$F$782,СВЦЭМ!$A$39:$A$782,$A195,СВЦЭМ!$B$39:$B$782,V$190)+'СЕТ СН'!$F$12</f>
        <v>116.30545878</v>
      </c>
      <c r="W195" s="36">
        <f>SUMIFS(СВЦЭМ!$F$39:$F$782,СВЦЭМ!$A$39:$A$782,$A195,СВЦЭМ!$B$39:$B$782,W$190)+'СЕТ СН'!$F$12</f>
        <v>115.39831452</v>
      </c>
      <c r="X195" s="36">
        <f>SUMIFS(СВЦЭМ!$F$39:$F$782,СВЦЭМ!$A$39:$A$782,$A195,СВЦЭМ!$B$39:$B$782,X$190)+'СЕТ СН'!$F$12</f>
        <v>118.44109414</v>
      </c>
      <c r="Y195" s="36">
        <f>SUMIFS(СВЦЭМ!$F$39:$F$782,СВЦЭМ!$A$39:$A$782,$A195,СВЦЭМ!$B$39:$B$782,Y$190)+'СЕТ СН'!$F$12</f>
        <v>122.6716577</v>
      </c>
    </row>
    <row r="196" spans="1:25" ht="15.75" x14ac:dyDescent="0.2">
      <c r="A196" s="35">
        <f t="shared" si="5"/>
        <v>44657</v>
      </c>
      <c r="B196" s="36">
        <f>SUMIFS(СВЦЭМ!$F$39:$F$782,СВЦЭМ!$A$39:$A$782,$A196,СВЦЭМ!$B$39:$B$782,B$190)+'СЕТ СН'!$F$12</f>
        <v>165.82567039</v>
      </c>
      <c r="C196" s="36">
        <f>SUMIFS(СВЦЭМ!$F$39:$F$782,СВЦЭМ!$A$39:$A$782,$A196,СВЦЭМ!$B$39:$B$782,C$190)+'СЕТ СН'!$F$12</f>
        <v>164.41177478</v>
      </c>
      <c r="D196" s="36">
        <f>SUMIFS(СВЦЭМ!$F$39:$F$782,СВЦЭМ!$A$39:$A$782,$A196,СВЦЭМ!$B$39:$B$782,D$190)+'СЕТ СН'!$F$12</f>
        <v>165.96695965999999</v>
      </c>
      <c r="E196" s="36">
        <f>SUMIFS(СВЦЭМ!$F$39:$F$782,СВЦЭМ!$A$39:$A$782,$A196,СВЦЭМ!$B$39:$B$782,E$190)+'СЕТ СН'!$F$12</f>
        <v>165.53437342000001</v>
      </c>
      <c r="F196" s="36">
        <f>SUMIFS(СВЦЭМ!$F$39:$F$782,СВЦЭМ!$A$39:$A$782,$A196,СВЦЭМ!$B$39:$B$782,F$190)+'СЕТ СН'!$F$12</f>
        <v>163.73007895000001</v>
      </c>
      <c r="G196" s="36">
        <f>SUMIFS(СВЦЭМ!$F$39:$F$782,СВЦЭМ!$A$39:$A$782,$A196,СВЦЭМ!$B$39:$B$782,G$190)+'СЕТ СН'!$F$12</f>
        <v>161.73409229999999</v>
      </c>
      <c r="H196" s="36">
        <f>SUMIFS(СВЦЭМ!$F$39:$F$782,СВЦЭМ!$A$39:$A$782,$A196,СВЦЭМ!$B$39:$B$782,H$190)+'СЕТ СН'!$F$12</f>
        <v>153.70420528</v>
      </c>
      <c r="I196" s="36">
        <f>SUMIFS(СВЦЭМ!$F$39:$F$782,СВЦЭМ!$A$39:$A$782,$A196,СВЦЭМ!$B$39:$B$782,I$190)+'СЕТ СН'!$F$12</f>
        <v>148.80197702000001</v>
      </c>
      <c r="J196" s="36">
        <f>SUMIFS(СВЦЭМ!$F$39:$F$782,СВЦЭМ!$A$39:$A$782,$A196,СВЦЭМ!$B$39:$B$782,J$190)+'СЕТ СН'!$F$12</f>
        <v>152.51565536000001</v>
      </c>
      <c r="K196" s="36">
        <f>SUMIFS(СВЦЭМ!$F$39:$F$782,СВЦЭМ!$A$39:$A$782,$A196,СВЦЭМ!$B$39:$B$782,K$190)+'СЕТ СН'!$F$12</f>
        <v>154.03244502000001</v>
      </c>
      <c r="L196" s="36">
        <f>SUMIFS(СВЦЭМ!$F$39:$F$782,СВЦЭМ!$A$39:$A$782,$A196,СВЦЭМ!$B$39:$B$782,L$190)+'СЕТ СН'!$F$12</f>
        <v>157.46952947</v>
      </c>
      <c r="M196" s="36">
        <f>SUMIFS(СВЦЭМ!$F$39:$F$782,СВЦЭМ!$A$39:$A$782,$A196,СВЦЭМ!$B$39:$B$782,M$190)+'СЕТ СН'!$F$12</f>
        <v>156.10867450000001</v>
      </c>
      <c r="N196" s="36">
        <f>SUMIFS(СВЦЭМ!$F$39:$F$782,СВЦЭМ!$A$39:$A$782,$A196,СВЦЭМ!$B$39:$B$782,N$190)+'СЕТ СН'!$F$12</f>
        <v>153.00964375999999</v>
      </c>
      <c r="O196" s="36">
        <f>SUMIFS(СВЦЭМ!$F$39:$F$782,СВЦЭМ!$A$39:$A$782,$A196,СВЦЭМ!$B$39:$B$782,O$190)+'СЕТ СН'!$F$12</f>
        <v>162.84579163999999</v>
      </c>
      <c r="P196" s="36">
        <f>SUMIFS(СВЦЭМ!$F$39:$F$782,СВЦЭМ!$A$39:$A$782,$A196,СВЦЭМ!$B$39:$B$782,P$190)+'СЕТ СН'!$F$12</f>
        <v>163.24232373000001</v>
      </c>
      <c r="Q196" s="36">
        <f>SUMIFS(СВЦЭМ!$F$39:$F$782,СВЦЭМ!$A$39:$A$782,$A196,СВЦЭМ!$B$39:$B$782,Q$190)+'СЕТ СН'!$F$12</f>
        <v>161.08311712</v>
      </c>
      <c r="R196" s="36">
        <f>SUMIFS(СВЦЭМ!$F$39:$F$782,СВЦЭМ!$A$39:$A$782,$A196,СВЦЭМ!$B$39:$B$782,R$190)+'СЕТ СН'!$F$12</f>
        <v>156.80222185</v>
      </c>
      <c r="S196" s="36">
        <f>SUMIFS(СВЦЭМ!$F$39:$F$782,СВЦЭМ!$A$39:$A$782,$A196,СВЦЭМ!$B$39:$B$782,S$190)+'СЕТ СН'!$F$12</f>
        <v>156.17861113999999</v>
      </c>
      <c r="T196" s="36">
        <f>SUMIFS(СВЦЭМ!$F$39:$F$782,СВЦЭМ!$A$39:$A$782,$A196,СВЦЭМ!$B$39:$B$782,T$190)+'СЕТ СН'!$F$12</f>
        <v>160.40656529</v>
      </c>
      <c r="U196" s="36">
        <f>SUMIFS(СВЦЭМ!$F$39:$F$782,СВЦЭМ!$A$39:$A$782,$A196,СВЦЭМ!$B$39:$B$782,U$190)+'СЕТ СН'!$F$12</f>
        <v>152.58906703</v>
      </c>
      <c r="V196" s="36">
        <f>SUMIFS(СВЦЭМ!$F$39:$F$782,СВЦЭМ!$A$39:$A$782,$A196,СВЦЭМ!$B$39:$B$782,V$190)+'СЕТ СН'!$F$12</f>
        <v>148.60738038</v>
      </c>
      <c r="W196" s="36">
        <f>SUMIFS(СВЦЭМ!$F$39:$F$782,СВЦЭМ!$A$39:$A$782,$A196,СВЦЭМ!$B$39:$B$782,W$190)+'СЕТ СН'!$F$12</f>
        <v>145.81959323999999</v>
      </c>
      <c r="X196" s="36">
        <f>SUMIFS(СВЦЭМ!$F$39:$F$782,СВЦЭМ!$A$39:$A$782,$A196,СВЦЭМ!$B$39:$B$782,X$190)+'СЕТ СН'!$F$12</f>
        <v>150.66735123000001</v>
      </c>
      <c r="Y196" s="36">
        <f>SUMIFS(СВЦЭМ!$F$39:$F$782,СВЦЭМ!$A$39:$A$782,$A196,СВЦЭМ!$B$39:$B$782,Y$190)+'СЕТ СН'!$F$12</f>
        <v>159.01791831</v>
      </c>
    </row>
    <row r="197" spans="1:25" ht="15.75" x14ac:dyDescent="0.2">
      <c r="A197" s="35">
        <f t="shared" si="5"/>
        <v>44658</v>
      </c>
      <c r="B197" s="36">
        <f>SUMIFS(СВЦЭМ!$F$39:$F$782,СВЦЭМ!$A$39:$A$782,$A197,СВЦЭМ!$B$39:$B$782,B$190)+'СЕТ СН'!$F$12</f>
        <v>162.73639779000001</v>
      </c>
      <c r="C197" s="36">
        <f>SUMIFS(СВЦЭМ!$F$39:$F$782,СВЦЭМ!$A$39:$A$782,$A197,СВЦЭМ!$B$39:$B$782,C$190)+'СЕТ СН'!$F$12</f>
        <v>162.55623005000001</v>
      </c>
      <c r="D197" s="36">
        <f>SUMIFS(СВЦЭМ!$F$39:$F$782,СВЦЭМ!$A$39:$A$782,$A197,СВЦЭМ!$B$39:$B$782,D$190)+'СЕТ СН'!$F$12</f>
        <v>154.46167410999999</v>
      </c>
      <c r="E197" s="36">
        <f>SUMIFS(СВЦЭМ!$F$39:$F$782,СВЦЭМ!$A$39:$A$782,$A197,СВЦЭМ!$B$39:$B$782,E$190)+'СЕТ СН'!$F$12</f>
        <v>150.02965576</v>
      </c>
      <c r="F197" s="36">
        <f>SUMIFS(СВЦЭМ!$F$39:$F$782,СВЦЭМ!$A$39:$A$782,$A197,СВЦЭМ!$B$39:$B$782,F$190)+'СЕТ СН'!$F$12</f>
        <v>151.20049216000001</v>
      </c>
      <c r="G197" s="36">
        <f>SUMIFS(СВЦЭМ!$F$39:$F$782,СВЦЭМ!$A$39:$A$782,$A197,СВЦЭМ!$B$39:$B$782,G$190)+'СЕТ СН'!$F$12</f>
        <v>153.02717256</v>
      </c>
      <c r="H197" s="36">
        <f>SUMIFS(СВЦЭМ!$F$39:$F$782,СВЦЭМ!$A$39:$A$782,$A197,СВЦЭМ!$B$39:$B$782,H$190)+'СЕТ СН'!$F$12</f>
        <v>151.41681829000001</v>
      </c>
      <c r="I197" s="36">
        <f>SUMIFS(СВЦЭМ!$F$39:$F$782,СВЦЭМ!$A$39:$A$782,$A197,СВЦЭМ!$B$39:$B$782,I$190)+'СЕТ СН'!$F$12</f>
        <v>149.5512319</v>
      </c>
      <c r="J197" s="36">
        <f>SUMIFS(СВЦЭМ!$F$39:$F$782,СВЦЭМ!$A$39:$A$782,$A197,СВЦЭМ!$B$39:$B$782,J$190)+'СЕТ СН'!$F$12</f>
        <v>150.24389495</v>
      </c>
      <c r="K197" s="36">
        <f>SUMIFS(СВЦЭМ!$F$39:$F$782,СВЦЭМ!$A$39:$A$782,$A197,СВЦЭМ!$B$39:$B$782,K$190)+'СЕТ СН'!$F$12</f>
        <v>151.53153889999999</v>
      </c>
      <c r="L197" s="36">
        <f>SUMIFS(СВЦЭМ!$F$39:$F$782,СВЦЭМ!$A$39:$A$782,$A197,СВЦЭМ!$B$39:$B$782,L$190)+'СЕТ СН'!$F$12</f>
        <v>147.38804679</v>
      </c>
      <c r="M197" s="36">
        <f>SUMIFS(СВЦЭМ!$F$39:$F$782,СВЦЭМ!$A$39:$A$782,$A197,СВЦЭМ!$B$39:$B$782,M$190)+'СЕТ СН'!$F$12</f>
        <v>149.47722271999999</v>
      </c>
      <c r="N197" s="36">
        <f>SUMIFS(СВЦЭМ!$F$39:$F$782,СВЦЭМ!$A$39:$A$782,$A197,СВЦЭМ!$B$39:$B$782,N$190)+'СЕТ СН'!$F$12</f>
        <v>143.37347814</v>
      </c>
      <c r="O197" s="36">
        <f>SUMIFS(СВЦЭМ!$F$39:$F$782,СВЦЭМ!$A$39:$A$782,$A197,СВЦЭМ!$B$39:$B$782,O$190)+'СЕТ СН'!$F$12</f>
        <v>139.96409216000001</v>
      </c>
      <c r="P197" s="36">
        <f>SUMIFS(СВЦЭМ!$F$39:$F$782,СВЦЭМ!$A$39:$A$782,$A197,СВЦЭМ!$B$39:$B$782,P$190)+'СЕТ СН'!$F$12</f>
        <v>136.68212718999999</v>
      </c>
      <c r="Q197" s="36">
        <f>SUMIFS(СВЦЭМ!$F$39:$F$782,СВЦЭМ!$A$39:$A$782,$A197,СВЦЭМ!$B$39:$B$782,Q$190)+'СЕТ СН'!$F$12</f>
        <v>138.36122291999999</v>
      </c>
      <c r="R197" s="36">
        <f>SUMIFS(СВЦЭМ!$F$39:$F$782,СВЦЭМ!$A$39:$A$782,$A197,СВЦЭМ!$B$39:$B$782,R$190)+'СЕТ СН'!$F$12</f>
        <v>146.23014176999999</v>
      </c>
      <c r="S197" s="36">
        <f>SUMIFS(СВЦЭМ!$F$39:$F$782,СВЦЭМ!$A$39:$A$782,$A197,СВЦЭМ!$B$39:$B$782,S$190)+'СЕТ СН'!$F$12</f>
        <v>145.51339195</v>
      </c>
      <c r="T197" s="36">
        <f>SUMIFS(СВЦЭМ!$F$39:$F$782,СВЦЭМ!$A$39:$A$782,$A197,СВЦЭМ!$B$39:$B$782,T$190)+'СЕТ СН'!$F$12</f>
        <v>143.59525767</v>
      </c>
      <c r="U197" s="36">
        <f>SUMIFS(СВЦЭМ!$F$39:$F$782,СВЦЭМ!$A$39:$A$782,$A197,СВЦЭМ!$B$39:$B$782,U$190)+'СЕТ СН'!$F$12</f>
        <v>143.26182746000001</v>
      </c>
      <c r="V197" s="36">
        <f>SUMIFS(СВЦЭМ!$F$39:$F$782,СВЦЭМ!$A$39:$A$782,$A197,СВЦЭМ!$B$39:$B$782,V$190)+'СЕТ СН'!$F$12</f>
        <v>142.27429967</v>
      </c>
      <c r="W197" s="36">
        <f>SUMIFS(СВЦЭМ!$F$39:$F$782,СВЦЭМ!$A$39:$A$782,$A197,СВЦЭМ!$B$39:$B$782,W$190)+'СЕТ СН'!$F$12</f>
        <v>141.40192898000001</v>
      </c>
      <c r="X197" s="36">
        <f>SUMIFS(СВЦЭМ!$F$39:$F$782,СВЦЭМ!$A$39:$A$782,$A197,СВЦЭМ!$B$39:$B$782,X$190)+'СЕТ СН'!$F$12</f>
        <v>151.01461461</v>
      </c>
      <c r="Y197" s="36">
        <f>SUMIFS(СВЦЭМ!$F$39:$F$782,СВЦЭМ!$A$39:$A$782,$A197,СВЦЭМ!$B$39:$B$782,Y$190)+'СЕТ СН'!$F$12</f>
        <v>155.0196425</v>
      </c>
    </row>
    <row r="198" spans="1:25" ht="15.75" x14ac:dyDescent="0.2">
      <c r="A198" s="35">
        <f t="shared" si="5"/>
        <v>44659</v>
      </c>
      <c r="B198" s="36">
        <f>SUMIFS(СВЦЭМ!$F$39:$F$782,СВЦЭМ!$A$39:$A$782,$A198,СВЦЭМ!$B$39:$B$782,B$190)+'СЕТ СН'!$F$12</f>
        <v>140.496645</v>
      </c>
      <c r="C198" s="36">
        <f>SUMIFS(СВЦЭМ!$F$39:$F$782,СВЦЭМ!$A$39:$A$782,$A198,СВЦЭМ!$B$39:$B$782,C$190)+'СЕТ СН'!$F$12</f>
        <v>139.64273686000001</v>
      </c>
      <c r="D198" s="36">
        <f>SUMIFS(СВЦЭМ!$F$39:$F$782,СВЦЭМ!$A$39:$A$782,$A198,СВЦЭМ!$B$39:$B$782,D$190)+'СЕТ СН'!$F$12</f>
        <v>142.34673637</v>
      </c>
      <c r="E198" s="36">
        <f>SUMIFS(СВЦЭМ!$F$39:$F$782,СВЦЭМ!$A$39:$A$782,$A198,СВЦЭМ!$B$39:$B$782,E$190)+'СЕТ СН'!$F$12</f>
        <v>147.55473036000001</v>
      </c>
      <c r="F198" s="36">
        <f>SUMIFS(СВЦЭМ!$F$39:$F$782,СВЦЭМ!$A$39:$A$782,$A198,СВЦЭМ!$B$39:$B$782,F$190)+'СЕТ СН'!$F$12</f>
        <v>147.13252617000001</v>
      </c>
      <c r="G198" s="36">
        <f>SUMIFS(СВЦЭМ!$F$39:$F$782,СВЦЭМ!$A$39:$A$782,$A198,СВЦЭМ!$B$39:$B$782,G$190)+'СЕТ СН'!$F$12</f>
        <v>144.8756616</v>
      </c>
      <c r="H198" s="36">
        <f>SUMIFS(СВЦЭМ!$F$39:$F$782,СВЦЭМ!$A$39:$A$782,$A198,СВЦЭМ!$B$39:$B$782,H$190)+'СЕТ СН'!$F$12</f>
        <v>137.66826603000001</v>
      </c>
      <c r="I198" s="36">
        <f>SUMIFS(СВЦЭМ!$F$39:$F$782,СВЦЭМ!$A$39:$A$782,$A198,СВЦЭМ!$B$39:$B$782,I$190)+'СЕТ СН'!$F$12</f>
        <v>133.44176605999999</v>
      </c>
      <c r="J198" s="36">
        <f>SUMIFS(СВЦЭМ!$F$39:$F$782,СВЦЭМ!$A$39:$A$782,$A198,СВЦЭМ!$B$39:$B$782,J$190)+'СЕТ СН'!$F$12</f>
        <v>134.40031167999999</v>
      </c>
      <c r="K198" s="36">
        <f>SUMIFS(СВЦЭМ!$F$39:$F$782,СВЦЭМ!$A$39:$A$782,$A198,СВЦЭМ!$B$39:$B$782,K$190)+'СЕТ СН'!$F$12</f>
        <v>134.52815437999999</v>
      </c>
      <c r="L198" s="36">
        <f>SUMIFS(СВЦЭМ!$F$39:$F$782,СВЦЭМ!$A$39:$A$782,$A198,СВЦЭМ!$B$39:$B$782,L$190)+'СЕТ СН'!$F$12</f>
        <v>134.81880307</v>
      </c>
      <c r="M198" s="36">
        <f>SUMIFS(СВЦЭМ!$F$39:$F$782,СВЦЭМ!$A$39:$A$782,$A198,СВЦЭМ!$B$39:$B$782,M$190)+'СЕТ СН'!$F$12</f>
        <v>133.77931742999999</v>
      </c>
      <c r="N198" s="36">
        <f>SUMIFS(СВЦЭМ!$F$39:$F$782,СВЦЭМ!$A$39:$A$782,$A198,СВЦЭМ!$B$39:$B$782,N$190)+'СЕТ СН'!$F$12</f>
        <v>134.27712004</v>
      </c>
      <c r="O198" s="36">
        <f>SUMIFS(СВЦЭМ!$F$39:$F$782,СВЦЭМ!$A$39:$A$782,$A198,СВЦЭМ!$B$39:$B$782,O$190)+'СЕТ СН'!$F$12</f>
        <v>140.41877432000001</v>
      </c>
      <c r="P198" s="36">
        <f>SUMIFS(СВЦЭМ!$F$39:$F$782,СВЦЭМ!$A$39:$A$782,$A198,СВЦЭМ!$B$39:$B$782,P$190)+'СЕТ СН'!$F$12</f>
        <v>143.16759389000001</v>
      </c>
      <c r="Q198" s="36">
        <f>SUMIFS(СВЦЭМ!$F$39:$F$782,СВЦЭМ!$A$39:$A$782,$A198,СВЦЭМ!$B$39:$B$782,Q$190)+'СЕТ СН'!$F$12</f>
        <v>143.99650498</v>
      </c>
      <c r="R198" s="36">
        <f>SUMIFS(СВЦЭМ!$F$39:$F$782,СВЦЭМ!$A$39:$A$782,$A198,СВЦЭМ!$B$39:$B$782,R$190)+'СЕТ СН'!$F$12</f>
        <v>143.33505678</v>
      </c>
      <c r="S198" s="36">
        <f>SUMIFS(СВЦЭМ!$F$39:$F$782,СВЦЭМ!$A$39:$A$782,$A198,СВЦЭМ!$B$39:$B$782,S$190)+'СЕТ СН'!$F$12</f>
        <v>143.54704226000001</v>
      </c>
      <c r="T198" s="36">
        <f>SUMIFS(СВЦЭМ!$F$39:$F$782,СВЦЭМ!$A$39:$A$782,$A198,СВЦЭМ!$B$39:$B$782,T$190)+'СЕТ СН'!$F$12</f>
        <v>140.16496538000001</v>
      </c>
      <c r="U198" s="36">
        <f>SUMIFS(СВЦЭМ!$F$39:$F$782,СВЦЭМ!$A$39:$A$782,$A198,СВЦЭМ!$B$39:$B$782,U$190)+'СЕТ СН'!$F$12</f>
        <v>135.53371109</v>
      </c>
      <c r="V198" s="36">
        <f>SUMIFS(СВЦЭМ!$F$39:$F$782,СВЦЭМ!$A$39:$A$782,$A198,СВЦЭМ!$B$39:$B$782,V$190)+'СЕТ СН'!$F$12</f>
        <v>136.60255649999999</v>
      </c>
      <c r="W198" s="36">
        <f>SUMIFS(СВЦЭМ!$F$39:$F$782,СВЦЭМ!$A$39:$A$782,$A198,СВЦЭМ!$B$39:$B$782,W$190)+'СЕТ СН'!$F$12</f>
        <v>135.54627546</v>
      </c>
      <c r="X198" s="36">
        <f>SUMIFS(СВЦЭМ!$F$39:$F$782,СВЦЭМ!$A$39:$A$782,$A198,СВЦЭМ!$B$39:$B$782,X$190)+'СЕТ СН'!$F$12</f>
        <v>139.73622950999999</v>
      </c>
      <c r="Y198" s="36">
        <f>SUMIFS(СВЦЭМ!$F$39:$F$782,СВЦЭМ!$A$39:$A$782,$A198,СВЦЭМ!$B$39:$B$782,Y$190)+'СЕТ СН'!$F$12</f>
        <v>143.58445133000001</v>
      </c>
    </row>
    <row r="199" spans="1:25" ht="15.75" x14ac:dyDescent="0.2">
      <c r="A199" s="35">
        <f t="shared" si="5"/>
        <v>44660</v>
      </c>
      <c r="B199" s="36">
        <f>SUMIFS(СВЦЭМ!$F$39:$F$782,СВЦЭМ!$A$39:$A$782,$A199,СВЦЭМ!$B$39:$B$782,B$190)+'СЕТ СН'!$F$12</f>
        <v>152.10308137000001</v>
      </c>
      <c r="C199" s="36">
        <f>SUMIFS(СВЦЭМ!$F$39:$F$782,СВЦЭМ!$A$39:$A$782,$A199,СВЦЭМ!$B$39:$B$782,C$190)+'СЕТ СН'!$F$12</f>
        <v>149.1208613</v>
      </c>
      <c r="D199" s="36">
        <f>SUMIFS(СВЦЭМ!$F$39:$F$782,СВЦЭМ!$A$39:$A$782,$A199,СВЦЭМ!$B$39:$B$782,D$190)+'СЕТ СН'!$F$12</f>
        <v>153.33198139000001</v>
      </c>
      <c r="E199" s="36">
        <f>SUMIFS(СВЦЭМ!$F$39:$F$782,СВЦЭМ!$A$39:$A$782,$A199,СВЦЭМ!$B$39:$B$782,E$190)+'СЕТ СН'!$F$12</f>
        <v>156.99483291000001</v>
      </c>
      <c r="F199" s="36">
        <f>SUMIFS(СВЦЭМ!$F$39:$F$782,СВЦЭМ!$A$39:$A$782,$A199,СВЦЭМ!$B$39:$B$782,F$190)+'СЕТ СН'!$F$12</f>
        <v>156.4523997</v>
      </c>
      <c r="G199" s="36">
        <f>SUMIFS(СВЦЭМ!$F$39:$F$782,СВЦЭМ!$A$39:$A$782,$A199,СВЦЭМ!$B$39:$B$782,G$190)+'СЕТ СН'!$F$12</f>
        <v>156.78539776</v>
      </c>
      <c r="H199" s="36">
        <f>SUMIFS(СВЦЭМ!$F$39:$F$782,СВЦЭМ!$A$39:$A$782,$A199,СВЦЭМ!$B$39:$B$782,H$190)+'СЕТ СН'!$F$12</f>
        <v>150.57003915000001</v>
      </c>
      <c r="I199" s="36">
        <f>SUMIFS(СВЦЭМ!$F$39:$F$782,СВЦЭМ!$A$39:$A$782,$A199,СВЦЭМ!$B$39:$B$782,I$190)+'СЕТ СН'!$F$12</f>
        <v>139.35624490999999</v>
      </c>
      <c r="J199" s="36">
        <f>SUMIFS(СВЦЭМ!$F$39:$F$782,СВЦЭМ!$A$39:$A$782,$A199,СВЦЭМ!$B$39:$B$782,J$190)+'СЕТ СН'!$F$12</f>
        <v>135.00812298</v>
      </c>
      <c r="K199" s="36">
        <f>SUMIFS(СВЦЭМ!$F$39:$F$782,СВЦЭМ!$A$39:$A$782,$A199,СВЦЭМ!$B$39:$B$782,K$190)+'СЕТ СН'!$F$12</f>
        <v>132.14644200999999</v>
      </c>
      <c r="L199" s="36">
        <f>SUMIFS(СВЦЭМ!$F$39:$F$782,СВЦЭМ!$A$39:$A$782,$A199,СВЦЭМ!$B$39:$B$782,L$190)+'СЕТ СН'!$F$12</f>
        <v>132.05529442</v>
      </c>
      <c r="M199" s="36">
        <f>SUMIFS(СВЦЭМ!$F$39:$F$782,СВЦЭМ!$A$39:$A$782,$A199,СВЦЭМ!$B$39:$B$782,M$190)+'СЕТ СН'!$F$12</f>
        <v>133.12507669999999</v>
      </c>
      <c r="N199" s="36">
        <f>SUMIFS(СВЦЭМ!$F$39:$F$782,СВЦЭМ!$A$39:$A$782,$A199,СВЦЭМ!$B$39:$B$782,N$190)+'СЕТ СН'!$F$12</f>
        <v>136.86056135999999</v>
      </c>
      <c r="O199" s="36">
        <f>SUMIFS(СВЦЭМ!$F$39:$F$782,СВЦЭМ!$A$39:$A$782,$A199,СВЦЭМ!$B$39:$B$782,O$190)+'СЕТ СН'!$F$12</f>
        <v>143.95375249</v>
      </c>
      <c r="P199" s="36">
        <f>SUMIFS(СВЦЭМ!$F$39:$F$782,СВЦЭМ!$A$39:$A$782,$A199,СВЦЭМ!$B$39:$B$782,P$190)+'СЕТ СН'!$F$12</f>
        <v>149.35584008000001</v>
      </c>
      <c r="Q199" s="36">
        <f>SUMIFS(СВЦЭМ!$F$39:$F$782,СВЦЭМ!$A$39:$A$782,$A199,СВЦЭМ!$B$39:$B$782,Q$190)+'СЕТ СН'!$F$12</f>
        <v>146.81421344</v>
      </c>
      <c r="R199" s="36">
        <f>SUMIFS(СВЦЭМ!$F$39:$F$782,СВЦЭМ!$A$39:$A$782,$A199,СВЦЭМ!$B$39:$B$782,R$190)+'СЕТ СН'!$F$12</f>
        <v>146.15318224999999</v>
      </c>
      <c r="S199" s="36">
        <f>SUMIFS(СВЦЭМ!$F$39:$F$782,СВЦЭМ!$A$39:$A$782,$A199,СВЦЭМ!$B$39:$B$782,S$190)+'СЕТ СН'!$F$12</f>
        <v>143.62323094999999</v>
      </c>
      <c r="T199" s="36">
        <f>SUMIFS(СВЦЭМ!$F$39:$F$782,СВЦЭМ!$A$39:$A$782,$A199,СВЦЭМ!$B$39:$B$782,T$190)+'СЕТ СН'!$F$12</f>
        <v>141.72669020000001</v>
      </c>
      <c r="U199" s="36">
        <f>SUMIFS(СВЦЭМ!$F$39:$F$782,СВЦЭМ!$A$39:$A$782,$A199,СВЦЭМ!$B$39:$B$782,U$190)+'СЕТ СН'!$F$12</f>
        <v>138.42209668999999</v>
      </c>
      <c r="V199" s="36">
        <f>SUMIFS(СВЦЭМ!$F$39:$F$782,СВЦЭМ!$A$39:$A$782,$A199,СВЦЭМ!$B$39:$B$782,V$190)+'СЕТ СН'!$F$12</f>
        <v>136.91384682</v>
      </c>
      <c r="W199" s="36">
        <f>SUMIFS(СВЦЭМ!$F$39:$F$782,СВЦЭМ!$A$39:$A$782,$A199,СВЦЭМ!$B$39:$B$782,W$190)+'СЕТ СН'!$F$12</f>
        <v>139.23905461999999</v>
      </c>
      <c r="X199" s="36">
        <f>SUMIFS(СВЦЭМ!$F$39:$F$782,СВЦЭМ!$A$39:$A$782,$A199,СВЦЭМ!$B$39:$B$782,X$190)+'СЕТ СН'!$F$12</f>
        <v>141.48425515</v>
      </c>
      <c r="Y199" s="36">
        <f>SUMIFS(СВЦЭМ!$F$39:$F$782,СВЦЭМ!$A$39:$A$782,$A199,СВЦЭМ!$B$39:$B$782,Y$190)+'СЕТ СН'!$F$12</f>
        <v>147.51403442</v>
      </c>
    </row>
    <row r="200" spans="1:25" ht="15.75" x14ac:dyDescent="0.2">
      <c r="A200" s="35">
        <f t="shared" si="5"/>
        <v>44661</v>
      </c>
      <c r="B200" s="36">
        <f>SUMIFS(СВЦЭМ!$F$39:$F$782,СВЦЭМ!$A$39:$A$782,$A200,СВЦЭМ!$B$39:$B$782,B$190)+'СЕТ СН'!$F$12</f>
        <v>150.79731889000001</v>
      </c>
      <c r="C200" s="36">
        <f>SUMIFS(СВЦЭМ!$F$39:$F$782,СВЦЭМ!$A$39:$A$782,$A200,СВЦЭМ!$B$39:$B$782,C$190)+'СЕТ СН'!$F$12</f>
        <v>146.39473297999999</v>
      </c>
      <c r="D200" s="36">
        <f>SUMIFS(СВЦЭМ!$F$39:$F$782,СВЦЭМ!$A$39:$A$782,$A200,СВЦЭМ!$B$39:$B$782,D$190)+'СЕТ СН'!$F$12</f>
        <v>149.39897210000001</v>
      </c>
      <c r="E200" s="36">
        <f>SUMIFS(СВЦЭМ!$F$39:$F$782,СВЦЭМ!$A$39:$A$782,$A200,СВЦЭМ!$B$39:$B$782,E$190)+'СЕТ СН'!$F$12</f>
        <v>153.08899108</v>
      </c>
      <c r="F200" s="36">
        <f>SUMIFS(СВЦЭМ!$F$39:$F$782,СВЦЭМ!$A$39:$A$782,$A200,СВЦЭМ!$B$39:$B$782,F$190)+'СЕТ СН'!$F$12</f>
        <v>155.76142256</v>
      </c>
      <c r="G200" s="36">
        <f>SUMIFS(СВЦЭМ!$F$39:$F$782,СВЦЭМ!$A$39:$A$782,$A200,СВЦЭМ!$B$39:$B$782,G$190)+'СЕТ СН'!$F$12</f>
        <v>158.81704432999999</v>
      </c>
      <c r="H200" s="36">
        <f>SUMIFS(СВЦЭМ!$F$39:$F$782,СВЦЭМ!$A$39:$A$782,$A200,СВЦЭМ!$B$39:$B$782,H$190)+'СЕТ СН'!$F$12</f>
        <v>157.02723750000001</v>
      </c>
      <c r="I200" s="36">
        <f>SUMIFS(СВЦЭМ!$F$39:$F$782,СВЦЭМ!$A$39:$A$782,$A200,СВЦЭМ!$B$39:$B$782,I$190)+'СЕТ СН'!$F$12</f>
        <v>151.75185802999999</v>
      </c>
      <c r="J200" s="36">
        <f>SUMIFS(СВЦЭМ!$F$39:$F$782,СВЦЭМ!$A$39:$A$782,$A200,СВЦЭМ!$B$39:$B$782,J$190)+'СЕТ СН'!$F$12</f>
        <v>147.10234124999999</v>
      </c>
      <c r="K200" s="36">
        <f>SUMIFS(СВЦЭМ!$F$39:$F$782,СВЦЭМ!$A$39:$A$782,$A200,СВЦЭМ!$B$39:$B$782,K$190)+'СЕТ СН'!$F$12</f>
        <v>142.65236924000001</v>
      </c>
      <c r="L200" s="36">
        <f>SUMIFS(СВЦЭМ!$F$39:$F$782,СВЦЭМ!$A$39:$A$782,$A200,СВЦЭМ!$B$39:$B$782,L$190)+'СЕТ СН'!$F$12</f>
        <v>143.07356766000001</v>
      </c>
      <c r="M200" s="36">
        <f>SUMIFS(СВЦЭМ!$F$39:$F$782,СВЦЭМ!$A$39:$A$782,$A200,СВЦЭМ!$B$39:$B$782,M$190)+'СЕТ СН'!$F$12</f>
        <v>144.36467485</v>
      </c>
      <c r="N200" s="36">
        <f>SUMIFS(СВЦЭМ!$F$39:$F$782,СВЦЭМ!$A$39:$A$782,$A200,СВЦЭМ!$B$39:$B$782,N$190)+'СЕТ СН'!$F$12</f>
        <v>147.60826584</v>
      </c>
      <c r="O200" s="36">
        <f>SUMIFS(СВЦЭМ!$F$39:$F$782,СВЦЭМ!$A$39:$A$782,$A200,СВЦЭМ!$B$39:$B$782,O$190)+'СЕТ СН'!$F$12</f>
        <v>150.60975114999999</v>
      </c>
      <c r="P200" s="36">
        <f>SUMIFS(СВЦЭМ!$F$39:$F$782,СВЦЭМ!$A$39:$A$782,$A200,СВЦЭМ!$B$39:$B$782,P$190)+'СЕТ СН'!$F$12</f>
        <v>152.77835039000001</v>
      </c>
      <c r="Q200" s="36">
        <f>SUMIFS(СВЦЭМ!$F$39:$F$782,СВЦЭМ!$A$39:$A$782,$A200,СВЦЭМ!$B$39:$B$782,Q$190)+'СЕТ СН'!$F$12</f>
        <v>152.57352890999999</v>
      </c>
      <c r="R200" s="36">
        <f>SUMIFS(СВЦЭМ!$F$39:$F$782,СВЦЭМ!$A$39:$A$782,$A200,СВЦЭМ!$B$39:$B$782,R$190)+'СЕТ СН'!$F$12</f>
        <v>150.88471784999999</v>
      </c>
      <c r="S200" s="36">
        <f>SUMIFS(СВЦЭМ!$F$39:$F$782,СВЦЭМ!$A$39:$A$782,$A200,СВЦЭМ!$B$39:$B$782,S$190)+'СЕТ СН'!$F$12</f>
        <v>149.99191984000001</v>
      </c>
      <c r="T200" s="36">
        <f>SUMIFS(СВЦЭМ!$F$39:$F$782,СВЦЭМ!$A$39:$A$782,$A200,СВЦЭМ!$B$39:$B$782,T$190)+'СЕТ СН'!$F$12</f>
        <v>145.47947436000001</v>
      </c>
      <c r="U200" s="36">
        <f>SUMIFS(СВЦЭМ!$F$39:$F$782,СВЦЭМ!$A$39:$A$782,$A200,СВЦЭМ!$B$39:$B$782,U$190)+'СЕТ СН'!$F$12</f>
        <v>139.14222273999999</v>
      </c>
      <c r="V200" s="36">
        <f>SUMIFS(СВЦЭМ!$F$39:$F$782,СВЦЭМ!$A$39:$A$782,$A200,СВЦЭМ!$B$39:$B$782,V$190)+'СЕТ СН'!$F$12</f>
        <v>137.78376354</v>
      </c>
      <c r="W200" s="36">
        <f>SUMIFS(СВЦЭМ!$F$39:$F$782,СВЦЭМ!$A$39:$A$782,$A200,СВЦЭМ!$B$39:$B$782,W$190)+'СЕТ СН'!$F$12</f>
        <v>140.92021725999999</v>
      </c>
      <c r="X200" s="36">
        <f>SUMIFS(СВЦЭМ!$F$39:$F$782,СВЦЭМ!$A$39:$A$782,$A200,СВЦЭМ!$B$39:$B$782,X$190)+'СЕТ СН'!$F$12</f>
        <v>146.33809178999999</v>
      </c>
      <c r="Y200" s="36">
        <f>SUMIFS(СВЦЭМ!$F$39:$F$782,СВЦЭМ!$A$39:$A$782,$A200,СВЦЭМ!$B$39:$B$782,Y$190)+'СЕТ СН'!$F$12</f>
        <v>151.40244791999999</v>
      </c>
    </row>
    <row r="201" spans="1:25" ht="15.75" x14ac:dyDescent="0.2">
      <c r="A201" s="35">
        <f t="shared" si="5"/>
        <v>44662</v>
      </c>
      <c r="B201" s="36">
        <f>SUMIFS(СВЦЭМ!$F$39:$F$782,СВЦЭМ!$A$39:$A$782,$A201,СВЦЭМ!$B$39:$B$782,B$190)+'СЕТ СН'!$F$12</f>
        <v>158.17252024999999</v>
      </c>
      <c r="C201" s="36">
        <f>SUMIFS(СВЦЭМ!$F$39:$F$782,СВЦЭМ!$A$39:$A$782,$A201,СВЦЭМ!$B$39:$B$782,C$190)+'СЕТ СН'!$F$12</f>
        <v>159.80104416</v>
      </c>
      <c r="D201" s="36">
        <f>SUMIFS(СВЦЭМ!$F$39:$F$782,СВЦЭМ!$A$39:$A$782,$A201,СВЦЭМ!$B$39:$B$782,D$190)+'СЕТ СН'!$F$12</f>
        <v>162.65811049000001</v>
      </c>
      <c r="E201" s="36">
        <f>SUMIFS(СВЦЭМ!$F$39:$F$782,СВЦЭМ!$A$39:$A$782,$A201,СВЦЭМ!$B$39:$B$782,E$190)+'СЕТ СН'!$F$12</f>
        <v>167.58813634000001</v>
      </c>
      <c r="F201" s="36">
        <f>SUMIFS(СВЦЭМ!$F$39:$F$782,СВЦЭМ!$A$39:$A$782,$A201,СВЦЭМ!$B$39:$B$782,F$190)+'СЕТ СН'!$F$12</f>
        <v>167.01006283999999</v>
      </c>
      <c r="G201" s="36">
        <f>SUMIFS(СВЦЭМ!$F$39:$F$782,СВЦЭМ!$A$39:$A$782,$A201,СВЦЭМ!$B$39:$B$782,G$190)+'СЕТ СН'!$F$12</f>
        <v>163.91147961999999</v>
      </c>
      <c r="H201" s="36">
        <f>SUMIFS(СВЦЭМ!$F$39:$F$782,СВЦЭМ!$A$39:$A$782,$A201,СВЦЭМ!$B$39:$B$782,H$190)+'СЕТ СН'!$F$12</f>
        <v>158.98625096999999</v>
      </c>
      <c r="I201" s="36">
        <f>SUMIFS(СВЦЭМ!$F$39:$F$782,СВЦЭМ!$A$39:$A$782,$A201,СВЦЭМ!$B$39:$B$782,I$190)+'СЕТ СН'!$F$12</f>
        <v>155.21924496</v>
      </c>
      <c r="J201" s="36">
        <f>SUMIFS(СВЦЭМ!$F$39:$F$782,СВЦЭМ!$A$39:$A$782,$A201,СВЦЭМ!$B$39:$B$782,J$190)+'СЕТ СН'!$F$12</f>
        <v>154.52039611999999</v>
      </c>
      <c r="K201" s="36">
        <f>SUMIFS(СВЦЭМ!$F$39:$F$782,СВЦЭМ!$A$39:$A$782,$A201,СВЦЭМ!$B$39:$B$782,K$190)+'СЕТ СН'!$F$12</f>
        <v>153.13161726000001</v>
      </c>
      <c r="L201" s="36">
        <f>SUMIFS(СВЦЭМ!$F$39:$F$782,СВЦЭМ!$A$39:$A$782,$A201,СВЦЭМ!$B$39:$B$782,L$190)+'СЕТ СН'!$F$12</f>
        <v>153.61763712000001</v>
      </c>
      <c r="M201" s="36">
        <f>SUMIFS(СВЦЭМ!$F$39:$F$782,СВЦЭМ!$A$39:$A$782,$A201,СВЦЭМ!$B$39:$B$782,M$190)+'СЕТ СН'!$F$12</f>
        <v>154.21765984000001</v>
      </c>
      <c r="N201" s="36">
        <f>SUMIFS(СВЦЭМ!$F$39:$F$782,СВЦЭМ!$A$39:$A$782,$A201,СВЦЭМ!$B$39:$B$782,N$190)+'СЕТ СН'!$F$12</f>
        <v>154.23463835000001</v>
      </c>
      <c r="O201" s="36">
        <f>SUMIFS(СВЦЭМ!$F$39:$F$782,СВЦЭМ!$A$39:$A$782,$A201,СВЦЭМ!$B$39:$B$782,O$190)+'СЕТ СН'!$F$12</f>
        <v>157.05825773000001</v>
      </c>
      <c r="P201" s="36">
        <f>SUMIFS(СВЦЭМ!$F$39:$F$782,СВЦЭМ!$A$39:$A$782,$A201,СВЦЭМ!$B$39:$B$782,P$190)+'СЕТ СН'!$F$12</f>
        <v>158.34522274</v>
      </c>
      <c r="Q201" s="36">
        <f>SUMIFS(СВЦЭМ!$F$39:$F$782,СВЦЭМ!$A$39:$A$782,$A201,СВЦЭМ!$B$39:$B$782,Q$190)+'СЕТ СН'!$F$12</f>
        <v>155.63975916000001</v>
      </c>
      <c r="R201" s="36">
        <f>SUMIFS(СВЦЭМ!$F$39:$F$782,СВЦЭМ!$A$39:$A$782,$A201,СВЦЭМ!$B$39:$B$782,R$190)+'СЕТ СН'!$F$12</f>
        <v>155.60909025999999</v>
      </c>
      <c r="S201" s="36">
        <f>SUMIFS(СВЦЭМ!$F$39:$F$782,СВЦЭМ!$A$39:$A$782,$A201,СВЦЭМ!$B$39:$B$782,S$190)+'СЕТ СН'!$F$12</f>
        <v>154.12077776000001</v>
      </c>
      <c r="T201" s="36">
        <f>SUMIFS(СВЦЭМ!$F$39:$F$782,СВЦЭМ!$A$39:$A$782,$A201,СВЦЭМ!$B$39:$B$782,T$190)+'СЕТ СН'!$F$12</f>
        <v>148.31886206999999</v>
      </c>
      <c r="U201" s="36">
        <f>SUMIFS(СВЦЭМ!$F$39:$F$782,СВЦЭМ!$A$39:$A$782,$A201,СВЦЭМ!$B$39:$B$782,U$190)+'СЕТ СН'!$F$12</f>
        <v>144.47021866</v>
      </c>
      <c r="V201" s="36">
        <f>SUMIFS(СВЦЭМ!$F$39:$F$782,СВЦЭМ!$A$39:$A$782,$A201,СВЦЭМ!$B$39:$B$782,V$190)+'СЕТ СН'!$F$12</f>
        <v>147.30438626</v>
      </c>
      <c r="W201" s="36">
        <f>SUMIFS(СВЦЭМ!$F$39:$F$782,СВЦЭМ!$A$39:$A$782,$A201,СВЦЭМ!$B$39:$B$782,W$190)+'СЕТ СН'!$F$12</f>
        <v>149.94719688999999</v>
      </c>
      <c r="X201" s="36">
        <f>SUMIFS(СВЦЭМ!$F$39:$F$782,СВЦЭМ!$A$39:$A$782,$A201,СВЦЭМ!$B$39:$B$782,X$190)+'СЕТ СН'!$F$12</f>
        <v>153.43750897999999</v>
      </c>
      <c r="Y201" s="36">
        <f>SUMIFS(СВЦЭМ!$F$39:$F$782,СВЦЭМ!$A$39:$A$782,$A201,СВЦЭМ!$B$39:$B$782,Y$190)+'СЕТ СН'!$F$12</f>
        <v>153.67001601999999</v>
      </c>
    </row>
    <row r="202" spans="1:25" ht="15.75" x14ac:dyDescent="0.2">
      <c r="A202" s="35">
        <f t="shared" si="5"/>
        <v>44663</v>
      </c>
      <c r="B202" s="36">
        <f>SUMIFS(СВЦЭМ!$F$39:$F$782,СВЦЭМ!$A$39:$A$782,$A202,СВЦЭМ!$B$39:$B$782,B$190)+'СЕТ СН'!$F$12</f>
        <v>168.60981025999999</v>
      </c>
      <c r="C202" s="36">
        <f>SUMIFS(СВЦЭМ!$F$39:$F$782,СВЦЭМ!$A$39:$A$782,$A202,СВЦЭМ!$B$39:$B$782,C$190)+'СЕТ СН'!$F$12</f>
        <v>168.89349209</v>
      </c>
      <c r="D202" s="36">
        <f>SUMIFS(СВЦЭМ!$F$39:$F$782,СВЦЭМ!$A$39:$A$782,$A202,СВЦЭМ!$B$39:$B$782,D$190)+'СЕТ СН'!$F$12</f>
        <v>170.81914971</v>
      </c>
      <c r="E202" s="36">
        <f>SUMIFS(СВЦЭМ!$F$39:$F$782,СВЦЭМ!$A$39:$A$782,$A202,СВЦЭМ!$B$39:$B$782,E$190)+'СЕТ СН'!$F$12</f>
        <v>170.19709710999999</v>
      </c>
      <c r="F202" s="36">
        <f>SUMIFS(СВЦЭМ!$F$39:$F$782,СВЦЭМ!$A$39:$A$782,$A202,СВЦЭМ!$B$39:$B$782,F$190)+'СЕТ СН'!$F$12</f>
        <v>172.60270087999999</v>
      </c>
      <c r="G202" s="36">
        <f>SUMIFS(СВЦЭМ!$F$39:$F$782,СВЦЭМ!$A$39:$A$782,$A202,СВЦЭМ!$B$39:$B$782,G$190)+'СЕТ СН'!$F$12</f>
        <v>170.95572881000001</v>
      </c>
      <c r="H202" s="36">
        <f>SUMIFS(СВЦЭМ!$F$39:$F$782,СВЦЭМ!$A$39:$A$782,$A202,СВЦЭМ!$B$39:$B$782,H$190)+'СЕТ СН'!$F$12</f>
        <v>161.72346927999999</v>
      </c>
      <c r="I202" s="36">
        <f>SUMIFS(СВЦЭМ!$F$39:$F$782,СВЦЭМ!$A$39:$A$782,$A202,СВЦЭМ!$B$39:$B$782,I$190)+'СЕТ СН'!$F$12</f>
        <v>156.68481363999999</v>
      </c>
      <c r="J202" s="36">
        <f>SUMIFS(СВЦЭМ!$F$39:$F$782,СВЦЭМ!$A$39:$A$782,$A202,СВЦЭМ!$B$39:$B$782,J$190)+'СЕТ СН'!$F$12</f>
        <v>149.69101538999999</v>
      </c>
      <c r="K202" s="36">
        <f>SUMIFS(СВЦЭМ!$F$39:$F$782,СВЦЭМ!$A$39:$A$782,$A202,СВЦЭМ!$B$39:$B$782,K$190)+'СЕТ СН'!$F$12</f>
        <v>153.24388513</v>
      </c>
      <c r="L202" s="36">
        <f>SUMIFS(СВЦЭМ!$F$39:$F$782,СВЦЭМ!$A$39:$A$782,$A202,СВЦЭМ!$B$39:$B$782,L$190)+'СЕТ СН'!$F$12</f>
        <v>151.10668582</v>
      </c>
      <c r="M202" s="36">
        <f>SUMIFS(СВЦЭМ!$F$39:$F$782,СВЦЭМ!$A$39:$A$782,$A202,СВЦЭМ!$B$39:$B$782,M$190)+'СЕТ СН'!$F$12</f>
        <v>150.61181177</v>
      </c>
      <c r="N202" s="36">
        <f>SUMIFS(СВЦЭМ!$F$39:$F$782,СВЦЭМ!$A$39:$A$782,$A202,СВЦЭМ!$B$39:$B$782,N$190)+'СЕТ СН'!$F$12</f>
        <v>153.7173876</v>
      </c>
      <c r="O202" s="36">
        <f>SUMIFS(СВЦЭМ!$F$39:$F$782,СВЦЭМ!$A$39:$A$782,$A202,СВЦЭМ!$B$39:$B$782,O$190)+'СЕТ СН'!$F$12</f>
        <v>159.43872021000001</v>
      </c>
      <c r="P202" s="36">
        <f>SUMIFS(СВЦЭМ!$F$39:$F$782,СВЦЭМ!$A$39:$A$782,$A202,СВЦЭМ!$B$39:$B$782,P$190)+'СЕТ СН'!$F$12</f>
        <v>161.07656233</v>
      </c>
      <c r="Q202" s="36">
        <f>SUMIFS(СВЦЭМ!$F$39:$F$782,СВЦЭМ!$A$39:$A$782,$A202,СВЦЭМ!$B$39:$B$782,Q$190)+'СЕТ СН'!$F$12</f>
        <v>159.10711904999999</v>
      </c>
      <c r="R202" s="36">
        <f>SUMIFS(СВЦЭМ!$F$39:$F$782,СВЦЭМ!$A$39:$A$782,$A202,СВЦЭМ!$B$39:$B$782,R$190)+'СЕТ СН'!$F$12</f>
        <v>158.21069097</v>
      </c>
      <c r="S202" s="36">
        <f>SUMIFS(СВЦЭМ!$F$39:$F$782,СВЦЭМ!$A$39:$A$782,$A202,СВЦЭМ!$B$39:$B$782,S$190)+'СЕТ СН'!$F$12</f>
        <v>153.84393234999999</v>
      </c>
      <c r="T202" s="36">
        <f>SUMIFS(СВЦЭМ!$F$39:$F$782,СВЦЭМ!$A$39:$A$782,$A202,СВЦЭМ!$B$39:$B$782,T$190)+'СЕТ СН'!$F$12</f>
        <v>150.18182060999999</v>
      </c>
      <c r="U202" s="36">
        <f>SUMIFS(СВЦЭМ!$F$39:$F$782,СВЦЭМ!$A$39:$A$782,$A202,СВЦЭМ!$B$39:$B$782,U$190)+'СЕТ СН'!$F$12</f>
        <v>148.98839692000001</v>
      </c>
      <c r="V202" s="36">
        <f>SUMIFS(СВЦЭМ!$F$39:$F$782,СВЦЭМ!$A$39:$A$782,$A202,СВЦЭМ!$B$39:$B$782,V$190)+'СЕТ СН'!$F$12</f>
        <v>150.67750885999999</v>
      </c>
      <c r="W202" s="36">
        <f>SUMIFS(СВЦЭМ!$F$39:$F$782,СВЦЭМ!$A$39:$A$782,$A202,СВЦЭМ!$B$39:$B$782,W$190)+'СЕТ СН'!$F$12</f>
        <v>153.17312153</v>
      </c>
      <c r="X202" s="36">
        <f>SUMIFS(СВЦЭМ!$F$39:$F$782,СВЦЭМ!$A$39:$A$782,$A202,СВЦЭМ!$B$39:$B$782,X$190)+'СЕТ СН'!$F$12</f>
        <v>157.68460612999999</v>
      </c>
      <c r="Y202" s="36">
        <f>SUMIFS(СВЦЭМ!$F$39:$F$782,СВЦЭМ!$A$39:$A$782,$A202,СВЦЭМ!$B$39:$B$782,Y$190)+'СЕТ СН'!$F$12</f>
        <v>166.09935976</v>
      </c>
    </row>
    <row r="203" spans="1:25" ht="15.75" x14ac:dyDescent="0.2">
      <c r="A203" s="35">
        <f t="shared" si="5"/>
        <v>44664</v>
      </c>
      <c r="B203" s="36">
        <f>SUMIFS(СВЦЭМ!$F$39:$F$782,СВЦЭМ!$A$39:$A$782,$A203,СВЦЭМ!$B$39:$B$782,B$190)+'СЕТ СН'!$F$12</f>
        <v>164.20456971999999</v>
      </c>
      <c r="C203" s="36">
        <f>SUMIFS(СВЦЭМ!$F$39:$F$782,СВЦЭМ!$A$39:$A$782,$A203,СВЦЭМ!$B$39:$B$782,C$190)+'СЕТ СН'!$F$12</f>
        <v>163.37606733999999</v>
      </c>
      <c r="D203" s="36">
        <f>SUMIFS(СВЦЭМ!$F$39:$F$782,СВЦЭМ!$A$39:$A$782,$A203,СВЦЭМ!$B$39:$B$782,D$190)+'СЕТ СН'!$F$12</f>
        <v>166.28739483999999</v>
      </c>
      <c r="E203" s="36">
        <f>SUMIFS(СВЦЭМ!$F$39:$F$782,СВЦЭМ!$A$39:$A$782,$A203,СВЦЭМ!$B$39:$B$782,E$190)+'СЕТ СН'!$F$12</f>
        <v>170.10534236000001</v>
      </c>
      <c r="F203" s="36">
        <f>SUMIFS(СВЦЭМ!$F$39:$F$782,СВЦЭМ!$A$39:$A$782,$A203,СВЦЭМ!$B$39:$B$782,F$190)+'СЕТ СН'!$F$12</f>
        <v>169.78177228000001</v>
      </c>
      <c r="G203" s="36">
        <f>SUMIFS(СВЦЭМ!$F$39:$F$782,СВЦЭМ!$A$39:$A$782,$A203,СВЦЭМ!$B$39:$B$782,G$190)+'СЕТ СН'!$F$12</f>
        <v>171.19359269</v>
      </c>
      <c r="H203" s="36">
        <f>SUMIFS(СВЦЭМ!$F$39:$F$782,СВЦЭМ!$A$39:$A$782,$A203,СВЦЭМ!$B$39:$B$782,H$190)+'СЕТ СН'!$F$12</f>
        <v>165.09053563000001</v>
      </c>
      <c r="I203" s="36">
        <f>SUMIFS(СВЦЭМ!$F$39:$F$782,СВЦЭМ!$A$39:$A$782,$A203,СВЦЭМ!$B$39:$B$782,I$190)+'СЕТ СН'!$F$12</f>
        <v>162.90856123</v>
      </c>
      <c r="J203" s="36">
        <f>SUMIFS(СВЦЭМ!$F$39:$F$782,СВЦЭМ!$A$39:$A$782,$A203,СВЦЭМ!$B$39:$B$782,J$190)+'СЕТ СН'!$F$12</f>
        <v>162.71842359999999</v>
      </c>
      <c r="K203" s="36">
        <f>SUMIFS(СВЦЭМ!$F$39:$F$782,СВЦЭМ!$A$39:$A$782,$A203,СВЦЭМ!$B$39:$B$782,K$190)+'СЕТ СН'!$F$12</f>
        <v>158.99750388000001</v>
      </c>
      <c r="L203" s="36">
        <f>SUMIFS(СВЦЭМ!$F$39:$F$782,СВЦЭМ!$A$39:$A$782,$A203,СВЦЭМ!$B$39:$B$782,L$190)+'СЕТ СН'!$F$12</f>
        <v>150.22019449999999</v>
      </c>
      <c r="M203" s="36">
        <f>SUMIFS(СВЦЭМ!$F$39:$F$782,СВЦЭМ!$A$39:$A$782,$A203,СВЦЭМ!$B$39:$B$782,M$190)+'СЕТ СН'!$F$12</f>
        <v>150.24606464999999</v>
      </c>
      <c r="N203" s="36">
        <f>SUMIFS(СВЦЭМ!$F$39:$F$782,СВЦЭМ!$A$39:$A$782,$A203,СВЦЭМ!$B$39:$B$782,N$190)+'СЕТ СН'!$F$12</f>
        <v>156.17300177999999</v>
      </c>
      <c r="O203" s="36">
        <f>SUMIFS(СВЦЭМ!$F$39:$F$782,СВЦЭМ!$A$39:$A$782,$A203,СВЦЭМ!$B$39:$B$782,O$190)+'СЕТ СН'!$F$12</f>
        <v>161.59905155000001</v>
      </c>
      <c r="P203" s="36">
        <f>SUMIFS(СВЦЭМ!$F$39:$F$782,СВЦЭМ!$A$39:$A$782,$A203,СВЦЭМ!$B$39:$B$782,P$190)+'СЕТ СН'!$F$12</f>
        <v>162.22467001999999</v>
      </c>
      <c r="Q203" s="36">
        <f>SUMIFS(СВЦЭМ!$F$39:$F$782,СВЦЭМ!$A$39:$A$782,$A203,СВЦЭМ!$B$39:$B$782,Q$190)+'СЕТ СН'!$F$12</f>
        <v>161.89250145</v>
      </c>
      <c r="R203" s="36">
        <f>SUMIFS(СВЦЭМ!$F$39:$F$782,СВЦЭМ!$A$39:$A$782,$A203,СВЦЭМ!$B$39:$B$782,R$190)+'СЕТ СН'!$F$12</f>
        <v>161.87971009</v>
      </c>
      <c r="S203" s="36">
        <f>SUMIFS(СВЦЭМ!$F$39:$F$782,СВЦЭМ!$A$39:$A$782,$A203,СВЦЭМ!$B$39:$B$782,S$190)+'СЕТ СН'!$F$12</f>
        <v>162.55156744999999</v>
      </c>
      <c r="T203" s="36">
        <f>SUMIFS(СВЦЭМ!$F$39:$F$782,СВЦЭМ!$A$39:$A$782,$A203,СВЦЭМ!$B$39:$B$782,T$190)+'СЕТ СН'!$F$12</f>
        <v>157.55333802999999</v>
      </c>
      <c r="U203" s="36">
        <f>SUMIFS(СВЦЭМ!$F$39:$F$782,СВЦЭМ!$A$39:$A$782,$A203,СВЦЭМ!$B$39:$B$782,U$190)+'СЕТ СН'!$F$12</f>
        <v>148.70778089999999</v>
      </c>
      <c r="V203" s="36">
        <f>SUMIFS(СВЦЭМ!$F$39:$F$782,СВЦЭМ!$A$39:$A$782,$A203,СВЦЭМ!$B$39:$B$782,V$190)+'СЕТ СН'!$F$12</f>
        <v>150.04493278999999</v>
      </c>
      <c r="W203" s="36">
        <f>SUMIFS(СВЦЭМ!$F$39:$F$782,СВЦЭМ!$A$39:$A$782,$A203,СВЦЭМ!$B$39:$B$782,W$190)+'СЕТ СН'!$F$12</f>
        <v>152.73075223000001</v>
      </c>
      <c r="X203" s="36">
        <f>SUMIFS(СВЦЭМ!$F$39:$F$782,СВЦЭМ!$A$39:$A$782,$A203,СВЦЭМ!$B$39:$B$782,X$190)+'СЕТ СН'!$F$12</f>
        <v>154.62632554000001</v>
      </c>
      <c r="Y203" s="36">
        <f>SUMIFS(СВЦЭМ!$F$39:$F$782,СВЦЭМ!$A$39:$A$782,$A203,СВЦЭМ!$B$39:$B$782,Y$190)+'СЕТ СН'!$F$12</f>
        <v>164.38280302999999</v>
      </c>
    </row>
    <row r="204" spans="1:25" ht="15.75" x14ac:dyDescent="0.2">
      <c r="A204" s="35">
        <f t="shared" si="5"/>
        <v>44665</v>
      </c>
      <c r="B204" s="36">
        <f>SUMIFS(СВЦЭМ!$F$39:$F$782,СВЦЭМ!$A$39:$A$782,$A204,СВЦЭМ!$B$39:$B$782,B$190)+'СЕТ СН'!$F$12</f>
        <v>168.24473337000001</v>
      </c>
      <c r="C204" s="36">
        <f>SUMIFS(СВЦЭМ!$F$39:$F$782,СВЦЭМ!$A$39:$A$782,$A204,СВЦЭМ!$B$39:$B$782,C$190)+'СЕТ СН'!$F$12</f>
        <v>168.67586047</v>
      </c>
      <c r="D204" s="36">
        <f>SUMIFS(СВЦЭМ!$F$39:$F$782,СВЦЭМ!$A$39:$A$782,$A204,СВЦЭМ!$B$39:$B$782,D$190)+'СЕТ СН'!$F$12</f>
        <v>171.07899863</v>
      </c>
      <c r="E204" s="36">
        <f>SUMIFS(СВЦЭМ!$F$39:$F$782,СВЦЭМ!$A$39:$A$782,$A204,СВЦЭМ!$B$39:$B$782,E$190)+'СЕТ СН'!$F$12</f>
        <v>173.96999044</v>
      </c>
      <c r="F204" s="36">
        <f>SUMIFS(СВЦЭМ!$F$39:$F$782,СВЦЭМ!$A$39:$A$782,$A204,СВЦЭМ!$B$39:$B$782,F$190)+'СЕТ СН'!$F$12</f>
        <v>172.25774514</v>
      </c>
      <c r="G204" s="36">
        <f>SUMIFS(СВЦЭМ!$F$39:$F$782,СВЦЭМ!$A$39:$A$782,$A204,СВЦЭМ!$B$39:$B$782,G$190)+'СЕТ СН'!$F$12</f>
        <v>169.59730087</v>
      </c>
      <c r="H204" s="36">
        <f>SUMIFS(СВЦЭМ!$F$39:$F$782,СВЦЭМ!$A$39:$A$782,$A204,СВЦЭМ!$B$39:$B$782,H$190)+'СЕТ СН'!$F$12</f>
        <v>162.87714647999999</v>
      </c>
      <c r="I204" s="36">
        <f>SUMIFS(СВЦЭМ!$F$39:$F$782,СВЦЭМ!$A$39:$A$782,$A204,СВЦЭМ!$B$39:$B$782,I$190)+'СЕТ СН'!$F$12</f>
        <v>156.86225134</v>
      </c>
      <c r="J204" s="36">
        <f>SUMIFS(СВЦЭМ!$F$39:$F$782,СВЦЭМ!$A$39:$A$782,$A204,СВЦЭМ!$B$39:$B$782,J$190)+'СЕТ СН'!$F$12</f>
        <v>153.96954896</v>
      </c>
      <c r="K204" s="36">
        <f>SUMIFS(СВЦЭМ!$F$39:$F$782,СВЦЭМ!$A$39:$A$782,$A204,СВЦЭМ!$B$39:$B$782,K$190)+'СЕТ СН'!$F$12</f>
        <v>154.53868403000001</v>
      </c>
      <c r="L204" s="36">
        <f>SUMIFS(СВЦЭМ!$F$39:$F$782,СВЦЭМ!$A$39:$A$782,$A204,СВЦЭМ!$B$39:$B$782,L$190)+'СЕТ СН'!$F$12</f>
        <v>157.00772721000001</v>
      </c>
      <c r="M204" s="36">
        <f>SUMIFS(СВЦЭМ!$F$39:$F$782,СВЦЭМ!$A$39:$A$782,$A204,СВЦЭМ!$B$39:$B$782,M$190)+'СЕТ СН'!$F$12</f>
        <v>156.17892341000001</v>
      </c>
      <c r="N204" s="36">
        <f>SUMIFS(СВЦЭМ!$F$39:$F$782,СВЦЭМ!$A$39:$A$782,$A204,СВЦЭМ!$B$39:$B$782,N$190)+'СЕТ СН'!$F$12</f>
        <v>157.62005497999999</v>
      </c>
      <c r="O204" s="36">
        <f>SUMIFS(СВЦЭМ!$F$39:$F$782,СВЦЭМ!$A$39:$A$782,$A204,СВЦЭМ!$B$39:$B$782,O$190)+'СЕТ СН'!$F$12</f>
        <v>159.56770958000001</v>
      </c>
      <c r="P204" s="36">
        <f>SUMIFS(СВЦЭМ!$F$39:$F$782,СВЦЭМ!$A$39:$A$782,$A204,СВЦЭМ!$B$39:$B$782,P$190)+'СЕТ СН'!$F$12</f>
        <v>160.61238711999999</v>
      </c>
      <c r="Q204" s="36">
        <f>SUMIFS(СВЦЭМ!$F$39:$F$782,СВЦЭМ!$A$39:$A$782,$A204,СВЦЭМ!$B$39:$B$782,Q$190)+'СЕТ СН'!$F$12</f>
        <v>160.91920453</v>
      </c>
      <c r="R204" s="36">
        <f>SUMIFS(СВЦЭМ!$F$39:$F$782,СВЦЭМ!$A$39:$A$782,$A204,СВЦЭМ!$B$39:$B$782,R$190)+'СЕТ СН'!$F$12</f>
        <v>160.22347593000001</v>
      </c>
      <c r="S204" s="36">
        <f>SUMIFS(СВЦЭМ!$F$39:$F$782,СВЦЭМ!$A$39:$A$782,$A204,СВЦЭМ!$B$39:$B$782,S$190)+'СЕТ СН'!$F$12</f>
        <v>159.24015802</v>
      </c>
      <c r="T204" s="36">
        <f>SUMIFS(СВЦЭМ!$F$39:$F$782,СВЦЭМ!$A$39:$A$782,$A204,СВЦЭМ!$B$39:$B$782,T$190)+'СЕТ СН'!$F$12</f>
        <v>155.99367181</v>
      </c>
      <c r="U204" s="36">
        <f>SUMIFS(СВЦЭМ!$F$39:$F$782,СВЦЭМ!$A$39:$A$782,$A204,СВЦЭМ!$B$39:$B$782,U$190)+'СЕТ СН'!$F$12</f>
        <v>152.05860203</v>
      </c>
      <c r="V204" s="36">
        <f>SUMIFS(СВЦЭМ!$F$39:$F$782,СВЦЭМ!$A$39:$A$782,$A204,СВЦЭМ!$B$39:$B$782,V$190)+'СЕТ СН'!$F$12</f>
        <v>150.27689033999999</v>
      </c>
      <c r="W204" s="36">
        <f>SUMIFS(СВЦЭМ!$F$39:$F$782,СВЦЭМ!$A$39:$A$782,$A204,СВЦЭМ!$B$39:$B$782,W$190)+'СЕТ СН'!$F$12</f>
        <v>152.21128562000001</v>
      </c>
      <c r="X204" s="36">
        <f>SUMIFS(СВЦЭМ!$F$39:$F$782,СВЦЭМ!$A$39:$A$782,$A204,СВЦЭМ!$B$39:$B$782,X$190)+'СЕТ СН'!$F$12</f>
        <v>152.21084848000001</v>
      </c>
      <c r="Y204" s="36">
        <f>SUMIFS(СВЦЭМ!$F$39:$F$782,СВЦЭМ!$A$39:$A$782,$A204,СВЦЭМ!$B$39:$B$782,Y$190)+'СЕТ СН'!$F$12</f>
        <v>155.3054281</v>
      </c>
    </row>
    <row r="205" spans="1:25" ht="15.75" x14ac:dyDescent="0.2">
      <c r="A205" s="35">
        <f t="shared" si="5"/>
        <v>44666</v>
      </c>
      <c r="B205" s="36">
        <f>SUMIFS(СВЦЭМ!$F$39:$F$782,СВЦЭМ!$A$39:$A$782,$A205,СВЦЭМ!$B$39:$B$782,B$190)+'СЕТ СН'!$F$12</f>
        <v>157.50361684000001</v>
      </c>
      <c r="C205" s="36">
        <f>SUMIFS(СВЦЭМ!$F$39:$F$782,СВЦЭМ!$A$39:$A$782,$A205,СВЦЭМ!$B$39:$B$782,C$190)+'СЕТ СН'!$F$12</f>
        <v>156.08368680999999</v>
      </c>
      <c r="D205" s="36">
        <f>SUMIFS(СВЦЭМ!$F$39:$F$782,СВЦЭМ!$A$39:$A$782,$A205,СВЦЭМ!$B$39:$B$782,D$190)+'СЕТ СН'!$F$12</f>
        <v>156.83503117999999</v>
      </c>
      <c r="E205" s="36">
        <f>SUMIFS(СВЦЭМ!$F$39:$F$782,СВЦЭМ!$A$39:$A$782,$A205,СВЦЭМ!$B$39:$B$782,E$190)+'СЕТ СН'!$F$12</f>
        <v>159.81590034999999</v>
      </c>
      <c r="F205" s="36">
        <f>SUMIFS(СВЦЭМ!$F$39:$F$782,СВЦЭМ!$A$39:$A$782,$A205,СВЦЭМ!$B$39:$B$782,F$190)+'СЕТ СН'!$F$12</f>
        <v>159.78224524999999</v>
      </c>
      <c r="G205" s="36">
        <f>SUMIFS(СВЦЭМ!$F$39:$F$782,СВЦЭМ!$A$39:$A$782,$A205,СВЦЭМ!$B$39:$B$782,G$190)+'СЕТ СН'!$F$12</f>
        <v>159.12799246</v>
      </c>
      <c r="H205" s="36">
        <f>SUMIFS(СВЦЭМ!$F$39:$F$782,СВЦЭМ!$A$39:$A$782,$A205,СВЦЭМ!$B$39:$B$782,H$190)+'СЕТ СН'!$F$12</f>
        <v>153.33332128000001</v>
      </c>
      <c r="I205" s="36">
        <f>SUMIFS(СВЦЭМ!$F$39:$F$782,СВЦЭМ!$A$39:$A$782,$A205,СВЦЭМ!$B$39:$B$782,I$190)+'СЕТ СН'!$F$12</f>
        <v>152.49747413</v>
      </c>
      <c r="J205" s="36">
        <f>SUMIFS(СВЦЭМ!$F$39:$F$782,СВЦЭМ!$A$39:$A$782,$A205,СВЦЭМ!$B$39:$B$782,J$190)+'СЕТ СН'!$F$12</f>
        <v>155.69900165999999</v>
      </c>
      <c r="K205" s="36">
        <f>SUMIFS(СВЦЭМ!$F$39:$F$782,СВЦЭМ!$A$39:$A$782,$A205,СВЦЭМ!$B$39:$B$782,K$190)+'СЕТ СН'!$F$12</f>
        <v>155.79884125999999</v>
      </c>
      <c r="L205" s="36">
        <f>SUMIFS(СВЦЭМ!$F$39:$F$782,СВЦЭМ!$A$39:$A$782,$A205,СВЦЭМ!$B$39:$B$782,L$190)+'СЕТ СН'!$F$12</f>
        <v>156.19961494</v>
      </c>
      <c r="M205" s="36">
        <f>SUMIFS(СВЦЭМ!$F$39:$F$782,СВЦЭМ!$A$39:$A$782,$A205,СВЦЭМ!$B$39:$B$782,M$190)+'СЕТ СН'!$F$12</f>
        <v>156.98267928999999</v>
      </c>
      <c r="N205" s="36">
        <f>SUMIFS(СВЦЭМ!$F$39:$F$782,СВЦЭМ!$A$39:$A$782,$A205,СВЦЭМ!$B$39:$B$782,N$190)+'СЕТ СН'!$F$12</f>
        <v>159.72024626000001</v>
      </c>
      <c r="O205" s="36">
        <f>SUMIFS(СВЦЭМ!$F$39:$F$782,СВЦЭМ!$A$39:$A$782,$A205,СВЦЭМ!$B$39:$B$782,O$190)+'СЕТ СН'!$F$12</f>
        <v>162.71600674999999</v>
      </c>
      <c r="P205" s="36">
        <f>SUMIFS(СВЦЭМ!$F$39:$F$782,СВЦЭМ!$A$39:$A$782,$A205,СВЦЭМ!$B$39:$B$782,P$190)+'СЕТ СН'!$F$12</f>
        <v>166.58347581999999</v>
      </c>
      <c r="Q205" s="36">
        <f>SUMIFS(СВЦЭМ!$F$39:$F$782,СВЦЭМ!$A$39:$A$782,$A205,СВЦЭМ!$B$39:$B$782,Q$190)+'СЕТ СН'!$F$12</f>
        <v>167.88224518999999</v>
      </c>
      <c r="R205" s="36">
        <f>SUMIFS(СВЦЭМ!$F$39:$F$782,СВЦЭМ!$A$39:$A$782,$A205,СВЦЭМ!$B$39:$B$782,R$190)+'СЕТ СН'!$F$12</f>
        <v>167.40111745999999</v>
      </c>
      <c r="S205" s="36">
        <f>SUMIFS(СВЦЭМ!$F$39:$F$782,СВЦЭМ!$A$39:$A$782,$A205,СВЦЭМ!$B$39:$B$782,S$190)+'СЕТ СН'!$F$12</f>
        <v>163.33480008999999</v>
      </c>
      <c r="T205" s="36">
        <f>SUMIFS(СВЦЭМ!$F$39:$F$782,СВЦЭМ!$A$39:$A$782,$A205,СВЦЭМ!$B$39:$B$782,T$190)+'СЕТ СН'!$F$12</f>
        <v>158.48633948</v>
      </c>
      <c r="U205" s="36">
        <f>SUMIFS(СВЦЭМ!$F$39:$F$782,СВЦЭМ!$A$39:$A$782,$A205,СВЦЭМ!$B$39:$B$782,U$190)+'СЕТ СН'!$F$12</f>
        <v>151.56672933999999</v>
      </c>
      <c r="V205" s="36">
        <f>SUMIFS(СВЦЭМ!$F$39:$F$782,СВЦЭМ!$A$39:$A$782,$A205,СВЦЭМ!$B$39:$B$782,V$190)+'СЕТ СН'!$F$12</f>
        <v>151.09174436000001</v>
      </c>
      <c r="W205" s="36">
        <f>SUMIFS(СВЦЭМ!$F$39:$F$782,СВЦЭМ!$A$39:$A$782,$A205,СВЦЭМ!$B$39:$B$782,W$190)+'СЕТ СН'!$F$12</f>
        <v>155.13631534000001</v>
      </c>
      <c r="X205" s="36">
        <f>SUMIFS(СВЦЭМ!$F$39:$F$782,СВЦЭМ!$A$39:$A$782,$A205,СВЦЭМ!$B$39:$B$782,X$190)+'СЕТ СН'!$F$12</f>
        <v>158.63948988000001</v>
      </c>
      <c r="Y205" s="36">
        <f>SUMIFS(СВЦЭМ!$F$39:$F$782,СВЦЭМ!$A$39:$A$782,$A205,СВЦЭМ!$B$39:$B$782,Y$190)+'СЕТ СН'!$F$12</f>
        <v>163.98786433000001</v>
      </c>
    </row>
    <row r="206" spans="1:25" ht="15.75" x14ac:dyDescent="0.2">
      <c r="A206" s="35">
        <f t="shared" si="5"/>
        <v>44667</v>
      </c>
      <c r="B206" s="36">
        <f>SUMIFS(СВЦЭМ!$F$39:$F$782,СВЦЭМ!$A$39:$A$782,$A206,СВЦЭМ!$B$39:$B$782,B$190)+'СЕТ СН'!$F$12</f>
        <v>160.51176003</v>
      </c>
      <c r="C206" s="36">
        <f>SUMIFS(СВЦЭМ!$F$39:$F$782,СВЦЭМ!$A$39:$A$782,$A206,СВЦЭМ!$B$39:$B$782,C$190)+'СЕТ СН'!$F$12</f>
        <v>159.96211098000001</v>
      </c>
      <c r="D206" s="36">
        <f>SUMIFS(СВЦЭМ!$F$39:$F$782,СВЦЭМ!$A$39:$A$782,$A206,СВЦЭМ!$B$39:$B$782,D$190)+'СЕТ СН'!$F$12</f>
        <v>163.88876422000001</v>
      </c>
      <c r="E206" s="36">
        <f>SUMIFS(СВЦЭМ!$F$39:$F$782,СВЦЭМ!$A$39:$A$782,$A206,СВЦЭМ!$B$39:$B$782,E$190)+'СЕТ СН'!$F$12</f>
        <v>167.4667871</v>
      </c>
      <c r="F206" s="36">
        <f>SUMIFS(СВЦЭМ!$F$39:$F$782,СВЦЭМ!$A$39:$A$782,$A206,СВЦЭМ!$B$39:$B$782,F$190)+'СЕТ СН'!$F$12</f>
        <v>168.17543408</v>
      </c>
      <c r="G206" s="36">
        <f>SUMIFS(СВЦЭМ!$F$39:$F$782,СВЦЭМ!$A$39:$A$782,$A206,СВЦЭМ!$B$39:$B$782,G$190)+'СЕТ СН'!$F$12</f>
        <v>169.07911912</v>
      </c>
      <c r="H206" s="36">
        <f>SUMIFS(СВЦЭМ!$F$39:$F$782,СВЦЭМ!$A$39:$A$782,$A206,СВЦЭМ!$B$39:$B$782,H$190)+'СЕТ СН'!$F$12</f>
        <v>167.00820447000001</v>
      </c>
      <c r="I206" s="36">
        <f>SUMIFS(СВЦЭМ!$F$39:$F$782,СВЦЭМ!$A$39:$A$782,$A206,СВЦЭМ!$B$39:$B$782,I$190)+'СЕТ СН'!$F$12</f>
        <v>165.03377451</v>
      </c>
      <c r="J206" s="36">
        <f>SUMIFS(СВЦЭМ!$F$39:$F$782,СВЦЭМ!$A$39:$A$782,$A206,СВЦЭМ!$B$39:$B$782,J$190)+'СЕТ СН'!$F$12</f>
        <v>157.53237009</v>
      </c>
      <c r="K206" s="36">
        <f>SUMIFS(СВЦЭМ!$F$39:$F$782,СВЦЭМ!$A$39:$A$782,$A206,СВЦЭМ!$B$39:$B$782,K$190)+'СЕТ СН'!$F$12</f>
        <v>153.65914917000001</v>
      </c>
      <c r="L206" s="36">
        <f>SUMIFS(СВЦЭМ!$F$39:$F$782,СВЦЭМ!$A$39:$A$782,$A206,СВЦЭМ!$B$39:$B$782,L$190)+'СЕТ СН'!$F$12</f>
        <v>148.33211162000001</v>
      </c>
      <c r="M206" s="36">
        <f>SUMIFS(СВЦЭМ!$F$39:$F$782,СВЦЭМ!$A$39:$A$782,$A206,СВЦЭМ!$B$39:$B$782,M$190)+'СЕТ СН'!$F$12</f>
        <v>147.20335394</v>
      </c>
      <c r="N206" s="36">
        <f>SUMIFS(СВЦЭМ!$F$39:$F$782,СВЦЭМ!$A$39:$A$782,$A206,СВЦЭМ!$B$39:$B$782,N$190)+'СЕТ СН'!$F$12</f>
        <v>153.21280891999999</v>
      </c>
      <c r="O206" s="36">
        <f>SUMIFS(СВЦЭМ!$F$39:$F$782,СВЦЭМ!$A$39:$A$782,$A206,СВЦЭМ!$B$39:$B$782,O$190)+'СЕТ СН'!$F$12</f>
        <v>154.56309637000001</v>
      </c>
      <c r="P206" s="36">
        <f>SUMIFS(СВЦЭМ!$F$39:$F$782,СВЦЭМ!$A$39:$A$782,$A206,СВЦЭМ!$B$39:$B$782,P$190)+'СЕТ СН'!$F$12</f>
        <v>156.07855824000001</v>
      </c>
      <c r="Q206" s="36">
        <f>SUMIFS(СВЦЭМ!$F$39:$F$782,СВЦЭМ!$A$39:$A$782,$A206,СВЦЭМ!$B$39:$B$782,Q$190)+'СЕТ СН'!$F$12</f>
        <v>158.34239488</v>
      </c>
      <c r="R206" s="36">
        <f>SUMIFS(СВЦЭМ!$F$39:$F$782,СВЦЭМ!$A$39:$A$782,$A206,СВЦЭМ!$B$39:$B$782,R$190)+'СЕТ СН'!$F$12</f>
        <v>160.48534821000001</v>
      </c>
      <c r="S206" s="36">
        <f>SUMIFS(СВЦЭМ!$F$39:$F$782,СВЦЭМ!$A$39:$A$782,$A206,СВЦЭМ!$B$39:$B$782,S$190)+'СЕТ СН'!$F$12</f>
        <v>158.19151414000001</v>
      </c>
      <c r="T206" s="36">
        <f>SUMIFS(СВЦЭМ!$F$39:$F$782,СВЦЭМ!$A$39:$A$782,$A206,СВЦЭМ!$B$39:$B$782,T$190)+'СЕТ СН'!$F$12</f>
        <v>155.09301821</v>
      </c>
      <c r="U206" s="36">
        <f>SUMIFS(СВЦЭМ!$F$39:$F$782,СВЦЭМ!$A$39:$A$782,$A206,СВЦЭМ!$B$39:$B$782,U$190)+'СЕТ СН'!$F$12</f>
        <v>153.13864115999999</v>
      </c>
      <c r="V206" s="36">
        <f>SUMIFS(СВЦЭМ!$F$39:$F$782,СВЦЭМ!$A$39:$A$782,$A206,СВЦЭМ!$B$39:$B$782,V$190)+'СЕТ СН'!$F$12</f>
        <v>148.10346970000001</v>
      </c>
      <c r="W206" s="36">
        <f>SUMIFS(СВЦЭМ!$F$39:$F$782,СВЦЭМ!$A$39:$A$782,$A206,СВЦЭМ!$B$39:$B$782,W$190)+'СЕТ СН'!$F$12</f>
        <v>147.72698880999999</v>
      </c>
      <c r="X206" s="36">
        <f>SUMIFS(СВЦЭМ!$F$39:$F$782,СВЦЭМ!$A$39:$A$782,$A206,СВЦЭМ!$B$39:$B$782,X$190)+'СЕТ СН'!$F$12</f>
        <v>154.67549595</v>
      </c>
      <c r="Y206" s="36">
        <f>SUMIFS(СВЦЭМ!$F$39:$F$782,СВЦЭМ!$A$39:$A$782,$A206,СВЦЭМ!$B$39:$B$782,Y$190)+'СЕТ СН'!$F$12</f>
        <v>154.47930742</v>
      </c>
    </row>
    <row r="207" spans="1:25" ht="15.75" x14ac:dyDescent="0.2">
      <c r="A207" s="35">
        <f t="shared" si="5"/>
        <v>44668</v>
      </c>
      <c r="B207" s="36">
        <f>SUMIFS(СВЦЭМ!$F$39:$F$782,СВЦЭМ!$A$39:$A$782,$A207,СВЦЭМ!$B$39:$B$782,B$190)+'СЕТ СН'!$F$12</f>
        <v>171.01008816999999</v>
      </c>
      <c r="C207" s="36">
        <f>SUMIFS(СВЦЭМ!$F$39:$F$782,СВЦЭМ!$A$39:$A$782,$A207,СВЦЭМ!$B$39:$B$782,C$190)+'СЕТ СН'!$F$12</f>
        <v>171.83724866</v>
      </c>
      <c r="D207" s="36">
        <f>SUMIFS(СВЦЭМ!$F$39:$F$782,СВЦЭМ!$A$39:$A$782,$A207,СВЦЭМ!$B$39:$B$782,D$190)+'СЕТ СН'!$F$12</f>
        <v>174.09079222</v>
      </c>
      <c r="E207" s="36">
        <f>SUMIFS(СВЦЭМ!$F$39:$F$782,СВЦЭМ!$A$39:$A$782,$A207,СВЦЭМ!$B$39:$B$782,E$190)+'СЕТ СН'!$F$12</f>
        <v>183.96347718999999</v>
      </c>
      <c r="F207" s="36">
        <f>SUMIFS(СВЦЭМ!$F$39:$F$782,СВЦЭМ!$A$39:$A$782,$A207,СВЦЭМ!$B$39:$B$782,F$190)+'СЕТ СН'!$F$12</f>
        <v>184.74128150000001</v>
      </c>
      <c r="G207" s="36">
        <f>SUMIFS(СВЦЭМ!$F$39:$F$782,СВЦЭМ!$A$39:$A$782,$A207,СВЦЭМ!$B$39:$B$782,G$190)+'СЕТ СН'!$F$12</f>
        <v>183.57764141000001</v>
      </c>
      <c r="H207" s="36">
        <f>SUMIFS(СВЦЭМ!$F$39:$F$782,СВЦЭМ!$A$39:$A$782,$A207,СВЦЭМ!$B$39:$B$782,H$190)+'СЕТ СН'!$F$12</f>
        <v>177.20535856000001</v>
      </c>
      <c r="I207" s="36">
        <f>SUMIFS(СВЦЭМ!$F$39:$F$782,СВЦЭМ!$A$39:$A$782,$A207,СВЦЭМ!$B$39:$B$782,I$190)+'СЕТ СН'!$F$12</f>
        <v>171.64741623</v>
      </c>
      <c r="J207" s="36">
        <f>SUMIFS(СВЦЭМ!$F$39:$F$782,СВЦЭМ!$A$39:$A$782,$A207,СВЦЭМ!$B$39:$B$782,J$190)+'СЕТ СН'!$F$12</f>
        <v>163.37448318</v>
      </c>
      <c r="K207" s="36">
        <f>SUMIFS(СВЦЭМ!$F$39:$F$782,СВЦЭМ!$A$39:$A$782,$A207,СВЦЭМ!$B$39:$B$782,K$190)+'СЕТ СН'!$F$12</f>
        <v>161.04714357</v>
      </c>
      <c r="L207" s="36">
        <f>SUMIFS(СВЦЭМ!$F$39:$F$782,СВЦЭМ!$A$39:$A$782,$A207,СВЦЭМ!$B$39:$B$782,L$190)+'СЕТ СН'!$F$12</f>
        <v>158.9808602</v>
      </c>
      <c r="M207" s="36">
        <f>SUMIFS(СВЦЭМ!$F$39:$F$782,СВЦЭМ!$A$39:$A$782,$A207,СВЦЭМ!$B$39:$B$782,M$190)+'СЕТ СН'!$F$12</f>
        <v>160.71200579000001</v>
      </c>
      <c r="N207" s="36">
        <f>SUMIFS(СВЦЭМ!$F$39:$F$782,СВЦЭМ!$A$39:$A$782,$A207,СВЦЭМ!$B$39:$B$782,N$190)+'СЕТ СН'!$F$12</f>
        <v>164.00377761999999</v>
      </c>
      <c r="O207" s="36">
        <f>SUMIFS(СВЦЭМ!$F$39:$F$782,СВЦЭМ!$A$39:$A$782,$A207,СВЦЭМ!$B$39:$B$782,O$190)+'СЕТ СН'!$F$12</f>
        <v>168.43022966000001</v>
      </c>
      <c r="P207" s="36">
        <f>SUMIFS(СВЦЭМ!$F$39:$F$782,СВЦЭМ!$A$39:$A$782,$A207,СВЦЭМ!$B$39:$B$782,P$190)+'СЕТ СН'!$F$12</f>
        <v>170.41281050000001</v>
      </c>
      <c r="Q207" s="36">
        <f>SUMIFS(СВЦЭМ!$F$39:$F$782,СВЦЭМ!$A$39:$A$782,$A207,СВЦЭМ!$B$39:$B$782,Q$190)+'СЕТ СН'!$F$12</f>
        <v>170.62986835000001</v>
      </c>
      <c r="R207" s="36">
        <f>SUMIFS(СВЦЭМ!$F$39:$F$782,СВЦЭМ!$A$39:$A$782,$A207,СВЦЭМ!$B$39:$B$782,R$190)+'СЕТ СН'!$F$12</f>
        <v>168.00345432</v>
      </c>
      <c r="S207" s="36">
        <f>SUMIFS(СВЦЭМ!$F$39:$F$782,СВЦЭМ!$A$39:$A$782,$A207,СВЦЭМ!$B$39:$B$782,S$190)+'СЕТ СН'!$F$12</f>
        <v>156.98535014000001</v>
      </c>
      <c r="T207" s="36">
        <f>SUMIFS(СВЦЭМ!$F$39:$F$782,СВЦЭМ!$A$39:$A$782,$A207,СВЦЭМ!$B$39:$B$782,T$190)+'СЕТ СН'!$F$12</f>
        <v>151.99234537999999</v>
      </c>
      <c r="U207" s="36">
        <f>SUMIFS(СВЦЭМ!$F$39:$F$782,СВЦЭМ!$A$39:$A$782,$A207,СВЦЭМ!$B$39:$B$782,U$190)+'СЕТ СН'!$F$12</f>
        <v>150.44983589</v>
      </c>
      <c r="V207" s="36">
        <f>SUMIFS(СВЦЭМ!$F$39:$F$782,СВЦЭМ!$A$39:$A$782,$A207,СВЦЭМ!$B$39:$B$782,V$190)+'СЕТ СН'!$F$12</f>
        <v>153.85081822999999</v>
      </c>
      <c r="W207" s="36">
        <f>SUMIFS(СВЦЭМ!$F$39:$F$782,СВЦЭМ!$A$39:$A$782,$A207,СВЦЭМ!$B$39:$B$782,W$190)+'СЕТ СН'!$F$12</f>
        <v>158.88508654</v>
      </c>
      <c r="X207" s="36">
        <f>SUMIFS(СВЦЭМ!$F$39:$F$782,СВЦЭМ!$A$39:$A$782,$A207,СВЦЭМ!$B$39:$B$782,X$190)+'СЕТ СН'!$F$12</f>
        <v>157.27723875999999</v>
      </c>
      <c r="Y207" s="36">
        <f>SUMIFS(СВЦЭМ!$F$39:$F$782,СВЦЭМ!$A$39:$A$782,$A207,СВЦЭМ!$B$39:$B$782,Y$190)+'СЕТ СН'!$F$12</f>
        <v>163.28729741999999</v>
      </c>
    </row>
    <row r="208" spans="1:25" ht="15.75" x14ac:dyDescent="0.2">
      <c r="A208" s="35">
        <f t="shared" si="5"/>
        <v>44669</v>
      </c>
      <c r="B208" s="36">
        <f>SUMIFS(СВЦЭМ!$F$39:$F$782,СВЦЭМ!$A$39:$A$782,$A208,СВЦЭМ!$B$39:$B$782,B$190)+'СЕТ СН'!$F$12</f>
        <v>159.83788838000001</v>
      </c>
      <c r="C208" s="36">
        <f>SUMIFS(СВЦЭМ!$F$39:$F$782,СВЦЭМ!$A$39:$A$782,$A208,СВЦЭМ!$B$39:$B$782,C$190)+'СЕТ СН'!$F$12</f>
        <v>164.59459303</v>
      </c>
      <c r="D208" s="36">
        <f>SUMIFS(СВЦЭМ!$F$39:$F$782,СВЦЭМ!$A$39:$A$782,$A208,СВЦЭМ!$B$39:$B$782,D$190)+'СЕТ СН'!$F$12</f>
        <v>171.75221855999999</v>
      </c>
      <c r="E208" s="36">
        <f>SUMIFS(СВЦЭМ!$F$39:$F$782,СВЦЭМ!$A$39:$A$782,$A208,СВЦЭМ!$B$39:$B$782,E$190)+'СЕТ СН'!$F$12</f>
        <v>175.24734720000001</v>
      </c>
      <c r="F208" s="36">
        <f>SUMIFS(СВЦЭМ!$F$39:$F$782,СВЦЭМ!$A$39:$A$782,$A208,СВЦЭМ!$B$39:$B$782,F$190)+'СЕТ СН'!$F$12</f>
        <v>176.89161537999999</v>
      </c>
      <c r="G208" s="36">
        <f>SUMIFS(СВЦЭМ!$F$39:$F$782,СВЦЭМ!$A$39:$A$782,$A208,СВЦЭМ!$B$39:$B$782,G$190)+'СЕТ СН'!$F$12</f>
        <v>179.58178169000001</v>
      </c>
      <c r="H208" s="36">
        <f>SUMIFS(СВЦЭМ!$F$39:$F$782,СВЦЭМ!$A$39:$A$782,$A208,СВЦЭМ!$B$39:$B$782,H$190)+'СЕТ СН'!$F$12</f>
        <v>171.09947933000001</v>
      </c>
      <c r="I208" s="36">
        <f>SUMIFS(СВЦЭМ!$F$39:$F$782,СВЦЭМ!$A$39:$A$782,$A208,СВЦЭМ!$B$39:$B$782,I$190)+'СЕТ СН'!$F$12</f>
        <v>164.28122169</v>
      </c>
      <c r="J208" s="36">
        <f>SUMIFS(СВЦЭМ!$F$39:$F$782,СВЦЭМ!$A$39:$A$782,$A208,СВЦЭМ!$B$39:$B$782,J$190)+'СЕТ СН'!$F$12</f>
        <v>159.10203826</v>
      </c>
      <c r="K208" s="36">
        <f>SUMIFS(СВЦЭМ!$F$39:$F$782,СВЦЭМ!$A$39:$A$782,$A208,СВЦЭМ!$B$39:$B$782,K$190)+'СЕТ СН'!$F$12</f>
        <v>157.03475261</v>
      </c>
      <c r="L208" s="36">
        <f>SUMIFS(СВЦЭМ!$F$39:$F$782,СВЦЭМ!$A$39:$A$782,$A208,СВЦЭМ!$B$39:$B$782,L$190)+'СЕТ СН'!$F$12</f>
        <v>156.64182933999999</v>
      </c>
      <c r="M208" s="36">
        <f>SUMIFS(СВЦЭМ!$F$39:$F$782,СВЦЭМ!$A$39:$A$782,$A208,СВЦЭМ!$B$39:$B$782,M$190)+'СЕТ СН'!$F$12</f>
        <v>158.70113223000001</v>
      </c>
      <c r="N208" s="36">
        <f>SUMIFS(СВЦЭМ!$F$39:$F$782,СВЦЭМ!$A$39:$A$782,$A208,СВЦЭМ!$B$39:$B$782,N$190)+'СЕТ СН'!$F$12</f>
        <v>163.15453556</v>
      </c>
      <c r="O208" s="36">
        <f>SUMIFS(СВЦЭМ!$F$39:$F$782,СВЦЭМ!$A$39:$A$782,$A208,СВЦЭМ!$B$39:$B$782,O$190)+'СЕТ СН'!$F$12</f>
        <v>166.46100278</v>
      </c>
      <c r="P208" s="36">
        <f>SUMIFS(СВЦЭМ!$F$39:$F$782,СВЦЭМ!$A$39:$A$782,$A208,СВЦЭМ!$B$39:$B$782,P$190)+'СЕТ СН'!$F$12</f>
        <v>169.72444296</v>
      </c>
      <c r="Q208" s="36">
        <f>SUMIFS(СВЦЭМ!$F$39:$F$782,СВЦЭМ!$A$39:$A$782,$A208,СВЦЭМ!$B$39:$B$782,Q$190)+'СЕТ СН'!$F$12</f>
        <v>170.46583446</v>
      </c>
      <c r="R208" s="36">
        <f>SUMIFS(СВЦЭМ!$F$39:$F$782,СВЦЭМ!$A$39:$A$782,$A208,СВЦЭМ!$B$39:$B$782,R$190)+'СЕТ СН'!$F$12</f>
        <v>168.55050514000001</v>
      </c>
      <c r="S208" s="36">
        <f>SUMIFS(СВЦЭМ!$F$39:$F$782,СВЦЭМ!$A$39:$A$782,$A208,СВЦЭМ!$B$39:$B$782,S$190)+'СЕТ СН'!$F$12</f>
        <v>160.09870846999999</v>
      </c>
      <c r="T208" s="36">
        <f>SUMIFS(СВЦЭМ!$F$39:$F$782,СВЦЭМ!$A$39:$A$782,$A208,СВЦЭМ!$B$39:$B$782,T$190)+'СЕТ СН'!$F$12</f>
        <v>154.88267572999999</v>
      </c>
      <c r="U208" s="36">
        <f>SUMIFS(СВЦЭМ!$F$39:$F$782,СВЦЭМ!$A$39:$A$782,$A208,СВЦЭМ!$B$39:$B$782,U$190)+'СЕТ СН'!$F$12</f>
        <v>155.28266837999999</v>
      </c>
      <c r="V208" s="36">
        <f>SUMIFS(СВЦЭМ!$F$39:$F$782,СВЦЭМ!$A$39:$A$782,$A208,СВЦЭМ!$B$39:$B$782,V$190)+'СЕТ СН'!$F$12</f>
        <v>154.02066905000001</v>
      </c>
      <c r="W208" s="36">
        <f>SUMIFS(СВЦЭМ!$F$39:$F$782,СВЦЭМ!$A$39:$A$782,$A208,СВЦЭМ!$B$39:$B$782,W$190)+'СЕТ СН'!$F$12</f>
        <v>158.5872823</v>
      </c>
      <c r="X208" s="36">
        <f>SUMIFS(СВЦЭМ!$F$39:$F$782,СВЦЭМ!$A$39:$A$782,$A208,СВЦЭМ!$B$39:$B$782,X$190)+'СЕТ СН'!$F$12</f>
        <v>162.57940411999999</v>
      </c>
      <c r="Y208" s="36">
        <f>SUMIFS(СВЦЭМ!$F$39:$F$782,СВЦЭМ!$A$39:$A$782,$A208,СВЦЭМ!$B$39:$B$782,Y$190)+'СЕТ СН'!$F$12</f>
        <v>162.98263918000001</v>
      </c>
    </row>
    <row r="209" spans="1:25" ht="15.75" x14ac:dyDescent="0.2">
      <c r="A209" s="35">
        <f t="shared" si="5"/>
        <v>44670</v>
      </c>
      <c r="B209" s="36">
        <f>SUMIFS(СВЦЭМ!$F$39:$F$782,СВЦЭМ!$A$39:$A$782,$A209,СВЦЭМ!$B$39:$B$782,B$190)+'СЕТ СН'!$F$12</f>
        <v>140.61219815999999</v>
      </c>
      <c r="C209" s="36">
        <f>SUMIFS(СВЦЭМ!$F$39:$F$782,СВЦЭМ!$A$39:$A$782,$A209,СВЦЭМ!$B$39:$B$782,C$190)+'СЕТ СН'!$F$12</f>
        <v>145.15068069</v>
      </c>
      <c r="D209" s="36">
        <f>SUMIFS(СВЦЭМ!$F$39:$F$782,СВЦЭМ!$A$39:$A$782,$A209,СВЦЭМ!$B$39:$B$782,D$190)+'СЕТ СН'!$F$12</f>
        <v>152.23620260999999</v>
      </c>
      <c r="E209" s="36">
        <f>SUMIFS(СВЦЭМ!$F$39:$F$782,СВЦЭМ!$A$39:$A$782,$A209,СВЦЭМ!$B$39:$B$782,E$190)+'СЕТ СН'!$F$12</f>
        <v>154.13287059999999</v>
      </c>
      <c r="F209" s="36">
        <f>SUMIFS(СВЦЭМ!$F$39:$F$782,СВЦЭМ!$A$39:$A$782,$A209,СВЦЭМ!$B$39:$B$782,F$190)+'СЕТ СН'!$F$12</f>
        <v>154.93505496</v>
      </c>
      <c r="G209" s="36">
        <f>SUMIFS(СВЦЭМ!$F$39:$F$782,СВЦЭМ!$A$39:$A$782,$A209,СВЦЭМ!$B$39:$B$782,G$190)+'СЕТ СН'!$F$12</f>
        <v>152.61465426999999</v>
      </c>
      <c r="H209" s="36">
        <f>SUMIFS(СВЦЭМ!$F$39:$F$782,СВЦЭМ!$A$39:$A$782,$A209,СВЦЭМ!$B$39:$B$782,H$190)+'СЕТ СН'!$F$12</f>
        <v>151.32973092</v>
      </c>
      <c r="I209" s="36">
        <f>SUMIFS(СВЦЭМ!$F$39:$F$782,СВЦЭМ!$A$39:$A$782,$A209,СВЦЭМ!$B$39:$B$782,I$190)+'СЕТ СН'!$F$12</f>
        <v>145.75987298999999</v>
      </c>
      <c r="J209" s="36">
        <f>SUMIFS(СВЦЭМ!$F$39:$F$782,СВЦЭМ!$A$39:$A$782,$A209,СВЦЭМ!$B$39:$B$782,J$190)+'СЕТ СН'!$F$12</f>
        <v>140.58363947999999</v>
      </c>
      <c r="K209" s="36">
        <f>SUMIFS(СВЦЭМ!$F$39:$F$782,СВЦЭМ!$A$39:$A$782,$A209,СВЦЭМ!$B$39:$B$782,K$190)+'СЕТ СН'!$F$12</f>
        <v>139.38074904999999</v>
      </c>
      <c r="L209" s="36">
        <f>SUMIFS(СВЦЭМ!$F$39:$F$782,СВЦЭМ!$A$39:$A$782,$A209,СВЦЭМ!$B$39:$B$782,L$190)+'СЕТ СН'!$F$12</f>
        <v>137.64714042</v>
      </c>
      <c r="M209" s="36">
        <f>SUMIFS(СВЦЭМ!$F$39:$F$782,СВЦЭМ!$A$39:$A$782,$A209,СВЦЭМ!$B$39:$B$782,M$190)+'СЕТ СН'!$F$12</f>
        <v>140.29129270000001</v>
      </c>
      <c r="N209" s="36">
        <f>SUMIFS(СВЦЭМ!$F$39:$F$782,СВЦЭМ!$A$39:$A$782,$A209,СВЦЭМ!$B$39:$B$782,N$190)+'СЕТ СН'!$F$12</f>
        <v>141.69194981999999</v>
      </c>
      <c r="O209" s="36">
        <f>SUMIFS(СВЦЭМ!$F$39:$F$782,СВЦЭМ!$A$39:$A$782,$A209,СВЦЭМ!$B$39:$B$782,O$190)+'СЕТ СН'!$F$12</f>
        <v>143.12120695999999</v>
      </c>
      <c r="P209" s="36">
        <f>SUMIFS(СВЦЭМ!$F$39:$F$782,СВЦЭМ!$A$39:$A$782,$A209,СВЦЭМ!$B$39:$B$782,P$190)+'СЕТ СН'!$F$12</f>
        <v>145.24011178000001</v>
      </c>
      <c r="Q209" s="36">
        <f>SUMIFS(СВЦЭМ!$F$39:$F$782,СВЦЭМ!$A$39:$A$782,$A209,СВЦЭМ!$B$39:$B$782,Q$190)+'СЕТ СН'!$F$12</f>
        <v>146.67326707000001</v>
      </c>
      <c r="R209" s="36">
        <f>SUMIFS(СВЦЭМ!$F$39:$F$782,СВЦЭМ!$A$39:$A$782,$A209,СВЦЭМ!$B$39:$B$782,R$190)+'СЕТ СН'!$F$12</f>
        <v>148.91981609999999</v>
      </c>
      <c r="S209" s="36">
        <f>SUMIFS(СВЦЭМ!$F$39:$F$782,СВЦЭМ!$A$39:$A$782,$A209,СВЦЭМ!$B$39:$B$782,S$190)+'СЕТ СН'!$F$12</f>
        <v>147.57641072999999</v>
      </c>
      <c r="T209" s="36">
        <f>SUMIFS(СВЦЭМ!$F$39:$F$782,СВЦЭМ!$A$39:$A$782,$A209,СВЦЭМ!$B$39:$B$782,T$190)+'СЕТ СН'!$F$12</f>
        <v>145.16966887000001</v>
      </c>
      <c r="U209" s="36">
        <f>SUMIFS(СВЦЭМ!$F$39:$F$782,СВЦЭМ!$A$39:$A$782,$A209,СВЦЭМ!$B$39:$B$782,U$190)+'СЕТ СН'!$F$12</f>
        <v>140.17030360000001</v>
      </c>
      <c r="V209" s="36">
        <f>SUMIFS(СВЦЭМ!$F$39:$F$782,СВЦЭМ!$A$39:$A$782,$A209,СВЦЭМ!$B$39:$B$782,V$190)+'СЕТ СН'!$F$12</f>
        <v>137.79150977</v>
      </c>
      <c r="W209" s="36">
        <f>SUMIFS(СВЦЭМ!$F$39:$F$782,СВЦЭМ!$A$39:$A$782,$A209,СВЦЭМ!$B$39:$B$782,W$190)+'СЕТ СН'!$F$12</f>
        <v>137.13658301000001</v>
      </c>
      <c r="X209" s="36">
        <f>SUMIFS(СВЦЭМ!$F$39:$F$782,СВЦЭМ!$A$39:$A$782,$A209,СВЦЭМ!$B$39:$B$782,X$190)+'СЕТ СН'!$F$12</f>
        <v>140.85992103999999</v>
      </c>
      <c r="Y209" s="36">
        <f>SUMIFS(СВЦЭМ!$F$39:$F$782,СВЦЭМ!$A$39:$A$782,$A209,СВЦЭМ!$B$39:$B$782,Y$190)+'СЕТ СН'!$F$12</f>
        <v>143.78663695</v>
      </c>
    </row>
    <row r="210" spans="1:25" ht="15.75" x14ac:dyDescent="0.2">
      <c r="A210" s="35">
        <f t="shared" si="5"/>
        <v>44671</v>
      </c>
      <c r="B210" s="36">
        <f>SUMIFS(СВЦЭМ!$F$39:$F$782,СВЦЭМ!$A$39:$A$782,$A210,СВЦЭМ!$B$39:$B$782,B$190)+'СЕТ СН'!$F$12</f>
        <v>131.12946238000001</v>
      </c>
      <c r="C210" s="36">
        <f>SUMIFS(СВЦЭМ!$F$39:$F$782,СВЦЭМ!$A$39:$A$782,$A210,СВЦЭМ!$B$39:$B$782,C$190)+'СЕТ СН'!$F$12</f>
        <v>137.63830332000001</v>
      </c>
      <c r="D210" s="36">
        <f>SUMIFS(СВЦЭМ!$F$39:$F$782,СВЦЭМ!$A$39:$A$782,$A210,СВЦЭМ!$B$39:$B$782,D$190)+'СЕТ СН'!$F$12</f>
        <v>140.79117715999999</v>
      </c>
      <c r="E210" s="36">
        <f>SUMIFS(СВЦЭМ!$F$39:$F$782,СВЦЭМ!$A$39:$A$782,$A210,СВЦЭМ!$B$39:$B$782,E$190)+'СЕТ СН'!$F$12</f>
        <v>142.53785361999999</v>
      </c>
      <c r="F210" s="36">
        <f>SUMIFS(СВЦЭМ!$F$39:$F$782,СВЦЭМ!$A$39:$A$782,$A210,СВЦЭМ!$B$39:$B$782,F$190)+'СЕТ СН'!$F$12</f>
        <v>142.78424394000001</v>
      </c>
      <c r="G210" s="36">
        <f>SUMIFS(СВЦЭМ!$F$39:$F$782,СВЦЭМ!$A$39:$A$782,$A210,СВЦЭМ!$B$39:$B$782,G$190)+'СЕТ СН'!$F$12</f>
        <v>139.92891048000001</v>
      </c>
      <c r="H210" s="36">
        <f>SUMIFS(СВЦЭМ!$F$39:$F$782,СВЦЭМ!$A$39:$A$782,$A210,СВЦЭМ!$B$39:$B$782,H$190)+'СЕТ СН'!$F$12</f>
        <v>133.32129763</v>
      </c>
      <c r="I210" s="36">
        <f>SUMIFS(СВЦЭМ!$F$39:$F$782,СВЦЭМ!$A$39:$A$782,$A210,СВЦЭМ!$B$39:$B$782,I$190)+'СЕТ СН'!$F$12</f>
        <v>134.66002184000001</v>
      </c>
      <c r="J210" s="36">
        <f>SUMIFS(СВЦЭМ!$F$39:$F$782,СВЦЭМ!$A$39:$A$782,$A210,СВЦЭМ!$B$39:$B$782,J$190)+'СЕТ СН'!$F$12</f>
        <v>135.56358470000001</v>
      </c>
      <c r="K210" s="36">
        <f>SUMIFS(СВЦЭМ!$F$39:$F$782,СВЦЭМ!$A$39:$A$782,$A210,СВЦЭМ!$B$39:$B$782,K$190)+'СЕТ СН'!$F$12</f>
        <v>134.30945603999999</v>
      </c>
      <c r="L210" s="36">
        <f>SUMIFS(СВЦЭМ!$F$39:$F$782,СВЦЭМ!$A$39:$A$782,$A210,СВЦЭМ!$B$39:$B$782,L$190)+'СЕТ СН'!$F$12</f>
        <v>132.32774767999999</v>
      </c>
      <c r="M210" s="36">
        <f>SUMIFS(СВЦЭМ!$F$39:$F$782,СВЦЭМ!$A$39:$A$782,$A210,СВЦЭМ!$B$39:$B$782,M$190)+'СЕТ СН'!$F$12</f>
        <v>132.86821809</v>
      </c>
      <c r="N210" s="36">
        <f>SUMIFS(СВЦЭМ!$F$39:$F$782,СВЦЭМ!$A$39:$A$782,$A210,СВЦЭМ!$B$39:$B$782,N$190)+'СЕТ СН'!$F$12</f>
        <v>132.3443752</v>
      </c>
      <c r="O210" s="36">
        <f>SUMIFS(СВЦЭМ!$F$39:$F$782,СВЦЭМ!$A$39:$A$782,$A210,СВЦЭМ!$B$39:$B$782,O$190)+'СЕТ СН'!$F$12</f>
        <v>130.92585585</v>
      </c>
      <c r="P210" s="36">
        <f>SUMIFS(СВЦЭМ!$F$39:$F$782,СВЦЭМ!$A$39:$A$782,$A210,СВЦЭМ!$B$39:$B$782,P$190)+'СЕТ СН'!$F$12</f>
        <v>131.3135638</v>
      </c>
      <c r="Q210" s="36">
        <f>SUMIFS(СВЦЭМ!$F$39:$F$782,СВЦЭМ!$A$39:$A$782,$A210,СВЦЭМ!$B$39:$B$782,Q$190)+'СЕТ СН'!$F$12</f>
        <v>131.32844283</v>
      </c>
      <c r="R210" s="36">
        <f>SUMIFS(СВЦЭМ!$F$39:$F$782,СВЦЭМ!$A$39:$A$782,$A210,СВЦЭМ!$B$39:$B$782,R$190)+'СЕТ СН'!$F$12</f>
        <v>130.81554978</v>
      </c>
      <c r="S210" s="36">
        <f>SUMIFS(СВЦЭМ!$F$39:$F$782,СВЦЭМ!$A$39:$A$782,$A210,СВЦЭМ!$B$39:$B$782,S$190)+'СЕТ СН'!$F$12</f>
        <v>132.18244254999999</v>
      </c>
      <c r="T210" s="36">
        <f>SUMIFS(СВЦЭМ!$F$39:$F$782,СВЦЭМ!$A$39:$A$782,$A210,СВЦЭМ!$B$39:$B$782,T$190)+'СЕТ СН'!$F$12</f>
        <v>133.03297154000001</v>
      </c>
      <c r="U210" s="36">
        <f>SUMIFS(СВЦЭМ!$F$39:$F$782,СВЦЭМ!$A$39:$A$782,$A210,СВЦЭМ!$B$39:$B$782,U$190)+'СЕТ СН'!$F$12</f>
        <v>134.07026342</v>
      </c>
      <c r="V210" s="36">
        <f>SUMIFS(СВЦЭМ!$F$39:$F$782,СВЦЭМ!$A$39:$A$782,$A210,СВЦЭМ!$B$39:$B$782,V$190)+'СЕТ СН'!$F$12</f>
        <v>136.55908604999999</v>
      </c>
      <c r="W210" s="36">
        <f>SUMIFS(СВЦЭМ!$F$39:$F$782,СВЦЭМ!$A$39:$A$782,$A210,СВЦЭМ!$B$39:$B$782,W$190)+'СЕТ СН'!$F$12</f>
        <v>135.70468986</v>
      </c>
      <c r="X210" s="36">
        <f>SUMIFS(СВЦЭМ!$F$39:$F$782,СВЦЭМ!$A$39:$A$782,$A210,СВЦЭМ!$B$39:$B$782,X$190)+'СЕТ СН'!$F$12</f>
        <v>131.83646453</v>
      </c>
      <c r="Y210" s="36">
        <f>SUMIFS(СВЦЭМ!$F$39:$F$782,СВЦЭМ!$A$39:$A$782,$A210,СВЦЭМ!$B$39:$B$782,Y$190)+'СЕТ СН'!$F$12</f>
        <v>130.69328135999999</v>
      </c>
    </row>
    <row r="211" spans="1:25" ht="15.75" x14ac:dyDescent="0.2">
      <c r="A211" s="35">
        <f t="shared" si="5"/>
        <v>44672</v>
      </c>
      <c r="B211" s="36">
        <f>SUMIFS(СВЦЭМ!$F$39:$F$782,СВЦЭМ!$A$39:$A$782,$A211,СВЦЭМ!$B$39:$B$782,B$190)+'СЕТ СН'!$F$12</f>
        <v>154.29258324</v>
      </c>
      <c r="C211" s="36">
        <f>SUMIFS(СВЦЭМ!$F$39:$F$782,СВЦЭМ!$A$39:$A$782,$A211,СВЦЭМ!$B$39:$B$782,C$190)+'СЕТ СН'!$F$12</f>
        <v>148.49534019999999</v>
      </c>
      <c r="D211" s="36">
        <f>SUMIFS(СВЦЭМ!$F$39:$F$782,СВЦЭМ!$A$39:$A$782,$A211,СВЦЭМ!$B$39:$B$782,D$190)+'СЕТ СН'!$F$12</f>
        <v>149.75916122999999</v>
      </c>
      <c r="E211" s="36">
        <f>SUMIFS(СВЦЭМ!$F$39:$F$782,СВЦЭМ!$A$39:$A$782,$A211,СВЦЭМ!$B$39:$B$782,E$190)+'СЕТ СН'!$F$12</f>
        <v>150.72815052999999</v>
      </c>
      <c r="F211" s="36">
        <f>SUMIFS(СВЦЭМ!$F$39:$F$782,СВЦЭМ!$A$39:$A$782,$A211,СВЦЭМ!$B$39:$B$782,F$190)+'СЕТ СН'!$F$12</f>
        <v>148.01354767999999</v>
      </c>
      <c r="G211" s="36">
        <f>SUMIFS(СВЦЭМ!$F$39:$F$782,СВЦЭМ!$A$39:$A$782,$A211,СВЦЭМ!$B$39:$B$782,G$190)+'СЕТ СН'!$F$12</f>
        <v>145.03919796</v>
      </c>
      <c r="H211" s="36">
        <f>SUMIFS(СВЦЭМ!$F$39:$F$782,СВЦЭМ!$A$39:$A$782,$A211,СВЦЭМ!$B$39:$B$782,H$190)+'СЕТ СН'!$F$12</f>
        <v>138.77410420999999</v>
      </c>
      <c r="I211" s="36">
        <f>SUMIFS(СВЦЭМ!$F$39:$F$782,СВЦЭМ!$A$39:$A$782,$A211,СВЦЭМ!$B$39:$B$782,I$190)+'СЕТ СН'!$F$12</f>
        <v>138.62480471000001</v>
      </c>
      <c r="J211" s="36">
        <f>SUMIFS(СВЦЭМ!$F$39:$F$782,СВЦЭМ!$A$39:$A$782,$A211,СВЦЭМ!$B$39:$B$782,J$190)+'СЕТ СН'!$F$12</f>
        <v>138.99739025</v>
      </c>
      <c r="K211" s="36">
        <f>SUMIFS(СВЦЭМ!$F$39:$F$782,СВЦЭМ!$A$39:$A$782,$A211,СВЦЭМ!$B$39:$B$782,K$190)+'СЕТ СН'!$F$12</f>
        <v>135.44301204999999</v>
      </c>
      <c r="L211" s="36">
        <f>SUMIFS(СВЦЭМ!$F$39:$F$782,СВЦЭМ!$A$39:$A$782,$A211,СВЦЭМ!$B$39:$B$782,L$190)+'СЕТ СН'!$F$12</f>
        <v>135.33660028</v>
      </c>
      <c r="M211" s="36">
        <f>SUMIFS(СВЦЭМ!$F$39:$F$782,СВЦЭМ!$A$39:$A$782,$A211,СВЦЭМ!$B$39:$B$782,M$190)+'СЕТ СН'!$F$12</f>
        <v>137.42122789000001</v>
      </c>
      <c r="N211" s="36">
        <f>SUMIFS(СВЦЭМ!$F$39:$F$782,СВЦЭМ!$A$39:$A$782,$A211,СВЦЭМ!$B$39:$B$782,N$190)+'СЕТ СН'!$F$12</f>
        <v>138.26942324999999</v>
      </c>
      <c r="O211" s="36">
        <f>SUMIFS(СВЦЭМ!$F$39:$F$782,СВЦЭМ!$A$39:$A$782,$A211,СВЦЭМ!$B$39:$B$782,O$190)+'СЕТ СН'!$F$12</f>
        <v>142.31420292999999</v>
      </c>
      <c r="P211" s="36">
        <f>SUMIFS(СВЦЭМ!$F$39:$F$782,СВЦЭМ!$A$39:$A$782,$A211,СВЦЭМ!$B$39:$B$782,P$190)+'СЕТ СН'!$F$12</f>
        <v>143.97454578</v>
      </c>
      <c r="Q211" s="36">
        <f>SUMIFS(СВЦЭМ!$F$39:$F$782,СВЦЭМ!$A$39:$A$782,$A211,СВЦЭМ!$B$39:$B$782,Q$190)+'СЕТ СН'!$F$12</f>
        <v>146.79487884</v>
      </c>
      <c r="R211" s="36">
        <f>SUMIFS(СВЦЭМ!$F$39:$F$782,СВЦЭМ!$A$39:$A$782,$A211,СВЦЭМ!$B$39:$B$782,R$190)+'СЕТ СН'!$F$12</f>
        <v>146.10221256</v>
      </c>
      <c r="S211" s="36">
        <f>SUMIFS(СВЦЭМ!$F$39:$F$782,СВЦЭМ!$A$39:$A$782,$A211,СВЦЭМ!$B$39:$B$782,S$190)+'СЕТ СН'!$F$12</f>
        <v>143.97199803999999</v>
      </c>
      <c r="T211" s="36">
        <f>SUMIFS(СВЦЭМ!$F$39:$F$782,СВЦЭМ!$A$39:$A$782,$A211,СВЦЭМ!$B$39:$B$782,T$190)+'СЕТ СН'!$F$12</f>
        <v>141.40495185</v>
      </c>
      <c r="U211" s="36">
        <f>SUMIFS(СВЦЭМ!$F$39:$F$782,СВЦЭМ!$A$39:$A$782,$A211,СВЦЭМ!$B$39:$B$782,U$190)+'СЕТ СН'!$F$12</f>
        <v>137.18095582000001</v>
      </c>
      <c r="V211" s="36">
        <f>SUMIFS(СВЦЭМ!$F$39:$F$782,СВЦЭМ!$A$39:$A$782,$A211,СВЦЭМ!$B$39:$B$782,V$190)+'СЕТ СН'!$F$12</f>
        <v>131.97165343</v>
      </c>
      <c r="W211" s="36">
        <f>SUMIFS(СВЦЭМ!$F$39:$F$782,СВЦЭМ!$A$39:$A$782,$A211,СВЦЭМ!$B$39:$B$782,W$190)+'СЕТ СН'!$F$12</f>
        <v>135.62380350000001</v>
      </c>
      <c r="X211" s="36">
        <f>SUMIFS(СВЦЭМ!$F$39:$F$782,СВЦЭМ!$A$39:$A$782,$A211,СВЦЭМ!$B$39:$B$782,X$190)+'СЕТ СН'!$F$12</f>
        <v>139.61721412</v>
      </c>
      <c r="Y211" s="36">
        <f>SUMIFS(СВЦЭМ!$F$39:$F$782,СВЦЭМ!$A$39:$A$782,$A211,СВЦЭМ!$B$39:$B$782,Y$190)+'СЕТ СН'!$F$12</f>
        <v>144.40939829000001</v>
      </c>
    </row>
    <row r="212" spans="1:25" ht="15.75" x14ac:dyDescent="0.2">
      <c r="A212" s="35">
        <f t="shared" si="5"/>
        <v>44673</v>
      </c>
      <c r="B212" s="36">
        <f>SUMIFS(СВЦЭМ!$F$39:$F$782,СВЦЭМ!$A$39:$A$782,$A212,СВЦЭМ!$B$39:$B$782,B$190)+'СЕТ СН'!$F$12</f>
        <v>141.15833193</v>
      </c>
      <c r="C212" s="36">
        <f>SUMIFS(СВЦЭМ!$F$39:$F$782,СВЦЭМ!$A$39:$A$782,$A212,СВЦЭМ!$B$39:$B$782,C$190)+'СЕТ СН'!$F$12</f>
        <v>144.17658617000001</v>
      </c>
      <c r="D212" s="36">
        <f>SUMIFS(СВЦЭМ!$F$39:$F$782,СВЦЭМ!$A$39:$A$782,$A212,СВЦЭМ!$B$39:$B$782,D$190)+'СЕТ СН'!$F$12</f>
        <v>148.04891379</v>
      </c>
      <c r="E212" s="36">
        <f>SUMIFS(СВЦЭМ!$F$39:$F$782,СВЦЭМ!$A$39:$A$782,$A212,СВЦЭМ!$B$39:$B$782,E$190)+'СЕТ СН'!$F$12</f>
        <v>149.79926677</v>
      </c>
      <c r="F212" s="36">
        <f>SUMIFS(СВЦЭМ!$F$39:$F$782,СВЦЭМ!$A$39:$A$782,$A212,СВЦЭМ!$B$39:$B$782,F$190)+'СЕТ СН'!$F$12</f>
        <v>150.85517637999999</v>
      </c>
      <c r="G212" s="36">
        <f>SUMIFS(СВЦЭМ!$F$39:$F$782,СВЦЭМ!$A$39:$A$782,$A212,СВЦЭМ!$B$39:$B$782,G$190)+'СЕТ СН'!$F$12</f>
        <v>151.43765852000001</v>
      </c>
      <c r="H212" s="36">
        <f>SUMIFS(СВЦЭМ!$F$39:$F$782,СВЦЭМ!$A$39:$A$782,$A212,СВЦЭМ!$B$39:$B$782,H$190)+'СЕТ СН'!$F$12</f>
        <v>146.05787373999999</v>
      </c>
      <c r="I212" s="36">
        <f>SUMIFS(СВЦЭМ!$F$39:$F$782,СВЦЭМ!$A$39:$A$782,$A212,СВЦЭМ!$B$39:$B$782,I$190)+'СЕТ СН'!$F$12</f>
        <v>140.41551185</v>
      </c>
      <c r="J212" s="36">
        <f>SUMIFS(СВЦЭМ!$F$39:$F$782,СВЦЭМ!$A$39:$A$782,$A212,СВЦЭМ!$B$39:$B$782,J$190)+'СЕТ СН'!$F$12</f>
        <v>135.93262025000001</v>
      </c>
      <c r="K212" s="36">
        <f>SUMIFS(СВЦЭМ!$F$39:$F$782,СВЦЭМ!$A$39:$A$782,$A212,СВЦЭМ!$B$39:$B$782,K$190)+'СЕТ СН'!$F$12</f>
        <v>133.41373927999999</v>
      </c>
      <c r="L212" s="36">
        <f>SUMIFS(СВЦЭМ!$F$39:$F$782,СВЦЭМ!$A$39:$A$782,$A212,СВЦЭМ!$B$39:$B$782,L$190)+'СЕТ СН'!$F$12</f>
        <v>132.83591229000001</v>
      </c>
      <c r="M212" s="36">
        <f>SUMIFS(СВЦЭМ!$F$39:$F$782,СВЦЭМ!$A$39:$A$782,$A212,СВЦЭМ!$B$39:$B$782,M$190)+'СЕТ СН'!$F$12</f>
        <v>134.03342058000001</v>
      </c>
      <c r="N212" s="36">
        <f>SUMIFS(СВЦЭМ!$F$39:$F$782,СВЦЭМ!$A$39:$A$782,$A212,СВЦЭМ!$B$39:$B$782,N$190)+'СЕТ СН'!$F$12</f>
        <v>136.01947784000001</v>
      </c>
      <c r="O212" s="36">
        <f>SUMIFS(СВЦЭМ!$F$39:$F$782,СВЦЭМ!$A$39:$A$782,$A212,СВЦЭМ!$B$39:$B$782,O$190)+'СЕТ СН'!$F$12</f>
        <v>137.58054257000001</v>
      </c>
      <c r="P212" s="36">
        <f>SUMIFS(СВЦЭМ!$F$39:$F$782,СВЦЭМ!$A$39:$A$782,$A212,СВЦЭМ!$B$39:$B$782,P$190)+'СЕТ СН'!$F$12</f>
        <v>137.27620490999999</v>
      </c>
      <c r="Q212" s="36">
        <f>SUMIFS(СВЦЭМ!$F$39:$F$782,СВЦЭМ!$A$39:$A$782,$A212,СВЦЭМ!$B$39:$B$782,Q$190)+'СЕТ СН'!$F$12</f>
        <v>136.87153379</v>
      </c>
      <c r="R212" s="36">
        <f>SUMIFS(СВЦЭМ!$F$39:$F$782,СВЦЭМ!$A$39:$A$782,$A212,СВЦЭМ!$B$39:$B$782,R$190)+'СЕТ СН'!$F$12</f>
        <v>138.68020437999999</v>
      </c>
      <c r="S212" s="36">
        <f>SUMIFS(СВЦЭМ!$F$39:$F$782,СВЦЭМ!$A$39:$A$782,$A212,СВЦЭМ!$B$39:$B$782,S$190)+'СЕТ СН'!$F$12</f>
        <v>138.49102418999999</v>
      </c>
      <c r="T212" s="36">
        <f>SUMIFS(СВЦЭМ!$F$39:$F$782,СВЦЭМ!$A$39:$A$782,$A212,СВЦЭМ!$B$39:$B$782,T$190)+'СЕТ СН'!$F$12</f>
        <v>138.28491285999999</v>
      </c>
      <c r="U212" s="36">
        <f>SUMIFS(СВЦЭМ!$F$39:$F$782,СВЦЭМ!$A$39:$A$782,$A212,СВЦЭМ!$B$39:$B$782,U$190)+'СЕТ СН'!$F$12</f>
        <v>136.00088509</v>
      </c>
      <c r="V212" s="36">
        <f>SUMIFS(СВЦЭМ!$F$39:$F$782,СВЦЭМ!$A$39:$A$782,$A212,СВЦЭМ!$B$39:$B$782,V$190)+'СЕТ СН'!$F$12</f>
        <v>134.50025002000001</v>
      </c>
      <c r="W212" s="36">
        <f>SUMIFS(СВЦЭМ!$F$39:$F$782,СВЦЭМ!$A$39:$A$782,$A212,СВЦЭМ!$B$39:$B$782,W$190)+'СЕТ СН'!$F$12</f>
        <v>134.33654218000001</v>
      </c>
      <c r="X212" s="36">
        <f>SUMIFS(СВЦЭМ!$F$39:$F$782,СВЦЭМ!$A$39:$A$782,$A212,СВЦЭМ!$B$39:$B$782,X$190)+'СЕТ СН'!$F$12</f>
        <v>135.58464534000001</v>
      </c>
      <c r="Y212" s="36">
        <f>SUMIFS(СВЦЭМ!$F$39:$F$782,СВЦЭМ!$A$39:$A$782,$A212,СВЦЭМ!$B$39:$B$782,Y$190)+'СЕТ СН'!$F$12</f>
        <v>140.00073692999999</v>
      </c>
    </row>
    <row r="213" spans="1:25" ht="15.75" x14ac:dyDescent="0.2">
      <c r="A213" s="35">
        <f t="shared" si="5"/>
        <v>44674</v>
      </c>
      <c r="B213" s="36">
        <f>SUMIFS(СВЦЭМ!$F$39:$F$782,СВЦЭМ!$A$39:$A$782,$A213,СВЦЭМ!$B$39:$B$782,B$190)+'СЕТ СН'!$F$12</f>
        <v>136.00797</v>
      </c>
      <c r="C213" s="36">
        <f>SUMIFS(СВЦЭМ!$F$39:$F$782,СВЦЭМ!$A$39:$A$782,$A213,СВЦЭМ!$B$39:$B$782,C$190)+'СЕТ СН'!$F$12</f>
        <v>137.93446789000001</v>
      </c>
      <c r="D213" s="36">
        <f>SUMIFS(СВЦЭМ!$F$39:$F$782,СВЦЭМ!$A$39:$A$782,$A213,СВЦЭМ!$B$39:$B$782,D$190)+'СЕТ СН'!$F$12</f>
        <v>141.01383129000001</v>
      </c>
      <c r="E213" s="36">
        <f>SUMIFS(СВЦЭМ!$F$39:$F$782,СВЦЭМ!$A$39:$A$782,$A213,СВЦЭМ!$B$39:$B$782,E$190)+'СЕТ СН'!$F$12</f>
        <v>142.53995469</v>
      </c>
      <c r="F213" s="36">
        <f>SUMIFS(СВЦЭМ!$F$39:$F$782,СВЦЭМ!$A$39:$A$782,$A213,СВЦЭМ!$B$39:$B$782,F$190)+'СЕТ СН'!$F$12</f>
        <v>143.58344700000001</v>
      </c>
      <c r="G213" s="36">
        <f>SUMIFS(СВЦЭМ!$F$39:$F$782,СВЦЭМ!$A$39:$A$782,$A213,СВЦЭМ!$B$39:$B$782,G$190)+'СЕТ СН'!$F$12</f>
        <v>146.85406216999999</v>
      </c>
      <c r="H213" s="36">
        <f>SUMIFS(СВЦЭМ!$F$39:$F$782,СВЦЭМ!$A$39:$A$782,$A213,СВЦЭМ!$B$39:$B$782,H$190)+'СЕТ СН'!$F$12</f>
        <v>143.66438918</v>
      </c>
      <c r="I213" s="36">
        <f>SUMIFS(СВЦЭМ!$F$39:$F$782,СВЦЭМ!$A$39:$A$782,$A213,СВЦЭМ!$B$39:$B$782,I$190)+'СЕТ СН'!$F$12</f>
        <v>144.18677947</v>
      </c>
      <c r="J213" s="36">
        <f>SUMIFS(СВЦЭМ!$F$39:$F$782,СВЦЭМ!$A$39:$A$782,$A213,СВЦЭМ!$B$39:$B$782,J$190)+'СЕТ СН'!$F$12</f>
        <v>138.43893151</v>
      </c>
      <c r="K213" s="36">
        <f>SUMIFS(СВЦЭМ!$F$39:$F$782,СВЦЭМ!$A$39:$A$782,$A213,СВЦЭМ!$B$39:$B$782,K$190)+'СЕТ СН'!$F$12</f>
        <v>133.20279869000001</v>
      </c>
      <c r="L213" s="36">
        <f>SUMIFS(СВЦЭМ!$F$39:$F$782,СВЦЭМ!$A$39:$A$782,$A213,СВЦЭМ!$B$39:$B$782,L$190)+'СЕТ СН'!$F$12</f>
        <v>131.50657801</v>
      </c>
      <c r="M213" s="36">
        <f>SUMIFS(СВЦЭМ!$F$39:$F$782,СВЦЭМ!$A$39:$A$782,$A213,СВЦЭМ!$B$39:$B$782,M$190)+'СЕТ СН'!$F$12</f>
        <v>130.64048897999999</v>
      </c>
      <c r="N213" s="36">
        <f>SUMIFS(СВЦЭМ!$F$39:$F$782,СВЦЭМ!$A$39:$A$782,$A213,СВЦЭМ!$B$39:$B$782,N$190)+'СЕТ СН'!$F$12</f>
        <v>132.46474984</v>
      </c>
      <c r="O213" s="36">
        <f>SUMIFS(СВЦЭМ!$F$39:$F$782,СВЦЭМ!$A$39:$A$782,$A213,СВЦЭМ!$B$39:$B$782,O$190)+'СЕТ СН'!$F$12</f>
        <v>133.87096005999999</v>
      </c>
      <c r="P213" s="36">
        <f>SUMIFS(СВЦЭМ!$F$39:$F$782,СВЦЭМ!$A$39:$A$782,$A213,СВЦЭМ!$B$39:$B$782,P$190)+'СЕТ СН'!$F$12</f>
        <v>135.96573867999999</v>
      </c>
      <c r="Q213" s="36">
        <f>SUMIFS(СВЦЭМ!$F$39:$F$782,СВЦЭМ!$A$39:$A$782,$A213,СВЦЭМ!$B$39:$B$782,Q$190)+'СЕТ СН'!$F$12</f>
        <v>137.89450224999999</v>
      </c>
      <c r="R213" s="36">
        <f>SUMIFS(СВЦЭМ!$F$39:$F$782,СВЦЭМ!$A$39:$A$782,$A213,СВЦЭМ!$B$39:$B$782,R$190)+'СЕТ СН'!$F$12</f>
        <v>138.09824762</v>
      </c>
      <c r="S213" s="36">
        <f>SUMIFS(СВЦЭМ!$F$39:$F$782,СВЦЭМ!$A$39:$A$782,$A213,СВЦЭМ!$B$39:$B$782,S$190)+'СЕТ СН'!$F$12</f>
        <v>138.10709875000001</v>
      </c>
      <c r="T213" s="36">
        <f>SUMIFS(СВЦЭМ!$F$39:$F$782,СВЦЭМ!$A$39:$A$782,$A213,СВЦЭМ!$B$39:$B$782,T$190)+'СЕТ СН'!$F$12</f>
        <v>134.9815031</v>
      </c>
      <c r="U213" s="36">
        <f>SUMIFS(СВЦЭМ!$F$39:$F$782,СВЦЭМ!$A$39:$A$782,$A213,СВЦЭМ!$B$39:$B$782,U$190)+'СЕТ СН'!$F$12</f>
        <v>133.68356813</v>
      </c>
      <c r="V213" s="36">
        <f>SUMIFS(СВЦЭМ!$F$39:$F$782,СВЦЭМ!$A$39:$A$782,$A213,СВЦЭМ!$B$39:$B$782,V$190)+'СЕТ СН'!$F$12</f>
        <v>130.94565616</v>
      </c>
      <c r="W213" s="36">
        <f>SUMIFS(СВЦЭМ!$F$39:$F$782,СВЦЭМ!$A$39:$A$782,$A213,СВЦЭМ!$B$39:$B$782,W$190)+'СЕТ СН'!$F$12</f>
        <v>129.41974475999999</v>
      </c>
      <c r="X213" s="36">
        <f>SUMIFS(СВЦЭМ!$F$39:$F$782,СВЦЭМ!$A$39:$A$782,$A213,СВЦЭМ!$B$39:$B$782,X$190)+'СЕТ СН'!$F$12</f>
        <v>133.04853818999999</v>
      </c>
      <c r="Y213" s="36">
        <f>SUMIFS(СВЦЭМ!$F$39:$F$782,СВЦЭМ!$A$39:$A$782,$A213,СВЦЭМ!$B$39:$B$782,Y$190)+'СЕТ СН'!$F$12</f>
        <v>136.48342718999999</v>
      </c>
    </row>
    <row r="214" spans="1:25" ht="15.75" x14ac:dyDescent="0.2">
      <c r="A214" s="35">
        <f t="shared" si="5"/>
        <v>44675</v>
      </c>
      <c r="B214" s="36">
        <f>SUMIFS(СВЦЭМ!$F$39:$F$782,СВЦЭМ!$A$39:$A$782,$A214,СВЦЭМ!$B$39:$B$782,B$190)+'СЕТ СН'!$F$12</f>
        <v>143.6216987</v>
      </c>
      <c r="C214" s="36">
        <f>SUMIFS(СВЦЭМ!$F$39:$F$782,СВЦЭМ!$A$39:$A$782,$A214,СВЦЭМ!$B$39:$B$782,C$190)+'СЕТ СН'!$F$12</f>
        <v>144.94900444000001</v>
      </c>
      <c r="D214" s="36">
        <f>SUMIFS(СВЦЭМ!$F$39:$F$782,СВЦЭМ!$A$39:$A$782,$A214,СВЦЭМ!$B$39:$B$782,D$190)+'СЕТ СН'!$F$12</f>
        <v>147.70943582000001</v>
      </c>
      <c r="E214" s="36">
        <f>SUMIFS(СВЦЭМ!$F$39:$F$782,СВЦЭМ!$A$39:$A$782,$A214,СВЦЭМ!$B$39:$B$782,E$190)+'СЕТ СН'!$F$12</f>
        <v>149.47287403000001</v>
      </c>
      <c r="F214" s="36">
        <f>SUMIFS(СВЦЭМ!$F$39:$F$782,СВЦЭМ!$A$39:$A$782,$A214,СВЦЭМ!$B$39:$B$782,F$190)+'СЕТ СН'!$F$12</f>
        <v>150.31793526000001</v>
      </c>
      <c r="G214" s="36">
        <f>SUMIFS(СВЦЭМ!$F$39:$F$782,СВЦЭМ!$A$39:$A$782,$A214,СВЦЭМ!$B$39:$B$782,G$190)+'СЕТ СН'!$F$12</f>
        <v>151.24654394000001</v>
      </c>
      <c r="H214" s="36">
        <f>SUMIFS(СВЦЭМ!$F$39:$F$782,СВЦЭМ!$A$39:$A$782,$A214,СВЦЭМ!$B$39:$B$782,H$190)+'СЕТ СН'!$F$12</f>
        <v>154.27254736</v>
      </c>
      <c r="I214" s="36">
        <f>SUMIFS(СВЦЭМ!$F$39:$F$782,СВЦЭМ!$A$39:$A$782,$A214,СВЦЭМ!$B$39:$B$782,I$190)+'СЕТ СН'!$F$12</f>
        <v>154.83024939000001</v>
      </c>
      <c r="J214" s="36">
        <f>SUMIFS(СВЦЭМ!$F$39:$F$782,СВЦЭМ!$A$39:$A$782,$A214,СВЦЭМ!$B$39:$B$782,J$190)+'СЕТ СН'!$F$12</f>
        <v>147.81579216</v>
      </c>
      <c r="K214" s="36">
        <f>SUMIFS(СВЦЭМ!$F$39:$F$782,СВЦЭМ!$A$39:$A$782,$A214,СВЦЭМ!$B$39:$B$782,K$190)+'СЕТ СН'!$F$12</f>
        <v>141.75867332999999</v>
      </c>
      <c r="L214" s="36">
        <f>SUMIFS(СВЦЭМ!$F$39:$F$782,СВЦЭМ!$A$39:$A$782,$A214,СВЦЭМ!$B$39:$B$782,L$190)+'СЕТ СН'!$F$12</f>
        <v>138.25421668000001</v>
      </c>
      <c r="M214" s="36">
        <f>SUMIFS(СВЦЭМ!$F$39:$F$782,СВЦЭМ!$A$39:$A$782,$A214,СВЦЭМ!$B$39:$B$782,M$190)+'СЕТ СН'!$F$12</f>
        <v>137.61064969</v>
      </c>
      <c r="N214" s="36">
        <f>SUMIFS(СВЦЭМ!$F$39:$F$782,СВЦЭМ!$A$39:$A$782,$A214,СВЦЭМ!$B$39:$B$782,N$190)+'СЕТ СН'!$F$12</f>
        <v>138.35063792</v>
      </c>
      <c r="O214" s="36">
        <f>SUMIFS(СВЦЭМ!$F$39:$F$782,СВЦЭМ!$A$39:$A$782,$A214,СВЦЭМ!$B$39:$B$782,O$190)+'СЕТ СН'!$F$12</f>
        <v>139.44377054</v>
      </c>
      <c r="P214" s="36">
        <f>SUMIFS(СВЦЭМ!$F$39:$F$782,СВЦЭМ!$A$39:$A$782,$A214,СВЦЭМ!$B$39:$B$782,P$190)+'СЕТ СН'!$F$12</f>
        <v>141.0234269</v>
      </c>
      <c r="Q214" s="36">
        <f>SUMIFS(СВЦЭМ!$F$39:$F$782,СВЦЭМ!$A$39:$A$782,$A214,СВЦЭМ!$B$39:$B$782,Q$190)+'СЕТ СН'!$F$12</f>
        <v>141.91463146999999</v>
      </c>
      <c r="R214" s="36">
        <f>SUMIFS(СВЦЭМ!$F$39:$F$782,СВЦЭМ!$A$39:$A$782,$A214,СВЦЭМ!$B$39:$B$782,R$190)+'СЕТ СН'!$F$12</f>
        <v>142.26962187000001</v>
      </c>
      <c r="S214" s="36">
        <f>SUMIFS(СВЦЭМ!$F$39:$F$782,СВЦЭМ!$A$39:$A$782,$A214,СВЦЭМ!$B$39:$B$782,S$190)+'СЕТ СН'!$F$12</f>
        <v>140.48711195000001</v>
      </c>
      <c r="T214" s="36">
        <f>SUMIFS(СВЦЭМ!$F$39:$F$782,СВЦЭМ!$A$39:$A$782,$A214,СВЦЭМ!$B$39:$B$782,T$190)+'СЕТ СН'!$F$12</f>
        <v>138.28518317999999</v>
      </c>
      <c r="U214" s="36">
        <f>SUMIFS(СВЦЭМ!$F$39:$F$782,СВЦЭМ!$A$39:$A$782,$A214,СВЦЭМ!$B$39:$B$782,U$190)+'СЕТ СН'!$F$12</f>
        <v>138.14267873</v>
      </c>
      <c r="V214" s="36">
        <f>SUMIFS(СВЦЭМ!$F$39:$F$782,СВЦЭМ!$A$39:$A$782,$A214,СВЦЭМ!$B$39:$B$782,V$190)+'СЕТ СН'!$F$12</f>
        <v>134.26532520000001</v>
      </c>
      <c r="W214" s="36">
        <f>SUMIFS(СВЦЭМ!$F$39:$F$782,СВЦЭМ!$A$39:$A$782,$A214,СВЦЭМ!$B$39:$B$782,W$190)+'СЕТ СН'!$F$12</f>
        <v>134.06207721999999</v>
      </c>
      <c r="X214" s="36">
        <f>SUMIFS(СВЦЭМ!$F$39:$F$782,СВЦЭМ!$A$39:$A$782,$A214,СВЦЭМ!$B$39:$B$782,X$190)+'СЕТ СН'!$F$12</f>
        <v>138.22261648</v>
      </c>
      <c r="Y214" s="36">
        <f>SUMIFS(СВЦЭМ!$F$39:$F$782,СВЦЭМ!$A$39:$A$782,$A214,СВЦЭМ!$B$39:$B$782,Y$190)+'СЕТ СН'!$F$12</f>
        <v>142.63735080999999</v>
      </c>
    </row>
    <row r="215" spans="1:25" ht="15.75" x14ac:dyDescent="0.2">
      <c r="A215" s="35">
        <f t="shared" si="5"/>
        <v>44676</v>
      </c>
      <c r="B215" s="36">
        <f>SUMIFS(СВЦЭМ!$F$39:$F$782,СВЦЭМ!$A$39:$A$782,$A215,СВЦЭМ!$B$39:$B$782,B$190)+'СЕТ СН'!$F$12</f>
        <v>158.51045708000001</v>
      </c>
      <c r="C215" s="36">
        <f>SUMIFS(СВЦЭМ!$F$39:$F$782,СВЦЭМ!$A$39:$A$782,$A215,СВЦЭМ!$B$39:$B$782,C$190)+'СЕТ СН'!$F$12</f>
        <v>158.99253242</v>
      </c>
      <c r="D215" s="36">
        <f>SUMIFS(СВЦЭМ!$F$39:$F$782,СВЦЭМ!$A$39:$A$782,$A215,СВЦЭМ!$B$39:$B$782,D$190)+'СЕТ СН'!$F$12</f>
        <v>162.49344712999999</v>
      </c>
      <c r="E215" s="36">
        <f>SUMIFS(СВЦЭМ!$F$39:$F$782,СВЦЭМ!$A$39:$A$782,$A215,СВЦЭМ!$B$39:$B$782,E$190)+'СЕТ СН'!$F$12</f>
        <v>167.68352766999999</v>
      </c>
      <c r="F215" s="36">
        <f>SUMIFS(СВЦЭМ!$F$39:$F$782,СВЦЭМ!$A$39:$A$782,$A215,СВЦЭМ!$B$39:$B$782,F$190)+'СЕТ СН'!$F$12</f>
        <v>166.72991958</v>
      </c>
      <c r="G215" s="36">
        <f>SUMIFS(СВЦЭМ!$F$39:$F$782,СВЦЭМ!$A$39:$A$782,$A215,СВЦЭМ!$B$39:$B$782,G$190)+'СЕТ СН'!$F$12</f>
        <v>164.5763795</v>
      </c>
      <c r="H215" s="36">
        <f>SUMIFS(СВЦЭМ!$F$39:$F$782,СВЦЭМ!$A$39:$A$782,$A215,СВЦЭМ!$B$39:$B$782,H$190)+'СЕТ СН'!$F$12</f>
        <v>155.42771759999999</v>
      </c>
      <c r="I215" s="36">
        <f>SUMIFS(СВЦЭМ!$F$39:$F$782,СВЦЭМ!$A$39:$A$782,$A215,СВЦЭМ!$B$39:$B$782,I$190)+'СЕТ СН'!$F$12</f>
        <v>151.355884</v>
      </c>
      <c r="J215" s="36">
        <f>SUMIFS(СВЦЭМ!$F$39:$F$782,СВЦЭМ!$A$39:$A$782,$A215,СВЦЭМ!$B$39:$B$782,J$190)+'СЕТ СН'!$F$12</f>
        <v>147.30450820999999</v>
      </c>
      <c r="K215" s="36">
        <f>SUMIFS(СВЦЭМ!$F$39:$F$782,СВЦЭМ!$A$39:$A$782,$A215,СВЦЭМ!$B$39:$B$782,K$190)+'СЕТ СН'!$F$12</f>
        <v>145.41429909999999</v>
      </c>
      <c r="L215" s="36">
        <f>SUMIFS(СВЦЭМ!$F$39:$F$782,СВЦЭМ!$A$39:$A$782,$A215,СВЦЭМ!$B$39:$B$782,L$190)+'СЕТ СН'!$F$12</f>
        <v>143.86131268</v>
      </c>
      <c r="M215" s="36">
        <f>SUMIFS(СВЦЭМ!$F$39:$F$782,СВЦЭМ!$A$39:$A$782,$A215,СВЦЭМ!$B$39:$B$782,M$190)+'СЕТ СН'!$F$12</f>
        <v>144.65985945</v>
      </c>
      <c r="N215" s="36">
        <f>SUMIFS(СВЦЭМ!$F$39:$F$782,СВЦЭМ!$A$39:$A$782,$A215,СВЦЭМ!$B$39:$B$782,N$190)+'СЕТ СН'!$F$12</f>
        <v>147.59435694000001</v>
      </c>
      <c r="O215" s="36">
        <f>SUMIFS(СВЦЭМ!$F$39:$F$782,СВЦЭМ!$A$39:$A$782,$A215,СВЦЭМ!$B$39:$B$782,O$190)+'СЕТ СН'!$F$12</f>
        <v>148.30280726999999</v>
      </c>
      <c r="P215" s="36">
        <f>SUMIFS(СВЦЭМ!$F$39:$F$782,СВЦЭМ!$A$39:$A$782,$A215,СВЦЭМ!$B$39:$B$782,P$190)+'СЕТ СН'!$F$12</f>
        <v>149.80704592000001</v>
      </c>
      <c r="Q215" s="36">
        <f>SUMIFS(СВЦЭМ!$F$39:$F$782,СВЦЭМ!$A$39:$A$782,$A215,СВЦЭМ!$B$39:$B$782,Q$190)+'СЕТ СН'!$F$12</f>
        <v>151.23801943999999</v>
      </c>
      <c r="R215" s="36">
        <f>SUMIFS(СВЦЭМ!$F$39:$F$782,СВЦЭМ!$A$39:$A$782,$A215,СВЦЭМ!$B$39:$B$782,R$190)+'СЕТ СН'!$F$12</f>
        <v>151.63520517000001</v>
      </c>
      <c r="S215" s="36">
        <f>SUMIFS(СВЦЭМ!$F$39:$F$782,СВЦЭМ!$A$39:$A$782,$A215,СВЦЭМ!$B$39:$B$782,S$190)+'СЕТ СН'!$F$12</f>
        <v>155.04384729</v>
      </c>
      <c r="T215" s="36">
        <f>SUMIFS(СВЦЭМ!$F$39:$F$782,СВЦЭМ!$A$39:$A$782,$A215,СВЦЭМ!$B$39:$B$782,T$190)+'СЕТ СН'!$F$12</f>
        <v>150.37429662</v>
      </c>
      <c r="U215" s="36">
        <f>SUMIFS(СВЦЭМ!$F$39:$F$782,СВЦЭМ!$A$39:$A$782,$A215,СВЦЭМ!$B$39:$B$782,U$190)+'СЕТ СН'!$F$12</f>
        <v>143.27298737000001</v>
      </c>
      <c r="V215" s="36">
        <f>SUMIFS(СВЦЭМ!$F$39:$F$782,СВЦЭМ!$A$39:$A$782,$A215,СВЦЭМ!$B$39:$B$782,V$190)+'СЕТ СН'!$F$12</f>
        <v>142.57481641999999</v>
      </c>
      <c r="W215" s="36">
        <f>SUMIFS(СВЦЭМ!$F$39:$F$782,СВЦЭМ!$A$39:$A$782,$A215,СВЦЭМ!$B$39:$B$782,W$190)+'СЕТ СН'!$F$12</f>
        <v>146.20932651000001</v>
      </c>
      <c r="X215" s="36">
        <f>SUMIFS(СВЦЭМ!$F$39:$F$782,СВЦЭМ!$A$39:$A$782,$A215,СВЦЭМ!$B$39:$B$782,X$190)+'СЕТ СН'!$F$12</f>
        <v>146.52947965000001</v>
      </c>
      <c r="Y215" s="36">
        <f>SUMIFS(СВЦЭМ!$F$39:$F$782,СВЦЭМ!$A$39:$A$782,$A215,СВЦЭМ!$B$39:$B$782,Y$190)+'СЕТ СН'!$F$12</f>
        <v>154.58012206000001</v>
      </c>
    </row>
    <row r="216" spans="1:25" ht="15.75" x14ac:dyDescent="0.2">
      <c r="A216" s="35">
        <f t="shared" si="5"/>
        <v>44677</v>
      </c>
      <c r="B216" s="36">
        <f>SUMIFS(СВЦЭМ!$F$39:$F$782,СВЦЭМ!$A$39:$A$782,$A216,СВЦЭМ!$B$39:$B$782,B$190)+'СЕТ СН'!$F$12</f>
        <v>152.29944008000001</v>
      </c>
      <c r="C216" s="36">
        <f>SUMIFS(СВЦЭМ!$F$39:$F$782,СВЦЭМ!$A$39:$A$782,$A216,СВЦЭМ!$B$39:$B$782,C$190)+'СЕТ СН'!$F$12</f>
        <v>155.04168521</v>
      </c>
      <c r="D216" s="36">
        <f>SUMIFS(СВЦЭМ!$F$39:$F$782,СВЦЭМ!$A$39:$A$782,$A216,СВЦЭМ!$B$39:$B$782,D$190)+'СЕТ СН'!$F$12</f>
        <v>158.34072094999999</v>
      </c>
      <c r="E216" s="36">
        <f>SUMIFS(СВЦЭМ!$F$39:$F$782,СВЦЭМ!$A$39:$A$782,$A216,СВЦЭМ!$B$39:$B$782,E$190)+'СЕТ СН'!$F$12</f>
        <v>167.28701014000001</v>
      </c>
      <c r="F216" s="36">
        <f>SUMIFS(СВЦЭМ!$F$39:$F$782,СВЦЭМ!$A$39:$A$782,$A216,СВЦЭМ!$B$39:$B$782,F$190)+'СЕТ СН'!$F$12</f>
        <v>167.49528871000001</v>
      </c>
      <c r="G216" s="36">
        <f>SUMIFS(СВЦЭМ!$F$39:$F$782,СВЦЭМ!$A$39:$A$782,$A216,СВЦЭМ!$B$39:$B$782,G$190)+'СЕТ СН'!$F$12</f>
        <v>169.81502294000001</v>
      </c>
      <c r="H216" s="36">
        <f>SUMIFS(СВЦЭМ!$F$39:$F$782,СВЦЭМ!$A$39:$A$782,$A216,СВЦЭМ!$B$39:$B$782,H$190)+'СЕТ СН'!$F$12</f>
        <v>162.55146159</v>
      </c>
      <c r="I216" s="36">
        <f>SUMIFS(СВЦЭМ!$F$39:$F$782,СВЦЭМ!$A$39:$A$782,$A216,СВЦЭМ!$B$39:$B$782,I$190)+'СЕТ СН'!$F$12</f>
        <v>156.38049011000001</v>
      </c>
      <c r="J216" s="36">
        <f>SUMIFS(СВЦЭМ!$F$39:$F$782,СВЦЭМ!$A$39:$A$782,$A216,СВЦЭМ!$B$39:$B$782,J$190)+'СЕТ СН'!$F$12</f>
        <v>148.17861515999999</v>
      </c>
      <c r="K216" s="36">
        <f>SUMIFS(СВЦЭМ!$F$39:$F$782,СВЦЭМ!$A$39:$A$782,$A216,СВЦЭМ!$B$39:$B$782,K$190)+'СЕТ СН'!$F$12</f>
        <v>141.05608101999999</v>
      </c>
      <c r="L216" s="36">
        <f>SUMIFS(СВЦЭМ!$F$39:$F$782,СВЦЭМ!$A$39:$A$782,$A216,СВЦЭМ!$B$39:$B$782,L$190)+'СЕТ СН'!$F$12</f>
        <v>140.49891926000001</v>
      </c>
      <c r="M216" s="36">
        <f>SUMIFS(СВЦЭМ!$F$39:$F$782,СВЦЭМ!$A$39:$A$782,$A216,СВЦЭМ!$B$39:$B$782,M$190)+'СЕТ СН'!$F$12</f>
        <v>139.89717268000001</v>
      </c>
      <c r="N216" s="36">
        <f>SUMIFS(СВЦЭМ!$F$39:$F$782,СВЦЭМ!$A$39:$A$782,$A216,СВЦЭМ!$B$39:$B$782,N$190)+'СЕТ СН'!$F$12</f>
        <v>140.18261029000001</v>
      </c>
      <c r="O216" s="36">
        <f>SUMIFS(СВЦЭМ!$F$39:$F$782,СВЦЭМ!$A$39:$A$782,$A216,СВЦЭМ!$B$39:$B$782,O$190)+'СЕТ СН'!$F$12</f>
        <v>142.84025685</v>
      </c>
      <c r="P216" s="36">
        <f>SUMIFS(СВЦЭМ!$F$39:$F$782,СВЦЭМ!$A$39:$A$782,$A216,СВЦЭМ!$B$39:$B$782,P$190)+'СЕТ СН'!$F$12</f>
        <v>143.37761098999999</v>
      </c>
      <c r="Q216" s="36">
        <f>SUMIFS(СВЦЭМ!$F$39:$F$782,СВЦЭМ!$A$39:$A$782,$A216,СВЦЭМ!$B$39:$B$782,Q$190)+'СЕТ СН'!$F$12</f>
        <v>143.70186593</v>
      </c>
      <c r="R216" s="36">
        <f>SUMIFS(СВЦЭМ!$F$39:$F$782,СВЦЭМ!$A$39:$A$782,$A216,СВЦЭМ!$B$39:$B$782,R$190)+'СЕТ СН'!$F$12</f>
        <v>141.20099771</v>
      </c>
      <c r="S216" s="36">
        <f>SUMIFS(СВЦЭМ!$F$39:$F$782,СВЦЭМ!$A$39:$A$782,$A216,СВЦЭМ!$B$39:$B$782,S$190)+'СЕТ СН'!$F$12</f>
        <v>142.91569200999999</v>
      </c>
      <c r="T216" s="36">
        <f>SUMIFS(СВЦЭМ!$F$39:$F$782,СВЦЭМ!$A$39:$A$782,$A216,СВЦЭМ!$B$39:$B$782,T$190)+'СЕТ СН'!$F$12</f>
        <v>138.05957758</v>
      </c>
      <c r="U216" s="36">
        <f>SUMIFS(СВЦЭМ!$F$39:$F$782,СВЦЭМ!$A$39:$A$782,$A216,СВЦЭМ!$B$39:$B$782,U$190)+'СЕТ СН'!$F$12</f>
        <v>134.41378483</v>
      </c>
      <c r="V216" s="36">
        <f>SUMIFS(СВЦЭМ!$F$39:$F$782,СВЦЭМ!$A$39:$A$782,$A216,СВЦЭМ!$B$39:$B$782,V$190)+'СЕТ СН'!$F$12</f>
        <v>130.93275975</v>
      </c>
      <c r="W216" s="36">
        <f>SUMIFS(СВЦЭМ!$F$39:$F$782,СВЦЭМ!$A$39:$A$782,$A216,СВЦЭМ!$B$39:$B$782,W$190)+'СЕТ СН'!$F$12</f>
        <v>132.13965956999999</v>
      </c>
      <c r="X216" s="36">
        <f>SUMIFS(СВЦЭМ!$F$39:$F$782,СВЦЭМ!$A$39:$A$782,$A216,СВЦЭМ!$B$39:$B$782,X$190)+'СЕТ СН'!$F$12</f>
        <v>138.37105388000001</v>
      </c>
      <c r="Y216" s="36">
        <f>SUMIFS(СВЦЭМ!$F$39:$F$782,СВЦЭМ!$A$39:$A$782,$A216,СВЦЭМ!$B$39:$B$782,Y$190)+'СЕТ СН'!$F$12</f>
        <v>143.56510166999999</v>
      </c>
    </row>
    <row r="217" spans="1:25" ht="15.75" x14ac:dyDescent="0.2">
      <c r="A217" s="35">
        <f t="shared" si="5"/>
        <v>44678</v>
      </c>
      <c r="B217" s="36">
        <f>SUMIFS(СВЦЭМ!$F$39:$F$782,СВЦЭМ!$A$39:$A$782,$A217,СВЦЭМ!$B$39:$B$782,B$190)+'СЕТ СН'!$F$12</f>
        <v>154.84425544000001</v>
      </c>
      <c r="C217" s="36">
        <f>SUMIFS(СВЦЭМ!$F$39:$F$782,СВЦЭМ!$A$39:$A$782,$A217,СВЦЭМ!$B$39:$B$782,C$190)+'СЕТ СН'!$F$12</f>
        <v>156.56397408000001</v>
      </c>
      <c r="D217" s="36">
        <f>SUMIFS(СВЦЭМ!$F$39:$F$782,СВЦЭМ!$A$39:$A$782,$A217,СВЦЭМ!$B$39:$B$782,D$190)+'СЕТ СН'!$F$12</f>
        <v>158.83411101999999</v>
      </c>
      <c r="E217" s="36">
        <f>SUMIFS(СВЦЭМ!$F$39:$F$782,СВЦЭМ!$A$39:$A$782,$A217,СВЦЭМ!$B$39:$B$782,E$190)+'СЕТ СН'!$F$12</f>
        <v>166.85558442000001</v>
      </c>
      <c r="F217" s="36">
        <f>SUMIFS(СВЦЭМ!$F$39:$F$782,СВЦЭМ!$A$39:$A$782,$A217,СВЦЭМ!$B$39:$B$782,F$190)+'СЕТ СН'!$F$12</f>
        <v>167.18200669000001</v>
      </c>
      <c r="G217" s="36">
        <f>SUMIFS(СВЦЭМ!$F$39:$F$782,СВЦЭМ!$A$39:$A$782,$A217,СВЦЭМ!$B$39:$B$782,G$190)+'СЕТ СН'!$F$12</f>
        <v>165.93050504999999</v>
      </c>
      <c r="H217" s="36">
        <f>SUMIFS(СВЦЭМ!$F$39:$F$782,СВЦЭМ!$A$39:$A$782,$A217,СВЦЭМ!$B$39:$B$782,H$190)+'СЕТ СН'!$F$12</f>
        <v>158.89900595</v>
      </c>
      <c r="I217" s="36">
        <f>SUMIFS(СВЦЭМ!$F$39:$F$782,СВЦЭМ!$A$39:$A$782,$A217,СВЦЭМ!$B$39:$B$782,I$190)+'СЕТ СН'!$F$12</f>
        <v>155.20957315999999</v>
      </c>
      <c r="J217" s="36">
        <f>SUMIFS(СВЦЭМ!$F$39:$F$782,СВЦЭМ!$A$39:$A$782,$A217,СВЦЭМ!$B$39:$B$782,J$190)+'СЕТ СН'!$F$12</f>
        <v>150.83181825</v>
      </c>
      <c r="K217" s="36">
        <f>SUMIFS(СВЦЭМ!$F$39:$F$782,СВЦЭМ!$A$39:$A$782,$A217,СВЦЭМ!$B$39:$B$782,K$190)+'СЕТ СН'!$F$12</f>
        <v>148.80322301999999</v>
      </c>
      <c r="L217" s="36">
        <f>SUMIFS(СВЦЭМ!$F$39:$F$782,СВЦЭМ!$A$39:$A$782,$A217,СВЦЭМ!$B$39:$B$782,L$190)+'СЕТ СН'!$F$12</f>
        <v>147.43004801000001</v>
      </c>
      <c r="M217" s="36">
        <f>SUMIFS(СВЦЭМ!$F$39:$F$782,СВЦЭМ!$A$39:$A$782,$A217,СВЦЭМ!$B$39:$B$782,M$190)+'СЕТ СН'!$F$12</f>
        <v>146.73320744</v>
      </c>
      <c r="N217" s="36">
        <f>SUMIFS(СВЦЭМ!$F$39:$F$782,СВЦЭМ!$A$39:$A$782,$A217,СВЦЭМ!$B$39:$B$782,N$190)+'СЕТ СН'!$F$12</f>
        <v>148.60037732000001</v>
      </c>
      <c r="O217" s="36">
        <f>SUMIFS(СВЦЭМ!$F$39:$F$782,СВЦЭМ!$A$39:$A$782,$A217,СВЦЭМ!$B$39:$B$782,O$190)+'СЕТ СН'!$F$12</f>
        <v>151.98491419000001</v>
      </c>
      <c r="P217" s="36">
        <f>SUMIFS(СВЦЭМ!$F$39:$F$782,СВЦЭМ!$A$39:$A$782,$A217,СВЦЭМ!$B$39:$B$782,P$190)+'СЕТ СН'!$F$12</f>
        <v>151.90675048</v>
      </c>
      <c r="Q217" s="36">
        <f>SUMIFS(СВЦЭМ!$F$39:$F$782,СВЦЭМ!$A$39:$A$782,$A217,СВЦЭМ!$B$39:$B$782,Q$190)+'СЕТ СН'!$F$12</f>
        <v>151.53336530000001</v>
      </c>
      <c r="R217" s="36">
        <f>SUMIFS(СВЦЭМ!$F$39:$F$782,СВЦЭМ!$A$39:$A$782,$A217,СВЦЭМ!$B$39:$B$782,R$190)+'СЕТ СН'!$F$12</f>
        <v>151.55074253000001</v>
      </c>
      <c r="S217" s="36">
        <f>SUMIFS(СВЦЭМ!$F$39:$F$782,СВЦЭМ!$A$39:$A$782,$A217,СВЦЭМ!$B$39:$B$782,S$190)+'СЕТ СН'!$F$12</f>
        <v>150.97051579999999</v>
      </c>
      <c r="T217" s="36">
        <f>SUMIFS(СВЦЭМ!$F$39:$F$782,СВЦЭМ!$A$39:$A$782,$A217,СВЦЭМ!$B$39:$B$782,T$190)+'СЕТ СН'!$F$12</f>
        <v>149.79265505999999</v>
      </c>
      <c r="U217" s="36">
        <f>SUMIFS(СВЦЭМ!$F$39:$F$782,СВЦЭМ!$A$39:$A$782,$A217,СВЦЭМ!$B$39:$B$782,U$190)+'СЕТ СН'!$F$12</f>
        <v>148.75509858999999</v>
      </c>
      <c r="V217" s="36">
        <f>SUMIFS(СВЦЭМ!$F$39:$F$782,СВЦЭМ!$A$39:$A$782,$A217,СВЦЭМ!$B$39:$B$782,V$190)+'СЕТ СН'!$F$12</f>
        <v>145.01102466</v>
      </c>
      <c r="W217" s="36">
        <f>SUMIFS(СВЦЭМ!$F$39:$F$782,СВЦЭМ!$A$39:$A$782,$A217,СВЦЭМ!$B$39:$B$782,W$190)+'СЕТ СН'!$F$12</f>
        <v>142.50783311999999</v>
      </c>
      <c r="X217" s="36">
        <f>SUMIFS(СВЦЭМ!$F$39:$F$782,СВЦЭМ!$A$39:$A$782,$A217,СВЦЭМ!$B$39:$B$782,X$190)+'СЕТ СН'!$F$12</f>
        <v>147.96392023000001</v>
      </c>
      <c r="Y217" s="36">
        <f>SUMIFS(СВЦЭМ!$F$39:$F$782,СВЦЭМ!$A$39:$A$782,$A217,СВЦЭМ!$B$39:$B$782,Y$190)+'СЕТ СН'!$F$12</f>
        <v>153.34742186</v>
      </c>
    </row>
    <row r="218" spans="1:25" ht="15.75" x14ac:dyDescent="0.2">
      <c r="A218" s="35">
        <f t="shared" si="5"/>
        <v>44679</v>
      </c>
      <c r="B218" s="36">
        <f>SUMIFS(СВЦЭМ!$F$39:$F$782,СВЦЭМ!$A$39:$A$782,$A218,СВЦЭМ!$B$39:$B$782,B$190)+'СЕТ СН'!$F$12</f>
        <v>168.09826645000001</v>
      </c>
      <c r="C218" s="36">
        <f>SUMIFS(СВЦЭМ!$F$39:$F$782,СВЦЭМ!$A$39:$A$782,$A218,СВЦЭМ!$B$39:$B$782,C$190)+'СЕТ СН'!$F$12</f>
        <v>164.73195856000001</v>
      </c>
      <c r="D218" s="36">
        <f>SUMIFS(СВЦЭМ!$F$39:$F$782,СВЦЭМ!$A$39:$A$782,$A218,СВЦЭМ!$B$39:$B$782,D$190)+'СЕТ СН'!$F$12</f>
        <v>168.60298080999999</v>
      </c>
      <c r="E218" s="36">
        <f>SUMIFS(СВЦЭМ!$F$39:$F$782,СВЦЭМ!$A$39:$A$782,$A218,СВЦЭМ!$B$39:$B$782,E$190)+'СЕТ СН'!$F$12</f>
        <v>167.70015351999999</v>
      </c>
      <c r="F218" s="36">
        <f>SUMIFS(СВЦЭМ!$F$39:$F$782,СВЦЭМ!$A$39:$A$782,$A218,СВЦЭМ!$B$39:$B$782,F$190)+'СЕТ СН'!$F$12</f>
        <v>170.34911317000001</v>
      </c>
      <c r="G218" s="36">
        <f>SUMIFS(СВЦЭМ!$F$39:$F$782,СВЦЭМ!$A$39:$A$782,$A218,СВЦЭМ!$B$39:$B$782,G$190)+'СЕТ СН'!$F$12</f>
        <v>167.73008195</v>
      </c>
      <c r="H218" s="36">
        <f>SUMIFS(СВЦЭМ!$F$39:$F$782,СВЦЭМ!$A$39:$A$782,$A218,СВЦЭМ!$B$39:$B$782,H$190)+'СЕТ СН'!$F$12</f>
        <v>158.43926994</v>
      </c>
      <c r="I218" s="36">
        <f>SUMIFS(СВЦЭМ!$F$39:$F$782,СВЦЭМ!$A$39:$A$782,$A218,СВЦЭМ!$B$39:$B$782,I$190)+'СЕТ СН'!$F$12</f>
        <v>149.15280815</v>
      </c>
      <c r="J218" s="36">
        <f>SUMIFS(СВЦЭМ!$F$39:$F$782,СВЦЭМ!$A$39:$A$782,$A218,СВЦЭМ!$B$39:$B$782,J$190)+'СЕТ СН'!$F$12</f>
        <v>149.08841102</v>
      </c>
      <c r="K218" s="36">
        <f>SUMIFS(СВЦЭМ!$F$39:$F$782,СВЦЭМ!$A$39:$A$782,$A218,СВЦЭМ!$B$39:$B$782,K$190)+'СЕТ СН'!$F$12</f>
        <v>150.87200908</v>
      </c>
      <c r="L218" s="36">
        <f>SUMIFS(СВЦЭМ!$F$39:$F$782,СВЦЭМ!$A$39:$A$782,$A218,СВЦЭМ!$B$39:$B$782,L$190)+'СЕТ СН'!$F$12</f>
        <v>151.51937723</v>
      </c>
      <c r="M218" s="36">
        <f>SUMIFS(СВЦЭМ!$F$39:$F$782,СВЦЭМ!$A$39:$A$782,$A218,СВЦЭМ!$B$39:$B$782,M$190)+'СЕТ СН'!$F$12</f>
        <v>155.95800618999999</v>
      </c>
      <c r="N218" s="36">
        <f>SUMIFS(СВЦЭМ!$F$39:$F$782,СВЦЭМ!$A$39:$A$782,$A218,СВЦЭМ!$B$39:$B$782,N$190)+'СЕТ СН'!$F$12</f>
        <v>149.42893612</v>
      </c>
      <c r="O218" s="36">
        <f>SUMIFS(СВЦЭМ!$F$39:$F$782,СВЦЭМ!$A$39:$A$782,$A218,СВЦЭМ!$B$39:$B$782,O$190)+'СЕТ СН'!$F$12</f>
        <v>145.04641774999999</v>
      </c>
      <c r="P218" s="36">
        <f>SUMIFS(СВЦЭМ!$F$39:$F$782,СВЦЭМ!$A$39:$A$782,$A218,СВЦЭМ!$B$39:$B$782,P$190)+'СЕТ СН'!$F$12</f>
        <v>145.07465508000001</v>
      </c>
      <c r="Q218" s="36">
        <f>SUMIFS(СВЦЭМ!$F$39:$F$782,СВЦЭМ!$A$39:$A$782,$A218,СВЦЭМ!$B$39:$B$782,Q$190)+'СЕТ СН'!$F$12</f>
        <v>148.16900909</v>
      </c>
      <c r="R218" s="36">
        <f>SUMIFS(СВЦЭМ!$F$39:$F$782,СВЦЭМ!$A$39:$A$782,$A218,СВЦЭМ!$B$39:$B$782,R$190)+'СЕТ СН'!$F$12</f>
        <v>157.46059774</v>
      </c>
      <c r="S218" s="36">
        <f>SUMIFS(СВЦЭМ!$F$39:$F$782,СВЦЭМ!$A$39:$A$782,$A218,СВЦЭМ!$B$39:$B$782,S$190)+'СЕТ СН'!$F$12</f>
        <v>164.90166661999999</v>
      </c>
      <c r="T218" s="36">
        <f>SUMIFS(СВЦЭМ!$F$39:$F$782,СВЦЭМ!$A$39:$A$782,$A218,СВЦЭМ!$B$39:$B$782,T$190)+'СЕТ СН'!$F$12</f>
        <v>161.77869698000001</v>
      </c>
      <c r="U218" s="36">
        <f>SUMIFS(СВЦЭМ!$F$39:$F$782,СВЦЭМ!$A$39:$A$782,$A218,СВЦЭМ!$B$39:$B$782,U$190)+'СЕТ СН'!$F$12</f>
        <v>154.44748518</v>
      </c>
      <c r="V218" s="36">
        <f>SUMIFS(СВЦЭМ!$F$39:$F$782,СВЦЭМ!$A$39:$A$782,$A218,СВЦЭМ!$B$39:$B$782,V$190)+'СЕТ СН'!$F$12</f>
        <v>156.65173626999999</v>
      </c>
      <c r="W218" s="36">
        <f>SUMIFS(СВЦЭМ!$F$39:$F$782,СВЦЭМ!$A$39:$A$782,$A218,СВЦЭМ!$B$39:$B$782,W$190)+'СЕТ СН'!$F$12</f>
        <v>156.18845562999999</v>
      </c>
      <c r="X218" s="36">
        <f>SUMIFS(СВЦЭМ!$F$39:$F$782,СВЦЭМ!$A$39:$A$782,$A218,СВЦЭМ!$B$39:$B$782,X$190)+'СЕТ СН'!$F$12</f>
        <v>162.48019629999999</v>
      </c>
      <c r="Y218" s="36">
        <f>SUMIFS(СВЦЭМ!$F$39:$F$782,СВЦЭМ!$A$39:$A$782,$A218,СВЦЭМ!$B$39:$B$782,Y$190)+'СЕТ СН'!$F$12</f>
        <v>168.55065594000001</v>
      </c>
    </row>
    <row r="219" spans="1:25" ht="15.75" x14ac:dyDescent="0.2">
      <c r="A219" s="35">
        <f t="shared" si="5"/>
        <v>44680</v>
      </c>
      <c r="B219" s="36">
        <f>SUMIFS(СВЦЭМ!$F$39:$F$782,СВЦЭМ!$A$39:$A$782,$A219,СВЦЭМ!$B$39:$B$782,B$190)+'СЕТ СН'!$F$12</f>
        <v>164.10153074999999</v>
      </c>
      <c r="C219" s="36">
        <f>SUMIFS(СВЦЭМ!$F$39:$F$782,СВЦЭМ!$A$39:$A$782,$A219,СВЦЭМ!$B$39:$B$782,C$190)+'СЕТ СН'!$F$12</f>
        <v>166.82740208000001</v>
      </c>
      <c r="D219" s="36">
        <f>SUMIFS(СВЦЭМ!$F$39:$F$782,СВЦЭМ!$A$39:$A$782,$A219,СВЦЭМ!$B$39:$B$782,D$190)+'СЕТ СН'!$F$12</f>
        <v>168.45447985999999</v>
      </c>
      <c r="E219" s="36">
        <f>SUMIFS(СВЦЭМ!$F$39:$F$782,СВЦЭМ!$A$39:$A$782,$A219,СВЦЭМ!$B$39:$B$782,E$190)+'СЕТ СН'!$F$12</f>
        <v>168.58419118</v>
      </c>
      <c r="F219" s="36">
        <f>SUMIFS(СВЦЭМ!$F$39:$F$782,СВЦЭМ!$A$39:$A$782,$A219,СВЦЭМ!$B$39:$B$782,F$190)+'СЕТ СН'!$F$12</f>
        <v>167.87995903999999</v>
      </c>
      <c r="G219" s="36">
        <f>SUMIFS(СВЦЭМ!$F$39:$F$782,СВЦЭМ!$A$39:$A$782,$A219,СВЦЭМ!$B$39:$B$782,G$190)+'СЕТ СН'!$F$12</f>
        <v>164.10454693</v>
      </c>
      <c r="H219" s="36">
        <f>SUMIFS(СВЦЭМ!$F$39:$F$782,СВЦЭМ!$A$39:$A$782,$A219,СВЦЭМ!$B$39:$B$782,H$190)+'СЕТ СН'!$F$12</f>
        <v>157.8138969</v>
      </c>
      <c r="I219" s="36">
        <f>SUMIFS(СВЦЭМ!$F$39:$F$782,СВЦЭМ!$A$39:$A$782,$A219,СВЦЭМ!$B$39:$B$782,I$190)+'СЕТ СН'!$F$12</f>
        <v>151.72093795999999</v>
      </c>
      <c r="J219" s="36">
        <f>SUMIFS(СВЦЭМ!$F$39:$F$782,СВЦЭМ!$A$39:$A$782,$A219,СВЦЭМ!$B$39:$B$782,J$190)+'СЕТ СН'!$F$12</f>
        <v>147.31623332999999</v>
      </c>
      <c r="K219" s="36">
        <f>SUMIFS(СВЦЭМ!$F$39:$F$782,СВЦЭМ!$A$39:$A$782,$A219,СВЦЭМ!$B$39:$B$782,K$190)+'СЕТ СН'!$F$12</f>
        <v>147.14058646000001</v>
      </c>
      <c r="L219" s="36">
        <f>SUMIFS(СВЦЭМ!$F$39:$F$782,СВЦЭМ!$A$39:$A$782,$A219,СВЦЭМ!$B$39:$B$782,L$190)+'СЕТ СН'!$F$12</f>
        <v>148.32095007999999</v>
      </c>
      <c r="M219" s="36">
        <f>SUMIFS(СВЦЭМ!$F$39:$F$782,СВЦЭМ!$A$39:$A$782,$A219,СВЦЭМ!$B$39:$B$782,M$190)+'СЕТ СН'!$F$12</f>
        <v>152.02358670999999</v>
      </c>
      <c r="N219" s="36">
        <f>SUMIFS(СВЦЭМ!$F$39:$F$782,СВЦЭМ!$A$39:$A$782,$A219,СВЦЭМ!$B$39:$B$782,N$190)+'СЕТ СН'!$F$12</f>
        <v>155.57943940000001</v>
      </c>
      <c r="O219" s="36">
        <f>SUMIFS(СВЦЭМ!$F$39:$F$782,СВЦЭМ!$A$39:$A$782,$A219,СВЦЭМ!$B$39:$B$782,O$190)+'СЕТ СН'!$F$12</f>
        <v>150.63881373999999</v>
      </c>
      <c r="P219" s="36">
        <f>SUMIFS(СВЦЭМ!$F$39:$F$782,СВЦЭМ!$A$39:$A$782,$A219,СВЦЭМ!$B$39:$B$782,P$190)+'СЕТ СН'!$F$12</f>
        <v>153.35274923</v>
      </c>
      <c r="Q219" s="36">
        <f>SUMIFS(СВЦЭМ!$F$39:$F$782,СВЦЭМ!$A$39:$A$782,$A219,СВЦЭМ!$B$39:$B$782,Q$190)+'СЕТ СН'!$F$12</f>
        <v>156.95170382000001</v>
      </c>
      <c r="R219" s="36">
        <f>SUMIFS(СВЦЭМ!$F$39:$F$782,СВЦЭМ!$A$39:$A$782,$A219,СВЦЭМ!$B$39:$B$782,R$190)+'СЕТ СН'!$F$12</f>
        <v>154.46077</v>
      </c>
      <c r="S219" s="36">
        <f>SUMIFS(СВЦЭМ!$F$39:$F$782,СВЦЭМ!$A$39:$A$782,$A219,СВЦЭМ!$B$39:$B$782,S$190)+'СЕТ СН'!$F$12</f>
        <v>156.13821268000001</v>
      </c>
      <c r="T219" s="36">
        <f>SUMIFS(СВЦЭМ!$F$39:$F$782,СВЦЭМ!$A$39:$A$782,$A219,СВЦЭМ!$B$39:$B$782,T$190)+'СЕТ СН'!$F$12</f>
        <v>150.38939339000001</v>
      </c>
      <c r="U219" s="36">
        <f>SUMIFS(СВЦЭМ!$F$39:$F$782,СВЦЭМ!$A$39:$A$782,$A219,СВЦЭМ!$B$39:$B$782,U$190)+'СЕТ СН'!$F$12</f>
        <v>148.75222622000001</v>
      </c>
      <c r="V219" s="36">
        <f>SUMIFS(СВЦЭМ!$F$39:$F$782,СВЦЭМ!$A$39:$A$782,$A219,СВЦЭМ!$B$39:$B$782,V$190)+'СЕТ СН'!$F$12</f>
        <v>145.68891084000001</v>
      </c>
      <c r="W219" s="36">
        <f>SUMIFS(СВЦЭМ!$F$39:$F$782,СВЦЭМ!$A$39:$A$782,$A219,СВЦЭМ!$B$39:$B$782,W$190)+'СЕТ СН'!$F$12</f>
        <v>150.28494376</v>
      </c>
      <c r="X219" s="36">
        <f>SUMIFS(СВЦЭМ!$F$39:$F$782,СВЦЭМ!$A$39:$A$782,$A219,СВЦЭМ!$B$39:$B$782,X$190)+'СЕТ СН'!$F$12</f>
        <v>154.17640921</v>
      </c>
      <c r="Y219" s="36">
        <f>SUMIFS(СВЦЭМ!$F$39:$F$782,СВЦЭМ!$A$39:$A$782,$A219,СВЦЭМ!$B$39:$B$782,Y$190)+'СЕТ СН'!$F$12</f>
        <v>159.48909954000001</v>
      </c>
    </row>
    <row r="220" spans="1:25" ht="15.75" x14ac:dyDescent="0.2">
      <c r="A220" s="35">
        <f t="shared" si="5"/>
        <v>44681</v>
      </c>
      <c r="B220" s="36">
        <f>SUMIFS(СВЦЭМ!$F$39:$F$782,СВЦЭМ!$A$39:$A$782,$A220,СВЦЭМ!$B$39:$B$782,B$190)+'СЕТ СН'!$F$12</f>
        <v>164.98007401000001</v>
      </c>
      <c r="C220" s="36">
        <f>SUMIFS(СВЦЭМ!$F$39:$F$782,СВЦЭМ!$A$39:$A$782,$A220,СВЦЭМ!$B$39:$B$782,C$190)+'СЕТ СН'!$F$12</f>
        <v>157.10592521999999</v>
      </c>
      <c r="D220" s="36">
        <f>SUMIFS(СВЦЭМ!$F$39:$F$782,СВЦЭМ!$A$39:$A$782,$A220,СВЦЭМ!$B$39:$B$782,D$190)+'СЕТ СН'!$F$12</f>
        <v>163.36370848999999</v>
      </c>
      <c r="E220" s="36">
        <f>SUMIFS(СВЦЭМ!$F$39:$F$782,СВЦЭМ!$A$39:$A$782,$A220,СВЦЭМ!$B$39:$B$782,E$190)+'СЕТ СН'!$F$12</f>
        <v>166.65291348</v>
      </c>
      <c r="F220" s="36">
        <f>SUMIFS(СВЦЭМ!$F$39:$F$782,СВЦЭМ!$A$39:$A$782,$A220,СВЦЭМ!$B$39:$B$782,F$190)+'СЕТ СН'!$F$12</f>
        <v>168.57306331999999</v>
      </c>
      <c r="G220" s="36">
        <f>SUMIFS(СВЦЭМ!$F$39:$F$782,СВЦЭМ!$A$39:$A$782,$A220,СВЦЭМ!$B$39:$B$782,G$190)+'СЕТ СН'!$F$12</f>
        <v>169.50091767000001</v>
      </c>
      <c r="H220" s="36">
        <f>SUMIFS(СВЦЭМ!$F$39:$F$782,СВЦЭМ!$A$39:$A$782,$A220,СВЦЭМ!$B$39:$B$782,H$190)+'СЕТ СН'!$F$12</f>
        <v>166.22026704000001</v>
      </c>
      <c r="I220" s="36">
        <f>SUMIFS(СВЦЭМ!$F$39:$F$782,СВЦЭМ!$A$39:$A$782,$A220,СВЦЭМ!$B$39:$B$782,I$190)+'СЕТ СН'!$F$12</f>
        <v>162.72202275999999</v>
      </c>
      <c r="J220" s="36">
        <f>SUMIFS(СВЦЭМ!$F$39:$F$782,СВЦЭМ!$A$39:$A$782,$A220,СВЦЭМ!$B$39:$B$782,J$190)+'СЕТ СН'!$F$12</f>
        <v>156.03878397</v>
      </c>
      <c r="K220" s="36">
        <f>SUMIFS(СВЦЭМ!$F$39:$F$782,СВЦЭМ!$A$39:$A$782,$A220,СВЦЭМ!$B$39:$B$782,K$190)+'СЕТ СН'!$F$12</f>
        <v>151.06092444999999</v>
      </c>
      <c r="L220" s="36">
        <f>SUMIFS(СВЦЭМ!$F$39:$F$782,СВЦЭМ!$A$39:$A$782,$A220,СВЦЭМ!$B$39:$B$782,L$190)+'СЕТ СН'!$F$12</f>
        <v>147.79795587000001</v>
      </c>
      <c r="M220" s="36">
        <f>SUMIFS(СВЦЭМ!$F$39:$F$782,СВЦЭМ!$A$39:$A$782,$A220,СВЦЭМ!$B$39:$B$782,M$190)+'СЕТ СН'!$F$12</f>
        <v>149.64256657000001</v>
      </c>
      <c r="N220" s="36">
        <f>SUMIFS(СВЦЭМ!$F$39:$F$782,СВЦЭМ!$A$39:$A$782,$A220,СВЦЭМ!$B$39:$B$782,N$190)+'СЕТ СН'!$F$12</f>
        <v>150.45121079</v>
      </c>
      <c r="O220" s="36">
        <f>SUMIFS(СВЦЭМ!$F$39:$F$782,СВЦЭМ!$A$39:$A$782,$A220,СВЦЭМ!$B$39:$B$782,O$190)+'СЕТ СН'!$F$12</f>
        <v>150.56148995999999</v>
      </c>
      <c r="P220" s="36">
        <f>SUMIFS(СВЦЭМ!$F$39:$F$782,СВЦЭМ!$A$39:$A$782,$A220,СВЦЭМ!$B$39:$B$782,P$190)+'СЕТ СН'!$F$12</f>
        <v>149.82386407999999</v>
      </c>
      <c r="Q220" s="36">
        <f>SUMIFS(СВЦЭМ!$F$39:$F$782,СВЦЭМ!$A$39:$A$782,$A220,СВЦЭМ!$B$39:$B$782,Q$190)+'СЕТ СН'!$F$12</f>
        <v>152.40249467000001</v>
      </c>
      <c r="R220" s="36">
        <f>SUMIFS(СВЦЭМ!$F$39:$F$782,СВЦЭМ!$A$39:$A$782,$A220,СВЦЭМ!$B$39:$B$782,R$190)+'СЕТ СН'!$F$12</f>
        <v>153.52409681</v>
      </c>
      <c r="S220" s="36">
        <f>SUMIFS(СВЦЭМ!$F$39:$F$782,СВЦЭМ!$A$39:$A$782,$A220,СВЦЭМ!$B$39:$B$782,S$190)+'СЕТ СН'!$F$12</f>
        <v>151.04977534</v>
      </c>
      <c r="T220" s="36">
        <f>SUMIFS(СВЦЭМ!$F$39:$F$782,СВЦЭМ!$A$39:$A$782,$A220,СВЦЭМ!$B$39:$B$782,T$190)+'СЕТ СН'!$F$12</f>
        <v>148.49078926999999</v>
      </c>
      <c r="U220" s="36">
        <f>SUMIFS(СВЦЭМ!$F$39:$F$782,СВЦЭМ!$A$39:$A$782,$A220,СВЦЭМ!$B$39:$B$782,U$190)+'СЕТ СН'!$F$12</f>
        <v>149.71443934999999</v>
      </c>
      <c r="V220" s="36">
        <f>SUMIFS(СВЦЭМ!$F$39:$F$782,СВЦЭМ!$A$39:$A$782,$A220,СВЦЭМ!$B$39:$B$782,V$190)+'СЕТ СН'!$F$12</f>
        <v>150.55057374</v>
      </c>
      <c r="W220" s="36">
        <f>SUMIFS(СВЦЭМ!$F$39:$F$782,СВЦЭМ!$A$39:$A$782,$A220,СВЦЭМ!$B$39:$B$782,W$190)+'СЕТ СН'!$F$12</f>
        <v>148.08103184999999</v>
      </c>
      <c r="X220" s="36">
        <f>SUMIFS(СВЦЭМ!$F$39:$F$782,СВЦЭМ!$A$39:$A$782,$A220,СВЦЭМ!$B$39:$B$782,X$190)+'СЕТ СН'!$F$12</f>
        <v>152.76635712999999</v>
      </c>
      <c r="Y220" s="36">
        <f>SUMIFS(СВЦЭМ!$F$39:$F$782,СВЦЭМ!$A$39:$A$782,$A220,СВЦЭМ!$B$39:$B$782,Y$190)+'СЕТ СН'!$F$12</f>
        <v>153.41160893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44653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44654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44655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44656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44657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44658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44659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44660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44661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44662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44663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44664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44665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44666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44667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44668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44669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44670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44671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44672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44673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44674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44675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44676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44677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44678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44679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44680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44681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44682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44653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44654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44655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44656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44657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44658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44659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44660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44661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44662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44663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44664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44665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44666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44667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44668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44669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44670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44671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44672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44673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44674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44675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44676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44677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44678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44679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44680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44681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44682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44653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44654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44655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44656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44657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44658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44659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44660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44661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44662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44663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44664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44665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44666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44667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44668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44669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44670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44671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44672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44673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44674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44675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44676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44677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44678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44679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44680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44681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44682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44653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44654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44655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44656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44657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44658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44659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44660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44661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44662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44663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44664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44665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44666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44667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44668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44669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44670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44671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44672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44673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44674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44675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44676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44677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44678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44679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44680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44681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44682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44653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44654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44655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44656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44657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44658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44659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44660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44661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44662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44663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44664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44665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44666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44667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44668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44669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44670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44671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44672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44673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44674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44675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44676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44677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44678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44679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44680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44681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44682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44653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44654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44655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44656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44657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44658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44659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44660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44661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44662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44663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44664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44665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44666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44667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44668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44669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44670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44671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44672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44673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44674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44675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44676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44677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44678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44679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44680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44681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44682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53.906359019999996</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526505.92554291629</v>
      </c>
      <c r="O439" s="139"/>
      <c r="P439" s="138">
        <f>СВЦЭМ!$D$12+'СЕТ СН'!$F$10-'СЕТ СН'!$G$22</f>
        <v>526505.92554291629</v>
      </c>
      <c r="Q439" s="139"/>
      <c r="R439" s="138">
        <f>СВЦЭМ!$D$12+'СЕТ СН'!$F$10-'СЕТ СН'!$H$22</f>
        <v>526505.92554291629</v>
      </c>
      <c r="S439" s="139"/>
      <c r="T439" s="138">
        <f>СВЦЭМ!$D$12+'СЕТ СН'!$F$10-'СЕТ СН'!$I$22</f>
        <v>526505.92554291629</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апреле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01.04.2022</v>
      </c>
      <c r="B12" s="36">
        <f>SUMIFS(СВЦЭМ!$D$39:$D$782,СВЦЭМ!$A$39:$A$782,$A12,СВЦЭМ!$B$39:$B$782,B$11)+'СЕТ СН'!$F$11+СВЦЭМ!$D$10+'СЕТ СН'!$F$6-'СЕТ СН'!$F$23</f>
        <v>1251.2734438299999</v>
      </c>
      <c r="C12" s="36">
        <f>SUMIFS(СВЦЭМ!$D$39:$D$782,СВЦЭМ!$A$39:$A$782,$A12,СВЦЭМ!$B$39:$B$782,C$11)+'СЕТ СН'!$F$11+СВЦЭМ!$D$10+'СЕТ СН'!$F$6-'СЕТ СН'!$F$23</f>
        <v>1251.9097517199998</v>
      </c>
      <c r="D12" s="36">
        <f>SUMIFS(СВЦЭМ!$D$39:$D$782,СВЦЭМ!$A$39:$A$782,$A12,СВЦЭМ!$B$39:$B$782,D$11)+'СЕТ СН'!$F$11+СВЦЭМ!$D$10+'СЕТ СН'!$F$6-'СЕТ СН'!$F$23</f>
        <v>1280.92239748</v>
      </c>
      <c r="E12" s="36">
        <f>SUMIFS(СВЦЭМ!$D$39:$D$782,СВЦЭМ!$A$39:$A$782,$A12,СВЦЭМ!$B$39:$B$782,E$11)+'СЕТ СН'!$F$11+СВЦЭМ!$D$10+'СЕТ СН'!$F$6-'СЕТ СН'!$F$23</f>
        <v>1295.48073974</v>
      </c>
      <c r="F12" s="36">
        <f>SUMIFS(СВЦЭМ!$D$39:$D$782,СВЦЭМ!$A$39:$A$782,$A12,СВЦЭМ!$B$39:$B$782,F$11)+'СЕТ СН'!$F$11+СВЦЭМ!$D$10+'СЕТ СН'!$F$6-'СЕТ СН'!$F$23</f>
        <v>1289.53765226</v>
      </c>
      <c r="G12" s="36">
        <f>SUMIFS(СВЦЭМ!$D$39:$D$782,СВЦЭМ!$A$39:$A$782,$A12,СВЦЭМ!$B$39:$B$782,G$11)+'СЕТ СН'!$F$11+СВЦЭМ!$D$10+'СЕТ СН'!$F$6-'СЕТ СН'!$F$23</f>
        <v>1260.8273760999998</v>
      </c>
      <c r="H12" s="36">
        <f>SUMIFS(СВЦЭМ!$D$39:$D$782,СВЦЭМ!$A$39:$A$782,$A12,СВЦЭМ!$B$39:$B$782,H$11)+'СЕТ СН'!$F$11+СВЦЭМ!$D$10+'СЕТ СН'!$F$6-'СЕТ СН'!$F$23</f>
        <v>1203.61245248</v>
      </c>
      <c r="I12" s="36">
        <f>SUMIFS(СВЦЭМ!$D$39:$D$782,СВЦЭМ!$A$39:$A$782,$A12,СВЦЭМ!$B$39:$B$782,I$11)+'СЕТ СН'!$F$11+СВЦЭМ!$D$10+'СЕТ СН'!$F$6-'СЕТ СН'!$F$23</f>
        <v>1189.5597600399999</v>
      </c>
      <c r="J12" s="36">
        <f>SUMIFS(СВЦЭМ!$D$39:$D$782,СВЦЭМ!$A$39:$A$782,$A12,СВЦЭМ!$B$39:$B$782,J$11)+'СЕТ СН'!$F$11+СВЦЭМ!$D$10+'СЕТ СН'!$F$6-'СЕТ СН'!$F$23</f>
        <v>1170.2059735999999</v>
      </c>
      <c r="K12" s="36">
        <f>SUMIFS(СВЦЭМ!$D$39:$D$782,СВЦЭМ!$A$39:$A$782,$A12,СВЦЭМ!$B$39:$B$782,K$11)+'СЕТ СН'!$F$11+СВЦЭМ!$D$10+'СЕТ СН'!$F$6-'СЕТ СН'!$F$23</f>
        <v>1202.37455411</v>
      </c>
      <c r="L12" s="36">
        <f>SUMIFS(СВЦЭМ!$D$39:$D$782,СВЦЭМ!$A$39:$A$782,$A12,СВЦЭМ!$B$39:$B$782,L$11)+'СЕТ СН'!$F$11+СВЦЭМ!$D$10+'СЕТ СН'!$F$6-'СЕТ СН'!$F$23</f>
        <v>1236.5393239399998</v>
      </c>
      <c r="M12" s="36">
        <f>SUMIFS(СВЦЭМ!$D$39:$D$782,СВЦЭМ!$A$39:$A$782,$A12,СВЦЭМ!$B$39:$B$782,M$11)+'СЕТ СН'!$F$11+СВЦЭМ!$D$10+'СЕТ СН'!$F$6-'СЕТ СН'!$F$23</f>
        <v>1254.5458611199999</v>
      </c>
      <c r="N12" s="36">
        <f>SUMIFS(СВЦЭМ!$D$39:$D$782,СВЦЭМ!$A$39:$A$782,$A12,СВЦЭМ!$B$39:$B$782,N$11)+'СЕТ СН'!$F$11+СВЦЭМ!$D$10+'СЕТ СН'!$F$6-'СЕТ СН'!$F$23</f>
        <v>1220.2316025999999</v>
      </c>
      <c r="O12" s="36">
        <f>SUMIFS(СВЦЭМ!$D$39:$D$782,СВЦЭМ!$A$39:$A$782,$A12,СВЦЭМ!$B$39:$B$782,O$11)+'СЕТ СН'!$F$11+СВЦЭМ!$D$10+'СЕТ СН'!$F$6-'СЕТ СН'!$F$23</f>
        <v>1239.32864393</v>
      </c>
      <c r="P12" s="36">
        <f>SUMIFS(СВЦЭМ!$D$39:$D$782,СВЦЭМ!$A$39:$A$782,$A12,СВЦЭМ!$B$39:$B$782,P$11)+'СЕТ СН'!$F$11+СВЦЭМ!$D$10+'СЕТ СН'!$F$6-'СЕТ СН'!$F$23</f>
        <v>1269.9194208899999</v>
      </c>
      <c r="Q12" s="36">
        <f>SUMIFS(СВЦЭМ!$D$39:$D$782,СВЦЭМ!$A$39:$A$782,$A12,СВЦЭМ!$B$39:$B$782,Q$11)+'СЕТ СН'!$F$11+СВЦЭМ!$D$10+'СЕТ СН'!$F$6-'СЕТ СН'!$F$23</f>
        <v>1276.2194525399998</v>
      </c>
      <c r="R12" s="36">
        <f>SUMIFS(СВЦЭМ!$D$39:$D$782,СВЦЭМ!$A$39:$A$782,$A12,СВЦЭМ!$B$39:$B$782,R$11)+'СЕТ СН'!$F$11+СВЦЭМ!$D$10+'СЕТ СН'!$F$6-'СЕТ СН'!$F$23</f>
        <v>1302.52279161</v>
      </c>
      <c r="S12" s="36">
        <f>SUMIFS(СВЦЭМ!$D$39:$D$782,СВЦЭМ!$A$39:$A$782,$A12,СВЦЭМ!$B$39:$B$782,S$11)+'СЕТ СН'!$F$11+СВЦЭМ!$D$10+'СЕТ СН'!$F$6-'СЕТ СН'!$F$23</f>
        <v>1310.3429688399999</v>
      </c>
      <c r="T12" s="36">
        <f>SUMIFS(СВЦЭМ!$D$39:$D$782,СВЦЭМ!$A$39:$A$782,$A12,СВЦЭМ!$B$39:$B$782,T$11)+'СЕТ СН'!$F$11+СВЦЭМ!$D$10+'СЕТ СН'!$F$6-'СЕТ СН'!$F$23</f>
        <v>1272.34247125</v>
      </c>
      <c r="U12" s="36">
        <f>SUMIFS(СВЦЭМ!$D$39:$D$782,СВЦЭМ!$A$39:$A$782,$A12,СВЦЭМ!$B$39:$B$782,U$11)+'СЕТ СН'!$F$11+СВЦЭМ!$D$10+'СЕТ СН'!$F$6-'СЕТ СН'!$F$23</f>
        <v>1252.76268422</v>
      </c>
      <c r="V12" s="36">
        <f>SUMIFS(СВЦЭМ!$D$39:$D$782,СВЦЭМ!$A$39:$A$782,$A12,СВЦЭМ!$B$39:$B$782,V$11)+'СЕТ СН'!$F$11+СВЦЭМ!$D$10+'СЕТ СН'!$F$6-'СЕТ СН'!$F$23</f>
        <v>1254.5957595399998</v>
      </c>
      <c r="W12" s="36">
        <f>SUMIFS(СВЦЭМ!$D$39:$D$782,СВЦЭМ!$A$39:$A$782,$A12,СВЦЭМ!$B$39:$B$782,W$11)+'СЕТ СН'!$F$11+СВЦЭМ!$D$10+'СЕТ СН'!$F$6-'СЕТ СН'!$F$23</f>
        <v>1262.10382037</v>
      </c>
      <c r="X12" s="36">
        <f>SUMIFS(СВЦЭМ!$D$39:$D$782,СВЦЭМ!$A$39:$A$782,$A12,СВЦЭМ!$B$39:$B$782,X$11)+'СЕТ СН'!$F$11+СВЦЭМ!$D$10+'СЕТ СН'!$F$6-'СЕТ СН'!$F$23</f>
        <v>1268.5276059599998</v>
      </c>
      <c r="Y12" s="36">
        <f>SUMIFS(СВЦЭМ!$D$39:$D$782,СВЦЭМ!$A$39:$A$782,$A12,СВЦЭМ!$B$39:$B$782,Y$11)+'СЕТ СН'!$F$11+СВЦЭМ!$D$10+'СЕТ СН'!$F$6-'СЕТ СН'!$F$23</f>
        <v>1271.0855713799999</v>
      </c>
      <c r="AA12" s="45"/>
    </row>
    <row r="13" spans="1:27" ht="15.75" x14ac:dyDescent="0.2">
      <c r="A13" s="35">
        <f>A12+1</f>
        <v>44653</v>
      </c>
      <c r="B13" s="36">
        <f>SUMIFS(СВЦЭМ!$D$39:$D$782,СВЦЭМ!$A$39:$A$782,$A13,СВЦЭМ!$B$39:$B$782,B$11)+'СЕТ СН'!$F$11+СВЦЭМ!$D$10+'СЕТ СН'!$F$6-'СЕТ СН'!$F$23</f>
        <v>1355.9910926199998</v>
      </c>
      <c r="C13" s="36">
        <f>SUMIFS(СВЦЭМ!$D$39:$D$782,СВЦЭМ!$A$39:$A$782,$A13,СВЦЭМ!$B$39:$B$782,C$11)+'СЕТ СН'!$F$11+СВЦЭМ!$D$10+'СЕТ СН'!$F$6-'СЕТ СН'!$F$23</f>
        <v>1331.2636348699998</v>
      </c>
      <c r="D13" s="36">
        <f>SUMIFS(СВЦЭМ!$D$39:$D$782,СВЦЭМ!$A$39:$A$782,$A13,СВЦЭМ!$B$39:$B$782,D$11)+'СЕТ СН'!$F$11+СВЦЭМ!$D$10+'СЕТ СН'!$F$6-'СЕТ СН'!$F$23</f>
        <v>1363.8449071699999</v>
      </c>
      <c r="E13" s="36">
        <f>SUMIFS(СВЦЭМ!$D$39:$D$782,СВЦЭМ!$A$39:$A$782,$A13,СВЦЭМ!$B$39:$B$782,E$11)+'СЕТ СН'!$F$11+СВЦЭМ!$D$10+'СЕТ СН'!$F$6-'СЕТ СН'!$F$23</f>
        <v>1380.3924618599999</v>
      </c>
      <c r="F13" s="36">
        <f>SUMIFS(СВЦЭМ!$D$39:$D$782,СВЦЭМ!$A$39:$A$782,$A13,СВЦЭМ!$B$39:$B$782,F$11)+'СЕТ СН'!$F$11+СВЦЭМ!$D$10+'СЕТ СН'!$F$6-'СЕТ СН'!$F$23</f>
        <v>1377.8156389799999</v>
      </c>
      <c r="G13" s="36">
        <f>SUMIFS(СВЦЭМ!$D$39:$D$782,СВЦЭМ!$A$39:$A$782,$A13,СВЦЭМ!$B$39:$B$782,G$11)+'СЕТ СН'!$F$11+СВЦЭМ!$D$10+'СЕТ СН'!$F$6-'СЕТ СН'!$F$23</f>
        <v>1387.6609635099999</v>
      </c>
      <c r="H13" s="36">
        <f>SUMIFS(СВЦЭМ!$D$39:$D$782,СВЦЭМ!$A$39:$A$782,$A13,СВЦЭМ!$B$39:$B$782,H$11)+'СЕТ СН'!$F$11+СВЦЭМ!$D$10+'СЕТ СН'!$F$6-'СЕТ СН'!$F$23</f>
        <v>1359.7422176799998</v>
      </c>
      <c r="I13" s="36">
        <f>SUMIFS(СВЦЭМ!$D$39:$D$782,СВЦЭМ!$A$39:$A$782,$A13,СВЦЭМ!$B$39:$B$782,I$11)+'СЕТ СН'!$F$11+СВЦЭМ!$D$10+'СЕТ СН'!$F$6-'СЕТ СН'!$F$23</f>
        <v>1311.7833417499999</v>
      </c>
      <c r="J13" s="36">
        <f>SUMIFS(СВЦЭМ!$D$39:$D$782,СВЦЭМ!$A$39:$A$782,$A13,СВЦЭМ!$B$39:$B$782,J$11)+'СЕТ СН'!$F$11+СВЦЭМ!$D$10+'СЕТ СН'!$F$6-'СЕТ СН'!$F$23</f>
        <v>1265.9357069999999</v>
      </c>
      <c r="K13" s="36">
        <f>SUMIFS(СВЦЭМ!$D$39:$D$782,СВЦЭМ!$A$39:$A$782,$A13,СВЦЭМ!$B$39:$B$782,K$11)+'СЕТ СН'!$F$11+СВЦЭМ!$D$10+'СЕТ СН'!$F$6-'СЕТ СН'!$F$23</f>
        <v>1237.7255313199998</v>
      </c>
      <c r="L13" s="36">
        <f>SUMIFS(СВЦЭМ!$D$39:$D$782,СВЦЭМ!$A$39:$A$782,$A13,СВЦЭМ!$B$39:$B$782,L$11)+'СЕТ СН'!$F$11+СВЦЭМ!$D$10+'СЕТ СН'!$F$6-'СЕТ СН'!$F$23</f>
        <v>1253.34912416</v>
      </c>
      <c r="M13" s="36">
        <f>SUMIFS(СВЦЭМ!$D$39:$D$782,СВЦЭМ!$A$39:$A$782,$A13,СВЦЭМ!$B$39:$B$782,M$11)+'СЕТ СН'!$F$11+СВЦЭМ!$D$10+'СЕТ СН'!$F$6-'СЕТ СН'!$F$23</f>
        <v>1256.1695916699998</v>
      </c>
      <c r="N13" s="36">
        <f>SUMIFS(СВЦЭМ!$D$39:$D$782,СВЦЭМ!$A$39:$A$782,$A13,СВЦЭМ!$B$39:$B$782,N$11)+'СЕТ СН'!$F$11+СВЦЭМ!$D$10+'СЕТ СН'!$F$6-'СЕТ СН'!$F$23</f>
        <v>1251.0260248899999</v>
      </c>
      <c r="O13" s="36">
        <f>SUMIFS(СВЦЭМ!$D$39:$D$782,СВЦЭМ!$A$39:$A$782,$A13,СВЦЭМ!$B$39:$B$782,O$11)+'СЕТ СН'!$F$11+СВЦЭМ!$D$10+'СЕТ СН'!$F$6-'СЕТ СН'!$F$23</f>
        <v>1283.0496323799998</v>
      </c>
      <c r="P13" s="36">
        <f>SUMIFS(СВЦЭМ!$D$39:$D$782,СВЦЭМ!$A$39:$A$782,$A13,СВЦЭМ!$B$39:$B$782,P$11)+'СЕТ СН'!$F$11+СВЦЭМ!$D$10+'СЕТ СН'!$F$6-'СЕТ СН'!$F$23</f>
        <v>1316.43161076</v>
      </c>
      <c r="Q13" s="36">
        <f>SUMIFS(СВЦЭМ!$D$39:$D$782,СВЦЭМ!$A$39:$A$782,$A13,СВЦЭМ!$B$39:$B$782,Q$11)+'СЕТ СН'!$F$11+СВЦЭМ!$D$10+'СЕТ СН'!$F$6-'СЕТ СН'!$F$23</f>
        <v>1303.6545058099998</v>
      </c>
      <c r="R13" s="36">
        <f>SUMIFS(СВЦЭМ!$D$39:$D$782,СВЦЭМ!$A$39:$A$782,$A13,СВЦЭМ!$B$39:$B$782,R$11)+'СЕТ СН'!$F$11+СВЦЭМ!$D$10+'СЕТ СН'!$F$6-'СЕТ СН'!$F$23</f>
        <v>1303.70141655</v>
      </c>
      <c r="S13" s="36">
        <f>SUMIFS(СВЦЭМ!$D$39:$D$782,СВЦЭМ!$A$39:$A$782,$A13,СВЦЭМ!$B$39:$B$782,S$11)+'СЕТ СН'!$F$11+СВЦЭМ!$D$10+'СЕТ СН'!$F$6-'СЕТ СН'!$F$23</f>
        <v>1302.5998936899998</v>
      </c>
      <c r="T13" s="36">
        <f>SUMIFS(СВЦЭМ!$D$39:$D$782,СВЦЭМ!$A$39:$A$782,$A13,СВЦЭМ!$B$39:$B$782,T$11)+'СЕТ СН'!$F$11+СВЦЭМ!$D$10+'СЕТ СН'!$F$6-'СЕТ СН'!$F$23</f>
        <v>1280.2538819199999</v>
      </c>
      <c r="U13" s="36">
        <f>SUMIFS(СВЦЭМ!$D$39:$D$782,СВЦЭМ!$A$39:$A$782,$A13,СВЦЭМ!$B$39:$B$782,U$11)+'СЕТ СН'!$F$11+СВЦЭМ!$D$10+'СЕТ СН'!$F$6-'СЕТ СН'!$F$23</f>
        <v>1238.90634058</v>
      </c>
      <c r="V13" s="36">
        <f>SUMIFS(СВЦЭМ!$D$39:$D$782,СВЦЭМ!$A$39:$A$782,$A13,СВЦЭМ!$B$39:$B$782,V$11)+'СЕТ СН'!$F$11+СВЦЭМ!$D$10+'СЕТ СН'!$F$6-'СЕТ СН'!$F$23</f>
        <v>1240.5718357199999</v>
      </c>
      <c r="W13" s="36">
        <f>SUMIFS(СВЦЭМ!$D$39:$D$782,СВЦЭМ!$A$39:$A$782,$A13,СВЦЭМ!$B$39:$B$782,W$11)+'СЕТ СН'!$F$11+СВЦЭМ!$D$10+'СЕТ СН'!$F$6-'СЕТ СН'!$F$23</f>
        <v>1220.2630372599999</v>
      </c>
      <c r="X13" s="36">
        <f>SUMIFS(СВЦЭМ!$D$39:$D$782,СВЦЭМ!$A$39:$A$782,$A13,СВЦЭМ!$B$39:$B$782,X$11)+'СЕТ СН'!$F$11+СВЦЭМ!$D$10+'СЕТ СН'!$F$6-'СЕТ СН'!$F$23</f>
        <v>1246.2125782999999</v>
      </c>
      <c r="Y13" s="36">
        <f>SUMIFS(СВЦЭМ!$D$39:$D$782,СВЦЭМ!$A$39:$A$782,$A13,СВЦЭМ!$B$39:$B$782,Y$11)+'СЕТ СН'!$F$11+СВЦЭМ!$D$10+'СЕТ СН'!$F$6-'СЕТ СН'!$F$23</f>
        <v>1274.53423656</v>
      </c>
    </row>
    <row r="14" spans="1:27" ht="15.75" x14ac:dyDescent="0.2">
      <c r="A14" s="35">
        <f t="shared" ref="A14:A41" si="0">A13+1</f>
        <v>44654</v>
      </c>
      <c r="B14" s="36">
        <f>SUMIFS(СВЦЭМ!$D$39:$D$782,СВЦЭМ!$A$39:$A$782,$A14,СВЦЭМ!$B$39:$B$782,B$11)+'СЕТ СН'!$F$11+СВЦЭМ!$D$10+'СЕТ СН'!$F$6-'СЕТ СН'!$F$23</f>
        <v>1272.9658098499999</v>
      </c>
      <c r="C14" s="36">
        <f>SUMIFS(СВЦЭМ!$D$39:$D$782,СВЦЭМ!$A$39:$A$782,$A14,СВЦЭМ!$B$39:$B$782,C$11)+'СЕТ СН'!$F$11+СВЦЭМ!$D$10+'СЕТ СН'!$F$6-'СЕТ СН'!$F$23</f>
        <v>1253.8318746299999</v>
      </c>
      <c r="D14" s="36">
        <f>SUMIFS(СВЦЭМ!$D$39:$D$782,СВЦЭМ!$A$39:$A$782,$A14,СВЦЭМ!$B$39:$B$782,D$11)+'СЕТ СН'!$F$11+СВЦЭМ!$D$10+'СЕТ СН'!$F$6-'СЕТ СН'!$F$23</f>
        <v>1281.9891903499999</v>
      </c>
      <c r="E14" s="36">
        <f>SUMIFS(СВЦЭМ!$D$39:$D$782,СВЦЭМ!$A$39:$A$782,$A14,СВЦЭМ!$B$39:$B$782,E$11)+'СЕТ СН'!$F$11+СВЦЭМ!$D$10+'СЕТ СН'!$F$6-'СЕТ СН'!$F$23</f>
        <v>1309.42016242</v>
      </c>
      <c r="F14" s="36">
        <f>SUMIFS(СВЦЭМ!$D$39:$D$782,СВЦЭМ!$A$39:$A$782,$A14,СВЦЭМ!$B$39:$B$782,F$11)+'СЕТ СН'!$F$11+СВЦЭМ!$D$10+'СЕТ СН'!$F$6-'СЕТ СН'!$F$23</f>
        <v>1292.5741804899999</v>
      </c>
      <c r="G14" s="36">
        <f>SUMIFS(СВЦЭМ!$D$39:$D$782,СВЦЭМ!$A$39:$A$782,$A14,СВЦЭМ!$B$39:$B$782,G$11)+'СЕТ СН'!$F$11+СВЦЭМ!$D$10+'СЕТ СН'!$F$6-'СЕТ СН'!$F$23</f>
        <v>1281.86191459</v>
      </c>
      <c r="H14" s="36">
        <f>SUMIFS(СВЦЭМ!$D$39:$D$782,СВЦЭМ!$A$39:$A$782,$A14,СВЦЭМ!$B$39:$B$782,H$11)+'СЕТ СН'!$F$11+СВЦЭМ!$D$10+'СЕТ СН'!$F$6-'СЕТ СН'!$F$23</f>
        <v>1264.48938512</v>
      </c>
      <c r="I14" s="36">
        <f>SUMIFS(СВЦЭМ!$D$39:$D$782,СВЦЭМ!$A$39:$A$782,$A14,СВЦЭМ!$B$39:$B$782,I$11)+'СЕТ СН'!$F$11+СВЦЭМ!$D$10+'СЕТ СН'!$F$6-'СЕТ СН'!$F$23</f>
        <v>1224.4019828599999</v>
      </c>
      <c r="J14" s="36">
        <f>SUMIFS(СВЦЭМ!$D$39:$D$782,СВЦЭМ!$A$39:$A$782,$A14,СВЦЭМ!$B$39:$B$782,J$11)+'СЕТ СН'!$F$11+СВЦЭМ!$D$10+'СЕТ СН'!$F$6-'СЕТ СН'!$F$23</f>
        <v>1176.04811492</v>
      </c>
      <c r="K14" s="36">
        <f>SUMIFS(СВЦЭМ!$D$39:$D$782,СВЦЭМ!$A$39:$A$782,$A14,СВЦЭМ!$B$39:$B$782,K$11)+'СЕТ СН'!$F$11+СВЦЭМ!$D$10+'СЕТ СН'!$F$6-'СЕТ СН'!$F$23</f>
        <v>1149.55490349</v>
      </c>
      <c r="L14" s="36">
        <f>SUMIFS(СВЦЭМ!$D$39:$D$782,СВЦЭМ!$A$39:$A$782,$A14,СВЦЭМ!$B$39:$B$782,L$11)+'СЕТ СН'!$F$11+СВЦЭМ!$D$10+'СЕТ СН'!$F$6-'СЕТ СН'!$F$23</f>
        <v>1176.8680920899999</v>
      </c>
      <c r="M14" s="36">
        <f>SUMIFS(СВЦЭМ!$D$39:$D$782,СВЦЭМ!$A$39:$A$782,$A14,СВЦЭМ!$B$39:$B$782,M$11)+'СЕТ СН'!$F$11+СВЦЭМ!$D$10+'СЕТ СН'!$F$6-'СЕТ СН'!$F$23</f>
        <v>1190.0513239699999</v>
      </c>
      <c r="N14" s="36">
        <f>SUMIFS(СВЦЭМ!$D$39:$D$782,СВЦЭМ!$A$39:$A$782,$A14,СВЦЭМ!$B$39:$B$782,N$11)+'СЕТ СН'!$F$11+СВЦЭМ!$D$10+'СЕТ СН'!$F$6-'СЕТ СН'!$F$23</f>
        <v>1202.5209384899999</v>
      </c>
      <c r="O14" s="36">
        <f>SUMIFS(СВЦЭМ!$D$39:$D$782,СВЦЭМ!$A$39:$A$782,$A14,СВЦЭМ!$B$39:$B$782,O$11)+'СЕТ СН'!$F$11+СВЦЭМ!$D$10+'СЕТ СН'!$F$6-'СЕТ СН'!$F$23</f>
        <v>1231.1440773499999</v>
      </c>
      <c r="P14" s="36">
        <f>SUMIFS(СВЦЭМ!$D$39:$D$782,СВЦЭМ!$A$39:$A$782,$A14,СВЦЭМ!$B$39:$B$782,P$11)+'СЕТ СН'!$F$11+СВЦЭМ!$D$10+'СЕТ СН'!$F$6-'СЕТ СН'!$F$23</f>
        <v>1243.7885167299999</v>
      </c>
      <c r="Q14" s="36">
        <f>SUMIFS(СВЦЭМ!$D$39:$D$782,СВЦЭМ!$A$39:$A$782,$A14,СВЦЭМ!$B$39:$B$782,Q$11)+'СЕТ СН'!$F$11+СВЦЭМ!$D$10+'СЕТ СН'!$F$6-'СЕТ СН'!$F$23</f>
        <v>1249.0402163399999</v>
      </c>
      <c r="R14" s="36">
        <f>SUMIFS(СВЦЭМ!$D$39:$D$782,СВЦЭМ!$A$39:$A$782,$A14,СВЦЭМ!$B$39:$B$782,R$11)+'СЕТ СН'!$F$11+СВЦЭМ!$D$10+'СЕТ СН'!$F$6-'СЕТ СН'!$F$23</f>
        <v>1236.5000918799999</v>
      </c>
      <c r="S14" s="36">
        <f>SUMIFS(СВЦЭМ!$D$39:$D$782,СВЦЭМ!$A$39:$A$782,$A14,СВЦЭМ!$B$39:$B$782,S$11)+'СЕТ СН'!$F$11+СВЦЭМ!$D$10+'СЕТ СН'!$F$6-'СЕТ СН'!$F$23</f>
        <v>1222.8264277599999</v>
      </c>
      <c r="T14" s="36">
        <f>SUMIFS(СВЦЭМ!$D$39:$D$782,СВЦЭМ!$A$39:$A$782,$A14,СВЦЭМ!$B$39:$B$782,T$11)+'СЕТ СН'!$F$11+СВЦЭМ!$D$10+'СЕТ СН'!$F$6-'СЕТ СН'!$F$23</f>
        <v>1184.81955303</v>
      </c>
      <c r="U14" s="36">
        <f>SUMIFS(СВЦЭМ!$D$39:$D$782,СВЦЭМ!$A$39:$A$782,$A14,СВЦЭМ!$B$39:$B$782,U$11)+'СЕТ СН'!$F$11+СВЦЭМ!$D$10+'СЕТ СН'!$F$6-'СЕТ СН'!$F$23</f>
        <v>1146.2179724599998</v>
      </c>
      <c r="V14" s="36">
        <f>SUMIFS(СВЦЭМ!$D$39:$D$782,СВЦЭМ!$A$39:$A$782,$A14,СВЦЭМ!$B$39:$B$782,V$11)+'СЕТ СН'!$F$11+СВЦЭМ!$D$10+'СЕТ СН'!$F$6-'СЕТ СН'!$F$23</f>
        <v>1161.9539012999999</v>
      </c>
      <c r="W14" s="36">
        <f>SUMIFS(СВЦЭМ!$D$39:$D$782,СВЦЭМ!$A$39:$A$782,$A14,СВЦЭМ!$B$39:$B$782,W$11)+'СЕТ СН'!$F$11+СВЦЭМ!$D$10+'СЕТ СН'!$F$6-'СЕТ СН'!$F$23</f>
        <v>1174.48405813</v>
      </c>
      <c r="X14" s="36">
        <f>SUMIFS(СВЦЭМ!$D$39:$D$782,СВЦЭМ!$A$39:$A$782,$A14,СВЦЭМ!$B$39:$B$782,X$11)+'СЕТ СН'!$F$11+СВЦЭМ!$D$10+'СЕТ СН'!$F$6-'СЕТ СН'!$F$23</f>
        <v>1194.9429040699999</v>
      </c>
      <c r="Y14" s="36">
        <f>SUMIFS(СВЦЭМ!$D$39:$D$782,СВЦЭМ!$A$39:$A$782,$A14,СВЦЭМ!$B$39:$B$782,Y$11)+'СЕТ СН'!$F$11+СВЦЭМ!$D$10+'СЕТ СН'!$F$6-'СЕТ СН'!$F$23</f>
        <v>1222.5760649499998</v>
      </c>
    </row>
    <row r="15" spans="1:27" ht="15.75" x14ac:dyDescent="0.2">
      <c r="A15" s="35">
        <f t="shared" si="0"/>
        <v>44655</v>
      </c>
      <c r="B15" s="36">
        <f>SUMIFS(СВЦЭМ!$D$39:$D$782,СВЦЭМ!$A$39:$A$782,$A15,СВЦЭМ!$B$39:$B$782,B$11)+'СЕТ СН'!$F$11+СВЦЭМ!$D$10+'СЕТ СН'!$F$6-'СЕТ СН'!$F$23</f>
        <v>1223.7285728099998</v>
      </c>
      <c r="C15" s="36">
        <f>SUMIFS(СВЦЭМ!$D$39:$D$782,СВЦЭМ!$A$39:$A$782,$A15,СВЦЭМ!$B$39:$B$782,C$11)+'СЕТ СН'!$F$11+СВЦЭМ!$D$10+'СЕТ СН'!$F$6-'СЕТ СН'!$F$23</f>
        <v>1226.0948357599998</v>
      </c>
      <c r="D15" s="36">
        <f>SUMIFS(СВЦЭМ!$D$39:$D$782,СВЦЭМ!$A$39:$A$782,$A15,СВЦЭМ!$B$39:$B$782,D$11)+'СЕТ СН'!$F$11+СВЦЭМ!$D$10+'СЕТ СН'!$F$6-'СЕТ СН'!$F$23</f>
        <v>1266.91727982</v>
      </c>
      <c r="E15" s="36">
        <f>SUMIFS(СВЦЭМ!$D$39:$D$782,СВЦЭМ!$A$39:$A$782,$A15,СВЦЭМ!$B$39:$B$782,E$11)+'СЕТ СН'!$F$11+СВЦЭМ!$D$10+'СЕТ СН'!$F$6-'СЕТ СН'!$F$23</f>
        <v>1277.6384718099998</v>
      </c>
      <c r="F15" s="36">
        <f>SUMIFS(СВЦЭМ!$D$39:$D$782,СВЦЭМ!$A$39:$A$782,$A15,СВЦЭМ!$B$39:$B$782,F$11)+'СЕТ СН'!$F$11+СВЦЭМ!$D$10+'СЕТ СН'!$F$6-'СЕТ СН'!$F$23</f>
        <v>1275.7744329</v>
      </c>
      <c r="G15" s="36">
        <f>SUMIFS(СВЦЭМ!$D$39:$D$782,СВЦЭМ!$A$39:$A$782,$A15,СВЦЭМ!$B$39:$B$782,G$11)+'СЕТ СН'!$F$11+СВЦЭМ!$D$10+'СЕТ СН'!$F$6-'СЕТ СН'!$F$23</f>
        <v>1265.8397993399999</v>
      </c>
      <c r="H15" s="36">
        <f>SUMIFS(СВЦЭМ!$D$39:$D$782,СВЦЭМ!$A$39:$A$782,$A15,СВЦЭМ!$B$39:$B$782,H$11)+'СЕТ СН'!$F$11+СВЦЭМ!$D$10+'СЕТ СН'!$F$6-'СЕТ СН'!$F$23</f>
        <v>1216.0500665899999</v>
      </c>
      <c r="I15" s="36">
        <f>SUMIFS(СВЦЭМ!$D$39:$D$782,СВЦЭМ!$A$39:$A$782,$A15,СВЦЭМ!$B$39:$B$782,I$11)+'СЕТ СН'!$F$11+СВЦЭМ!$D$10+'СЕТ СН'!$F$6-'СЕТ СН'!$F$23</f>
        <v>1188.41789174</v>
      </c>
      <c r="J15" s="36">
        <f>SUMIFS(СВЦЭМ!$D$39:$D$782,СВЦЭМ!$A$39:$A$782,$A15,СВЦЭМ!$B$39:$B$782,J$11)+'СЕТ СН'!$F$11+СВЦЭМ!$D$10+'СЕТ СН'!$F$6-'СЕТ СН'!$F$23</f>
        <v>1163.6511188299999</v>
      </c>
      <c r="K15" s="36">
        <f>SUMIFS(СВЦЭМ!$D$39:$D$782,СВЦЭМ!$A$39:$A$782,$A15,СВЦЭМ!$B$39:$B$782,K$11)+'СЕТ СН'!$F$11+СВЦЭМ!$D$10+'СЕТ СН'!$F$6-'СЕТ СН'!$F$23</f>
        <v>1176.3742978299999</v>
      </c>
      <c r="L15" s="36">
        <f>SUMIFS(СВЦЭМ!$D$39:$D$782,СВЦЭМ!$A$39:$A$782,$A15,СВЦЭМ!$B$39:$B$782,L$11)+'СЕТ СН'!$F$11+СВЦЭМ!$D$10+'СЕТ СН'!$F$6-'СЕТ СН'!$F$23</f>
        <v>1203.1790505399999</v>
      </c>
      <c r="M15" s="36">
        <f>SUMIFS(СВЦЭМ!$D$39:$D$782,СВЦЭМ!$A$39:$A$782,$A15,СВЦЭМ!$B$39:$B$782,M$11)+'СЕТ СН'!$F$11+СВЦЭМ!$D$10+'СЕТ СН'!$F$6-'СЕТ СН'!$F$23</f>
        <v>1181.76901647</v>
      </c>
      <c r="N15" s="36">
        <f>SUMIFS(СВЦЭМ!$D$39:$D$782,СВЦЭМ!$A$39:$A$782,$A15,СВЦЭМ!$B$39:$B$782,N$11)+'СЕТ СН'!$F$11+СВЦЭМ!$D$10+'СЕТ СН'!$F$6-'СЕТ СН'!$F$23</f>
        <v>1171.2060401699998</v>
      </c>
      <c r="O15" s="36">
        <f>SUMIFS(СВЦЭМ!$D$39:$D$782,СВЦЭМ!$A$39:$A$782,$A15,СВЦЭМ!$B$39:$B$782,O$11)+'СЕТ СН'!$F$11+СВЦЭМ!$D$10+'СЕТ СН'!$F$6-'СЕТ СН'!$F$23</f>
        <v>1194.359839</v>
      </c>
      <c r="P15" s="36">
        <f>SUMIFS(СВЦЭМ!$D$39:$D$782,СВЦЭМ!$A$39:$A$782,$A15,СВЦЭМ!$B$39:$B$782,P$11)+'СЕТ СН'!$F$11+СВЦЭМ!$D$10+'СЕТ СН'!$F$6-'СЕТ СН'!$F$23</f>
        <v>1214.1325849599998</v>
      </c>
      <c r="Q15" s="36">
        <f>SUMIFS(СВЦЭМ!$D$39:$D$782,СВЦЭМ!$A$39:$A$782,$A15,СВЦЭМ!$B$39:$B$782,Q$11)+'СЕТ СН'!$F$11+СВЦЭМ!$D$10+'СЕТ СН'!$F$6-'СЕТ СН'!$F$23</f>
        <v>1240.24591672</v>
      </c>
      <c r="R15" s="36">
        <f>SUMIFS(СВЦЭМ!$D$39:$D$782,СВЦЭМ!$A$39:$A$782,$A15,СВЦЭМ!$B$39:$B$782,R$11)+'СЕТ СН'!$F$11+СВЦЭМ!$D$10+'СЕТ СН'!$F$6-'СЕТ СН'!$F$23</f>
        <v>1224.71659703</v>
      </c>
      <c r="S15" s="36">
        <f>SUMIFS(СВЦЭМ!$D$39:$D$782,СВЦЭМ!$A$39:$A$782,$A15,СВЦЭМ!$B$39:$B$782,S$11)+'СЕТ СН'!$F$11+СВЦЭМ!$D$10+'СЕТ СН'!$F$6-'СЕТ СН'!$F$23</f>
        <v>1199.1767069</v>
      </c>
      <c r="T15" s="36">
        <f>SUMIFS(СВЦЭМ!$D$39:$D$782,СВЦЭМ!$A$39:$A$782,$A15,СВЦЭМ!$B$39:$B$782,T$11)+'СЕТ СН'!$F$11+СВЦЭМ!$D$10+'СЕТ СН'!$F$6-'СЕТ СН'!$F$23</f>
        <v>1158.63204378</v>
      </c>
      <c r="U15" s="36">
        <f>SUMIFS(СВЦЭМ!$D$39:$D$782,СВЦЭМ!$A$39:$A$782,$A15,СВЦЭМ!$B$39:$B$782,U$11)+'СЕТ СН'!$F$11+СВЦЭМ!$D$10+'СЕТ СН'!$F$6-'СЕТ СН'!$F$23</f>
        <v>1148.58237457</v>
      </c>
      <c r="V15" s="36">
        <f>SUMIFS(СВЦЭМ!$D$39:$D$782,СВЦЭМ!$A$39:$A$782,$A15,СВЦЭМ!$B$39:$B$782,V$11)+'СЕТ СН'!$F$11+СВЦЭМ!$D$10+'СЕТ СН'!$F$6-'СЕТ СН'!$F$23</f>
        <v>1157.9571841999998</v>
      </c>
      <c r="W15" s="36">
        <f>SUMIFS(СВЦЭМ!$D$39:$D$782,СВЦЭМ!$A$39:$A$782,$A15,СВЦЭМ!$B$39:$B$782,W$11)+'СЕТ СН'!$F$11+СВЦЭМ!$D$10+'СЕТ СН'!$F$6-'СЕТ СН'!$F$23</f>
        <v>1150.80620933</v>
      </c>
      <c r="X15" s="36">
        <f>SUMIFS(СВЦЭМ!$D$39:$D$782,СВЦЭМ!$A$39:$A$782,$A15,СВЦЭМ!$B$39:$B$782,X$11)+'СЕТ СН'!$F$11+СВЦЭМ!$D$10+'СЕТ СН'!$F$6-'СЕТ СН'!$F$23</f>
        <v>1173.7615232199998</v>
      </c>
      <c r="Y15" s="36">
        <f>SUMIFS(СВЦЭМ!$D$39:$D$782,СВЦЭМ!$A$39:$A$782,$A15,СВЦЭМ!$B$39:$B$782,Y$11)+'СЕТ СН'!$F$11+СВЦЭМ!$D$10+'СЕТ СН'!$F$6-'СЕТ СН'!$F$23</f>
        <v>1190.5663201599998</v>
      </c>
    </row>
    <row r="16" spans="1:27" ht="15.75" x14ac:dyDescent="0.2">
      <c r="A16" s="35">
        <f t="shared" si="0"/>
        <v>44656</v>
      </c>
      <c r="B16" s="36">
        <f>SUMIFS(СВЦЭМ!$D$39:$D$782,СВЦЭМ!$A$39:$A$782,$A16,СВЦЭМ!$B$39:$B$782,B$11)+'СЕТ СН'!$F$11+СВЦЭМ!$D$10+'СЕТ СН'!$F$6-'СЕТ СН'!$F$23</f>
        <v>1357.9858544799999</v>
      </c>
      <c r="C16" s="36">
        <f>SUMIFS(СВЦЭМ!$D$39:$D$782,СВЦЭМ!$A$39:$A$782,$A16,СВЦЭМ!$B$39:$B$782,C$11)+'СЕТ СН'!$F$11+СВЦЭМ!$D$10+'СЕТ СН'!$F$6-'СЕТ СН'!$F$23</f>
        <v>1357.2927364</v>
      </c>
      <c r="D16" s="36">
        <f>SUMIFS(СВЦЭМ!$D$39:$D$782,СВЦЭМ!$A$39:$A$782,$A16,СВЦЭМ!$B$39:$B$782,D$11)+'СЕТ СН'!$F$11+СВЦЭМ!$D$10+'СЕТ СН'!$F$6-'СЕТ СН'!$F$23</f>
        <v>1333.9674922199999</v>
      </c>
      <c r="E16" s="36">
        <f>SUMIFS(СВЦЭМ!$D$39:$D$782,СВЦЭМ!$A$39:$A$782,$A16,СВЦЭМ!$B$39:$B$782,E$11)+'СЕТ СН'!$F$11+СВЦЭМ!$D$10+'СЕТ СН'!$F$6-'СЕТ СН'!$F$23</f>
        <v>1319.5936171999999</v>
      </c>
      <c r="F16" s="36">
        <f>SUMIFS(СВЦЭМ!$D$39:$D$782,СВЦЭМ!$A$39:$A$782,$A16,СВЦЭМ!$B$39:$B$782,F$11)+'СЕТ СН'!$F$11+СВЦЭМ!$D$10+'СЕТ СН'!$F$6-'СЕТ СН'!$F$23</f>
        <v>1283.20814064</v>
      </c>
      <c r="G16" s="36">
        <f>SUMIFS(СВЦЭМ!$D$39:$D$782,СВЦЭМ!$A$39:$A$782,$A16,СВЦЭМ!$B$39:$B$782,G$11)+'СЕТ СН'!$F$11+СВЦЭМ!$D$10+'СЕТ СН'!$F$6-'СЕТ СН'!$F$23</f>
        <v>1295.4242044399998</v>
      </c>
      <c r="H16" s="36">
        <f>SUMIFS(СВЦЭМ!$D$39:$D$782,СВЦЭМ!$A$39:$A$782,$A16,СВЦЭМ!$B$39:$B$782,H$11)+'СЕТ СН'!$F$11+СВЦЭМ!$D$10+'СЕТ СН'!$F$6-'СЕТ СН'!$F$23</f>
        <v>1260.0958769199999</v>
      </c>
      <c r="I16" s="36">
        <f>SUMIFS(СВЦЭМ!$D$39:$D$782,СВЦЭМ!$A$39:$A$782,$A16,СВЦЭМ!$B$39:$B$782,I$11)+'СЕТ СН'!$F$11+СВЦЭМ!$D$10+'СЕТ СН'!$F$6-'СЕТ СН'!$F$23</f>
        <v>1122.8625978099999</v>
      </c>
      <c r="J16" s="36">
        <f>SUMIFS(СВЦЭМ!$D$39:$D$782,СВЦЭМ!$A$39:$A$782,$A16,СВЦЭМ!$B$39:$B$782,J$11)+'СЕТ СН'!$F$11+СВЦЭМ!$D$10+'СЕТ СН'!$F$6-'СЕТ СН'!$F$23</f>
        <v>1041.7790023500002</v>
      </c>
      <c r="K16" s="36">
        <f>SUMIFS(СВЦЭМ!$D$39:$D$782,СВЦЭМ!$A$39:$A$782,$A16,СВЦЭМ!$B$39:$B$782,K$11)+'СЕТ СН'!$F$11+СВЦЭМ!$D$10+'СЕТ СН'!$F$6-'СЕТ СН'!$F$23</f>
        <v>1049.8699922400001</v>
      </c>
      <c r="L16" s="36">
        <f>SUMIFS(СВЦЭМ!$D$39:$D$782,СВЦЭМ!$A$39:$A$782,$A16,СВЦЭМ!$B$39:$B$782,L$11)+'СЕТ СН'!$F$11+СВЦЭМ!$D$10+'СЕТ СН'!$F$6-'СЕТ СН'!$F$23</f>
        <v>1078.16115466</v>
      </c>
      <c r="M16" s="36">
        <f>SUMIFS(СВЦЭМ!$D$39:$D$782,СВЦЭМ!$A$39:$A$782,$A16,СВЦЭМ!$B$39:$B$782,M$11)+'СЕТ СН'!$F$11+СВЦЭМ!$D$10+'СЕТ СН'!$F$6-'СЕТ СН'!$F$23</f>
        <v>1157.5337786199998</v>
      </c>
      <c r="N16" s="36">
        <f>SUMIFS(СВЦЭМ!$D$39:$D$782,СВЦЭМ!$A$39:$A$782,$A16,СВЦЭМ!$B$39:$B$782,N$11)+'СЕТ СН'!$F$11+СВЦЭМ!$D$10+'СЕТ СН'!$F$6-'СЕТ СН'!$F$23</f>
        <v>1243.65443005</v>
      </c>
      <c r="O16" s="36">
        <f>SUMIFS(СВЦЭМ!$D$39:$D$782,СВЦЭМ!$A$39:$A$782,$A16,СВЦЭМ!$B$39:$B$782,O$11)+'СЕТ СН'!$F$11+СВЦЭМ!$D$10+'СЕТ СН'!$F$6-'СЕТ СН'!$F$23</f>
        <v>1313.1679740999998</v>
      </c>
      <c r="P16" s="36">
        <f>SUMIFS(СВЦЭМ!$D$39:$D$782,СВЦЭМ!$A$39:$A$782,$A16,СВЦЭМ!$B$39:$B$782,P$11)+'СЕТ СН'!$F$11+СВЦЭМ!$D$10+'СЕТ СН'!$F$6-'СЕТ СН'!$F$23</f>
        <v>1319.07864245</v>
      </c>
      <c r="Q16" s="36">
        <f>SUMIFS(СВЦЭМ!$D$39:$D$782,СВЦЭМ!$A$39:$A$782,$A16,СВЦЭМ!$B$39:$B$782,Q$11)+'СЕТ СН'!$F$11+СВЦЭМ!$D$10+'СЕТ СН'!$F$6-'СЕТ СН'!$F$23</f>
        <v>1285.7970901899998</v>
      </c>
      <c r="R16" s="36">
        <f>SUMIFS(СВЦЭМ!$D$39:$D$782,СВЦЭМ!$A$39:$A$782,$A16,СВЦЭМ!$B$39:$B$782,R$11)+'СЕТ СН'!$F$11+СВЦЭМ!$D$10+'СЕТ СН'!$F$6-'СЕТ СН'!$F$23</f>
        <v>1165.2053160299999</v>
      </c>
      <c r="S16" s="36">
        <f>SUMIFS(СВЦЭМ!$D$39:$D$782,СВЦЭМ!$A$39:$A$782,$A16,СВЦЭМ!$B$39:$B$782,S$11)+'СЕТ СН'!$F$11+СВЦЭМ!$D$10+'СЕТ СН'!$F$6-'СЕТ СН'!$F$23</f>
        <v>1082.02039145</v>
      </c>
      <c r="T16" s="36">
        <f>SUMIFS(СВЦЭМ!$D$39:$D$782,СВЦЭМ!$A$39:$A$782,$A16,СВЦЭМ!$B$39:$B$782,T$11)+'СЕТ СН'!$F$11+СВЦЭМ!$D$10+'СЕТ СН'!$F$6-'СЕТ СН'!$F$23</f>
        <v>996.30662445999997</v>
      </c>
      <c r="U16" s="36">
        <f>SUMIFS(СВЦЭМ!$D$39:$D$782,СВЦЭМ!$A$39:$A$782,$A16,СВЦЭМ!$B$39:$B$782,U$11)+'СЕТ СН'!$F$11+СВЦЭМ!$D$10+'СЕТ СН'!$F$6-'СЕТ СН'!$F$23</f>
        <v>976.94821901</v>
      </c>
      <c r="V16" s="36">
        <f>SUMIFS(СВЦЭМ!$D$39:$D$782,СВЦЭМ!$A$39:$A$782,$A16,СВЦЭМ!$B$39:$B$782,V$11)+'СЕТ СН'!$F$11+СВЦЭМ!$D$10+'СЕТ СН'!$F$6-'СЕТ СН'!$F$23</f>
        <v>969.87854364999998</v>
      </c>
      <c r="W16" s="36">
        <f>SUMIFS(СВЦЭМ!$D$39:$D$782,СВЦЭМ!$A$39:$A$782,$A16,СВЦЭМ!$B$39:$B$782,W$11)+'СЕТ СН'!$F$11+СВЦЭМ!$D$10+'СЕТ СН'!$F$6-'СЕТ СН'!$F$23</f>
        <v>963.23786509000001</v>
      </c>
      <c r="X16" s="36">
        <f>SUMIFS(СВЦЭМ!$D$39:$D$782,СВЦЭМ!$A$39:$A$782,$A16,СВЦЭМ!$B$39:$B$782,X$11)+'СЕТ СН'!$F$11+СВЦЭМ!$D$10+'СЕТ СН'!$F$6-'СЕТ СН'!$F$23</f>
        <v>985.51229524999997</v>
      </c>
      <c r="Y16" s="36">
        <f>SUMIFS(СВЦЭМ!$D$39:$D$782,СВЦЭМ!$A$39:$A$782,$A16,СВЦЭМ!$B$39:$B$782,Y$11)+'СЕТ СН'!$F$11+СВЦЭМ!$D$10+'СЕТ СН'!$F$6-'СЕТ СН'!$F$23</f>
        <v>1016.48180476</v>
      </c>
    </row>
    <row r="17" spans="1:25" ht="15.75" x14ac:dyDescent="0.2">
      <c r="A17" s="35">
        <f t="shared" si="0"/>
        <v>44657</v>
      </c>
      <c r="B17" s="36">
        <f>SUMIFS(СВЦЭМ!$D$39:$D$782,СВЦЭМ!$A$39:$A$782,$A17,СВЦЭМ!$B$39:$B$782,B$11)+'СЕТ СН'!$F$11+СВЦЭМ!$D$10+'СЕТ СН'!$F$6-'СЕТ СН'!$F$23</f>
        <v>1332.3873784699999</v>
      </c>
      <c r="C17" s="36">
        <f>SUMIFS(СВЦЭМ!$D$39:$D$782,СВЦЭМ!$A$39:$A$782,$A17,СВЦЭМ!$B$39:$B$782,C$11)+'СЕТ СН'!$F$11+СВЦЭМ!$D$10+'СЕТ СН'!$F$6-'СЕТ СН'!$F$23</f>
        <v>1322.0370662599998</v>
      </c>
      <c r="D17" s="36">
        <f>SUMIFS(СВЦЭМ!$D$39:$D$782,СВЦЭМ!$A$39:$A$782,$A17,СВЦЭМ!$B$39:$B$782,D$11)+'СЕТ СН'!$F$11+СВЦЭМ!$D$10+'СЕТ СН'!$F$6-'СЕТ СН'!$F$23</f>
        <v>1333.4216755</v>
      </c>
      <c r="E17" s="36">
        <f>SUMIFS(СВЦЭМ!$D$39:$D$782,СВЦЭМ!$A$39:$A$782,$A17,СВЦЭМ!$B$39:$B$782,E$11)+'СЕТ СН'!$F$11+СВЦЭМ!$D$10+'СЕТ СН'!$F$6-'СЕТ СН'!$F$23</f>
        <v>1330.2549617799998</v>
      </c>
      <c r="F17" s="36">
        <f>SUMIFS(СВЦЭМ!$D$39:$D$782,СВЦЭМ!$A$39:$A$782,$A17,СВЦЭМ!$B$39:$B$782,F$11)+'СЕТ СН'!$F$11+СВЦЭМ!$D$10+'СЕТ СН'!$F$6-'СЕТ СН'!$F$23</f>
        <v>1317.04676524</v>
      </c>
      <c r="G17" s="36">
        <f>SUMIFS(СВЦЭМ!$D$39:$D$782,СВЦЭМ!$A$39:$A$782,$A17,СВЦЭМ!$B$39:$B$782,G$11)+'СЕТ СН'!$F$11+СВЦЭМ!$D$10+'СЕТ СН'!$F$6-'СЕТ СН'!$F$23</f>
        <v>1302.4353011399999</v>
      </c>
      <c r="H17" s="36">
        <f>SUMIFS(СВЦЭМ!$D$39:$D$782,СВЦЭМ!$A$39:$A$782,$A17,СВЦЭМ!$B$39:$B$782,H$11)+'СЕТ СН'!$F$11+СВЦЭМ!$D$10+'СЕТ СН'!$F$6-'СЕТ СН'!$F$23</f>
        <v>1243.6531414199999</v>
      </c>
      <c r="I17" s="36">
        <f>SUMIFS(СВЦЭМ!$D$39:$D$782,СВЦЭМ!$A$39:$A$782,$A17,СВЦЭМ!$B$39:$B$782,I$11)+'СЕТ СН'!$F$11+СВЦЭМ!$D$10+'СЕТ СН'!$F$6-'СЕТ СН'!$F$23</f>
        <v>1207.76676303</v>
      </c>
      <c r="J17" s="36">
        <f>SUMIFS(СВЦЭМ!$D$39:$D$782,СВЦЭМ!$A$39:$A$782,$A17,СВЦЭМ!$B$39:$B$782,J$11)+'СЕТ СН'!$F$11+СВЦЭМ!$D$10+'СЕТ СН'!$F$6-'СЕТ СН'!$F$23</f>
        <v>1234.9524547599999</v>
      </c>
      <c r="K17" s="36">
        <f>SUMIFS(СВЦЭМ!$D$39:$D$782,СВЦЭМ!$A$39:$A$782,$A17,СВЦЭМ!$B$39:$B$782,K$11)+'СЕТ СН'!$F$11+СВЦЭМ!$D$10+'СЕТ СН'!$F$6-'СЕТ СН'!$F$23</f>
        <v>1246.0559947899999</v>
      </c>
      <c r="L17" s="36">
        <f>SUMIFS(СВЦЭМ!$D$39:$D$782,СВЦЭМ!$A$39:$A$782,$A17,СВЦЭМ!$B$39:$B$782,L$11)+'СЕТ СН'!$F$11+СВЦЭМ!$D$10+'СЕТ СН'!$F$6-'СЕТ СН'!$F$23</f>
        <v>1271.2169026099998</v>
      </c>
      <c r="M17" s="36">
        <f>SUMIFS(СВЦЭМ!$D$39:$D$782,СВЦЭМ!$A$39:$A$782,$A17,СВЦЭМ!$B$39:$B$782,M$11)+'СЕТ СН'!$F$11+СВЦЭМ!$D$10+'СЕТ СН'!$F$6-'СЕТ СН'!$F$23</f>
        <v>1261.2548702399999</v>
      </c>
      <c r="N17" s="36">
        <f>SUMIFS(СВЦЭМ!$D$39:$D$782,СВЦЭМ!$A$39:$A$782,$A17,СВЦЭМ!$B$39:$B$782,N$11)+'СЕТ СН'!$F$11+СВЦЭМ!$D$10+'СЕТ СН'!$F$6-'СЕТ СН'!$F$23</f>
        <v>1238.5686581799998</v>
      </c>
      <c r="O17" s="36">
        <f>SUMIFS(СВЦЭМ!$D$39:$D$782,СВЦЭМ!$A$39:$A$782,$A17,СВЦЭМ!$B$39:$B$782,O$11)+'СЕТ СН'!$F$11+СВЦЭМ!$D$10+'СЕТ СН'!$F$6-'СЕТ СН'!$F$23</f>
        <v>1310.5734092199998</v>
      </c>
      <c r="P17" s="36">
        <f>SUMIFS(СВЦЭМ!$D$39:$D$782,СВЦЭМ!$A$39:$A$782,$A17,СВЦЭМ!$B$39:$B$782,P$11)+'СЕТ СН'!$F$11+СВЦЭМ!$D$10+'СЕТ СН'!$F$6-'СЕТ СН'!$F$23</f>
        <v>1313.4761913699999</v>
      </c>
      <c r="Q17" s="36">
        <f>SUMIFS(СВЦЭМ!$D$39:$D$782,СВЦЭМ!$A$39:$A$782,$A17,СВЦЭМ!$B$39:$B$782,Q$11)+'СЕТ СН'!$F$11+СВЦЭМ!$D$10+'СЕТ СН'!$F$6-'СЕТ СН'!$F$23</f>
        <v>1297.6698882999999</v>
      </c>
      <c r="R17" s="36">
        <f>SUMIFS(СВЦЭМ!$D$39:$D$782,СВЦЭМ!$A$39:$A$782,$A17,СВЦЭМ!$B$39:$B$782,R$11)+'СЕТ СН'!$F$11+СВЦЭМ!$D$10+'СЕТ СН'!$F$6-'СЕТ СН'!$F$23</f>
        <v>1266.3319293499999</v>
      </c>
      <c r="S17" s="36">
        <f>SUMIFS(СВЦЭМ!$D$39:$D$782,СВЦЭМ!$A$39:$A$782,$A17,СВЦЭМ!$B$39:$B$782,S$11)+'СЕТ СН'!$F$11+СВЦЭМ!$D$10+'СЕТ СН'!$F$6-'СЕТ СН'!$F$23</f>
        <v>1261.76683598</v>
      </c>
      <c r="T17" s="36">
        <f>SUMIFS(СВЦЭМ!$D$39:$D$782,СВЦЭМ!$A$39:$A$782,$A17,СВЦЭМ!$B$39:$B$782,T$11)+'СЕТ СН'!$F$11+СВЦЭМ!$D$10+'СЕТ СН'!$F$6-'СЕТ СН'!$F$23</f>
        <v>1292.7172435499999</v>
      </c>
      <c r="U17" s="36">
        <f>SUMIFS(СВЦЭМ!$D$39:$D$782,СВЦЭМ!$A$39:$A$782,$A17,СВЦЭМ!$B$39:$B$782,U$11)+'СЕТ СН'!$F$11+СВЦЭМ!$D$10+'СЕТ СН'!$F$6-'СЕТ СН'!$F$23</f>
        <v>1235.4898591599999</v>
      </c>
      <c r="V17" s="36">
        <f>SUMIFS(СВЦЭМ!$D$39:$D$782,СВЦЭМ!$A$39:$A$782,$A17,СВЦЭМ!$B$39:$B$782,V$11)+'СЕТ СН'!$F$11+СВЦЭМ!$D$10+'СЕТ СН'!$F$6-'СЕТ СН'!$F$23</f>
        <v>1206.3422335099999</v>
      </c>
      <c r="W17" s="36">
        <f>SUMIFS(СВЦЭМ!$D$39:$D$782,СВЦЭМ!$A$39:$A$782,$A17,СВЦЭМ!$B$39:$B$782,W$11)+'СЕТ СН'!$F$11+СВЦЭМ!$D$10+'СЕТ СН'!$F$6-'СЕТ СН'!$F$23</f>
        <v>1185.93445589</v>
      </c>
      <c r="X17" s="36">
        <f>SUMIFS(СВЦЭМ!$D$39:$D$782,СВЦЭМ!$A$39:$A$782,$A17,СВЦЭМ!$B$39:$B$782,X$11)+'СЕТ СН'!$F$11+СВЦЭМ!$D$10+'СЕТ СН'!$F$6-'СЕТ СН'!$F$23</f>
        <v>1221.42208897</v>
      </c>
      <c r="Y17" s="36">
        <f>SUMIFS(СВЦЭМ!$D$39:$D$782,СВЦЭМ!$A$39:$A$782,$A17,СВЦЭМ!$B$39:$B$782,Y$11)+'СЕТ СН'!$F$11+СВЦЭМ!$D$10+'СЕТ СН'!$F$6-'СЕТ СН'!$F$23</f>
        <v>1282.5517619799998</v>
      </c>
    </row>
    <row r="18" spans="1:25" ht="15.75" x14ac:dyDescent="0.2">
      <c r="A18" s="35">
        <f t="shared" si="0"/>
        <v>44658</v>
      </c>
      <c r="B18" s="36">
        <f>SUMIFS(СВЦЭМ!$D$39:$D$782,СВЦЭМ!$A$39:$A$782,$A18,СВЦЭМ!$B$39:$B$782,B$11)+'СЕТ СН'!$F$11+СВЦЭМ!$D$10+'СЕТ СН'!$F$6-'СЕТ СН'!$F$23</f>
        <v>1309.7726000399998</v>
      </c>
      <c r="C18" s="36">
        <f>SUMIFS(СВЦЭМ!$D$39:$D$782,СВЦЭМ!$A$39:$A$782,$A18,СВЦЭМ!$B$39:$B$782,C$11)+'СЕТ СН'!$F$11+СВЦЭМ!$D$10+'СЕТ СН'!$F$6-'СЕТ СН'!$F$23</f>
        <v>1308.4536962299999</v>
      </c>
      <c r="D18" s="36">
        <f>SUMIFS(СВЦЭМ!$D$39:$D$782,СВЦЭМ!$A$39:$A$782,$A18,СВЦЭМ!$B$39:$B$782,D$11)+'СЕТ СН'!$F$11+СВЦЭМ!$D$10+'СЕТ СН'!$F$6-'СЕТ СН'!$F$23</f>
        <v>1249.1981327699998</v>
      </c>
      <c r="E18" s="36">
        <f>SUMIFS(СВЦЭМ!$D$39:$D$782,СВЦЭМ!$A$39:$A$782,$A18,СВЦЭМ!$B$39:$B$782,E$11)+'СЕТ СН'!$F$11+СВЦЭМ!$D$10+'СЕТ СН'!$F$6-'СЕТ СН'!$F$23</f>
        <v>1216.7538892</v>
      </c>
      <c r="F18" s="36">
        <f>SUMIFS(СВЦЭМ!$D$39:$D$782,СВЦЭМ!$A$39:$A$782,$A18,СВЦЭМ!$B$39:$B$782,F$11)+'СЕТ СН'!$F$11+СВЦЭМ!$D$10+'СЕТ СН'!$F$6-'СЕТ СН'!$F$23</f>
        <v>1225.3249054399998</v>
      </c>
      <c r="G18" s="36">
        <f>SUMIFS(СВЦЭМ!$D$39:$D$782,СВЦЭМ!$A$39:$A$782,$A18,СВЦЭМ!$B$39:$B$782,G$11)+'СЕТ СН'!$F$11+СВЦЭМ!$D$10+'СЕТ СН'!$F$6-'СЕТ СН'!$F$23</f>
        <v>1238.6969763699999</v>
      </c>
      <c r="H18" s="36">
        <f>SUMIFS(СВЦЭМ!$D$39:$D$782,СВЦЭМ!$A$39:$A$782,$A18,СВЦЭМ!$B$39:$B$782,H$11)+'СЕТ СН'!$F$11+СВЦЭМ!$D$10+'СЕТ СН'!$F$6-'СЕТ СН'!$F$23</f>
        <v>1226.90850398</v>
      </c>
      <c r="I18" s="36">
        <f>SUMIFS(СВЦЭМ!$D$39:$D$782,СВЦЭМ!$A$39:$A$782,$A18,СВЦЭМ!$B$39:$B$782,I$11)+'СЕТ СН'!$F$11+СВЦЭМ!$D$10+'СЕТ СН'!$F$6-'СЕТ СН'!$F$23</f>
        <v>1213.25162471</v>
      </c>
      <c r="J18" s="36">
        <f>SUMIFS(СВЦЭМ!$D$39:$D$782,СВЦЭМ!$A$39:$A$782,$A18,СВЦЭМ!$B$39:$B$782,J$11)+'СЕТ СН'!$F$11+СВЦЭМ!$D$10+'СЕТ СН'!$F$6-'СЕТ СН'!$F$23</f>
        <v>1218.3222103799999</v>
      </c>
      <c r="K18" s="36">
        <f>SUMIFS(СВЦЭМ!$D$39:$D$782,СВЦЭМ!$A$39:$A$782,$A18,СВЦЭМ!$B$39:$B$782,K$11)+'СЕТ СН'!$F$11+СВЦЭМ!$D$10+'СЕТ СН'!$F$6-'СЕТ СН'!$F$23</f>
        <v>1227.7483072299999</v>
      </c>
      <c r="L18" s="36">
        <f>SUMIFS(СВЦЭМ!$D$39:$D$782,СВЦЭМ!$A$39:$A$782,$A18,СВЦЭМ!$B$39:$B$782,L$11)+'СЕТ СН'!$F$11+СВЦЭМ!$D$10+'СЕТ СН'!$F$6-'СЕТ СН'!$F$23</f>
        <v>1197.4161974199999</v>
      </c>
      <c r="M18" s="36">
        <f>SUMIFS(СВЦЭМ!$D$39:$D$782,СВЦЭМ!$A$39:$A$782,$A18,СВЦЭМ!$B$39:$B$782,M$11)+'СЕТ СН'!$F$11+СВЦЭМ!$D$10+'СЕТ СН'!$F$6-'СЕТ СН'!$F$23</f>
        <v>1212.7098463299999</v>
      </c>
      <c r="N18" s="36">
        <f>SUMIFS(СВЦЭМ!$D$39:$D$782,СВЦЭМ!$A$39:$A$782,$A18,СВЦЭМ!$B$39:$B$782,N$11)+'СЕТ СН'!$F$11+СВЦЭМ!$D$10+'СЕТ СН'!$F$6-'СЕТ СН'!$F$23</f>
        <v>1168.02786165</v>
      </c>
      <c r="O18" s="36">
        <f>SUMIFS(СВЦЭМ!$D$39:$D$782,СВЦЭМ!$A$39:$A$782,$A18,СВЦЭМ!$B$39:$B$782,O$11)+'СЕТ СН'!$F$11+СВЦЭМ!$D$10+'СЕТ СН'!$F$6-'СЕТ СН'!$F$23</f>
        <v>1143.0697183599998</v>
      </c>
      <c r="P18" s="36">
        <f>SUMIFS(СВЦЭМ!$D$39:$D$782,СВЦЭМ!$A$39:$A$782,$A18,СВЦЭМ!$B$39:$B$782,P$11)+'СЕТ СН'!$F$11+СВЦЭМ!$D$10+'СЕТ СН'!$F$6-'СЕТ СН'!$F$23</f>
        <v>1119.0443505599999</v>
      </c>
      <c r="Q18" s="36">
        <f>SUMIFS(СВЦЭМ!$D$39:$D$782,СВЦЭМ!$A$39:$A$782,$A18,СВЦЭМ!$B$39:$B$782,Q$11)+'СЕТ СН'!$F$11+СВЦЭМ!$D$10+'СЕТ СН'!$F$6-'СЕТ СН'!$F$23</f>
        <v>1131.3360395099999</v>
      </c>
      <c r="R18" s="36">
        <f>SUMIFS(СВЦЭМ!$D$39:$D$782,СВЦЭМ!$A$39:$A$782,$A18,СВЦЭМ!$B$39:$B$782,R$11)+'СЕТ СН'!$F$11+СВЦЭМ!$D$10+'СЕТ СН'!$F$6-'СЕТ СН'!$F$23</f>
        <v>1188.9398442499999</v>
      </c>
      <c r="S18" s="36">
        <f>SUMIFS(СВЦЭМ!$D$39:$D$782,СВЦЭМ!$A$39:$A$782,$A18,СВЦЭМ!$B$39:$B$782,S$11)+'СЕТ СН'!$F$11+СВЦЭМ!$D$10+'СЕТ СН'!$F$6-'СЕТ СН'!$F$23</f>
        <v>1183.6929332699999</v>
      </c>
      <c r="T18" s="36">
        <f>SUMIFS(СВЦЭМ!$D$39:$D$782,СВЦЭМ!$A$39:$A$782,$A18,СВЦЭМ!$B$39:$B$782,T$11)+'СЕТ СН'!$F$11+СВЦЭМ!$D$10+'СЕТ СН'!$F$6-'СЕТ СН'!$F$23</f>
        <v>1169.6513813399999</v>
      </c>
      <c r="U18" s="36">
        <f>SUMIFS(СВЦЭМ!$D$39:$D$782,СВЦЭМ!$A$39:$A$782,$A18,СВЦЭМ!$B$39:$B$782,U$11)+'СЕТ СН'!$F$11+СВЦЭМ!$D$10+'СЕТ СН'!$F$6-'СЕТ СН'!$F$23</f>
        <v>1167.2105316</v>
      </c>
      <c r="V18" s="36">
        <f>SUMIFS(СВЦЭМ!$D$39:$D$782,СВЦЭМ!$A$39:$A$782,$A18,СВЦЭМ!$B$39:$B$782,V$11)+'СЕТ СН'!$F$11+СВЦЭМ!$D$10+'СЕТ СН'!$F$6-'СЕТ СН'!$F$23</f>
        <v>1159.9814116499999</v>
      </c>
      <c r="W18" s="36">
        <f>SUMIFS(СВЦЭМ!$D$39:$D$782,СВЦЭМ!$A$39:$A$782,$A18,СВЦЭМ!$B$39:$B$782,W$11)+'СЕТ СН'!$F$11+СВЦЭМ!$D$10+'СЕТ СН'!$F$6-'СЕТ СН'!$F$23</f>
        <v>1153.5952903299999</v>
      </c>
      <c r="X18" s="36">
        <f>SUMIFS(СВЦЭМ!$D$39:$D$782,СВЦЭМ!$A$39:$A$782,$A18,СВЦЭМ!$B$39:$B$782,X$11)+'СЕТ СН'!$F$11+СВЦЭМ!$D$10+'СЕТ СН'!$F$6-'СЕТ СН'!$F$23</f>
        <v>1223.96420341</v>
      </c>
      <c r="Y18" s="36">
        <f>SUMIFS(СВЦЭМ!$D$39:$D$782,СВЦЭМ!$A$39:$A$782,$A18,СВЦЭМ!$B$39:$B$782,Y$11)+'СЕТ СН'!$F$11+СВЦЭМ!$D$10+'СЕТ СН'!$F$6-'СЕТ СН'!$F$23</f>
        <v>1253.2826967199999</v>
      </c>
    </row>
    <row r="19" spans="1:25" ht="15.75" x14ac:dyDescent="0.2">
      <c r="A19" s="35">
        <f t="shared" si="0"/>
        <v>44659</v>
      </c>
      <c r="B19" s="36">
        <f>SUMIFS(СВЦЭМ!$D$39:$D$782,СВЦЭМ!$A$39:$A$782,$A19,СВЦЭМ!$B$39:$B$782,B$11)+'СЕТ СН'!$F$11+СВЦЭМ!$D$10+'СЕТ СН'!$F$6-'СЕТ СН'!$F$23</f>
        <v>1146.96822974</v>
      </c>
      <c r="C19" s="36">
        <f>SUMIFS(СВЦЭМ!$D$39:$D$782,СВЦЭМ!$A$39:$A$782,$A19,СВЦЭМ!$B$39:$B$782,C$11)+'СЕТ СН'!$F$11+СВЦЭМ!$D$10+'СЕТ СН'!$F$6-'СЕТ СН'!$F$23</f>
        <v>1140.7172620399999</v>
      </c>
      <c r="D19" s="36">
        <f>SUMIFS(СВЦЭМ!$D$39:$D$782,СВЦЭМ!$A$39:$A$782,$A19,СВЦЭМ!$B$39:$B$782,D$11)+'СЕТ СН'!$F$11+СВЦЭМ!$D$10+'СЕТ СН'!$F$6-'СЕТ СН'!$F$23</f>
        <v>1160.5116788999999</v>
      </c>
      <c r="E19" s="36">
        <f>SUMIFS(СВЦЭМ!$D$39:$D$782,СВЦЭМ!$A$39:$A$782,$A19,СВЦЭМ!$B$39:$B$782,E$11)+'СЕТ СН'!$F$11+СВЦЭМ!$D$10+'СЕТ СН'!$F$6-'СЕТ СН'!$F$23</f>
        <v>1198.6363914499998</v>
      </c>
      <c r="F19" s="36">
        <f>SUMIFS(СВЦЭМ!$D$39:$D$782,СВЦЭМ!$A$39:$A$782,$A19,СВЦЭМ!$B$39:$B$782,F$11)+'СЕТ СН'!$F$11+СВЦЭМ!$D$10+'СЕТ СН'!$F$6-'СЕТ СН'!$F$23</f>
        <v>1195.5456786999998</v>
      </c>
      <c r="G19" s="36">
        <f>SUMIFS(СВЦЭМ!$D$39:$D$782,СВЦЭМ!$A$39:$A$782,$A19,СВЦЭМ!$B$39:$B$782,G$11)+'СЕТ СН'!$F$11+СВЦЭМ!$D$10+'СЕТ СН'!$F$6-'СЕТ СН'!$F$23</f>
        <v>1179.0244781899999</v>
      </c>
      <c r="H19" s="36">
        <f>SUMIFS(СВЦЭМ!$D$39:$D$782,СВЦЭМ!$A$39:$A$782,$A19,СВЦЭМ!$B$39:$B$782,H$11)+'СЕТ СН'!$F$11+СВЦЭМ!$D$10+'СЕТ СН'!$F$6-'СЕТ СН'!$F$23</f>
        <v>1126.2633028099999</v>
      </c>
      <c r="I19" s="36">
        <f>SUMIFS(СВЦЭМ!$D$39:$D$782,СВЦЭМ!$A$39:$A$782,$A19,СВЦЭМ!$B$39:$B$782,I$11)+'СЕТ СН'!$F$11+СВЦЭМ!$D$10+'СЕТ СН'!$F$6-'СЕТ СН'!$F$23</f>
        <v>1095.3235404099999</v>
      </c>
      <c r="J19" s="36">
        <f>SUMIFS(СВЦЭМ!$D$39:$D$782,СВЦЭМ!$A$39:$A$782,$A19,СВЦЭМ!$B$39:$B$782,J$11)+'СЕТ СН'!$F$11+СВЦЭМ!$D$10+'СЕТ СН'!$F$6-'СЕТ СН'!$F$23</f>
        <v>1102.3404986199998</v>
      </c>
      <c r="K19" s="36">
        <f>SUMIFS(СВЦЭМ!$D$39:$D$782,СВЦЭМ!$A$39:$A$782,$A19,СВЦЭМ!$B$39:$B$782,K$11)+'СЕТ СН'!$F$11+СВЦЭМ!$D$10+'СЕТ СН'!$F$6-'СЕТ СН'!$F$23</f>
        <v>1103.2763611</v>
      </c>
      <c r="L19" s="36">
        <f>SUMIFS(СВЦЭМ!$D$39:$D$782,СВЦЭМ!$A$39:$A$782,$A19,СВЦЭМ!$B$39:$B$782,L$11)+'СЕТ СН'!$F$11+СВЦЭМ!$D$10+'СЕТ СН'!$F$6-'СЕТ СН'!$F$23</f>
        <v>1105.4040320899999</v>
      </c>
      <c r="M19" s="36">
        <f>SUMIFS(СВЦЭМ!$D$39:$D$782,СВЦЭМ!$A$39:$A$782,$A19,СВЦЭМ!$B$39:$B$782,M$11)+'СЕТ СН'!$F$11+СВЦЭМ!$D$10+'СЕТ СН'!$F$6-'СЕТ СН'!$F$23</f>
        <v>1097.79455878</v>
      </c>
      <c r="N19" s="36">
        <f>SUMIFS(СВЦЭМ!$D$39:$D$782,СВЦЭМ!$A$39:$A$782,$A19,СВЦЭМ!$B$39:$B$782,N$11)+'СЕТ СН'!$F$11+СВЦЭМ!$D$10+'СЕТ СН'!$F$6-'СЕТ СН'!$F$23</f>
        <v>1101.4386838599999</v>
      </c>
      <c r="O19" s="36">
        <f>SUMIFS(СВЦЭМ!$D$39:$D$782,СВЦЭМ!$A$39:$A$782,$A19,СВЦЭМ!$B$39:$B$782,O$11)+'СЕТ СН'!$F$11+СВЦЭМ!$D$10+'СЕТ СН'!$F$6-'СЕТ СН'!$F$23</f>
        <v>1146.3981835299999</v>
      </c>
      <c r="P19" s="36">
        <f>SUMIFS(СВЦЭМ!$D$39:$D$782,СВЦЭМ!$A$39:$A$782,$A19,СВЦЭМ!$B$39:$B$782,P$11)+'СЕТ СН'!$F$11+СВЦЭМ!$D$10+'СЕТ СН'!$F$6-'СЕТ СН'!$F$23</f>
        <v>1166.5207021399999</v>
      </c>
      <c r="Q19" s="36">
        <f>SUMIFS(СВЦЭМ!$D$39:$D$782,СВЦЭМ!$A$39:$A$782,$A19,СВЦЭМ!$B$39:$B$782,Q$11)+'СЕТ СН'!$F$11+СВЦЭМ!$D$10+'СЕТ СН'!$F$6-'СЕТ СН'!$F$23</f>
        <v>1172.5886808799999</v>
      </c>
      <c r="R19" s="36">
        <f>SUMIFS(СВЦЭМ!$D$39:$D$782,СВЦЭМ!$A$39:$A$782,$A19,СВЦЭМ!$B$39:$B$782,R$11)+'СЕТ СН'!$F$11+СВЦЭМ!$D$10+'СЕТ СН'!$F$6-'СЕТ СН'!$F$23</f>
        <v>1167.7466011199999</v>
      </c>
      <c r="S19" s="36">
        <f>SUMIFS(СВЦЭМ!$D$39:$D$782,СВЦЭМ!$A$39:$A$782,$A19,СВЦЭМ!$B$39:$B$782,S$11)+'СЕТ СН'!$F$11+СВЦЭМ!$D$10+'СЕТ СН'!$F$6-'СЕТ СН'!$F$23</f>
        <v>1169.2984242599998</v>
      </c>
      <c r="T19" s="36">
        <f>SUMIFS(СВЦЭМ!$D$39:$D$782,СВЦЭМ!$A$39:$A$782,$A19,СВЦЭМ!$B$39:$B$782,T$11)+'СЕТ СН'!$F$11+СВЦЭМ!$D$10+'СЕТ СН'!$F$6-'СЕТ СН'!$F$23</f>
        <v>1144.54019507</v>
      </c>
      <c r="U19" s="36">
        <f>SUMIFS(СВЦЭМ!$D$39:$D$782,СВЦЭМ!$A$39:$A$782,$A19,СВЦЭМ!$B$39:$B$782,U$11)+'СЕТ СН'!$F$11+СВЦЭМ!$D$10+'СЕТ СН'!$F$6-'СЕТ СН'!$F$23</f>
        <v>1110.6374603699999</v>
      </c>
      <c r="V19" s="36">
        <f>SUMIFS(СВЦЭМ!$D$39:$D$782,СВЦЭМ!$A$39:$A$782,$A19,СВЦЭМ!$B$39:$B$782,V$11)+'СЕТ СН'!$F$11+СВЦЭМ!$D$10+'СЕТ СН'!$F$6-'СЕТ СН'!$F$23</f>
        <v>1118.4618595699999</v>
      </c>
      <c r="W19" s="36">
        <f>SUMIFS(СВЦЭМ!$D$39:$D$782,СВЦЭМ!$A$39:$A$782,$A19,СВЦЭМ!$B$39:$B$782,W$11)+'СЕТ СН'!$F$11+СВЦЭМ!$D$10+'СЕТ СН'!$F$6-'СЕТ СН'!$F$23</f>
        <v>1110.7294367999998</v>
      </c>
      <c r="X19" s="36">
        <f>SUMIFS(СВЦЭМ!$D$39:$D$782,СВЦЭМ!$A$39:$A$782,$A19,СВЦЭМ!$B$39:$B$782,X$11)+'СЕТ СН'!$F$11+СВЦЭМ!$D$10+'СЕТ СН'!$F$6-'СЕТ СН'!$F$23</f>
        <v>1141.4016676699998</v>
      </c>
      <c r="Y19" s="36">
        <f>SUMIFS(СВЦЭМ!$D$39:$D$782,СВЦЭМ!$A$39:$A$782,$A19,СВЦЭМ!$B$39:$B$782,Y$11)+'СЕТ СН'!$F$11+СВЦЭМ!$D$10+'СЕТ СН'!$F$6-'СЕТ СН'!$F$23</f>
        <v>1169.57227444</v>
      </c>
    </row>
    <row r="20" spans="1:25" ht="15.75" x14ac:dyDescent="0.2">
      <c r="A20" s="35">
        <f t="shared" si="0"/>
        <v>44660</v>
      </c>
      <c r="B20" s="36">
        <f>SUMIFS(СВЦЭМ!$D$39:$D$782,СВЦЭМ!$A$39:$A$782,$A20,СВЦЭМ!$B$39:$B$782,B$11)+'СЕТ СН'!$F$11+СВЦЭМ!$D$10+'СЕТ СН'!$F$6-'СЕТ СН'!$F$23</f>
        <v>1231.9322391199998</v>
      </c>
      <c r="C20" s="36">
        <f>SUMIFS(СВЦЭМ!$D$39:$D$782,СВЦЭМ!$A$39:$A$782,$A20,СВЦЭМ!$B$39:$B$782,C$11)+'СЕТ СН'!$F$11+СВЦЭМ!$D$10+'СЕТ СН'!$F$6-'СЕТ СН'!$F$23</f>
        <v>1210.1011304199999</v>
      </c>
      <c r="D20" s="36">
        <f>SUMIFS(СВЦЭМ!$D$39:$D$782,СВЦЭМ!$A$39:$A$782,$A20,СВЦЭМ!$B$39:$B$782,D$11)+'СЕТ СН'!$F$11+СВЦЭМ!$D$10+'СЕТ СН'!$F$6-'СЕТ СН'!$F$23</f>
        <v>1240.9283055599999</v>
      </c>
      <c r="E20" s="36">
        <f>SUMIFS(СВЦЭМ!$D$39:$D$782,СВЦЭМ!$A$39:$A$782,$A20,СВЦЭМ!$B$39:$B$782,E$11)+'СЕТ СН'!$F$11+СВЦЭМ!$D$10+'СЕТ СН'!$F$6-'СЕТ СН'!$F$23</f>
        <v>1267.7419235499999</v>
      </c>
      <c r="F20" s="36">
        <f>SUMIFS(СВЦЭМ!$D$39:$D$782,СВЦЭМ!$A$39:$A$782,$A20,СВЦЭМ!$B$39:$B$782,F$11)+'СЕТ СН'!$F$11+СВЦЭМ!$D$10+'СЕТ СН'!$F$6-'СЕТ СН'!$F$23</f>
        <v>1263.7710836799999</v>
      </c>
      <c r="G20" s="36">
        <f>SUMIFS(СВЦЭМ!$D$39:$D$782,СВЦЭМ!$A$39:$A$782,$A20,СВЦЭМ!$B$39:$B$782,G$11)+'СЕТ СН'!$F$11+СВЦЭМ!$D$10+'СЕТ СН'!$F$6-'СЕТ СН'!$F$23</f>
        <v>1266.20876991</v>
      </c>
      <c r="H20" s="36">
        <f>SUMIFS(СВЦЭМ!$D$39:$D$782,СВЦЭМ!$A$39:$A$782,$A20,СВЦЭМ!$B$39:$B$782,H$11)+'СЕТ СН'!$F$11+СВЦЭМ!$D$10+'СЕТ СН'!$F$6-'СЕТ СН'!$F$23</f>
        <v>1220.7097234999999</v>
      </c>
      <c r="I20" s="36">
        <f>SUMIFS(СВЦЭМ!$D$39:$D$782,СВЦЭМ!$A$39:$A$782,$A20,СВЦЭМ!$B$39:$B$782,I$11)+'СЕТ СН'!$F$11+СВЦЭМ!$D$10+'СЕТ СН'!$F$6-'СЕТ СН'!$F$23</f>
        <v>1138.6200200799999</v>
      </c>
      <c r="J20" s="36">
        <f>SUMIFS(СВЦЭМ!$D$39:$D$782,СВЦЭМ!$A$39:$A$782,$A20,СВЦЭМ!$B$39:$B$782,J$11)+'СЕТ СН'!$F$11+СВЦЭМ!$D$10+'СЕТ СН'!$F$6-'СЕТ СН'!$F$23</f>
        <v>1106.7899336799999</v>
      </c>
      <c r="K20" s="36">
        <f>SUMIFS(СВЦЭМ!$D$39:$D$782,СВЦЭМ!$A$39:$A$782,$A20,СВЦЭМ!$B$39:$B$782,K$11)+'СЕТ СН'!$F$11+СВЦЭМ!$D$10+'СЕТ СН'!$F$6-'СЕТ СН'!$F$23</f>
        <v>1085.8412220800001</v>
      </c>
      <c r="L20" s="36">
        <f>SUMIFS(СВЦЭМ!$D$39:$D$782,СВЦЭМ!$A$39:$A$782,$A20,СВЦЭМ!$B$39:$B$782,L$11)+'СЕТ СН'!$F$11+СВЦЭМ!$D$10+'СЕТ СН'!$F$6-'СЕТ СН'!$F$23</f>
        <v>1085.1739832800001</v>
      </c>
      <c r="M20" s="36">
        <f>SUMIFS(СВЦЭМ!$D$39:$D$782,СВЦЭМ!$A$39:$A$782,$A20,СВЦЭМ!$B$39:$B$782,M$11)+'СЕТ СН'!$F$11+СВЦЭМ!$D$10+'СЕТ СН'!$F$6-'СЕТ СН'!$F$23</f>
        <v>1093.00524073</v>
      </c>
      <c r="N20" s="36">
        <f>SUMIFS(СВЦЭМ!$D$39:$D$782,СВЦЭМ!$A$39:$A$782,$A20,СВЦЭМ!$B$39:$B$782,N$11)+'СЕТ СН'!$F$11+СВЦЭМ!$D$10+'СЕТ СН'!$F$6-'СЕТ СН'!$F$23</f>
        <v>1120.3505639199998</v>
      </c>
      <c r="O20" s="36">
        <f>SUMIFS(СВЦЭМ!$D$39:$D$782,СВЦЭМ!$A$39:$A$782,$A20,СВЦЭМ!$B$39:$B$782,O$11)+'СЕТ СН'!$F$11+СВЦЭМ!$D$10+'СЕТ СН'!$F$6-'СЕТ СН'!$F$23</f>
        <v>1172.2757146699998</v>
      </c>
      <c r="P20" s="36">
        <f>SUMIFS(СВЦЭМ!$D$39:$D$782,СВЦЭМ!$A$39:$A$782,$A20,СВЦЭМ!$B$39:$B$782,P$11)+'СЕТ СН'!$F$11+СВЦЭМ!$D$10+'СЕТ СН'!$F$6-'СЕТ СН'!$F$23</f>
        <v>1211.8212741999998</v>
      </c>
      <c r="Q20" s="36">
        <f>SUMIFS(СВЦЭМ!$D$39:$D$782,СВЦЭМ!$A$39:$A$782,$A20,СВЦЭМ!$B$39:$B$782,Q$11)+'СЕТ СН'!$F$11+СВЦЭМ!$D$10+'СЕТ СН'!$F$6-'СЕТ СН'!$F$23</f>
        <v>1193.2154952699998</v>
      </c>
      <c r="R20" s="36">
        <f>SUMIFS(СВЦЭМ!$D$39:$D$782,СВЦЭМ!$A$39:$A$782,$A20,СВЦЭМ!$B$39:$B$782,R$11)+'СЕТ СН'!$F$11+СВЦЭМ!$D$10+'СЕТ СН'!$F$6-'СЕТ СН'!$F$23</f>
        <v>1188.3764681399998</v>
      </c>
      <c r="S20" s="36">
        <f>SUMIFS(СВЦЭМ!$D$39:$D$782,СВЦЭМ!$A$39:$A$782,$A20,СВЦЭМ!$B$39:$B$782,S$11)+'СЕТ СН'!$F$11+СВЦЭМ!$D$10+'СЕТ СН'!$F$6-'СЕТ СН'!$F$23</f>
        <v>1169.8561575499998</v>
      </c>
      <c r="T20" s="36">
        <f>SUMIFS(СВЦЭМ!$D$39:$D$782,СВЦЭМ!$A$39:$A$782,$A20,СВЦЭМ!$B$39:$B$782,T$11)+'СЕТ СН'!$F$11+СВЦЭМ!$D$10+'СЕТ СН'!$F$6-'СЕТ СН'!$F$23</f>
        <v>1155.9726793699999</v>
      </c>
      <c r="U20" s="36">
        <f>SUMIFS(СВЦЭМ!$D$39:$D$782,СВЦЭМ!$A$39:$A$782,$A20,СВЦЭМ!$B$39:$B$782,U$11)+'СЕТ СН'!$F$11+СВЦЭМ!$D$10+'СЕТ СН'!$F$6-'СЕТ СН'!$F$23</f>
        <v>1131.7816611199999</v>
      </c>
      <c r="V20" s="36">
        <f>SUMIFS(СВЦЭМ!$D$39:$D$782,СВЦЭМ!$A$39:$A$782,$A20,СВЦЭМ!$B$39:$B$782,V$11)+'СЕТ СН'!$F$11+СВЦЭМ!$D$10+'СЕТ СН'!$F$6-'СЕТ СН'!$F$23</f>
        <v>1120.740636</v>
      </c>
      <c r="W20" s="36">
        <f>SUMIFS(СВЦЭМ!$D$39:$D$782,СВЦЭМ!$A$39:$A$782,$A20,СВЦЭМ!$B$39:$B$782,W$11)+'СЕТ СН'!$F$11+СВЦЭМ!$D$10+'СЕТ СН'!$F$6-'СЕТ СН'!$F$23</f>
        <v>1137.7621377400001</v>
      </c>
      <c r="X20" s="36">
        <f>SUMIFS(СВЦЭМ!$D$39:$D$782,СВЦЭМ!$A$39:$A$782,$A20,СВЦЭМ!$B$39:$B$782,X$11)+'СЕТ СН'!$F$11+СВЦЭМ!$D$10+'СЕТ СН'!$F$6-'СЕТ СН'!$F$23</f>
        <v>1154.19795258</v>
      </c>
      <c r="Y20" s="36">
        <f>SUMIFS(СВЦЭМ!$D$39:$D$782,СВЦЭМ!$A$39:$A$782,$A20,СВЦЭМ!$B$39:$B$782,Y$11)+'СЕТ СН'!$F$11+СВЦЭМ!$D$10+'СЕТ СН'!$F$6-'СЕТ СН'!$F$23</f>
        <v>1198.33847999</v>
      </c>
    </row>
    <row r="21" spans="1:25" ht="15.75" x14ac:dyDescent="0.2">
      <c r="A21" s="35">
        <f t="shared" si="0"/>
        <v>44661</v>
      </c>
      <c r="B21" s="36">
        <f>SUMIFS(СВЦЭМ!$D$39:$D$782,СВЦЭМ!$A$39:$A$782,$A21,СВЦЭМ!$B$39:$B$782,B$11)+'СЕТ СН'!$F$11+СВЦЭМ!$D$10+'СЕТ СН'!$F$6-'СЕТ СН'!$F$23</f>
        <v>1222.37350707</v>
      </c>
      <c r="C21" s="36">
        <f>SUMIFS(СВЦЭМ!$D$39:$D$782,СВЦЭМ!$A$39:$A$782,$A21,СВЦЭМ!$B$39:$B$782,C$11)+'СЕТ СН'!$F$11+СВЦЭМ!$D$10+'СЕТ СН'!$F$6-'СЕТ СН'!$F$23</f>
        <v>1190.1447213899999</v>
      </c>
      <c r="D21" s="36">
        <f>SUMIFS(СВЦЭМ!$D$39:$D$782,СВЦЭМ!$A$39:$A$782,$A21,СВЦЭМ!$B$39:$B$782,D$11)+'СЕТ СН'!$F$11+СВЦЭМ!$D$10+'СЕТ СН'!$F$6-'СЕТ СН'!$F$23</f>
        <v>1212.1370188199999</v>
      </c>
      <c r="E21" s="36">
        <f>SUMIFS(СВЦЭМ!$D$39:$D$782,СВЦЭМ!$A$39:$A$782,$A21,СВЦЭМ!$B$39:$B$782,E$11)+'СЕТ СН'!$F$11+СВЦЭМ!$D$10+'СЕТ СН'!$F$6-'СЕТ СН'!$F$23</f>
        <v>1239.1495140499999</v>
      </c>
      <c r="F21" s="36">
        <f>SUMIFS(СВЦЭМ!$D$39:$D$782,СВЦЭМ!$A$39:$A$782,$A21,СВЦЭМ!$B$39:$B$782,F$11)+'СЕТ СН'!$F$11+СВЦЭМ!$D$10+'СЕТ СН'!$F$6-'СЕТ СН'!$F$23</f>
        <v>1258.7128395899999</v>
      </c>
      <c r="G21" s="36">
        <f>SUMIFS(СВЦЭМ!$D$39:$D$782,СВЦЭМ!$A$39:$A$782,$A21,СВЦЭМ!$B$39:$B$782,G$11)+'СЕТ СН'!$F$11+СВЦЭМ!$D$10+'СЕТ СН'!$F$6-'СЕТ СН'!$F$23</f>
        <v>1281.0812796799999</v>
      </c>
      <c r="H21" s="36">
        <f>SUMIFS(СВЦЭМ!$D$39:$D$782,СВЦЭМ!$A$39:$A$782,$A21,СВЦЭМ!$B$39:$B$782,H$11)+'СЕТ СН'!$F$11+СВЦЭМ!$D$10+'СЕТ СН'!$F$6-'СЕТ СН'!$F$23</f>
        <v>1267.9791388499998</v>
      </c>
      <c r="I21" s="36">
        <f>SUMIFS(СВЦЭМ!$D$39:$D$782,СВЦЭМ!$A$39:$A$782,$A21,СВЦЭМ!$B$39:$B$782,I$11)+'СЕТ СН'!$F$11+СВЦЭМ!$D$10+'СЕТ СН'!$F$6-'СЕТ СН'!$F$23</f>
        <v>1229.3611361399999</v>
      </c>
      <c r="J21" s="36">
        <f>SUMIFS(СВЦЭМ!$D$39:$D$782,СВЦЭМ!$A$39:$A$782,$A21,СВЦЭМ!$B$39:$B$782,J$11)+'СЕТ СН'!$F$11+СВЦЭМ!$D$10+'СЕТ СН'!$F$6-'СЕТ СН'!$F$23</f>
        <v>1195.3247123699998</v>
      </c>
      <c r="K21" s="36">
        <f>SUMIFS(СВЦЭМ!$D$39:$D$782,СВЦЭМ!$A$39:$A$782,$A21,СВЦЭМ!$B$39:$B$782,K$11)+'СЕТ СН'!$F$11+СВЦЭМ!$D$10+'СЕТ СН'!$F$6-'СЕТ СН'!$F$23</f>
        <v>1162.7490404199998</v>
      </c>
      <c r="L21" s="36">
        <f>SUMIFS(СВЦЭМ!$D$39:$D$782,СВЦЭМ!$A$39:$A$782,$A21,СВЦЭМ!$B$39:$B$782,L$11)+'СЕТ СН'!$F$11+СВЦЭМ!$D$10+'СЕТ СН'!$F$6-'СЕТ СН'!$F$23</f>
        <v>1165.8323904599999</v>
      </c>
      <c r="M21" s="36">
        <f>SUMIFS(СВЦЭМ!$D$39:$D$782,СВЦЭМ!$A$39:$A$782,$A21,СВЦЭМ!$B$39:$B$782,M$11)+'СЕТ СН'!$F$11+СВЦЭМ!$D$10+'СЕТ СН'!$F$6-'СЕТ СН'!$F$23</f>
        <v>1175.2838396299999</v>
      </c>
      <c r="N21" s="36">
        <f>SUMIFS(СВЦЭМ!$D$39:$D$782,СВЦЭМ!$A$39:$A$782,$A21,СВЦЭМ!$B$39:$B$782,N$11)+'СЕТ СН'!$F$11+СВЦЭМ!$D$10+'СЕТ СН'!$F$6-'СЕТ СН'!$F$23</f>
        <v>1199.0282936799999</v>
      </c>
      <c r="O21" s="36">
        <f>SUMIFS(СВЦЭМ!$D$39:$D$782,СВЦЭМ!$A$39:$A$782,$A21,СВЦЭМ!$B$39:$B$782,O$11)+'СЕТ СН'!$F$11+СВЦЭМ!$D$10+'СЕТ СН'!$F$6-'СЕТ СН'!$F$23</f>
        <v>1221.0004321099998</v>
      </c>
      <c r="P21" s="36">
        <f>SUMIFS(СВЦЭМ!$D$39:$D$782,СВЦЭМ!$A$39:$A$782,$A21,СВЦЭМ!$B$39:$B$782,P$11)+'СЕТ СН'!$F$11+СВЦЭМ!$D$10+'СЕТ СН'!$F$6-'СЕТ СН'!$F$23</f>
        <v>1236.87549315</v>
      </c>
      <c r="Q21" s="36">
        <f>SUMIFS(СВЦЭМ!$D$39:$D$782,СВЦЭМ!$A$39:$A$782,$A21,СВЦЭМ!$B$39:$B$782,Q$11)+'СЕТ СН'!$F$11+СВЦЭМ!$D$10+'СЕТ СН'!$F$6-'СЕТ СН'!$F$23</f>
        <v>1235.37611354</v>
      </c>
      <c r="R21" s="36">
        <f>SUMIFS(СВЦЭМ!$D$39:$D$782,СВЦЭМ!$A$39:$A$782,$A21,СВЦЭМ!$B$39:$B$782,R$11)+'СЕТ СН'!$F$11+СВЦЭМ!$D$10+'СЕТ СН'!$F$6-'СЕТ СН'!$F$23</f>
        <v>1223.0133043199999</v>
      </c>
      <c r="S21" s="36">
        <f>SUMIFS(СВЦЭМ!$D$39:$D$782,СВЦЭМ!$A$39:$A$782,$A21,СВЦЭМ!$B$39:$B$782,S$11)+'СЕТ СН'!$F$11+СВЦЭМ!$D$10+'СЕТ СН'!$F$6-'СЕТ СН'!$F$23</f>
        <v>1216.4776462999998</v>
      </c>
      <c r="T21" s="36">
        <f>SUMIFS(СВЦЭМ!$D$39:$D$782,СВЦЭМ!$A$39:$A$782,$A21,СВЦЭМ!$B$39:$B$782,T$11)+'СЕТ СН'!$F$11+СВЦЭМ!$D$10+'СЕТ СН'!$F$6-'СЕТ СН'!$F$23</f>
        <v>1183.4446422199999</v>
      </c>
      <c r="U21" s="36">
        <f>SUMIFS(СВЦЭМ!$D$39:$D$782,СВЦЭМ!$A$39:$A$782,$A21,СВЦЭМ!$B$39:$B$782,U$11)+'СЕТ СН'!$F$11+СВЦЭМ!$D$10+'СЕТ СН'!$F$6-'СЕТ СН'!$F$23</f>
        <v>1137.0532875700001</v>
      </c>
      <c r="V21" s="36">
        <f>SUMIFS(СВЦЭМ!$D$39:$D$782,СВЦЭМ!$A$39:$A$782,$A21,СВЦЭМ!$B$39:$B$782,V$11)+'СЕТ СН'!$F$11+СВЦЭМ!$D$10+'СЕТ СН'!$F$6-'СЕТ СН'!$F$23</f>
        <v>1127.1087932999999</v>
      </c>
      <c r="W21" s="36">
        <f>SUMIFS(СВЦЭМ!$D$39:$D$782,СВЦЭМ!$A$39:$A$782,$A21,СВЦЭМ!$B$39:$B$782,W$11)+'СЕТ СН'!$F$11+СВЦЭМ!$D$10+'СЕТ СН'!$F$6-'СЕТ СН'!$F$23</f>
        <v>1150.0689573</v>
      </c>
      <c r="X21" s="36">
        <f>SUMIFS(СВЦЭМ!$D$39:$D$782,СВЦЭМ!$A$39:$A$782,$A21,СВЦЭМ!$B$39:$B$782,X$11)+'СЕТ СН'!$F$11+СВЦЭМ!$D$10+'СЕТ СН'!$F$6-'СЕТ СН'!$F$23</f>
        <v>1189.73008396</v>
      </c>
      <c r="Y21" s="36">
        <f>SUMIFS(СВЦЭМ!$D$39:$D$782,СВЦЭМ!$A$39:$A$782,$A21,СВЦЭМ!$B$39:$B$782,Y$11)+'СЕТ СН'!$F$11+СВЦЭМ!$D$10+'СЕТ СН'!$F$6-'СЕТ СН'!$F$23</f>
        <v>1226.8033068</v>
      </c>
    </row>
    <row r="22" spans="1:25" ht="15.75" x14ac:dyDescent="0.2">
      <c r="A22" s="35">
        <f t="shared" si="0"/>
        <v>44662</v>
      </c>
      <c r="B22" s="36">
        <f>SUMIFS(СВЦЭМ!$D$39:$D$782,СВЦЭМ!$A$39:$A$782,$A22,СВЦЭМ!$B$39:$B$782,B$11)+'СЕТ СН'!$F$11+СВЦЭМ!$D$10+'СЕТ СН'!$F$6-'СЕТ СН'!$F$23</f>
        <v>1276.36309164</v>
      </c>
      <c r="C22" s="36">
        <f>SUMIFS(СВЦЭМ!$D$39:$D$782,СВЦЭМ!$A$39:$A$782,$A22,СВЦЭМ!$B$39:$B$782,C$11)+'СЕТ СН'!$F$11+СВЦЭМ!$D$10+'СЕТ СН'!$F$6-'СЕТ СН'!$F$23</f>
        <v>1288.2845734699999</v>
      </c>
      <c r="D22" s="36">
        <f>SUMIFS(СВЦЭМ!$D$39:$D$782,СВЦЭМ!$A$39:$A$782,$A22,СВЦЭМ!$B$39:$B$782,D$11)+'СЕТ СН'!$F$11+СВЦЭМ!$D$10+'СЕТ СН'!$F$6-'СЕТ СН'!$F$23</f>
        <v>1309.1995040099998</v>
      </c>
      <c r="E22" s="36">
        <f>SUMIFS(СВЦЭМ!$D$39:$D$782,СВЦЭМ!$A$39:$A$782,$A22,СВЦЭМ!$B$39:$B$782,E$11)+'СЕТ СН'!$F$11+СВЦЭМ!$D$10+'СЕТ СН'!$F$6-'СЕТ СН'!$F$23</f>
        <v>1345.2893725199999</v>
      </c>
      <c r="F22" s="36">
        <f>SUMIFS(СВЦЭМ!$D$39:$D$782,СВЦЭМ!$A$39:$A$782,$A22,СВЦЭМ!$B$39:$B$782,F$11)+'СЕТ СН'!$F$11+СВЦЭМ!$D$10+'СЕТ СН'!$F$6-'СЕТ СН'!$F$23</f>
        <v>1341.0576306999999</v>
      </c>
      <c r="G22" s="36">
        <f>SUMIFS(СВЦЭМ!$D$39:$D$782,СВЦЭМ!$A$39:$A$782,$A22,СВЦЭМ!$B$39:$B$782,G$11)+'СЕТ СН'!$F$11+СВЦЭМ!$D$10+'СЕТ СН'!$F$6-'СЕТ СН'!$F$23</f>
        <v>1318.3746946399999</v>
      </c>
      <c r="H22" s="36">
        <f>SUMIFS(СВЦЭМ!$D$39:$D$782,СВЦЭМ!$A$39:$A$782,$A22,СВЦЭМ!$B$39:$B$782,H$11)+'СЕТ СН'!$F$11+СВЦЭМ!$D$10+'СЕТ СН'!$F$6-'СЕТ СН'!$F$23</f>
        <v>1282.3199436499999</v>
      </c>
      <c r="I22" s="36">
        <f>SUMIFS(СВЦЭМ!$D$39:$D$782,СВЦЭМ!$A$39:$A$782,$A22,СВЦЭМ!$B$39:$B$782,I$11)+'СЕТ СН'!$F$11+СВЦЭМ!$D$10+'СЕТ СН'!$F$6-'СЕТ СН'!$F$23</f>
        <v>1254.7438709099999</v>
      </c>
      <c r="J22" s="36">
        <f>SUMIFS(СВЦЭМ!$D$39:$D$782,СВЦЭМ!$A$39:$A$782,$A22,СВЦЭМ!$B$39:$B$782,J$11)+'СЕТ СН'!$F$11+СВЦЭМ!$D$10+'СЕТ СН'!$F$6-'СЕТ СН'!$F$23</f>
        <v>1249.6280026499999</v>
      </c>
      <c r="K22" s="36">
        <f>SUMIFS(СВЦЭМ!$D$39:$D$782,СВЦЭМ!$A$39:$A$782,$A22,СВЦЭМ!$B$39:$B$782,K$11)+'СЕТ СН'!$F$11+СВЦЭМ!$D$10+'СЕТ СН'!$F$6-'СЕТ СН'!$F$23</f>
        <v>1239.4615556299998</v>
      </c>
      <c r="L22" s="36">
        <f>SUMIFS(СВЦЭМ!$D$39:$D$782,СВЦЭМ!$A$39:$A$782,$A22,СВЦЭМ!$B$39:$B$782,L$11)+'СЕТ СН'!$F$11+СВЦЭМ!$D$10+'СЕТ СН'!$F$6-'СЕТ СН'!$F$23</f>
        <v>1243.0194260399999</v>
      </c>
      <c r="M22" s="36">
        <f>SUMIFS(СВЦЭМ!$D$39:$D$782,СВЦЭМ!$A$39:$A$782,$A22,СВЦЭМ!$B$39:$B$782,M$11)+'СЕТ СН'!$F$11+СВЦЭМ!$D$10+'СЕТ СН'!$F$6-'СЕТ СН'!$F$23</f>
        <v>1247.4118453799999</v>
      </c>
      <c r="N22" s="36">
        <f>SUMIFS(СВЦЭМ!$D$39:$D$782,СВЦЭМ!$A$39:$A$782,$A22,СВЦЭМ!$B$39:$B$782,N$11)+'СЕТ СН'!$F$11+СВЦЭМ!$D$10+'СЕТ СН'!$F$6-'СЕТ СН'!$F$23</f>
        <v>1247.5361352499999</v>
      </c>
      <c r="O22" s="36">
        <f>SUMIFS(СВЦЭМ!$D$39:$D$782,СВЦЭМ!$A$39:$A$782,$A22,СВЦЭМ!$B$39:$B$782,O$11)+'СЕТ СН'!$F$11+СВЦЭМ!$D$10+'СЕТ СН'!$F$6-'СЕТ СН'!$F$23</f>
        <v>1268.2062199999998</v>
      </c>
      <c r="P22" s="36">
        <f>SUMIFS(СВЦЭМ!$D$39:$D$782,СВЦЭМ!$A$39:$A$782,$A22,СВЦЭМ!$B$39:$B$782,P$11)+'СЕТ СН'!$F$11+СВЦЭМ!$D$10+'СЕТ СН'!$F$6-'СЕТ СН'!$F$23</f>
        <v>1277.62734667</v>
      </c>
      <c r="Q22" s="36">
        <f>SUMIFS(СВЦЭМ!$D$39:$D$782,СВЦЭМ!$A$39:$A$782,$A22,СВЦЭМ!$B$39:$B$782,Q$11)+'СЕТ СН'!$F$11+СВЦЭМ!$D$10+'СЕТ СН'!$F$6-'СЕТ СН'!$F$23</f>
        <v>1257.8222122</v>
      </c>
      <c r="R22" s="36">
        <f>SUMIFS(СВЦЭМ!$D$39:$D$782,СВЦЭМ!$A$39:$A$782,$A22,СВЦЭМ!$B$39:$B$782,R$11)+'СЕТ СН'!$F$11+СВЦЭМ!$D$10+'СЕТ СН'!$F$6-'СЕТ СН'!$F$23</f>
        <v>1257.59770291</v>
      </c>
      <c r="S22" s="36">
        <f>SUMIFS(СВЦЭМ!$D$39:$D$782,СВЦЭМ!$A$39:$A$782,$A22,СВЦЭМ!$B$39:$B$782,S$11)+'СЕТ СН'!$F$11+СВЦЭМ!$D$10+'СЕТ СН'!$F$6-'СЕТ СН'!$F$23</f>
        <v>1246.7026276699999</v>
      </c>
      <c r="T22" s="36">
        <f>SUMIFS(СВЦЭМ!$D$39:$D$782,СВЦЭМ!$A$39:$A$782,$A22,СВЦЭМ!$B$39:$B$782,T$11)+'СЕТ СН'!$F$11+СВЦЭМ!$D$10+'СЕТ СН'!$F$6-'СЕТ СН'!$F$23</f>
        <v>1204.2301578199999</v>
      </c>
      <c r="U22" s="36">
        <f>SUMIFS(СВЦЭМ!$D$39:$D$782,СВЦЭМ!$A$39:$A$782,$A22,СВЦЭМ!$B$39:$B$782,U$11)+'СЕТ СН'!$F$11+СВЦЭМ!$D$10+'СЕТ СН'!$F$6-'СЕТ СН'!$F$23</f>
        <v>1176.0564648099999</v>
      </c>
      <c r="V22" s="36">
        <f>SUMIFS(СВЦЭМ!$D$39:$D$782,СВЦЭМ!$A$39:$A$782,$A22,СВЦЭМ!$B$39:$B$782,V$11)+'СЕТ СН'!$F$11+СВЦЭМ!$D$10+'СЕТ СН'!$F$6-'СЕТ СН'!$F$23</f>
        <v>1196.8037670299998</v>
      </c>
      <c r="W22" s="36">
        <f>SUMIFS(СВЦЭМ!$D$39:$D$782,СВЦЭМ!$A$39:$A$782,$A22,СВЦЭМ!$B$39:$B$782,W$11)+'СЕТ СН'!$F$11+СВЦЭМ!$D$10+'СЕТ СН'!$F$6-'СЕТ СН'!$F$23</f>
        <v>1216.1502554499998</v>
      </c>
      <c r="X22" s="36">
        <f>SUMIFS(СВЦЭМ!$D$39:$D$782,СВЦЭМ!$A$39:$A$782,$A22,СВЦЭМ!$B$39:$B$782,X$11)+'СЕТ СН'!$F$11+СВЦЭМ!$D$10+'СЕТ СН'!$F$6-'СЕТ СН'!$F$23</f>
        <v>1241.70081209</v>
      </c>
      <c r="Y22" s="36">
        <f>SUMIFS(СВЦЭМ!$D$39:$D$782,СВЦЭМ!$A$39:$A$782,$A22,СВЦЭМ!$B$39:$B$782,Y$11)+'СЕТ СН'!$F$11+СВЦЭМ!$D$10+'СЕТ СН'!$F$6-'СЕТ СН'!$F$23</f>
        <v>1243.40286163</v>
      </c>
    </row>
    <row r="23" spans="1:25" ht="15.75" x14ac:dyDescent="0.2">
      <c r="A23" s="35">
        <f t="shared" si="0"/>
        <v>44663</v>
      </c>
      <c r="B23" s="36">
        <f>SUMIFS(СВЦЭМ!$D$39:$D$782,СВЦЭМ!$A$39:$A$782,$A23,СВЦЭМ!$B$39:$B$782,B$11)+'СЕТ СН'!$F$11+СВЦЭМ!$D$10+'СЕТ СН'!$F$6-'СЕТ СН'!$F$23</f>
        <v>1352.76845652</v>
      </c>
      <c r="C23" s="36">
        <f>SUMIFS(СВЦЭМ!$D$39:$D$782,СВЦЭМ!$A$39:$A$782,$A23,СВЦЭМ!$B$39:$B$782,C$11)+'СЕТ СН'!$F$11+СВЦЭМ!$D$10+'СЕТ СН'!$F$6-'СЕТ СН'!$F$23</f>
        <v>1354.8451271699998</v>
      </c>
      <c r="D23" s="36">
        <f>SUMIFS(СВЦЭМ!$D$39:$D$782,СВЦЭМ!$A$39:$A$782,$A23,СВЦЭМ!$B$39:$B$782,D$11)+'СЕТ СН'!$F$11+СВЦЭМ!$D$10+'СЕТ СН'!$F$6-'СЕТ СН'!$F$23</f>
        <v>1368.9417531199999</v>
      </c>
      <c r="E23" s="36">
        <f>SUMIFS(СВЦЭМ!$D$39:$D$782,СВЦЭМ!$A$39:$A$782,$A23,СВЦЭМ!$B$39:$B$782,E$11)+'СЕТ СН'!$F$11+СВЦЭМ!$D$10+'СЕТ СН'!$F$6-'СЕТ СН'!$F$23</f>
        <v>1364.38806574</v>
      </c>
      <c r="F23" s="36">
        <f>SUMIFS(СВЦЭМ!$D$39:$D$782,СВЦЭМ!$A$39:$A$782,$A23,СВЦЭМ!$B$39:$B$782,F$11)+'СЕТ СН'!$F$11+СВЦЭМ!$D$10+'СЕТ СН'!$F$6-'СЕТ СН'!$F$23</f>
        <v>1381.99809996</v>
      </c>
      <c r="G23" s="36">
        <f>SUMIFS(СВЦЭМ!$D$39:$D$782,СВЦЭМ!$A$39:$A$782,$A23,СВЦЭМ!$B$39:$B$782,G$11)+'СЕТ СН'!$F$11+СВЦЭМ!$D$10+'СЕТ СН'!$F$6-'СЕТ СН'!$F$23</f>
        <v>1369.9415697299999</v>
      </c>
      <c r="H23" s="36">
        <f>SUMIFS(СВЦЭМ!$D$39:$D$782,СВЦЭМ!$A$39:$A$782,$A23,СВЦЭМ!$B$39:$B$782,H$11)+'СЕТ СН'!$F$11+СВЦЭМ!$D$10+'СЕТ СН'!$F$6-'СЕТ СН'!$F$23</f>
        <v>1302.35753617</v>
      </c>
      <c r="I23" s="36">
        <f>SUMIFS(СВЦЭМ!$D$39:$D$782,СВЦЭМ!$A$39:$A$782,$A23,СВЦЭМ!$B$39:$B$782,I$11)+'СЕТ СН'!$F$11+СВЦЭМ!$D$10+'СЕТ СН'!$F$6-'СЕТ СН'!$F$23</f>
        <v>1265.4724517899999</v>
      </c>
      <c r="J23" s="36">
        <f>SUMIFS(СВЦЭМ!$D$39:$D$782,СВЦЭМ!$A$39:$A$782,$A23,СВЦЭМ!$B$39:$B$782,J$11)+'СЕТ СН'!$F$11+СВЦЭМ!$D$10+'СЕТ СН'!$F$6-'СЕТ СН'!$F$23</f>
        <v>1214.27489881</v>
      </c>
      <c r="K23" s="36">
        <f>SUMIFS(СВЦЭМ!$D$39:$D$782,СВЦЭМ!$A$39:$A$782,$A23,СВЦЭМ!$B$39:$B$782,K$11)+'СЕТ СН'!$F$11+СВЦЭМ!$D$10+'СЕТ СН'!$F$6-'СЕТ СН'!$F$23</f>
        <v>1240.28340381</v>
      </c>
      <c r="L23" s="36">
        <f>SUMIFS(СВЦЭМ!$D$39:$D$782,СВЦЭМ!$A$39:$A$782,$A23,СВЦЭМ!$B$39:$B$782,L$11)+'СЕТ СН'!$F$11+СВЦЭМ!$D$10+'СЕТ СН'!$F$6-'СЕТ СН'!$F$23</f>
        <v>1224.6382034999999</v>
      </c>
      <c r="M23" s="36">
        <f>SUMIFS(СВЦЭМ!$D$39:$D$782,СВЦЭМ!$A$39:$A$782,$A23,СВЦЭМ!$B$39:$B$782,M$11)+'СЕТ СН'!$F$11+СВЦЭМ!$D$10+'СЕТ СН'!$F$6-'СЕТ СН'!$F$23</f>
        <v>1221.0155167399998</v>
      </c>
      <c r="N23" s="36">
        <f>SUMIFS(СВЦЭМ!$D$39:$D$782,СВЦЭМ!$A$39:$A$782,$A23,СВЦЭМ!$B$39:$B$782,N$11)+'СЕТ СН'!$F$11+СВЦЭМ!$D$10+'СЕТ СН'!$F$6-'СЕТ СН'!$F$23</f>
        <v>1243.74964157</v>
      </c>
      <c r="O23" s="36">
        <f>SUMIFS(СВЦЭМ!$D$39:$D$782,СВЦЭМ!$A$39:$A$782,$A23,СВЦЭМ!$B$39:$B$782,O$11)+'СЕТ СН'!$F$11+СВЦЭМ!$D$10+'СЕТ СН'!$F$6-'СЕТ СН'!$F$23</f>
        <v>1285.6322093199999</v>
      </c>
      <c r="P23" s="36">
        <f>SUMIFS(СВЦЭМ!$D$39:$D$782,СВЦЭМ!$A$39:$A$782,$A23,СВЦЭМ!$B$39:$B$782,P$11)+'СЕТ СН'!$F$11+СВЦЭМ!$D$10+'СЕТ СН'!$F$6-'СЕТ СН'!$F$23</f>
        <v>1297.62190442</v>
      </c>
      <c r="Q23" s="36">
        <f>SUMIFS(СВЦЭМ!$D$39:$D$782,СВЦЭМ!$A$39:$A$782,$A23,СВЦЭМ!$B$39:$B$782,Q$11)+'СЕТ СН'!$F$11+СВЦЭМ!$D$10+'СЕТ СН'!$F$6-'СЕТ СН'!$F$23</f>
        <v>1283.2047490299999</v>
      </c>
      <c r="R23" s="36">
        <f>SUMIFS(СВЦЭМ!$D$39:$D$782,СВЦЭМ!$A$39:$A$782,$A23,СВЦЭМ!$B$39:$B$782,R$11)+'СЕТ СН'!$F$11+СВЦЭМ!$D$10+'СЕТ СН'!$F$6-'СЕТ СН'!$F$23</f>
        <v>1276.6425173799998</v>
      </c>
      <c r="S23" s="36">
        <f>SUMIFS(СВЦЭМ!$D$39:$D$782,СВЦЭМ!$A$39:$A$782,$A23,СВЦЭМ!$B$39:$B$782,S$11)+'СЕТ СН'!$F$11+СВЦЭМ!$D$10+'СЕТ СН'!$F$6-'СЕТ СН'!$F$23</f>
        <v>1244.67600253</v>
      </c>
      <c r="T23" s="36">
        <f>SUMIFS(СВЦЭМ!$D$39:$D$782,СВЦЭМ!$A$39:$A$782,$A23,СВЦЭМ!$B$39:$B$782,T$11)+'СЕТ СН'!$F$11+СВЦЭМ!$D$10+'СЕТ СН'!$F$6-'СЕТ СН'!$F$23</f>
        <v>1217.8678000599998</v>
      </c>
      <c r="U23" s="36">
        <f>SUMIFS(СВЦЭМ!$D$39:$D$782,СВЦЭМ!$A$39:$A$782,$A23,СВЦЭМ!$B$39:$B$782,U$11)+'СЕТ СН'!$F$11+СВЦЭМ!$D$10+'СЕТ СН'!$F$6-'СЕТ СН'!$F$23</f>
        <v>1209.1314353399998</v>
      </c>
      <c r="V23" s="36">
        <f>SUMIFS(СВЦЭМ!$D$39:$D$782,СВЦЭМ!$A$39:$A$782,$A23,СВЦЭМ!$B$39:$B$782,V$11)+'СЕТ СН'!$F$11+СВЦЭМ!$D$10+'СЕТ СН'!$F$6-'СЕТ СН'!$F$23</f>
        <v>1221.49644713</v>
      </c>
      <c r="W23" s="36">
        <f>SUMIFS(СВЦЭМ!$D$39:$D$782,СВЦЭМ!$A$39:$A$782,$A23,СВЦЭМ!$B$39:$B$782,W$11)+'СЕТ СН'!$F$11+СВЦЭМ!$D$10+'СЕТ СН'!$F$6-'СЕТ СН'!$F$23</f>
        <v>1239.7653844499998</v>
      </c>
      <c r="X23" s="36">
        <f>SUMIFS(СВЦЭМ!$D$39:$D$782,СВЦЭМ!$A$39:$A$782,$A23,СВЦЭМ!$B$39:$B$782,X$11)+'СЕТ СН'!$F$11+СВЦЭМ!$D$10+'СЕТ СН'!$F$6-'СЕТ СН'!$F$23</f>
        <v>1272.79135449</v>
      </c>
      <c r="Y23" s="36">
        <f>SUMIFS(СВЦЭМ!$D$39:$D$782,СВЦЭМ!$A$39:$A$782,$A23,СВЦЭМ!$B$39:$B$782,Y$11)+'СЕТ СН'!$F$11+СВЦЭМ!$D$10+'СЕТ СН'!$F$6-'СЕТ СН'!$F$23</f>
        <v>1334.3909000499998</v>
      </c>
    </row>
    <row r="24" spans="1:25" ht="15.75" x14ac:dyDescent="0.2">
      <c r="A24" s="35">
        <f t="shared" si="0"/>
        <v>44664</v>
      </c>
      <c r="B24" s="36">
        <f>SUMIFS(СВЦЭМ!$D$39:$D$782,СВЦЭМ!$A$39:$A$782,$A24,СВЦЭМ!$B$39:$B$782,B$11)+'СЕТ СН'!$F$11+СВЦЭМ!$D$10+'СЕТ СН'!$F$6-'СЕТ СН'!$F$23</f>
        <v>1320.5202378099998</v>
      </c>
      <c r="C24" s="36">
        <f>SUMIFS(СВЦЭМ!$D$39:$D$782,СВЦЭМ!$A$39:$A$782,$A24,СВЦЭМ!$B$39:$B$782,C$11)+'СЕТ СН'!$F$11+СВЦЭМ!$D$10+'СЕТ СН'!$F$6-'СЕТ СН'!$F$23</f>
        <v>1314.4552509499999</v>
      </c>
      <c r="D24" s="36">
        <f>SUMIFS(СВЦЭМ!$D$39:$D$782,СВЦЭМ!$A$39:$A$782,$A24,СВЦЭМ!$B$39:$B$782,D$11)+'СЕТ СН'!$F$11+СВЦЭМ!$D$10+'СЕТ СН'!$F$6-'СЕТ СН'!$F$23</f>
        <v>1335.76739617</v>
      </c>
      <c r="E24" s="36">
        <f>SUMIFS(СВЦЭМ!$D$39:$D$782,СВЦЭМ!$A$39:$A$782,$A24,СВЦЭМ!$B$39:$B$782,E$11)+'СЕТ СН'!$F$11+СВЦЭМ!$D$10+'СЕТ СН'!$F$6-'СЕТ СН'!$F$23</f>
        <v>1363.7163822599998</v>
      </c>
      <c r="F24" s="36">
        <f>SUMIFS(СВЦЭМ!$D$39:$D$782,СВЦЭМ!$A$39:$A$782,$A24,СВЦЭМ!$B$39:$B$782,F$11)+'СЕТ СН'!$F$11+СВЦЭМ!$D$10+'СЕТ СН'!$F$6-'СЕТ СН'!$F$23</f>
        <v>1361.3477128499999</v>
      </c>
      <c r="G24" s="36">
        <f>SUMIFS(СВЦЭМ!$D$39:$D$782,СВЦЭМ!$A$39:$A$782,$A24,СВЦЭМ!$B$39:$B$782,G$11)+'СЕТ СН'!$F$11+СВЦЭМ!$D$10+'СЕТ СН'!$F$6-'СЕТ СН'!$F$23</f>
        <v>1371.6828336999999</v>
      </c>
      <c r="H24" s="36">
        <f>SUMIFS(СВЦЭМ!$D$39:$D$782,СВЦЭМ!$A$39:$A$782,$A24,СВЦЭМ!$B$39:$B$782,H$11)+'СЕТ СН'!$F$11+СВЦЭМ!$D$10+'СЕТ СН'!$F$6-'СЕТ СН'!$F$23</f>
        <v>1327.0058819799999</v>
      </c>
      <c r="I24" s="36">
        <f>SUMIFS(СВЦЭМ!$D$39:$D$782,СВЦЭМ!$A$39:$A$782,$A24,СВЦЭМ!$B$39:$B$782,I$11)+'СЕТ СН'!$F$11+СВЦЭМ!$D$10+'СЕТ СН'!$F$6-'СЕТ СН'!$F$23</f>
        <v>1311.0329090799999</v>
      </c>
      <c r="J24" s="36">
        <f>SUMIFS(СВЦЭМ!$D$39:$D$782,СВЦЭМ!$A$39:$A$782,$A24,СВЦЭМ!$B$39:$B$782,J$11)+'СЕТ СН'!$F$11+СВЦЭМ!$D$10+'СЕТ СН'!$F$6-'СЕТ СН'!$F$23</f>
        <v>1309.6410214399998</v>
      </c>
      <c r="K24" s="36">
        <f>SUMIFS(СВЦЭМ!$D$39:$D$782,СВЦЭМ!$A$39:$A$782,$A24,СВЦЭМ!$B$39:$B$782,K$11)+'СЕТ СН'!$F$11+СВЦЭМ!$D$10+'СЕТ СН'!$F$6-'СЕТ СН'!$F$23</f>
        <v>1282.4023196999999</v>
      </c>
      <c r="L24" s="36">
        <f>SUMIFS(СВЦЭМ!$D$39:$D$782,СВЦЭМ!$A$39:$A$782,$A24,СВЦЭМ!$B$39:$B$782,L$11)+'СЕТ СН'!$F$11+СВЦЭМ!$D$10+'СЕТ СН'!$F$6-'СЕТ СН'!$F$23</f>
        <v>1218.1487131299998</v>
      </c>
      <c r="M24" s="36">
        <f>SUMIFS(СВЦЭМ!$D$39:$D$782,СВЦЭМ!$A$39:$A$782,$A24,СВЦЭМ!$B$39:$B$782,M$11)+'СЕТ СН'!$F$11+СВЦЭМ!$D$10+'СЕТ СН'!$F$6-'СЕТ СН'!$F$23</f>
        <v>1218.3380935399998</v>
      </c>
      <c r="N24" s="36">
        <f>SUMIFS(СВЦЭМ!$D$39:$D$782,СВЦЭМ!$A$39:$A$782,$A24,СВЦЭМ!$B$39:$B$782,N$11)+'СЕТ СН'!$F$11+СВЦЭМ!$D$10+'СЕТ СН'!$F$6-'СЕТ СН'!$F$23</f>
        <v>1261.7257730899998</v>
      </c>
      <c r="O24" s="36">
        <f>SUMIFS(СВЦЭМ!$D$39:$D$782,СВЦЭМ!$A$39:$A$782,$A24,СВЦЭМ!$B$39:$B$782,O$11)+'СЕТ СН'!$F$11+СВЦЭМ!$D$10+'СЕТ СН'!$F$6-'СЕТ СН'!$F$23</f>
        <v>1301.4467459</v>
      </c>
      <c r="P24" s="36">
        <f>SUMIFS(СВЦЭМ!$D$39:$D$782,СВЦЭМ!$A$39:$A$782,$A24,СВЦЭМ!$B$39:$B$782,P$11)+'СЕТ СН'!$F$11+СВЦЭМ!$D$10+'СЕТ СН'!$F$6-'СЕТ СН'!$F$23</f>
        <v>1306.0265369499998</v>
      </c>
      <c r="Q24" s="36">
        <f>SUMIFS(СВЦЭМ!$D$39:$D$782,СВЦЭМ!$A$39:$A$782,$A24,СВЦЭМ!$B$39:$B$782,Q$11)+'СЕТ СН'!$F$11+СВЦЭМ!$D$10+'СЕТ СН'!$F$6-'СЕТ СН'!$F$23</f>
        <v>1303.5949229399998</v>
      </c>
      <c r="R24" s="36">
        <f>SUMIFS(СВЦЭМ!$D$39:$D$782,СВЦЭМ!$A$39:$A$782,$A24,СВЦЭМ!$B$39:$B$782,R$11)+'СЕТ СН'!$F$11+СВЦЭМ!$D$10+'СЕТ СН'!$F$6-'СЕТ СН'!$F$23</f>
        <v>1303.5012847799999</v>
      </c>
      <c r="S24" s="36">
        <f>SUMIFS(СВЦЭМ!$D$39:$D$782,СВЦЭМ!$A$39:$A$782,$A24,СВЦЭМ!$B$39:$B$782,S$11)+'СЕТ СН'!$F$11+СВЦЭМ!$D$10+'СЕТ СН'!$F$6-'СЕТ СН'!$F$23</f>
        <v>1308.4195640599999</v>
      </c>
      <c r="T24" s="36">
        <f>SUMIFS(СВЦЭМ!$D$39:$D$782,СВЦЭМ!$A$39:$A$782,$A24,СВЦЭМ!$B$39:$B$782,T$11)+'СЕТ СН'!$F$11+СВЦЭМ!$D$10+'СЕТ СН'!$F$6-'СЕТ СН'!$F$23</f>
        <v>1271.8304166099999</v>
      </c>
      <c r="U24" s="36">
        <f>SUMIFS(СВЦЭМ!$D$39:$D$782,СВЦЭМ!$A$39:$A$782,$A24,СВЦЭМ!$B$39:$B$782,U$11)+'СЕТ СН'!$F$11+СВЦЭМ!$D$10+'СЕТ СН'!$F$6-'СЕТ СН'!$F$23</f>
        <v>1207.0772076999999</v>
      </c>
      <c r="V24" s="36">
        <f>SUMIFS(СВЦЭМ!$D$39:$D$782,СВЦЭМ!$A$39:$A$782,$A24,СВЦЭМ!$B$39:$B$782,V$11)+'СЕТ СН'!$F$11+СВЦЭМ!$D$10+'СЕТ СН'!$F$6-'СЕТ СН'!$F$23</f>
        <v>1216.8657234999998</v>
      </c>
      <c r="W24" s="36">
        <f>SUMIFS(СВЦЭМ!$D$39:$D$782,СВЦЭМ!$A$39:$A$782,$A24,СВЦЭМ!$B$39:$B$782,W$11)+'СЕТ СН'!$F$11+СВЦЭМ!$D$10+'СЕТ СН'!$F$6-'СЕТ СН'!$F$23</f>
        <v>1236.5270545899998</v>
      </c>
      <c r="X24" s="36">
        <f>SUMIFS(СВЦЭМ!$D$39:$D$782,СВЦЭМ!$A$39:$A$782,$A24,СВЦЭМ!$B$39:$B$782,X$11)+'СЕТ СН'!$F$11+СВЦЭМ!$D$10+'СЕТ СН'!$F$6-'СЕТ СН'!$F$23</f>
        <v>1250.4034506999999</v>
      </c>
      <c r="Y24" s="36">
        <f>SUMIFS(СВЦЭМ!$D$39:$D$782,СВЦЭМ!$A$39:$A$782,$A24,СВЦЭМ!$B$39:$B$782,Y$11)+'СЕТ СН'!$F$11+СВЦЭМ!$D$10+'СЕТ СН'!$F$6-'СЕТ СН'!$F$23</f>
        <v>1321.8249807999998</v>
      </c>
    </row>
    <row r="25" spans="1:25" ht="15.75" x14ac:dyDescent="0.2">
      <c r="A25" s="35">
        <f t="shared" si="0"/>
        <v>44665</v>
      </c>
      <c r="B25" s="36">
        <f>SUMIFS(СВЦЭМ!$D$39:$D$782,СВЦЭМ!$A$39:$A$782,$A25,СВЦЭМ!$B$39:$B$782,B$11)+'СЕТ СН'!$F$11+СВЦЭМ!$D$10+'СЕТ СН'!$F$6-'СЕТ СН'!$F$23</f>
        <v>1350.0959397299998</v>
      </c>
      <c r="C25" s="36">
        <f>SUMIFS(СВЦЭМ!$D$39:$D$782,СВЦЭМ!$A$39:$A$782,$A25,СВЦЭМ!$B$39:$B$782,C$11)+'СЕТ СН'!$F$11+СВЦЭМ!$D$10+'СЕТ СН'!$F$6-'СЕТ СН'!$F$23</f>
        <v>1353.2519719499999</v>
      </c>
      <c r="D25" s="36">
        <f>SUMIFS(СВЦЭМ!$D$39:$D$782,СВЦЭМ!$A$39:$A$782,$A25,СВЦЭМ!$B$39:$B$782,D$11)+'СЕТ СН'!$F$11+СВЦЭМ!$D$10+'СЕТ СН'!$F$6-'СЕТ СН'!$F$23</f>
        <v>1370.84395679</v>
      </c>
      <c r="E25" s="36">
        <f>SUMIFS(СВЦЭМ!$D$39:$D$782,СВЦЭМ!$A$39:$A$782,$A25,СВЦЭМ!$B$39:$B$782,E$11)+'СЕТ СН'!$F$11+СВЦЭМ!$D$10+'СЕТ СН'!$F$6-'СЕТ СН'!$F$23</f>
        <v>1392.0072361599998</v>
      </c>
      <c r="F25" s="36">
        <f>SUMIFS(СВЦЭМ!$D$39:$D$782,СВЦЭМ!$A$39:$A$782,$A25,СВЦЭМ!$B$39:$B$782,F$11)+'СЕТ СН'!$F$11+СВЦЭМ!$D$10+'СЕТ СН'!$F$6-'СЕТ СН'!$F$23</f>
        <v>1379.4728784499998</v>
      </c>
      <c r="G25" s="36">
        <f>SUMIFS(СВЦЭМ!$D$39:$D$782,СВЦЭМ!$A$39:$A$782,$A25,СВЦЭМ!$B$39:$B$782,G$11)+'СЕТ СН'!$F$11+СВЦЭМ!$D$10+'СЕТ СН'!$F$6-'СЕТ СН'!$F$23</f>
        <v>1359.9973042699999</v>
      </c>
      <c r="H25" s="36">
        <f>SUMIFS(СВЦЭМ!$D$39:$D$782,СВЦЭМ!$A$39:$A$782,$A25,СВЦЭМ!$B$39:$B$782,H$11)+'СЕТ СН'!$F$11+СВЦЭМ!$D$10+'СЕТ СН'!$F$6-'СЕТ СН'!$F$23</f>
        <v>1310.8029398499998</v>
      </c>
      <c r="I25" s="36">
        <f>SUMIFS(СВЦЭМ!$D$39:$D$782,СВЦЭМ!$A$39:$A$782,$A25,СВЦЭМ!$B$39:$B$782,I$11)+'СЕТ СН'!$F$11+СВЦЭМ!$D$10+'СЕТ СН'!$F$6-'СЕТ СН'!$F$23</f>
        <v>1266.7713705799999</v>
      </c>
      <c r="J25" s="36">
        <f>SUMIFS(СВЦЭМ!$D$39:$D$782,СВЦЭМ!$A$39:$A$782,$A25,СВЦЭМ!$B$39:$B$782,J$11)+'СЕТ СН'!$F$11+СВЦЭМ!$D$10+'СЕТ СН'!$F$6-'СЕТ СН'!$F$23</f>
        <v>1245.5955690899998</v>
      </c>
      <c r="K25" s="36">
        <f>SUMIFS(СВЦЭМ!$D$39:$D$782,СВЦЭМ!$A$39:$A$782,$A25,СВЦЭМ!$B$39:$B$782,K$11)+'СЕТ СН'!$F$11+СВЦЭМ!$D$10+'СЕТ СН'!$F$6-'СЕТ СН'!$F$23</f>
        <v>1249.7618778399999</v>
      </c>
      <c r="L25" s="36">
        <f>SUMIFS(СВЦЭМ!$D$39:$D$782,СВЦЭМ!$A$39:$A$782,$A25,СВЦЭМ!$B$39:$B$782,L$11)+'СЕТ СН'!$F$11+СВЦЭМ!$D$10+'СЕТ СН'!$F$6-'СЕТ СН'!$F$23</f>
        <v>1267.8363152699999</v>
      </c>
      <c r="M25" s="36">
        <f>SUMIFS(СВЦЭМ!$D$39:$D$782,СВЦЭМ!$A$39:$A$782,$A25,СВЦЭМ!$B$39:$B$782,M$11)+'СЕТ СН'!$F$11+СВЦЭМ!$D$10+'СЕТ СН'!$F$6-'СЕТ СН'!$F$23</f>
        <v>1261.7691218999998</v>
      </c>
      <c r="N25" s="36">
        <f>SUMIFS(СВЦЭМ!$D$39:$D$782,СВЦЭМ!$A$39:$A$782,$A25,СВЦЭМ!$B$39:$B$782,N$11)+'СЕТ СН'!$F$11+СВЦЭМ!$D$10+'СЕТ СН'!$F$6-'СЕТ СН'!$F$23</f>
        <v>1272.3188128499999</v>
      </c>
      <c r="O25" s="36">
        <f>SUMIFS(СВЦЭМ!$D$39:$D$782,СВЦЭМ!$A$39:$A$782,$A25,СВЦЭМ!$B$39:$B$782,O$11)+'СЕТ СН'!$F$11+СВЦЭМ!$D$10+'СЕТ СН'!$F$6-'СЕТ СН'!$F$23</f>
        <v>1286.57646596</v>
      </c>
      <c r="P25" s="36">
        <f>SUMIFS(СВЦЭМ!$D$39:$D$782,СВЦЭМ!$A$39:$A$782,$A25,СВЦЭМ!$B$39:$B$782,P$11)+'СЕТ СН'!$F$11+СВЦЭМ!$D$10+'СЕТ СН'!$F$6-'СЕТ СН'!$F$23</f>
        <v>1294.2239461199999</v>
      </c>
      <c r="Q25" s="36">
        <f>SUMIFS(СВЦЭМ!$D$39:$D$782,СВЦЭМ!$A$39:$A$782,$A25,СВЦЭМ!$B$39:$B$782,Q$11)+'СЕТ СН'!$F$11+СВЦЭМ!$D$10+'СЕТ СН'!$F$6-'СЕТ СН'!$F$23</f>
        <v>1296.46997898</v>
      </c>
      <c r="R25" s="36">
        <f>SUMIFS(СВЦЭМ!$D$39:$D$782,СВЦЭМ!$A$39:$A$782,$A25,СВЦЭМ!$B$39:$B$782,R$11)+'СЕТ СН'!$F$11+СВЦЭМ!$D$10+'СЕТ СН'!$F$6-'СЕТ СН'!$F$23</f>
        <v>1291.37695218</v>
      </c>
      <c r="S25" s="36">
        <f>SUMIFS(СВЦЭМ!$D$39:$D$782,СВЦЭМ!$A$39:$A$782,$A25,СВЦЭМ!$B$39:$B$782,S$11)+'СЕТ СН'!$F$11+СВЦЭМ!$D$10+'СЕТ СН'!$F$6-'СЕТ СН'!$F$23</f>
        <v>1284.1786504099998</v>
      </c>
      <c r="T25" s="36">
        <f>SUMIFS(СВЦЭМ!$D$39:$D$782,СВЦЭМ!$A$39:$A$782,$A25,СВЦЭМ!$B$39:$B$782,T$11)+'СЕТ СН'!$F$11+СВЦЭМ!$D$10+'СЕТ СН'!$F$6-'СЕТ СН'!$F$23</f>
        <v>1260.4130020799998</v>
      </c>
      <c r="U25" s="36">
        <f>SUMIFS(СВЦЭМ!$D$39:$D$782,СВЦЭМ!$A$39:$A$782,$A25,СВЦЭМ!$B$39:$B$782,U$11)+'СЕТ СН'!$F$11+СВЦЭМ!$D$10+'СЕТ СН'!$F$6-'СЕТ СН'!$F$23</f>
        <v>1231.6066316199999</v>
      </c>
      <c r="V25" s="36">
        <f>SUMIFS(СВЦЭМ!$D$39:$D$782,СВЦЭМ!$A$39:$A$782,$A25,СВЦЭМ!$B$39:$B$782,V$11)+'СЕТ СН'!$F$11+СВЦЭМ!$D$10+'СЕТ СН'!$F$6-'СЕТ СН'!$F$23</f>
        <v>1218.5637505699999</v>
      </c>
      <c r="W25" s="36">
        <f>SUMIFS(СВЦЭМ!$D$39:$D$782,СВЦЭМ!$A$39:$A$782,$A25,СВЦЭМ!$B$39:$B$782,W$11)+'СЕТ СН'!$F$11+СВЦЭМ!$D$10+'СЕТ СН'!$F$6-'СЕТ СН'!$F$23</f>
        <v>1232.72433987</v>
      </c>
      <c r="X25" s="36">
        <f>SUMIFS(СВЦЭМ!$D$39:$D$782,СВЦЭМ!$A$39:$A$782,$A25,СВЦЭМ!$B$39:$B$782,X$11)+'СЕТ СН'!$F$11+СВЦЭМ!$D$10+'СЕТ СН'!$F$6-'СЕТ СН'!$F$23</f>
        <v>1232.7211398499999</v>
      </c>
      <c r="Y25" s="36">
        <f>SUMIFS(СВЦЭМ!$D$39:$D$782,СВЦЭМ!$A$39:$A$782,$A25,СВЦЭМ!$B$39:$B$782,Y$11)+'СЕТ СН'!$F$11+СВЦЭМ!$D$10+'СЕТ СН'!$F$6-'СЕТ СН'!$F$23</f>
        <v>1255.3747678299999</v>
      </c>
    </row>
    <row r="26" spans="1:25" ht="15.75" x14ac:dyDescent="0.2">
      <c r="A26" s="35">
        <f t="shared" si="0"/>
        <v>44666</v>
      </c>
      <c r="B26" s="36">
        <f>SUMIFS(СВЦЭМ!$D$39:$D$782,СВЦЭМ!$A$39:$A$782,$A26,СВЦЭМ!$B$39:$B$782,B$11)+'СЕТ СН'!$F$11+СВЦЭМ!$D$10+'СЕТ СН'!$F$6-'СЕТ СН'!$F$23</f>
        <v>1271.4664365399999</v>
      </c>
      <c r="C26" s="36">
        <f>SUMIFS(СВЦЭМ!$D$39:$D$782,СВЦЭМ!$A$39:$A$782,$A26,СВЦЭМ!$B$39:$B$782,C$11)+'СЕТ СН'!$F$11+СВЦЭМ!$D$10+'СЕТ СН'!$F$6-'СЕТ СН'!$F$23</f>
        <v>1261.0719498599999</v>
      </c>
      <c r="D26" s="36">
        <f>SUMIFS(СВЦЭМ!$D$39:$D$782,СВЦЭМ!$A$39:$A$782,$A26,СВЦЭМ!$B$39:$B$782,D$11)+'СЕТ СН'!$F$11+СВЦЭМ!$D$10+'СЕТ СН'!$F$6-'СЕТ СН'!$F$23</f>
        <v>1266.5721075299998</v>
      </c>
      <c r="E26" s="36">
        <f>SUMIFS(СВЦЭМ!$D$39:$D$782,СВЦЭМ!$A$39:$A$782,$A26,СВЦЭМ!$B$39:$B$782,E$11)+'СЕТ СН'!$F$11+СВЦЭМ!$D$10+'СЕТ СН'!$F$6-'СЕТ СН'!$F$23</f>
        <v>1288.3933270399998</v>
      </c>
      <c r="F26" s="36">
        <f>SUMIFS(СВЦЭМ!$D$39:$D$782,СВЦЭМ!$A$39:$A$782,$A26,СВЦЭМ!$B$39:$B$782,F$11)+'СЕТ СН'!$F$11+СВЦЭМ!$D$10+'СЕТ СН'!$F$6-'СЕТ СН'!$F$23</f>
        <v>1288.1469574999999</v>
      </c>
      <c r="G26" s="36">
        <f>SUMIFS(СВЦЭМ!$D$39:$D$782,СВЦЭМ!$A$39:$A$782,$A26,СВЦЭМ!$B$39:$B$782,G$11)+'СЕТ СН'!$F$11+СВЦЭМ!$D$10+'СЕТ СН'!$F$6-'СЕТ СН'!$F$23</f>
        <v>1283.35755118</v>
      </c>
      <c r="H26" s="36">
        <f>SUMIFS(СВЦЭМ!$D$39:$D$782,СВЦЭМ!$A$39:$A$782,$A26,СВЦЭМ!$B$39:$B$782,H$11)+'СЕТ СН'!$F$11+СВЦЭМ!$D$10+'СЕТ СН'!$F$6-'СЕТ СН'!$F$23</f>
        <v>1240.9381141599999</v>
      </c>
      <c r="I26" s="36">
        <f>SUMIFS(СВЦЭМ!$D$39:$D$782,СВЦЭМ!$A$39:$A$782,$A26,СВЦЭМ!$B$39:$B$782,I$11)+'СЕТ СН'!$F$11+СВЦЭМ!$D$10+'СЕТ СН'!$F$6-'СЕТ СН'!$F$23</f>
        <v>1234.8193604799999</v>
      </c>
      <c r="J26" s="36">
        <f>SUMIFS(СВЦЭМ!$D$39:$D$782,СВЦЭМ!$A$39:$A$782,$A26,СВЦЭМ!$B$39:$B$782,J$11)+'СЕТ СН'!$F$11+СВЦЭМ!$D$10+'СЕТ СН'!$F$6-'СЕТ СН'!$F$23</f>
        <v>1258.2558922599999</v>
      </c>
      <c r="K26" s="36">
        <f>SUMIFS(СВЦЭМ!$D$39:$D$782,СВЦЭМ!$A$39:$A$782,$A26,СВЦЭМ!$B$39:$B$782,K$11)+'СЕТ СН'!$F$11+СВЦЭМ!$D$10+'СЕТ СН'!$F$6-'СЕТ СН'!$F$23</f>
        <v>1258.9867602499999</v>
      </c>
      <c r="L26" s="36">
        <f>SUMIFS(СВЦЭМ!$D$39:$D$782,СВЦЭМ!$A$39:$A$782,$A26,СВЦЭМ!$B$39:$B$782,L$11)+'СЕТ СН'!$F$11+СВЦЭМ!$D$10+'СЕТ СН'!$F$6-'СЕТ СН'!$F$23</f>
        <v>1261.9205926699999</v>
      </c>
      <c r="M26" s="36">
        <f>SUMIFS(СВЦЭМ!$D$39:$D$782,СВЦЭМ!$A$39:$A$782,$A26,СВЦЭМ!$B$39:$B$782,M$11)+'СЕТ СН'!$F$11+СВЦЭМ!$D$10+'СЕТ СН'!$F$6-'СЕТ СН'!$F$23</f>
        <v>1267.65295397</v>
      </c>
      <c r="N26" s="36">
        <f>SUMIFS(СВЦЭМ!$D$39:$D$782,СВЦЭМ!$A$39:$A$782,$A26,СВЦЭМ!$B$39:$B$782,N$11)+'СЕТ СН'!$F$11+СВЦЭМ!$D$10+'СЕТ СН'!$F$6-'СЕТ СН'!$F$23</f>
        <v>1287.6930987599999</v>
      </c>
      <c r="O26" s="36">
        <f>SUMIFS(СВЦЭМ!$D$39:$D$782,СВЦЭМ!$A$39:$A$782,$A26,СВЦЭМ!$B$39:$B$782,O$11)+'СЕТ СН'!$F$11+СВЦЭМ!$D$10+'СЕТ СН'!$F$6-'СЕТ СН'!$F$23</f>
        <v>1309.6233290799998</v>
      </c>
      <c r="P26" s="36">
        <f>SUMIFS(СВЦЭМ!$D$39:$D$782,СВЦЭМ!$A$39:$A$782,$A26,СВЦЭМ!$B$39:$B$782,P$11)+'СЕТ СН'!$F$11+СВЦЭМ!$D$10+'СЕТ СН'!$F$6-'СЕТ СН'!$F$23</f>
        <v>1337.9348338099999</v>
      </c>
      <c r="Q26" s="36">
        <f>SUMIFS(СВЦЭМ!$D$39:$D$782,СВЦЭМ!$A$39:$A$782,$A26,СВЦЭМ!$B$39:$B$782,Q$11)+'СЕТ СН'!$F$11+СВЦЭМ!$D$10+'СЕТ СН'!$F$6-'СЕТ СН'!$F$23</f>
        <v>1347.4423733399999</v>
      </c>
      <c r="R26" s="36">
        <f>SUMIFS(СВЦЭМ!$D$39:$D$782,СВЦЭМ!$A$39:$A$782,$A26,СВЦЭМ!$B$39:$B$782,R$11)+'СЕТ СН'!$F$11+СВЦЭМ!$D$10+'СЕТ СН'!$F$6-'СЕТ СН'!$F$23</f>
        <v>1343.92031544</v>
      </c>
      <c r="S26" s="36">
        <f>SUMIFS(СВЦЭМ!$D$39:$D$782,СВЦЭМ!$A$39:$A$782,$A26,СВЦЭМ!$B$39:$B$782,S$11)+'СЕТ СН'!$F$11+СВЦЭМ!$D$10+'СЕТ СН'!$F$6-'СЕТ СН'!$F$23</f>
        <v>1314.1531573</v>
      </c>
      <c r="T26" s="36">
        <f>SUMIFS(СВЦЭМ!$D$39:$D$782,СВЦЭМ!$A$39:$A$782,$A26,СВЦЭМ!$B$39:$B$782,T$11)+'СЕТ СН'!$F$11+СВЦЭМ!$D$10+'СЕТ СН'!$F$6-'СЕТ СН'!$F$23</f>
        <v>1278.6603807499998</v>
      </c>
      <c r="U26" s="36">
        <f>SUMIFS(СВЦЭМ!$D$39:$D$782,СВЦЭМ!$A$39:$A$782,$A26,СВЦЭМ!$B$39:$B$782,U$11)+'СЕТ СН'!$F$11+СВЦЭМ!$D$10+'СЕТ СН'!$F$6-'СЕТ СН'!$F$23</f>
        <v>1228.0059160899998</v>
      </c>
      <c r="V26" s="36">
        <f>SUMIFS(СВЦЭМ!$D$39:$D$782,СВЦЭМ!$A$39:$A$782,$A26,СВЦЭМ!$B$39:$B$782,V$11)+'СЕТ СН'!$F$11+СВЦЭМ!$D$10+'СЕТ СН'!$F$6-'СЕТ СН'!$F$23</f>
        <v>1224.5288257099999</v>
      </c>
      <c r="W26" s="36">
        <f>SUMIFS(СВЦЭМ!$D$39:$D$782,СВЦЭМ!$A$39:$A$782,$A26,СВЦЭМ!$B$39:$B$782,W$11)+'СЕТ СН'!$F$11+СВЦЭМ!$D$10+'СЕТ СН'!$F$6-'СЕТ СН'!$F$23</f>
        <v>1254.1367910899999</v>
      </c>
      <c r="X26" s="36">
        <f>SUMIFS(СВЦЭМ!$D$39:$D$782,СВЦЭМ!$A$39:$A$782,$A26,СВЦЭМ!$B$39:$B$782,X$11)+'СЕТ СН'!$F$11+СВЦЭМ!$D$10+'СЕТ СН'!$F$6-'СЕТ СН'!$F$23</f>
        <v>1279.7815062299999</v>
      </c>
      <c r="Y26" s="36">
        <f>SUMIFS(СВЦЭМ!$D$39:$D$782,СВЦЭМ!$A$39:$A$782,$A26,СВЦЭМ!$B$39:$B$782,Y$11)+'СЕТ СН'!$F$11+СВЦЭМ!$D$10+'СЕТ СН'!$F$6-'СЕТ СН'!$F$23</f>
        <v>1318.9338629599999</v>
      </c>
    </row>
    <row r="27" spans="1:25" ht="15.75" x14ac:dyDescent="0.2">
      <c r="A27" s="35">
        <f t="shared" si="0"/>
        <v>44667</v>
      </c>
      <c r="B27" s="36">
        <f>SUMIFS(СВЦЭМ!$D$39:$D$782,СВЦЭМ!$A$39:$A$782,$A27,СВЦЭМ!$B$39:$B$782,B$11)+'СЕТ СН'!$F$11+СВЦЭМ!$D$10+'СЕТ СН'!$F$6-'СЕТ СН'!$F$23</f>
        <v>1293.4873133699998</v>
      </c>
      <c r="C27" s="36">
        <f>SUMIFS(СВЦЭМ!$D$39:$D$782,СВЦЭМ!$A$39:$A$782,$A27,СВЦЭМ!$B$39:$B$782,C$11)+'СЕТ СН'!$F$11+СВЦЭМ!$D$10+'СЕТ СН'!$F$6-'СЕТ СН'!$F$23</f>
        <v>1289.46365053</v>
      </c>
      <c r="D27" s="36">
        <f>SUMIFS(СВЦЭМ!$D$39:$D$782,СВЦЭМ!$A$39:$A$782,$A27,СВЦЭМ!$B$39:$B$782,D$11)+'СЕТ СН'!$F$11+СВЦЭМ!$D$10+'СЕТ СН'!$F$6-'СЕТ СН'!$F$23</f>
        <v>1318.2084083699999</v>
      </c>
      <c r="E27" s="36">
        <f>SUMIFS(СВЦЭМ!$D$39:$D$782,СВЦЭМ!$A$39:$A$782,$A27,СВЦЭМ!$B$39:$B$782,E$11)+'СЕТ СН'!$F$11+СВЦЭМ!$D$10+'СЕТ СН'!$F$6-'СЕТ СН'!$F$23</f>
        <v>1344.4010449399998</v>
      </c>
      <c r="F27" s="36">
        <f>SUMIFS(СВЦЭМ!$D$39:$D$782,СВЦЭМ!$A$39:$A$782,$A27,СВЦЭМ!$B$39:$B$782,F$11)+'СЕТ СН'!$F$11+СВЦЭМ!$D$10+'СЕТ СН'!$F$6-'СЕТ СН'!$F$23</f>
        <v>1349.5886397299998</v>
      </c>
      <c r="G27" s="36">
        <f>SUMIFS(СВЦЭМ!$D$39:$D$782,СВЦЭМ!$A$39:$A$782,$A27,СВЦЭМ!$B$39:$B$782,G$11)+'СЕТ СН'!$F$11+СВЦЭМ!$D$10+'СЕТ СН'!$F$6-'СЕТ СН'!$F$23</f>
        <v>1356.20399533</v>
      </c>
      <c r="H27" s="36">
        <f>SUMIFS(СВЦЭМ!$D$39:$D$782,СВЦЭМ!$A$39:$A$782,$A27,СВЦЭМ!$B$39:$B$782,H$11)+'СЕТ СН'!$F$11+СВЦЭМ!$D$10+'СЕТ СН'!$F$6-'СЕТ СН'!$F$23</f>
        <v>1341.0440266399999</v>
      </c>
      <c r="I27" s="36">
        <f>SUMIFS(СВЦЭМ!$D$39:$D$782,СВЦЭМ!$A$39:$A$782,$A27,СВЦЭМ!$B$39:$B$782,I$11)+'СЕТ СН'!$F$11+СВЦЭМ!$D$10+'СЕТ СН'!$F$6-'СЕТ СН'!$F$23</f>
        <v>1326.5903666199999</v>
      </c>
      <c r="J27" s="36">
        <f>SUMIFS(СВЦЭМ!$D$39:$D$782,СВЦЭМ!$A$39:$A$782,$A27,СВЦЭМ!$B$39:$B$782,J$11)+'СЕТ СН'!$F$11+СВЦЭМ!$D$10+'СЕТ СН'!$F$6-'СЕТ СН'!$F$23</f>
        <v>1271.6769224099999</v>
      </c>
      <c r="K27" s="36">
        <f>SUMIFS(СВЦЭМ!$D$39:$D$782,СВЦЭМ!$A$39:$A$782,$A27,СВЦЭМ!$B$39:$B$782,K$11)+'СЕТ СН'!$F$11+СВЦЭМ!$D$10+'СЕТ СН'!$F$6-'СЕТ СН'!$F$23</f>
        <v>1243.3233117599998</v>
      </c>
      <c r="L27" s="36">
        <f>SUMIFS(СВЦЭМ!$D$39:$D$782,СВЦЭМ!$A$39:$A$782,$A27,СВЦЭМ!$B$39:$B$782,L$11)+'СЕТ СН'!$F$11+СВЦЭМ!$D$10+'СЕТ СН'!$F$6-'СЕТ СН'!$F$23</f>
        <v>1204.3271500999999</v>
      </c>
      <c r="M27" s="36">
        <f>SUMIFS(СВЦЭМ!$D$39:$D$782,СВЦЭМ!$A$39:$A$782,$A27,СВЦЭМ!$B$39:$B$782,M$11)+'СЕТ СН'!$F$11+СВЦЭМ!$D$10+'СЕТ СН'!$F$6-'СЕТ СН'!$F$23</f>
        <v>1196.06416784</v>
      </c>
      <c r="N27" s="36">
        <f>SUMIFS(СВЦЭМ!$D$39:$D$782,СВЦЭМ!$A$39:$A$782,$A27,СВЦЭМ!$B$39:$B$782,N$11)+'СЕТ СН'!$F$11+СВЦЭМ!$D$10+'СЕТ СН'!$F$6-'СЕТ СН'!$F$23</f>
        <v>1240.0559128599998</v>
      </c>
      <c r="O27" s="36">
        <f>SUMIFS(СВЦЭМ!$D$39:$D$782,СВЦЭМ!$A$39:$A$782,$A27,СВЦЭМ!$B$39:$B$782,O$11)+'СЕТ СН'!$F$11+СВЦЭМ!$D$10+'СЕТ СН'!$F$6-'СЕТ СН'!$F$23</f>
        <v>1249.9405864599998</v>
      </c>
      <c r="P27" s="36">
        <f>SUMIFS(СВЦЭМ!$D$39:$D$782,СВЦЭМ!$A$39:$A$782,$A27,СВЦЭМ!$B$39:$B$782,P$11)+'СЕТ СН'!$F$11+СВЦЭМ!$D$10+'СЕТ СН'!$F$6-'СЕТ СН'!$F$23</f>
        <v>1261.0344065299998</v>
      </c>
      <c r="Q27" s="36">
        <f>SUMIFS(СВЦЭМ!$D$39:$D$782,СВЦЭМ!$A$39:$A$782,$A27,СВЦЭМ!$B$39:$B$782,Q$11)+'СЕТ СН'!$F$11+СВЦЭМ!$D$10+'СЕТ СН'!$F$6-'СЕТ СН'!$F$23</f>
        <v>1277.6066455299999</v>
      </c>
      <c r="R27" s="36">
        <f>SUMIFS(СВЦЭМ!$D$39:$D$782,СВЦЭМ!$A$39:$A$782,$A27,СВЦЭМ!$B$39:$B$782,R$11)+'СЕТ СН'!$F$11+СВЦЭМ!$D$10+'СЕТ СН'!$F$6-'СЕТ СН'!$F$23</f>
        <v>1293.29396774</v>
      </c>
      <c r="S27" s="36">
        <f>SUMIFS(СВЦЭМ!$D$39:$D$782,СВЦЭМ!$A$39:$A$782,$A27,СВЦЭМ!$B$39:$B$782,S$11)+'СЕТ СН'!$F$11+СВЦЭМ!$D$10+'СЕТ СН'!$F$6-'СЕТ СН'!$F$23</f>
        <v>1276.5021348799999</v>
      </c>
      <c r="T27" s="36">
        <f>SUMIFS(СВЦЭМ!$D$39:$D$782,СВЦЭМ!$A$39:$A$782,$A27,СВЦЭМ!$B$39:$B$782,T$11)+'СЕТ СН'!$F$11+СВЦЭМ!$D$10+'СЕТ СН'!$F$6-'СЕТ СН'!$F$23</f>
        <v>1253.81983786</v>
      </c>
      <c r="U27" s="36">
        <f>SUMIFS(СВЦЭМ!$D$39:$D$782,СВЦЭМ!$A$39:$A$782,$A27,СВЦЭМ!$B$39:$B$782,U$11)+'СЕТ СН'!$F$11+СВЦЭМ!$D$10+'СЕТ СН'!$F$6-'СЕТ СН'!$F$23</f>
        <v>1239.51297359</v>
      </c>
      <c r="V27" s="36">
        <f>SUMIFS(СВЦЭМ!$D$39:$D$782,СВЦЭМ!$A$39:$A$782,$A27,СВЦЭМ!$B$39:$B$782,V$11)+'СЕТ СН'!$F$11+СВЦЭМ!$D$10+'СЕТ СН'!$F$6-'СЕТ СН'!$F$23</f>
        <v>1202.6533948399999</v>
      </c>
      <c r="W27" s="36">
        <f>SUMIFS(СВЦЭМ!$D$39:$D$782,СВЦЭМ!$A$39:$A$782,$A27,СВЦЭМ!$B$39:$B$782,W$11)+'СЕТ СН'!$F$11+СВЦЭМ!$D$10+'СЕТ СН'!$F$6-'СЕТ СН'!$F$23</f>
        <v>1199.8973959099999</v>
      </c>
      <c r="X27" s="36">
        <f>SUMIFS(СВЦЭМ!$D$39:$D$782,СВЦЭМ!$A$39:$A$782,$A27,СВЦЭМ!$B$39:$B$782,X$11)+'СЕТ СН'!$F$11+СВЦЭМ!$D$10+'СЕТ СН'!$F$6-'СЕТ СН'!$F$23</f>
        <v>1250.76339878</v>
      </c>
      <c r="Y27" s="36">
        <f>SUMIFS(СВЦЭМ!$D$39:$D$782,СВЦЭМ!$A$39:$A$782,$A27,СВЦЭМ!$B$39:$B$782,Y$11)+'СЕТ СН'!$F$11+СВЦЭМ!$D$10+'СЕТ СН'!$F$6-'СЕТ СН'!$F$23</f>
        <v>1249.3272160099998</v>
      </c>
    </row>
    <row r="28" spans="1:25" ht="15.75" x14ac:dyDescent="0.2">
      <c r="A28" s="35">
        <f t="shared" si="0"/>
        <v>44668</v>
      </c>
      <c r="B28" s="36">
        <f>SUMIFS(СВЦЭМ!$D$39:$D$782,СВЦЭМ!$A$39:$A$782,$A28,СВЦЭМ!$B$39:$B$782,B$11)+'СЕТ СН'!$F$11+СВЦЭМ!$D$10+'СЕТ СН'!$F$6-'СЕТ СН'!$F$23</f>
        <v>1370.3395031599998</v>
      </c>
      <c r="C28" s="36">
        <f>SUMIFS(СВЦЭМ!$D$39:$D$782,СВЦЭМ!$A$39:$A$782,$A28,СВЦЭМ!$B$39:$B$782,C$11)+'СЕТ СН'!$F$11+СВЦЭМ!$D$10+'СЕТ СН'!$F$6-'СЕТ СН'!$F$23</f>
        <v>1376.39466681</v>
      </c>
      <c r="D28" s="36">
        <f>SUMIFS(СВЦЭМ!$D$39:$D$782,СВЦЭМ!$A$39:$A$782,$A28,СВЦЭМ!$B$39:$B$782,D$11)+'СЕТ СН'!$F$11+СВЦЭМ!$D$10+'СЕТ СН'!$F$6-'СЕТ СН'!$F$23</f>
        <v>1392.8915561899998</v>
      </c>
      <c r="E28" s="36">
        <f>SUMIFS(СВЦЭМ!$D$39:$D$782,СВЦЭМ!$A$39:$A$782,$A28,СВЦЭМ!$B$39:$B$782,E$11)+'СЕТ СН'!$F$11+СВЦЭМ!$D$10+'СЕТ СН'!$F$6-'СЕТ СН'!$F$23</f>
        <v>1465.1637740799999</v>
      </c>
      <c r="F28" s="36">
        <f>SUMIFS(СВЦЭМ!$D$39:$D$782,СВЦЭМ!$A$39:$A$782,$A28,СВЦЭМ!$B$39:$B$782,F$11)+'СЕТ СН'!$F$11+СВЦЭМ!$D$10+'СЕТ СН'!$F$6-'СЕТ СН'!$F$23</f>
        <v>1470.8576296699998</v>
      </c>
      <c r="G28" s="36">
        <f>SUMIFS(СВЦЭМ!$D$39:$D$782,СВЦЭМ!$A$39:$A$782,$A28,СВЦЭМ!$B$39:$B$782,G$11)+'СЕТ СН'!$F$11+СВЦЭМ!$D$10+'СЕТ СН'!$F$6-'СЕТ СН'!$F$23</f>
        <v>1462.3392934399999</v>
      </c>
      <c r="H28" s="36">
        <f>SUMIFS(СВЦЭМ!$D$39:$D$782,СВЦЭМ!$A$39:$A$782,$A28,СВЦЭМ!$B$39:$B$782,H$11)+'СЕТ СН'!$F$11+СВЦЭМ!$D$10+'СЕТ СН'!$F$6-'СЕТ СН'!$F$23</f>
        <v>1415.6914953799999</v>
      </c>
      <c r="I28" s="36">
        <f>SUMIFS(СВЦЭМ!$D$39:$D$782,СВЦЭМ!$A$39:$A$782,$A28,СВЦЭМ!$B$39:$B$782,I$11)+'СЕТ СН'!$F$11+СВЦЭМ!$D$10+'СЕТ СН'!$F$6-'СЕТ СН'!$F$23</f>
        <v>1375.0050133899999</v>
      </c>
      <c r="J28" s="36">
        <f>SUMIFS(СВЦЭМ!$D$39:$D$782,СВЦЭМ!$A$39:$A$782,$A28,СВЦЭМ!$B$39:$B$782,J$11)+'СЕТ СН'!$F$11+СВЦЭМ!$D$10+'СЕТ СН'!$F$6-'СЕТ СН'!$F$23</f>
        <v>1314.4436542799999</v>
      </c>
      <c r="K28" s="36">
        <f>SUMIFS(СВЦЭМ!$D$39:$D$782,СВЦЭМ!$A$39:$A$782,$A28,СВЦЭМ!$B$39:$B$782,K$11)+'СЕТ СН'!$F$11+СВЦЭМ!$D$10+'СЕТ СН'!$F$6-'СЕТ СН'!$F$23</f>
        <v>1297.4065467299999</v>
      </c>
      <c r="L28" s="36">
        <f>SUMIFS(СВЦЭМ!$D$39:$D$782,СВЦЭМ!$A$39:$A$782,$A28,СВЦЭМ!$B$39:$B$782,L$11)+'СЕТ СН'!$F$11+СВЦЭМ!$D$10+'СЕТ СН'!$F$6-'СЕТ СН'!$F$23</f>
        <v>1282.28048098</v>
      </c>
      <c r="M28" s="36">
        <f>SUMIFS(СВЦЭМ!$D$39:$D$782,СВЦЭМ!$A$39:$A$782,$A28,СВЦЭМ!$B$39:$B$782,M$11)+'СЕТ СН'!$F$11+СВЦЭМ!$D$10+'СЕТ СН'!$F$6-'СЕТ СН'!$F$23</f>
        <v>1294.95319681</v>
      </c>
      <c r="N28" s="36">
        <f>SUMIFS(СВЦЭМ!$D$39:$D$782,СВЦЭМ!$A$39:$A$782,$A28,СВЦЭМ!$B$39:$B$782,N$11)+'СЕТ СН'!$F$11+СВЦЭМ!$D$10+'СЕТ СН'!$F$6-'СЕТ СН'!$F$23</f>
        <v>1319.0503549299999</v>
      </c>
      <c r="O28" s="36">
        <f>SUMIFS(СВЦЭМ!$D$39:$D$782,СВЦЭМ!$A$39:$A$782,$A28,СВЦЭМ!$B$39:$B$782,O$11)+'СЕТ СН'!$F$11+СВЦЭМ!$D$10+'СЕТ СН'!$F$6-'СЕТ СН'!$F$23</f>
        <v>1351.4538508399999</v>
      </c>
      <c r="P28" s="36">
        <f>SUMIFS(СВЦЭМ!$D$39:$D$782,СВЦЭМ!$A$39:$A$782,$A28,СВЦЭМ!$B$39:$B$782,P$11)+'СЕТ СН'!$F$11+СВЦЭМ!$D$10+'СЕТ СН'!$F$6-'СЕТ СН'!$F$23</f>
        <v>1365.9671787099999</v>
      </c>
      <c r="Q28" s="36">
        <f>SUMIFS(СВЦЭМ!$D$39:$D$782,СВЦЭМ!$A$39:$A$782,$A28,СВЦЭМ!$B$39:$B$782,Q$11)+'СЕТ СН'!$F$11+СВЦЭМ!$D$10+'СЕТ СН'!$F$6-'СЕТ СН'!$F$23</f>
        <v>1367.5561337499998</v>
      </c>
      <c r="R28" s="36">
        <f>SUMIFS(СВЦЭМ!$D$39:$D$782,СВЦЭМ!$A$39:$A$782,$A28,СВЦЭМ!$B$39:$B$782,R$11)+'СЕТ СН'!$F$11+СВЦЭМ!$D$10+'СЕТ СН'!$F$6-'СЕТ СН'!$F$23</f>
        <v>1348.32967532</v>
      </c>
      <c r="S28" s="36">
        <f>SUMIFS(СВЦЭМ!$D$39:$D$782,СВЦЭМ!$A$39:$A$782,$A28,СВЦЭМ!$B$39:$B$782,S$11)+'СЕТ СН'!$F$11+СВЦЭМ!$D$10+'СЕТ СН'!$F$6-'СЕТ СН'!$F$23</f>
        <v>1267.6725056999999</v>
      </c>
      <c r="T28" s="36">
        <f>SUMIFS(СВЦЭМ!$D$39:$D$782,СВЦЭМ!$A$39:$A$782,$A28,СВЦЭМ!$B$39:$B$782,T$11)+'СЕТ СН'!$F$11+СВЦЭМ!$D$10+'СЕТ СН'!$F$6-'СЕТ СН'!$F$23</f>
        <v>1231.1216049699999</v>
      </c>
      <c r="U28" s="36">
        <f>SUMIFS(СВЦЭМ!$D$39:$D$782,СВЦЭМ!$A$39:$A$782,$A28,СВЦЭМ!$B$39:$B$782,U$11)+'СЕТ СН'!$F$11+СВЦЭМ!$D$10+'СЕТ СН'!$F$6-'СЕТ СН'!$F$23</f>
        <v>1219.82978497</v>
      </c>
      <c r="V28" s="36">
        <f>SUMIFS(СВЦЭМ!$D$39:$D$782,СВЦЭМ!$A$39:$A$782,$A28,СВЦЭМ!$B$39:$B$782,V$11)+'СЕТ СН'!$F$11+СВЦЭМ!$D$10+'СЕТ СН'!$F$6-'СЕТ СН'!$F$23</f>
        <v>1244.7264100799998</v>
      </c>
      <c r="W28" s="36">
        <f>SUMIFS(СВЦЭМ!$D$39:$D$782,СВЦЭМ!$A$39:$A$782,$A28,СВЦЭМ!$B$39:$B$782,W$11)+'СЕТ СН'!$F$11+СВЦЭМ!$D$10+'СЕТ СН'!$F$6-'СЕТ СН'!$F$23</f>
        <v>1281.57937741</v>
      </c>
      <c r="X28" s="36">
        <f>SUMIFS(СВЦЭМ!$D$39:$D$782,СВЦЭМ!$A$39:$A$782,$A28,СВЦЭМ!$B$39:$B$782,X$11)+'СЕТ СН'!$F$11+СВЦЭМ!$D$10+'СЕТ СН'!$F$6-'СЕТ СН'!$F$23</f>
        <v>1269.8092534899999</v>
      </c>
      <c r="Y28" s="36">
        <f>SUMIFS(СВЦЭМ!$D$39:$D$782,СВЦЭМ!$A$39:$A$782,$A28,СВЦЭМ!$B$39:$B$782,Y$11)+'СЕТ СН'!$F$11+СВЦЭМ!$D$10+'СЕТ СН'!$F$6-'СЕТ СН'!$F$23</f>
        <v>1313.8054177499998</v>
      </c>
    </row>
    <row r="29" spans="1:25" ht="15.75" x14ac:dyDescent="0.2">
      <c r="A29" s="35">
        <f t="shared" si="0"/>
        <v>44669</v>
      </c>
      <c r="B29" s="36">
        <f>SUMIFS(СВЦЭМ!$D$39:$D$782,СВЦЭМ!$A$39:$A$782,$A29,СВЦЭМ!$B$39:$B$782,B$11)+'СЕТ СН'!$F$11+СВЦЭМ!$D$10+'СЕТ СН'!$F$6-'СЕТ СН'!$F$23</f>
        <v>1288.5542887099998</v>
      </c>
      <c r="C29" s="36">
        <f>SUMIFS(СВЦЭМ!$D$39:$D$782,СВЦЭМ!$A$39:$A$782,$A29,СВЦЭМ!$B$39:$B$782,C$11)+'СЕТ СН'!$F$11+СВЦЭМ!$D$10+'СЕТ СН'!$F$6-'СЕТ СН'!$F$23</f>
        <v>1323.3753729799998</v>
      </c>
      <c r="D29" s="36">
        <f>SUMIFS(СВЦЭМ!$D$39:$D$782,СВЦЭМ!$A$39:$A$782,$A29,СВЦЭМ!$B$39:$B$782,D$11)+'СЕТ СН'!$F$11+СВЦЭМ!$D$10+'СЕТ СН'!$F$6-'СЕТ СН'!$F$23</f>
        <v>1375.7722106799999</v>
      </c>
      <c r="E29" s="36">
        <f>SUMIFS(СВЦЭМ!$D$39:$D$782,СВЦЭМ!$A$39:$A$782,$A29,СВЦЭМ!$B$39:$B$782,E$11)+'СЕТ СН'!$F$11+СВЦЭМ!$D$10+'СЕТ СН'!$F$6-'СЕТ СН'!$F$23</f>
        <v>1401.35802644</v>
      </c>
      <c r="F29" s="36">
        <f>SUMIFS(СВЦЭМ!$D$39:$D$782,СВЦЭМ!$A$39:$A$782,$A29,СВЦЭМ!$B$39:$B$782,F$11)+'СЕТ СН'!$F$11+СВЦЭМ!$D$10+'СЕТ СН'!$F$6-'СЕТ СН'!$F$23</f>
        <v>1413.3947629499999</v>
      </c>
      <c r="G29" s="36">
        <f>SUMIFS(СВЦЭМ!$D$39:$D$782,СВЦЭМ!$A$39:$A$782,$A29,СВЦЭМ!$B$39:$B$782,G$11)+'СЕТ СН'!$F$11+СВЦЭМ!$D$10+'СЕТ СН'!$F$6-'СЕТ СН'!$F$23</f>
        <v>1433.08791501</v>
      </c>
      <c r="H29" s="36">
        <f>SUMIFS(СВЦЭМ!$D$39:$D$782,СВЦЭМ!$A$39:$A$782,$A29,СВЦЭМ!$B$39:$B$782,H$11)+'СЕТ СН'!$F$11+СВЦЭМ!$D$10+'СЕТ СН'!$F$6-'СЕТ СН'!$F$23</f>
        <v>1370.9938841799999</v>
      </c>
      <c r="I29" s="36">
        <f>SUMIFS(СВЦЭМ!$D$39:$D$782,СВЦЭМ!$A$39:$A$782,$A29,СВЦЭМ!$B$39:$B$782,I$11)+'СЕТ СН'!$F$11+СВЦЭМ!$D$10+'СЕТ СН'!$F$6-'СЕТ СН'!$F$23</f>
        <v>1321.0813625799999</v>
      </c>
      <c r="J29" s="36">
        <f>SUMIFS(СВЦЭМ!$D$39:$D$782,СВЦЭМ!$A$39:$A$782,$A29,СВЦЭМ!$B$39:$B$782,J$11)+'СЕТ СН'!$F$11+СВЦЭМ!$D$10+'СЕТ СН'!$F$6-'СЕТ СН'!$F$23</f>
        <v>1283.1675555099998</v>
      </c>
      <c r="K29" s="36">
        <f>SUMIFS(СВЦЭМ!$D$39:$D$782,СВЦЭМ!$A$39:$A$782,$A29,СВЦЭМ!$B$39:$B$782,K$11)+'СЕТ СН'!$F$11+СВЦЭМ!$D$10+'СЕТ СН'!$F$6-'СЕТ СН'!$F$23</f>
        <v>1268.0341526299999</v>
      </c>
      <c r="L29" s="36">
        <f>SUMIFS(СВЦЭМ!$D$39:$D$782,СВЦЭМ!$A$39:$A$782,$A29,СВЦЭМ!$B$39:$B$782,L$11)+'СЕТ СН'!$F$11+СВЦЭМ!$D$10+'СЕТ СН'!$F$6-'СЕТ СН'!$F$23</f>
        <v>1265.1577885499999</v>
      </c>
      <c r="M29" s="36">
        <f>SUMIFS(СВЦЭМ!$D$39:$D$782,СВЦЭМ!$A$39:$A$782,$A29,СВЦЭМ!$B$39:$B$782,M$11)+'СЕТ СН'!$F$11+СВЦЭМ!$D$10+'СЕТ СН'!$F$6-'СЕТ СН'!$F$23</f>
        <v>1280.23275425</v>
      </c>
      <c r="N29" s="36">
        <f>SUMIFS(СВЦЭМ!$D$39:$D$782,СВЦЭМ!$A$39:$A$782,$A29,СВЦЭМ!$B$39:$B$782,N$11)+'СЕТ СН'!$F$11+СВЦЭМ!$D$10+'СЕТ СН'!$F$6-'СЕТ СН'!$F$23</f>
        <v>1312.8335448999999</v>
      </c>
      <c r="O29" s="36">
        <f>SUMIFS(СВЦЭМ!$D$39:$D$782,СВЦЭМ!$A$39:$A$782,$A29,СВЦЭМ!$B$39:$B$782,O$11)+'СЕТ СН'!$F$11+СВЦЭМ!$D$10+'СЕТ СН'!$F$6-'СЕТ СН'!$F$23</f>
        <v>1337.0382794699999</v>
      </c>
      <c r="P29" s="36">
        <f>SUMIFS(СВЦЭМ!$D$39:$D$782,СВЦЭМ!$A$39:$A$782,$A29,СВЦЭМ!$B$39:$B$782,P$11)+'СЕТ СН'!$F$11+СВЦЭМ!$D$10+'СЕТ СН'!$F$6-'СЕТ СН'!$F$23</f>
        <v>1360.9280380499999</v>
      </c>
      <c r="Q29" s="36">
        <f>SUMIFS(СВЦЭМ!$D$39:$D$782,СВЦЭМ!$A$39:$A$782,$A29,СВЦЭМ!$B$39:$B$782,Q$11)+'СЕТ СН'!$F$11+СВЦЭМ!$D$10+'СЕТ СН'!$F$6-'СЕТ СН'!$F$23</f>
        <v>1366.3553364999998</v>
      </c>
      <c r="R29" s="36">
        <f>SUMIFS(СВЦЭМ!$D$39:$D$782,СВЦЭМ!$A$39:$A$782,$A29,СВЦЭМ!$B$39:$B$782,R$11)+'СЕТ СН'!$F$11+СВЦЭМ!$D$10+'СЕТ СН'!$F$6-'СЕТ СН'!$F$23</f>
        <v>1352.3343180699999</v>
      </c>
      <c r="S29" s="36">
        <f>SUMIFS(СВЦЭМ!$D$39:$D$782,СВЦЭМ!$A$39:$A$782,$A29,СВЦЭМ!$B$39:$B$782,S$11)+'СЕТ СН'!$F$11+СВЦЭМ!$D$10+'СЕТ СН'!$F$6-'СЕТ СН'!$F$23</f>
        <v>1290.4636017599998</v>
      </c>
      <c r="T29" s="36">
        <f>SUMIFS(СВЦЭМ!$D$39:$D$782,СВЦЭМ!$A$39:$A$782,$A29,СВЦЭМ!$B$39:$B$782,T$11)+'СЕТ СН'!$F$11+СВЦЭМ!$D$10+'СЕТ СН'!$F$6-'СЕТ СН'!$F$23</f>
        <v>1252.2800421499999</v>
      </c>
      <c r="U29" s="36">
        <f>SUMIFS(СВЦЭМ!$D$39:$D$782,СВЦЭМ!$A$39:$A$782,$A29,СВЦЭМ!$B$39:$B$782,U$11)+'СЕТ СН'!$F$11+СВЦЭМ!$D$10+'СЕТ СН'!$F$6-'СЕТ СН'!$F$23</f>
        <v>1255.2081571199999</v>
      </c>
      <c r="V29" s="36">
        <f>SUMIFS(СВЦЭМ!$D$39:$D$782,СВЦЭМ!$A$39:$A$782,$A29,СВЦЭМ!$B$39:$B$782,V$11)+'СЕТ СН'!$F$11+СВЦЭМ!$D$10+'СЕТ СН'!$F$6-'СЕТ СН'!$F$23</f>
        <v>1245.9697897499998</v>
      </c>
      <c r="W29" s="36">
        <f>SUMIFS(СВЦЭМ!$D$39:$D$782,СВЦЭМ!$A$39:$A$782,$A29,СВЦЭМ!$B$39:$B$782,W$11)+'СЕТ СН'!$F$11+СВЦЭМ!$D$10+'СЕТ СН'!$F$6-'СЕТ СН'!$F$23</f>
        <v>1279.3993247699998</v>
      </c>
      <c r="X29" s="36">
        <f>SUMIFS(СВЦЭМ!$D$39:$D$782,СВЦЭМ!$A$39:$A$782,$A29,СВЦЭМ!$B$39:$B$782,X$11)+'СЕТ СН'!$F$11+СВЦЭМ!$D$10+'СЕТ СН'!$F$6-'СЕТ СН'!$F$23</f>
        <v>1308.6233401899999</v>
      </c>
      <c r="Y29" s="36">
        <f>SUMIFS(СВЦЭМ!$D$39:$D$782,СВЦЭМ!$A$39:$A$782,$A29,СВЦЭМ!$B$39:$B$782,Y$11)+'СЕТ СН'!$F$11+СВЦЭМ!$D$10+'СЕТ СН'!$F$6-'СЕТ СН'!$F$23</f>
        <v>1311.57519093</v>
      </c>
    </row>
    <row r="30" spans="1:25" ht="15.75" x14ac:dyDescent="0.2">
      <c r="A30" s="35">
        <f t="shared" si="0"/>
        <v>44670</v>
      </c>
      <c r="B30" s="36">
        <f>SUMIFS(СВЦЭМ!$D$39:$D$782,СВЦЭМ!$A$39:$A$782,$A30,СВЦЭМ!$B$39:$B$782,B$11)+'СЕТ СН'!$F$11+СВЦЭМ!$D$10+'СЕТ СН'!$F$6-'СЕТ СН'!$F$23</f>
        <v>1147.81412761</v>
      </c>
      <c r="C30" s="36">
        <f>SUMIFS(СВЦЭМ!$D$39:$D$782,СВЦЭМ!$A$39:$A$782,$A30,СВЦЭМ!$B$39:$B$782,C$11)+'СЕТ СН'!$F$11+СВЦЭМ!$D$10+'СЕТ СН'!$F$6-'СЕТ СН'!$F$23</f>
        <v>1181.0377338999999</v>
      </c>
      <c r="D30" s="36">
        <f>SUMIFS(СВЦЭМ!$D$39:$D$782,СВЦЭМ!$A$39:$A$782,$A30,СВЦЭМ!$B$39:$B$782,D$11)+'СЕТ СН'!$F$11+СВЦЭМ!$D$10+'СЕТ СН'!$F$6-'СЕТ СН'!$F$23</f>
        <v>1232.9067427499999</v>
      </c>
      <c r="E30" s="36">
        <f>SUMIFS(СВЦЭМ!$D$39:$D$782,СВЦЭМ!$A$39:$A$782,$A30,СВЦЭМ!$B$39:$B$782,E$11)+'СЕТ СН'!$F$11+СВЦЭМ!$D$10+'СЕТ СН'!$F$6-'СЕТ СН'!$F$23</f>
        <v>1246.79115243</v>
      </c>
      <c r="F30" s="36">
        <f>SUMIFS(СВЦЭМ!$D$39:$D$782,СВЦЭМ!$A$39:$A$782,$A30,СВЦЭМ!$B$39:$B$782,F$11)+'СЕТ СН'!$F$11+СВЦЭМ!$D$10+'СЕТ СН'!$F$6-'СЕТ СН'!$F$23</f>
        <v>1252.6634802699998</v>
      </c>
      <c r="G30" s="36">
        <f>SUMIFS(СВЦЭМ!$D$39:$D$782,СВЦЭМ!$A$39:$A$782,$A30,СВЦЭМ!$B$39:$B$782,G$11)+'СЕТ СН'!$F$11+СВЦЭМ!$D$10+'СЕТ СН'!$F$6-'СЕТ СН'!$F$23</f>
        <v>1235.6771685599999</v>
      </c>
      <c r="H30" s="36">
        <f>SUMIFS(СВЦЭМ!$D$39:$D$782,СВЦЭМ!$A$39:$A$782,$A30,СВЦЭМ!$B$39:$B$782,H$11)+'СЕТ СН'!$F$11+СВЦЭМ!$D$10+'СЕТ СН'!$F$6-'СЕТ СН'!$F$23</f>
        <v>1226.2709876399999</v>
      </c>
      <c r="I30" s="36">
        <f>SUMIFS(СВЦЭМ!$D$39:$D$782,СВЦЭМ!$A$39:$A$782,$A30,СВЦЭМ!$B$39:$B$782,I$11)+'СЕТ СН'!$F$11+СВЦЭМ!$D$10+'СЕТ СН'!$F$6-'СЕТ СН'!$F$23</f>
        <v>1185.4972784499998</v>
      </c>
      <c r="J30" s="36">
        <f>SUMIFS(СВЦЭМ!$D$39:$D$782,СВЦЭМ!$A$39:$A$782,$A30,СВЦЭМ!$B$39:$B$782,J$11)+'СЕТ СН'!$F$11+СВЦЭМ!$D$10+'СЕТ СН'!$F$6-'СЕТ СН'!$F$23</f>
        <v>1147.6050660199999</v>
      </c>
      <c r="K30" s="36">
        <f>SUMIFS(СВЦЭМ!$D$39:$D$782,СВЦЭМ!$A$39:$A$782,$A30,СВЦЭМ!$B$39:$B$782,K$11)+'СЕТ СН'!$F$11+СВЦЭМ!$D$10+'СЕТ СН'!$F$6-'СЕТ СН'!$F$23</f>
        <v>1138.7994007699999</v>
      </c>
      <c r="L30" s="36">
        <f>SUMIFS(СВЦЭМ!$D$39:$D$782,СВЦЭМ!$A$39:$A$782,$A30,СВЦЭМ!$B$39:$B$782,L$11)+'СЕТ СН'!$F$11+СВЦЭМ!$D$10+'СЕТ СН'!$F$6-'СЕТ СН'!$F$23</f>
        <v>1126.1086543699998</v>
      </c>
      <c r="M30" s="36">
        <f>SUMIFS(СВЦЭМ!$D$39:$D$782,СВЦЭМ!$A$39:$A$782,$A30,СВЦЭМ!$B$39:$B$782,M$11)+'СЕТ СН'!$F$11+СВЦЭМ!$D$10+'СЕТ СН'!$F$6-'СЕТ СН'!$F$23</f>
        <v>1145.4649642999998</v>
      </c>
      <c r="N30" s="36">
        <f>SUMIFS(СВЦЭМ!$D$39:$D$782,СВЦЭМ!$A$39:$A$782,$A30,СВЦЭМ!$B$39:$B$782,N$11)+'СЕТ СН'!$F$11+СВЦЭМ!$D$10+'СЕТ СН'!$F$6-'СЕТ СН'!$F$23</f>
        <v>1155.7183651399998</v>
      </c>
      <c r="O30" s="36">
        <f>SUMIFS(СВЦЭМ!$D$39:$D$782,СВЦЭМ!$A$39:$A$782,$A30,СВЦЭМ!$B$39:$B$782,O$11)+'СЕТ СН'!$F$11+СВЦЭМ!$D$10+'СЕТ СН'!$F$6-'СЕТ СН'!$F$23</f>
        <v>1166.1811302399999</v>
      </c>
      <c r="P30" s="36">
        <f>SUMIFS(СВЦЭМ!$D$39:$D$782,СВЦЭМ!$A$39:$A$782,$A30,СВЦЭМ!$B$39:$B$782,P$11)+'СЕТ СН'!$F$11+СВЦЭМ!$D$10+'СЕТ СН'!$F$6-'СЕТ СН'!$F$23</f>
        <v>1181.6924072099998</v>
      </c>
      <c r="Q30" s="36">
        <f>SUMIFS(СВЦЭМ!$D$39:$D$782,СВЦЭМ!$A$39:$A$782,$A30,СВЦЭМ!$B$39:$B$782,Q$11)+'СЕТ СН'!$F$11+СВЦЭМ!$D$10+'СЕТ СН'!$F$6-'СЕТ СН'!$F$23</f>
        <v>1192.1837083599999</v>
      </c>
      <c r="R30" s="36">
        <f>SUMIFS(СВЦЭМ!$D$39:$D$782,СВЦЭМ!$A$39:$A$782,$A30,СВЦЭМ!$B$39:$B$782,R$11)+'СЕТ СН'!$F$11+СВЦЭМ!$D$10+'СЕТ СН'!$F$6-'СЕТ СН'!$F$23</f>
        <v>1208.6293947499998</v>
      </c>
      <c r="S30" s="36">
        <f>SUMIFS(СВЦЭМ!$D$39:$D$782,СВЦЭМ!$A$39:$A$782,$A30,СВЦЭМ!$B$39:$B$782,S$11)+'СЕТ СН'!$F$11+СВЦЭМ!$D$10+'СЕТ СН'!$F$6-'СЕТ СН'!$F$23</f>
        <v>1198.7951008499999</v>
      </c>
      <c r="T30" s="36">
        <f>SUMIFS(СВЦЭМ!$D$39:$D$782,СВЦЭМ!$A$39:$A$782,$A30,СВЦЭМ!$B$39:$B$782,T$11)+'СЕТ СН'!$F$11+СВЦЭМ!$D$10+'СЕТ СН'!$F$6-'СЕТ СН'!$F$23</f>
        <v>1181.1767353799999</v>
      </c>
      <c r="U30" s="36">
        <f>SUMIFS(СВЦЭМ!$D$39:$D$782,СВЦЭМ!$A$39:$A$782,$A30,СВЦЭМ!$B$39:$B$782,U$11)+'СЕТ СН'!$F$11+СВЦЭМ!$D$10+'СЕТ СН'!$F$6-'СЕТ СН'!$F$23</f>
        <v>1144.5792730599999</v>
      </c>
      <c r="V30" s="36">
        <f>SUMIFS(СВЦЭМ!$D$39:$D$782,СВЦЭМ!$A$39:$A$782,$A30,СВЦЭМ!$B$39:$B$782,V$11)+'СЕТ СН'!$F$11+СВЦЭМ!$D$10+'СЕТ СН'!$F$6-'СЕТ СН'!$F$23</f>
        <v>1127.16549897</v>
      </c>
      <c r="W30" s="36">
        <f>SUMIFS(СВЦЭМ!$D$39:$D$782,СВЦЭМ!$A$39:$A$782,$A30,СВЦЭМ!$B$39:$B$782,W$11)+'СЕТ СН'!$F$11+СВЦЭМ!$D$10+'СЕТ СН'!$F$6-'СЕТ СН'!$F$23</f>
        <v>1122.37115885</v>
      </c>
      <c r="X30" s="36">
        <f>SUMIFS(СВЦЭМ!$D$39:$D$782,СВЦЭМ!$A$39:$A$782,$A30,СВЦЭМ!$B$39:$B$782,X$11)+'СЕТ СН'!$F$11+СВЦЭМ!$D$10+'СЕТ СН'!$F$6-'СЕТ СН'!$F$23</f>
        <v>1149.62756358</v>
      </c>
      <c r="Y30" s="36">
        <f>SUMIFS(СВЦЭМ!$D$39:$D$782,СВЦЭМ!$A$39:$A$782,$A30,СВЦЭМ!$B$39:$B$782,Y$11)+'СЕТ СН'!$F$11+СВЦЭМ!$D$10+'СЕТ СН'!$F$6-'СЕТ СН'!$F$23</f>
        <v>1171.0523584</v>
      </c>
    </row>
    <row r="31" spans="1:25" ht="15.75" x14ac:dyDescent="0.2">
      <c r="A31" s="35">
        <f t="shared" si="0"/>
        <v>44671</v>
      </c>
      <c r="B31" s="36">
        <f>SUMIFS(СВЦЭМ!$D$39:$D$782,СВЦЭМ!$A$39:$A$782,$A31,СВЦЭМ!$B$39:$B$782,B$11)+'СЕТ СН'!$F$11+СВЦЭМ!$D$10+'СЕТ СН'!$F$6-'СЕТ СН'!$F$23</f>
        <v>1078.39650226</v>
      </c>
      <c r="C31" s="36">
        <f>SUMIFS(СВЦЭМ!$D$39:$D$782,СВЦЭМ!$A$39:$A$782,$A31,СВЦЭМ!$B$39:$B$782,C$11)+'СЕТ СН'!$F$11+СВЦЭМ!$D$10+'СЕТ СН'!$F$6-'СЕТ СН'!$F$23</f>
        <v>1126.0439631300001</v>
      </c>
      <c r="D31" s="36">
        <f>SUMIFS(СВЦЭМ!$D$39:$D$782,СВЦЭМ!$A$39:$A$782,$A31,СВЦЭМ!$B$39:$B$782,D$11)+'СЕТ СН'!$F$11+СВЦЭМ!$D$10+'СЕТ СН'!$F$6-'СЕТ СН'!$F$23</f>
        <v>1149.12432941</v>
      </c>
      <c r="E31" s="36">
        <f>SUMIFS(СВЦЭМ!$D$39:$D$782,СВЦЭМ!$A$39:$A$782,$A31,СВЦЭМ!$B$39:$B$782,E$11)+'СЕТ СН'!$F$11+СВЦЭМ!$D$10+'СЕТ СН'!$F$6-'СЕТ СН'!$F$23</f>
        <v>1161.91073777</v>
      </c>
      <c r="F31" s="36">
        <f>SUMIFS(СВЦЭМ!$D$39:$D$782,СВЦЭМ!$A$39:$A$782,$A31,СВЦЭМ!$B$39:$B$782,F$11)+'СЕТ СН'!$F$11+СВЦЭМ!$D$10+'СЕТ СН'!$F$6-'СЕТ СН'!$F$23</f>
        <v>1163.7144188299999</v>
      </c>
      <c r="G31" s="36">
        <f>SUMIFS(СВЦЭМ!$D$39:$D$782,СВЦЭМ!$A$39:$A$782,$A31,СВЦЭМ!$B$39:$B$782,G$11)+'СЕТ СН'!$F$11+СВЦЭМ!$D$10+'СЕТ СН'!$F$6-'СЕТ СН'!$F$23</f>
        <v>1142.8121735999998</v>
      </c>
      <c r="H31" s="36">
        <f>SUMIFS(СВЦЭМ!$D$39:$D$782,СВЦЭМ!$A$39:$A$782,$A31,СВЦЭМ!$B$39:$B$782,H$11)+'СЕТ СН'!$F$11+СВЦЭМ!$D$10+'СЕТ СН'!$F$6-'СЕТ СН'!$F$23</f>
        <v>1094.4416606999998</v>
      </c>
      <c r="I31" s="36">
        <f>SUMIFS(СВЦЭМ!$D$39:$D$782,СВЦЭМ!$A$39:$A$782,$A31,СВЦЭМ!$B$39:$B$782,I$11)+'СЕТ СН'!$F$11+СВЦЭМ!$D$10+'СЕТ СН'!$F$6-'СЕТ СН'!$F$23</f>
        <v>1104.2416865299999</v>
      </c>
      <c r="J31" s="36">
        <f>SUMIFS(СВЦЭМ!$D$39:$D$782,СВЦЭМ!$A$39:$A$782,$A31,СВЦЭМ!$B$39:$B$782,J$11)+'СЕТ СН'!$F$11+СВЦЭМ!$D$10+'СЕТ СН'!$F$6-'СЕТ СН'!$F$23</f>
        <v>1110.8561477799999</v>
      </c>
      <c r="K31" s="36">
        <f>SUMIFS(СВЦЭМ!$D$39:$D$782,СВЦЭМ!$A$39:$A$782,$A31,СВЦЭМ!$B$39:$B$782,K$11)+'СЕТ СН'!$F$11+СВЦЭМ!$D$10+'СЕТ СН'!$F$6-'СЕТ СН'!$F$23</f>
        <v>1101.6753970299999</v>
      </c>
      <c r="L31" s="36">
        <f>SUMIFS(СВЦЭМ!$D$39:$D$782,СВЦЭМ!$A$39:$A$782,$A31,СВЦЭМ!$B$39:$B$782,L$11)+'СЕТ СН'!$F$11+СВЦЭМ!$D$10+'СЕТ СН'!$F$6-'СЕТ СН'!$F$23</f>
        <v>1087.1684560399999</v>
      </c>
      <c r="M31" s="36">
        <f>SUMIFS(СВЦЭМ!$D$39:$D$782,СВЦЭМ!$A$39:$A$782,$A31,СВЦЭМ!$B$39:$B$782,M$11)+'СЕТ СН'!$F$11+СВЦЭМ!$D$10+'СЕТ СН'!$F$6-'СЕТ СН'!$F$23</f>
        <v>1091.1249273399999</v>
      </c>
      <c r="N31" s="36">
        <f>SUMIFS(СВЦЭМ!$D$39:$D$782,СВЦЭМ!$A$39:$A$782,$A31,СВЦЭМ!$B$39:$B$782,N$11)+'СЕТ СН'!$F$11+СВЦЭМ!$D$10+'СЕТ СН'!$F$6-'СЕТ СН'!$F$23</f>
        <v>1087.29017651</v>
      </c>
      <c r="O31" s="36">
        <f>SUMIFS(СВЦЭМ!$D$39:$D$782,СВЦЭМ!$A$39:$A$782,$A31,СВЦЭМ!$B$39:$B$782,O$11)+'СЕТ СН'!$F$11+СВЦЭМ!$D$10+'СЕТ СН'!$F$6-'СЕТ СН'!$F$23</f>
        <v>1076.90601653</v>
      </c>
      <c r="P31" s="36">
        <f>SUMIFS(СВЦЭМ!$D$39:$D$782,СВЦЭМ!$A$39:$A$782,$A31,СВЦЭМ!$B$39:$B$782,P$11)+'СЕТ СН'!$F$11+СВЦЭМ!$D$10+'СЕТ СН'!$F$6-'СЕТ СН'!$F$23</f>
        <v>1079.7442022800001</v>
      </c>
      <c r="Q31" s="36">
        <f>SUMIFS(СВЦЭМ!$D$39:$D$782,СВЦЭМ!$A$39:$A$782,$A31,СВЦЭМ!$B$39:$B$782,Q$11)+'СЕТ СН'!$F$11+СВЦЭМ!$D$10+'СЕТ СН'!$F$6-'СЕТ СН'!$F$23</f>
        <v>1079.8531230800002</v>
      </c>
      <c r="R31" s="36">
        <f>SUMIFS(СВЦЭМ!$D$39:$D$782,СВЦЭМ!$A$39:$A$782,$A31,СВЦЭМ!$B$39:$B$782,R$11)+'СЕТ СН'!$F$11+СВЦЭМ!$D$10+'СЕТ СН'!$F$6-'СЕТ СН'!$F$23</f>
        <v>1076.0985296400002</v>
      </c>
      <c r="S31" s="36">
        <f>SUMIFS(СВЦЭМ!$D$39:$D$782,СВЦЭМ!$A$39:$A$782,$A31,СВЦЭМ!$B$39:$B$782,S$11)+'СЕТ СН'!$F$11+СВЦЭМ!$D$10+'СЕТ СН'!$F$6-'СЕТ СН'!$F$23</f>
        <v>1086.1047611600002</v>
      </c>
      <c r="T31" s="36">
        <f>SUMIFS(СВЦЭМ!$D$39:$D$782,СВЦЭМ!$A$39:$A$782,$A31,СВЦЭМ!$B$39:$B$782,T$11)+'СЕТ СН'!$F$11+СВЦЭМ!$D$10+'СЕТ СН'!$F$6-'СЕТ СН'!$F$23</f>
        <v>1092.33099214</v>
      </c>
      <c r="U31" s="36">
        <f>SUMIFS(СВЦЭМ!$D$39:$D$782,СВЦЭМ!$A$39:$A$782,$A31,СВЦЭМ!$B$39:$B$782,U$11)+'СЕТ СН'!$F$11+СВЦЭМ!$D$10+'СЕТ СН'!$F$6-'СЕТ СН'!$F$23</f>
        <v>1099.92440614</v>
      </c>
      <c r="V31" s="36">
        <f>SUMIFS(СВЦЭМ!$D$39:$D$782,СВЦЭМ!$A$39:$A$782,$A31,СВЦЭМ!$B$39:$B$782,V$11)+'СЕТ СН'!$F$11+СВЦЭМ!$D$10+'СЕТ СН'!$F$6-'СЕТ СН'!$F$23</f>
        <v>1118.1436374899999</v>
      </c>
      <c r="W31" s="36">
        <f>SUMIFS(СВЦЭМ!$D$39:$D$782,СВЦЭМ!$A$39:$A$782,$A31,СВЦЭМ!$B$39:$B$782,W$11)+'СЕТ СН'!$F$11+СВЦЭМ!$D$10+'СЕТ СН'!$F$6-'СЕТ СН'!$F$23</f>
        <v>1111.8890970499999</v>
      </c>
      <c r="X31" s="36">
        <f>SUMIFS(СВЦЭМ!$D$39:$D$782,СВЦЭМ!$A$39:$A$782,$A31,СВЦЭМ!$B$39:$B$782,X$11)+'СЕТ СН'!$F$11+СВЦЭМ!$D$10+'СЕТ СН'!$F$6-'СЕТ СН'!$F$23</f>
        <v>1083.57205615</v>
      </c>
      <c r="Y31" s="36">
        <f>SUMIFS(СВЦЭМ!$D$39:$D$782,СВЦЭМ!$A$39:$A$782,$A31,СВЦЭМ!$B$39:$B$782,Y$11)+'СЕТ СН'!$F$11+СВЦЭМ!$D$10+'СЕТ СН'!$F$6-'СЕТ СН'!$F$23</f>
        <v>1075.20347324</v>
      </c>
    </row>
    <row r="32" spans="1:25" ht="15.75" x14ac:dyDescent="0.2">
      <c r="A32" s="35">
        <f t="shared" si="0"/>
        <v>44672</v>
      </c>
      <c r="B32" s="36">
        <f>SUMIFS(СВЦЭМ!$D$39:$D$782,СВЦЭМ!$A$39:$A$782,$A32,СВЦЭМ!$B$39:$B$782,B$11)+'СЕТ СН'!$F$11+СВЦЭМ!$D$10+'СЕТ СН'!$F$6-'СЕТ СН'!$F$23</f>
        <v>1247.9603162699998</v>
      </c>
      <c r="C32" s="36">
        <f>SUMIFS(СВЦЭМ!$D$39:$D$782,СВЦЭМ!$A$39:$A$782,$A32,СВЦЭМ!$B$39:$B$782,C$11)+'СЕТ СН'!$F$11+СВЦЭМ!$D$10+'СЕТ СН'!$F$6-'СЕТ СН'!$F$23</f>
        <v>1205.5220521599999</v>
      </c>
      <c r="D32" s="36">
        <f>SUMIFS(СВЦЭМ!$D$39:$D$782,СВЦЭМ!$A$39:$A$782,$A32,СВЦЭМ!$B$39:$B$782,D$11)+'СЕТ СН'!$F$11+СВЦЭМ!$D$10+'СЕТ СН'!$F$6-'СЕТ СН'!$F$23</f>
        <v>1214.7737551199998</v>
      </c>
      <c r="E32" s="36">
        <f>SUMIFS(СВЦЭМ!$D$39:$D$782,СВЦЭМ!$A$39:$A$782,$A32,СВЦЭМ!$B$39:$B$782,E$11)+'СЕТ СН'!$F$11+СВЦЭМ!$D$10+'СЕТ СН'!$F$6-'СЕТ СН'!$F$23</f>
        <v>1221.8671654699999</v>
      </c>
      <c r="F32" s="36">
        <f>SUMIFS(СВЦЭМ!$D$39:$D$782,СВЦЭМ!$A$39:$A$782,$A32,СВЦЭМ!$B$39:$B$782,F$11)+'СЕТ СН'!$F$11+СВЦЭМ!$D$10+'СЕТ СН'!$F$6-'СЕТ СН'!$F$23</f>
        <v>1201.9951277299999</v>
      </c>
      <c r="G32" s="36">
        <f>SUMIFS(СВЦЭМ!$D$39:$D$782,СВЦЭМ!$A$39:$A$782,$A32,СВЦЭМ!$B$39:$B$782,G$11)+'СЕТ СН'!$F$11+СВЦЭМ!$D$10+'СЕТ СН'!$F$6-'СЕТ СН'!$F$23</f>
        <v>1180.22163327</v>
      </c>
      <c r="H32" s="36">
        <f>SUMIFS(СВЦЭМ!$D$39:$D$782,СВЦЭМ!$A$39:$A$782,$A32,СВЦЭМ!$B$39:$B$782,H$11)+'СЕТ СН'!$F$11+СВЦЭМ!$D$10+'СЕТ СН'!$F$6-'СЕТ СН'!$F$23</f>
        <v>1134.3585046399999</v>
      </c>
      <c r="I32" s="36">
        <f>SUMIFS(СВЦЭМ!$D$39:$D$782,СВЦЭМ!$A$39:$A$782,$A32,СВЦЭМ!$B$39:$B$782,I$11)+'СЕТ СН'!$F$11+СВЦЭМ!$D$10+'СЕТ СН'!$F$6-'СЕТ СН'!$F$23</f>
        <v>1133.26556934</v>
      </c>
      <c r="J32" s="36">
        <f>SUMIFS(СВЦЭМ!$D$39:$D$782,СВЦЭМ!$A$39:$A$782,$A32,СВЦЭМ!$B$39:$B$782,J$11)+'СЕТ СН'!$F$11+СВЦЭМ!$D$10+'СЕТ СН'!$F$6-'СЕТ СН'!$F$23</f>
        <v>1135.9930526099999</v>
      </c>
      <c r="K32" s="36">
        <f>SUMIFS(СВЦЭМ!$D$39:$D$782,СВЦЭМ!$A$39:$A$782,$A32,СВЦЭМ!$B$39:$B$782,K$11)+'СЕТ СН'!$F$11+СВЦЭМ!$D$10+'СЕТ СН'!$F$6-'СЕТ СН'!$F$23</f>
        <v>1109.9735051099999</v>
      </c>
      <c r="L32" s="36">
        <f>SUMIFS(СВЦЭМ!$D$39:$D$782,СВЦЭМ!$A$39:$A$782,$A32,СВЦЭМ!$B$39:$B$782,L$11)+'СЕТ СН'!$F$11+СВЦЭМ!$D$10+'СЕТ СН'!$F$6-'СЕТ СН'!$F$23</f>
        <v>1109.19452609</v>
      </c>
      <c r="M32" s="36">
        <f>SUMIFS(СВЦЭМ!$D$39:$D$782,СВЦЭМ!$A$39:$A$782,$A32,СВЦЭМ!$B$39:$B$782,M$11)+'СЕТ СН'!$F$11+СВЦЭМ!$D$10+'СЕТ СН'!$F$6-'СЕТ СН'!$F$23</f>
        <v>1124.45487938</v>
      </c>
      <c r="N32" s="36">
        <f>SUMIFS(СВЦЭМ!$D$39:$D$782,СВЦЭМ!$A$39:$A$782,$A32,СВЦЭМ!$B$39:$B$782,N$11)+'СЕТ СН'!$F$11+СВЦЭМ!$D$10+'СЕТ СН'!$F$6-'СЕТ СН'!$F$23</f>
        <v>1130.6640271799999</v>
      </c>
      <c r="O32" s="36">
        <f>SUMIFS(СВЦЭМ!$D$39:$D$782,СВЦЭМ!$A$39:$A$782,$A32,СВЦЭМ!$B$39:$B$782,O$11)+'СЕТ СН'!$F$11+СВЦЭМ!$D$10+'СЕТ СН'!$F$6-'СЕТ СН'!$F$23</f>
        <v>1160.2735203499999</v>
      </c>
      <c r="P32" s="36">
        <f>SUMIFS(СВЦЭМ!$D$39:$D$782,СВЦЭМ!$A$39:$A$782,$A32,СВЦЭМ!$B$39:$B$782,P$11)+'СЕТ СН'!$F$11+СВЦЭМ!$D$10+'СЕТ СН'!$F$6-'СЕТ СН'!$F$23</f>
        <v>1172.4279303399999</v>
      </c>
      <c r="Q32" s="36">
        <f>SUMIFS(СВЦЭМ!$D$39:$D$782,СВЦЭМ!$A$39:$A$782,$A32,СВЦЭМ!$B$39:$B$782,Q$11)+'СЕТ СН'!$F$11+СВЦЭМ!$D$10+'СЕТ СН'!$F$6-'СЕТ СН'!$F$23</f>
        <v>1193.0739578299999</v>
      </c>
      <c r="R32" s="36">
        <f>SUMIFS(СВЦЭМ!$D$39:$D$782,СВЦЭМ!$A$39:$A$782,$A32,СВЦЭМ!$B$39:$B$782,R$11)+'СЕТ СН'!$F$11+СВЦЭМ!$D$10+'СЕТ СН'!$F$6-'СЕТ СН'!$F$23</f>
        <v>1188.0033485299998</v>
      </c>
      <c r="S32" s="36">
        <f>SUMIFS(СВЦЭМ!$D$39:$D$782,СВЦЭМ!$A$39:$A$782,$A32,СВЦЭМ!$B$39:$B$782,S$11)+'СЕТ СН'!$F$11+СВЦЭМ!$D$10+'СЕТ СН'!$F$6-'СЕТ СН'!$F$23</f>
        <v>1172.4092797599999</v>
      </c>
      <c r="T32" s="36">
        <f>SUMIFS(СВЦЭМ!$D$39:$D$782,СВЦЭМ!$A$39:$A$782,$A32,СВЦЭМ!$B$39:$B$782,T$11)+'СЕТ СН'!$F$11+СВЦЭМ!$D$10+'СЕТ СН'!$F$6-'СЕТ СН'!$F$23</f>
        <v>1153.6174189599999</v>
      </c>
      <c r="U32" s="36">
        <f>SUMIFS(СВЦЭМ!$D$39:$D$782,СВЦЭМ!$A$39:$A$782,$A32,СВЦЭМ!$B$39:$B$782,U$11)+'СЕТ СН'!$F$11+СВЦЭМ!$D$10+'СЕТ СН'!$F$6-'СЕТ СН'!$F$23</f>
        <v>1122.6959865099998</v>
      </c>
      <c r="V32" s="36">
        <f>SUMIFS(СВЦЭМ!$D$39:$D$782,СВЦЭМ!$A$39:$A$782,$A32,СВЦЭМ!$B$39:$B$782,V$11)+'СЕТ СН'!$F$11+СВЦЭМ!$D$10+'СЕТ СН'!$F$6-'СЕТ СН'!$F$23</f>
        <v>1084.5616959500001</v>
      </c>
      <c r="W32" s="36">
        <f>SUMIFS(СВЦЭМ!$D$39:$D$782,СВЦЭМ!$A$39:$A$782,$A32,СВЦЭМ!$B$39:$B$782,W$11)+'СЕТ СН'!$F$11+СВЦЭМ!$D$10+'СЕТ СН'!$F$6-'СЕТ СН'!$F$23</f>
        <v>1111.29697476</v>
      </c>
      <c r="X32" s="36">
        <f>SUMIFS(СВЦЭМ!$D$39:$D$782,СВЦЭМ!$A$39:$A$782,$A32,СВЦЭМ!$B$39:$B$782,X$11)+'СЕТ СН'!$F$11+СВЦЭМ!$D$10+'СЕТ СН'!$F$6-'СЕТ СН'!$F$23</f>
        <v>1140.53042482</v>
      </c>
      <c r="Y32" s="36">
        <f>SUMIFS(СВЦЭМ!$D$39:$D$782,СВЦЭМ!$A$39:$A$782,$A32,СВЦЭМ!$B$39:$B$782,Y$11)+'СЕТ СН'!$F$11+СВЦЭМ!$D$10+'СЕТ СН'!$F$6-'СЕТ СН'!$F$23</f>
        <v>1175.6112340699999</v>
      </c>
    </row>
    <row r="33" spans="1:27" ht="15.75" x14ac:dyDescent="0.2">
      <c r="A33" s="35">
        <f t="shared" si="0"/>
        <v>44673</v>
      </c>
      <c r="B33" s="36">
        <f>SUMIFS(СВЦЭМ!$D$39:$D$782,СВЦЭМ!$A$39:$A$782,$A33,СВЦЭМ!$B$39:$B$782,B$11)+'СЕТ СН'!$F$11+СВЦЭМ!$D$10+'СЕТ СН'!$F$6-'СЕТ СН'!$F$23</f>
        <v>1151.81205712</v>
      </c>
      <c r="C33" s="36">
        <f>SUMIFS(СВЦЭМ!$D$39:$D$782,СВЦЭМ!$A$39:$A$782,$A33,СВЦЭМ!$B$39:$B$782,C$11)+'СЕТ СН'!$F$11+СВЦЭМ!$D$10+'СЕТ СН'!$F$6-'СЕТ СН'!$F$23</f>
        <v>1173.90695119</v>
      </c>
      <c r="D33" s="36">
        <f>SUMIFS(СВЦЭМ!$D$39:$D$782,СВЦЭМ!$A$39:$A$782,$A33,СВЦЭМ!$B$39:$B$782,D$11)+'СЕТ СН'!$F$11+СВЦЭМ!$D$10+'СЕТ СН'!$F$6-'СЕТ СН'!$F$23</f>
        <v>1202.2540225599998</v>
      </c>
      <c r="E33" s="36">
        <f>SUMIFS(СВЦЭМ!$D$39:$D$782,СВЦЭМ!$A$39:$A$782,$A33,СВЦЭМ!$B$39:$B$782,E$11)+'СЕТ СН'!$F$11+СВЦЭМ!$D$10+'СЕТ СН'!$F$6-'СЕТ СН'!$F$23</f>
        <v>1215.0673445699999</v>
      </c>
      <c r="F33" s="36">
        <f>SUMIFS(СВЦЭМ!$D$39:$D$782,СВЦЭМ!$A$39:$A$782,$A33,СВЦЭМ!$B$39:$B$782,F$11)+'СЕТ СН'!$F$11+СВЦЭМ!$D$10+'СЕТ СН'!$F$6-'СЕТ СН'!$F$23</f>
        <v>1222.7970482799999</v>
      </c>
      <c r="G33" s="36">
        <f>SUMIFS(СВЦЭМ!$D$39:$D$782,СВЦЭМ!$A$39:$A$782,$A33,СВЦЭМ!$B$39:$B$782,G$11)+'СЕТ СН'!$F$11+СВЦЭМ!$D$10+'СЕТ СН'!$F$6-'СЕТ СН'!$F$23</f>
        <v>1227.0610632599999</v>
      </c>
      <c r="H33" s="36">
        <f>SUMIFS(СВЦЭМ!$D$39:$D$782,СВЦЭМ!$A$39:$A$782,$A33,СВЦЭМ!$B$39:$B$782,H$11)+'СЕТ СН'!$F$11+СВЦЭМ!$D$10+'СЕТ СН'!$F$6-'СЕТ СН'!$F$23</f>
        <v>1187.6787696399999</v>
      </c>
      <c r="I33" s="36">
        <f>SUMIFS(СВЦЭМ!$D$39:$D$782,СВЦЭМ!$A$39:$A$782,$A33,СВЦЭМ!$B$39:$B$782,I$11)+'СЕТ СН'!$F$11+СВЦЭМ!$D$10+'СЕТ СН'!$F$6-'СЕТ СН'!$F$23</f>
        <v>1146.3743008499998</v>
      </c>
      <c r="J33" s="36">
        <f>SUMIFS(СВЦЭМ!$D$39:$D$782,СВЦЭМ!$A$39:$A$782,$A33,СВЦЭМ!$B$39:$B$782,J$11)+'СЕТ СН'!$F$11+СВЦЭМ!$D$10+'СЕТ СН'!$F$6-'СЕТ СН'!$F$23</f>
        <v>1113.55764361</v>
      </c>
      <c r="K33" s="36">
        <f>SUMIFS(СВЦЭМ!$D$39:$D$782,СВЦЭМ!$A$39:$A$782,$A33,СВЦЭМ!$B$39:$B$782,K$11)+'СЕТ СН'!$F$11+СВЦЭМ!$D$10+'СЕТ СН'!$F$6-'СЕТ СН'!$F$23</f>
        <v>1095.11837259</v>
      </c>
      <c r="L33" s="36">
        <f>SUMIFS(СВЦЭМ!$D$39:$D$782,СВЦЭМ!$A$39:$A$782,$A33,СВЦЭМ!$B$39:$B$782,L$11)+'СЕТ СН'!$F$11+СВЦЭМ!$D$10+'СЕТ СН'!$F$6-'СЕТ СН'!$F$23</f>
        <v>1090.88843533</v>
      </c>
      <c r="M33" s="36">
        <f>SUMIFS(СВЦЭМ!$D$39:$D$782,СВЦЭМ!$A$39:$A$782,$A33,СВЦЭМ!$B$39:$B$782,M$11)+'СЕТ СН'!$F$11+СВЦЭМ!$D$10+'СЕТ СН'!$F$6-'СЕТ СН'!$F$23</f>
        <v>1099.65470104</v>
      </c>
      <c r="N33" s="36">
        <f>SUMIFS(СВЦЭМ!$D$39:$D$782,СВЦЭМ!$A$39:$A$782,$A33,СВЦЭМ!$B$39:$B$782,N$11)+'СЕТ СН'!$F$11+СВЦЭМ!$D$10+'СЕТ СН'!$F$6-'СЕТ СН'!$F$23</f>
        <v>1114.1934778599998</v>
      </c>
      <c r="O33" s="36">
        <f>SUMIFS(СВЦЭМ!$D$39:$D$782,СВЦЭМ!$A$39:$A$782,$A33,СВЦЭМ!$B$39:$B$782,O$11)+'СЕТ СН'!$F$11+СВЦЭМ!$D$10+'СЕТ СН'!$F$6-'СЕТ СН'!$F$23</f>
        <v>1125.6211300299999</v>
      </c>
      <c r="P33" s="36">
        <f>SUMIFS(СВЦЭМ!$D$39:$D$782,СВЦЭМ!$A$39:$A$782,$A33,СВЦЭМ!$B$39:$B$782,P$11)+'СЕТ СН'!$F$11+СВЦЭМ!$D$10+'СЕТ СН'!$F$6-'СЕТ СН'!$F$23</f>
        <v>1123.39325005</v>
      </c>
      <c r="Q33" s="36">
        <f>SUMIFS(СВЦЭМ!$D$39:$D$782,СВЦЭМ!$A$39:$A$782,$A33,СВЦЭМ!$B$39:$B$782,Q$11)+'СЕТ СН'!$F$11+СВЦЭМ!$D$10+'СЕТ СН'!$F$6-'СЕТ СН'!$F$23</f>
        <v>1120.4308867299999</v>
      </c>
      <c r="R33" s="36">
        <f>SUMIFS(СВЦЭМ!$D$39:$D$782,СВЦЭМ!$A$39:$A$782,$A33,СВЦЭМ!$B$39:$B$782,R$11)+'СЕТ СН'!$F$11+СВЦЭМ!$D$10+'СЕТ СН'!$F$6-'СЕТ СН'!$F$23</f>
        <v>1133.6711182699999</v>
      </c>
      <c r="S33" s="36">
        <f>SUMIFS(СВЦЭМ!$D$39:$D$782,СВЦЭМ!$A$39:$A$782,$A33,СВЦЭМ!$B$39:$B$782,S$11)+'СЕТ СН'!$F$11+СВЦЭМ!$D$10+'СЕТ СН'!$F$6-'СЕТ СН'!$F$23</f>
        <v>1132.28623952</v>
      </c>
      <c r="T33" s="36">
        <f>SUMIFS(СВЦЭМ!$D$39:$D$782,СВЦЭМ!$A$39:$A$782,$A33,СВЦЭМ!$B$39:$B$782,T$11)+'СЕТ СН'!$F$11+СВЦЭМ!$D$10+'СЕТ СН'!$F$6-'СЕТ СН'!$F$23</f>
        <v>1130.7774176299999</v>
      </c>
      <c r="U33" s="36">
        <f>SUMIFS(СВЦЭМ!$D$39:$D$782,СВЦЭМ!$A$39:$A$782,$A33,СВЦЭМ!$B$39:$B$782,U$11)+'СЕТ СН'!$F$11+СВЦЭМ!$D$10+'СЕТ СН'!$F$6-'СЕТ СН'!$F$23</f>
        <v>1114.0573710799999</v>
      </c>
      <c r="V33" s="36">
        <f>SUMIFS(СВЦЭМ!$D$39:$D$782,СВЦЭМ!$A$39:$A$782,$A33,СВЦЭМ!$B$39:$B$782,V$11)+'СЕТ СН'!$F$11+СВЦЭМ!$D$10+'СЕТ СН'!$F$6-'СЕТ СН'!$F$23</f>
        <v>1103.07208945</v>
      </c>
      <c r="W33" s="36">
        <f>SUMIFS(СВЦЭМ!$D$39:$D$782,СВЦЭМ!$A$39:$A$782,$A33,СВЦЭМ!$B$39:$B$782,W$11)+'СЕТ СН'!$F$11+СВЦЭМ!$D$10+'СЕТ СН'!$F$6-'СЕТ СН'!$F$23</f>
        <v>1101.87367898</v>
      </c>
      <c r="X33" s="36">
        <f>SUMIFS(СВЦЭМ!$D$39:$D$782,СВЦЭМ!$A$39:$A$782,$A33,СВЦЭМ!$B$39:$B$782,X$11)+'СЕТ СН'!$F$11+СВЦЭМ!$D$10+'СЕТ СН'!$F$6-'СЕТ СН'!$F$23</f>
        <v>1111.0103205099999</v>
      </c>
      <c r="Y33" s="36">
        <f>SUMIFS(СВЦЭМ!$D$39:$D$782,СВЦЭМ!$A$39:$A$782,$A33,СВЦЭМ!$B$39:$B$782,Y$11)+'СЕТ СН'!$F$11+СВЦЭМ!$D$10+'СЕТ СН'!$F$6-'СЕТ СН'!$F$23</f>
        <v>1143.3379734999999</v>
      </c>
    </row>
    <row r="34" spans="1:27" ht="15.75" x14ac:dyDescent="0.2">
      <c r="A34" s="35">
        <f t="shared" si="0"/>
        <v>44674</v>
      </c>
      <c r="B34" s="36">
        <f>SUMIFS(СВЦЭМ!$D$39:$D$782,СВЦЭМ!$A$39:$A$782,$A34,СВЦЭМ!$B$39:$B$782,B$11)+'СЕТ СН'!$F$11+СВЦЭМ!$D$10+'СЕТ СН'!$F$6-'СЕТ СН'!$F$23</f>
        <v>1114.1092356199999</v>
      </c>
      <c r="C34" s="36">
        <f>SUMIFS(СВЦЭМ!$D$39:$D$782,СВЦЭМ!$A$39:$A$782,$A34,СВЦЭМ!$B$39:$B$782,C$11)+'СЕТ СН'!$F$11+СВЦЭМ!$D$10+'СЕТ СН'!$F$6-'СЕТ СН'!$F$23</f>
        <v>1128.2120126499999</v>
      </c>
      <c r="D34" s="36">
        <f>SUMIFS(СВЦЭМ!$D$39:$D$782,СВЦЭМ!$A$39:$A$782,$A34,СВЦЭМ!$B$39:$B$782,D$11)+'СЕТ СН'!$F$11+СВЦЭМ!$D$10+'СЕТ СН'!$F$6-'СЕТ СН'!$F$23</f>
        <v>1150.7542515</v>
      </c>
      <c r="E34" s="36">
        <f>SUMIFS(СВЦЭМ!$D$39:$D$782,СВЦЭМ!$A$39:$A$782,$A34,СВЦЭМ!$B$39:$B$782,E$11)+'СЕТ СН'!$F$11+СВЦЭМ!$D$10+'СЕТ СН'!$F$6-'СЕТ СН'!$F$23</f>
        <v>1161.9261184899999</v>
      </c>
      <c r="F34" s="36">
        <f>SUMIFS(СВЦЭМ!$D$39:$D$782,СВЦЭМ!$A$39:$A$782,$A34,СВЦЭМ!$B$39:$B$782,F$11)+'СЕТ СН'!$F$11+СВЦЭМ!$D$10+'СЕТ СН'!$F$6-'СЕТ СН'!$F$23</f>
        <v>1169.5649223199998</v>
      </c>
      <c r="G34" s="36">
        <f>SUMIFS(СВЦЭМ!$D$39:$D$782,СВЦЭМ!$A$39:$A$782,$A34,СВЦЭМ!$B$39:$B$782,G$11)+'СЕТ СН'!$F$11+СВЦЭМ!$D$10+'СЕТ СН'!$F$6-'СЕТ СН'!$F$23</f>
        <v>1193.5072047399999</v>
      </c>
      <c r="H34" s="36">
        <f>SUMIFS(СВЦЭМ!$D$39:$D$782,СВЦЭМ!$A$39:$A$782,$A34,СВЦЭМ!$B$39:$B$782,H$11)+'СЕТ СН'!$F$11+СВЦЭМ!$D$10+'СЕТ СН'!$F$6-'СЕТ СН'!$F$23</f>
        <v>1170.1574531699998</v>
      </c>
      <c r="I34" s="36">
        <f>SUMIFS(СВЦЭМ!$D$39:$D$782,СВЦЭМ!$A$39:$A$782,$A34,СВЦЭМ!$B$39:$B$782,I$11)+'СЕТ СН'!$F$11+СВЦЭМ!$D$10+'СЕТ СН'!$F$6-'СЕТ СН'!$F$23</f>
        <v>1173.9815704</v>
      </c>
      <c r="J34" s="36">
        <f>SUMIFS(СВЦЭМ!$D$39:$D$782,СВЦЭМ!$A$39:$A$782,$A34,СВЦЭМ!$B$39:$B$782,J$11)+'СЕТ СН'!$F$11+СВЦЭМ!$D$10+'СЕТ СН'!$F$6-'СЕТ СН'!$F$23</f>
        <v>1131.9048991199998</v>
      </c>
      <c r="K34" s="36">
        <f>SUMIFS(СВЦЭМ!$D$39:$D$782,СВЦЭМ!$A$39:$A$782,$A34,СВЦЭМ!$B$39:$B$782,K$11)+'СЕТ СН'!$F$11+СВЦЭМ!$D$10+'СЕТ СН'!$F$6-'СЕТ СН'!$F$23</f>
        <v>1093.5741984599999</v>
      </c>
      <c r="L34" s="36">
        <f>SUMIFS(СВЦЭМ!$D$39:$D$782,СВЦЭМ!$A$39:$A$782,$A34,СВЦЭМ!$B$39:$B$782,L$11)+'СЕТ СН'!$F$11+СВЦЭМ!$D$10+'СЕТ СН'!$F$6-'СЕТ СН'!$F$23</f>
        <v>1081.1571477300001</v>
      </c>
      <c r="M34" s="36">
        <f>SUMIFS(СВЦЭМ!$D$39:$D$782,СВЦЭМ!$A$39:$A$782,$A34,СВЦЭМ!$B$39:$B$782,M$11)+'СЕТ СН'!$F$11+СВЦЭМ!$D$10+'СЕТ СН'!$F$6-'СЕТ СН'!$F$23</f>
        <v>1074.81701073</v>
      </c>
      <c r="N34" s="36">
        <f>SUMIFS(СВЦЭМ!$D$39:$D$782,СВЦЭМ!$A$39:$A$782,$A34,СВЦЭМ!$B$39:$B$782,N$11)+'СЕТ СН'!$F$11+СВЦЭМ!$D$10+'СЕТ СН'!$F$6-'СЕТ СН'!$F$23</f>
        <v>1088.1713695999999</v>
      </c>
      <c r="O34" s="36">
        <f>SUMIFS(СВЦЭМ!$D$39:$D$782,СВЦЭМ!$A$39:$A$782,$A34,СВЦЭМ!$B$39:$B$782,O$11)+'СЕТ СН'!$F$11+СВЦЭМ!$D$10+'СЕТ СН'!$F$6-'СЕТ СН'!$F$23</f>
        <v>1098.4654214899999</v>
      </c>
      <c r="P34" s="36">
        <f>SUMIFS(СВЦЭМ!$D$39:$D$782,СВЦЭМ!$A$39:$A$782,$A34,СВЦЭМ!$B$39:$B$782,P$11)+'СЕТ СН'!$F$11+СВЦЭМ!$D$10+'СЕТ СН'!$F$6-'СЕТ СН'!$F$23</f>
        <v>1113.8000845199999</v>
      </c>
      <c r="Q34" s="36">
        <f>SUMIFS(СВЦЭМ!$D$39:$D$782,СВЦЭМ!$A$39:$A$782,$A34,СВЦЭМ!$B$39:$B$782,Q$11)+'СЕТ СН'!$F$11+СВЦЭМ!$D$10+'СЕТ СН'!$F$6-'СЕТ СН'!$F$23</f>
        <v>1127.91944736</v>
      </c>
      <c r="R34" s="36">
        <f>SUMIFS(СВЦЭМ!$D$39:$D$782,СВЦЭМ!$A$39:$A$782,$A34,СВЦЭМ!$B$39:$B$782,R$11)+'СЕТ СН'!$F$11+СВЦЭМ!$D$10+'СЕТ СН'!$F$6-'СЕТ СН'!$F$23</f>
        <v>1129.41094935</v>
      </c>
      <c r="S34" s="36">
        <f>SUMIFS(СВЦЭМ!$D$39:$D$782,СВЦЭМ!$A$39:$A$782,$A34,СВЦЭМ!$B$39:$B$782,S$11)+'СЕТ СН'!$F$11+СВЦЭМ!$D$10+'СЕТ СН'!$F$6-'СЕТ СН'!$F$23</f>
        <v>1129.4757433999998</v>
      </c>
      <c r="T34" s="36">
        <f>SUMIFS(СВЦЭМ!$D$39:$D$782,СВЦЭМ!$A$39:$A$782,$A34,СВЦЭМ!$B$39:$B$782,T$11)+'СЕТ СН'!$F$11+СВЦЭМ!$D$10+'СЕТ СН'!$F$6-'СЕТ СН'!$F$23</f>
        <v>1106.5950649799997</v>
      </c>
      <c r="U34" s="36">
        <f>SUMIFS(СВЦЭМ!$D$39:$D$782,СВЦЭМ!$A$39:$A$782,$A34,СВЦЭМ!$B$39:$B$782,U$11)+'СЕТ СН'!$F$11+СВЦЭМ!$D$10+'СЕТ СН'!$F$6-'СЕТ СН'!$F$23</f>
        <v>1097.09363355</v>
      </c>
      <c r="V34" s="36">
        <f>SUMIFS(СВЦЭМ!$D$39:$D$782,СВЦЭМ!$A$39:$A$782,$A34,СВЦЭМ!$B$39:$B$782,V$11)+'СЕТ СН'!$F$11+СВЦЭМ!$D$10+'СЕТ СН'!$F$6-'СЕТ СН'!$F$23</f>
        <v>1077.0509631800001</v>
      </c>
      <c r="W34" s="36">
        <f>SUMIFS(СВЦЭМ!$D$39:$D$782,СВЦЭМ!$A$39:$A$782,$A34,СВЦЭМ!$B$39:$B$782,W$11)+'СЕТ СН'!$F$11+СВЦЭМ!$D$10+'СЕТ СН'!$F$6-'СЕТ СН'!$F$23</f>
        <v>1065.8806481900001</v>
      </c>
      <c r="X34" s="36">
        <f>SUMIFS(СВЦЭМ!$D$39:$D$782,СВЦЭМ!$A$39:$A$782,$A34,СВЦЭМ!$B$39:$B$782,X$11)+'СЕТ СН'!$F$11+СВЦЭМ!$D$10+'СЕТ СН'!$F$6-'СЕТ СН'!$F$23</f>
        <v>1092.4449465299999</v>
      </c>
      <c r="Y34" s="36">
        <f>SUMIFS(СВЦЭМ!$D$39:$D$782,СВЦЭМ!$A$39:$A$782,$A34,СВЦЭМ!$B$39:$B$782,Y$11)+'СЕТ СН'!$F$11+СВЦЭМ!$D$10+'СЕТ СН'!$F$6-'СЕТ СН'!$F$23</f>
        <v>1117.5897827700001</v>
      </c>
    </row>
    <row r="35" spans="1:27" ht="15.75" x14ac:dyDescent="0.2">
      <c r="A35" s="35">
        <f t="shared" si="0"/>
        <v>44675</v>
      </c>
      <c r="B35" s="36">
        <f>SUMIFS(СВЦЭМ!$D$39:$D$782,СВЦЭМ!$A$39:$A$782,$A35,СВЦЭМ!$B$39:$B$782,B$11)+'СЕТ СН'!$F$11+СВЦЭМ!$D$10+'СЕТ СН'!$F$6-'СЕТ СН'!$F$23</f>
        <v>1169.8449408399999</v>
      </c>
      <c r="C35" s="36">
        <f>SUMIFS(СВЦЭМ!$D$39:$D$782,СВЦЭМ!$A$39:$A$782,$A35,СВЦЭМ!$B$39:$B$782,C$11)+'СЕТ СН'!$F$11+СВЦЭМ!$D$10+'СЕТ СН'!$F$6-'СЕТ СН'!$F$23</f>
        <v>1179.5613786699998</v>
      </c>
      <c r="D35" s="36">
        <f>SUMIFS(СВЦЭМ!$D$39:$D$782,СВЦЭМ!$A$39:$A$782,$A35,СВЦЭМ!$B$39:$B$782,D$11)+'СЕТ СН'!$F$11+СВЦЭМ!$D$10+'СЕТ СН'!$F$6-'СЕТ СН'!$F$23</f>
        <v>1199.7689006199998</v>
      </c>
      <c r="E35" s="36">
        <f>SUMIFS(СВЦЭМ!$D$39:$D$782,СВЦЭМ!$A$39:$A$782,$A35,СВЦЭМ!$B$39:$B$782,E$11)+'СЕТ СН'!$F$11+СВЦЭМ!$D$10+'СЕТ СН'!$F$6-'СЕТ СН'!$F$23</f>
        <v>1212.6780120699998</v>
      </c>
      <c r="F35" s="36">
        <f>SUMIFS(СВЦЭМ!$D$39:$D$782,СВЦЭМ!$A$39:$A$782,$A35,СВЦЭМ!$B$39:$B$782,F$11)+'СЕТ СН'!$F$11+СВЦЭМ!$D$10+'СЕТ СН'!$F$6-'СЕТ СН'!$F$23</f>
        <v>1218.8642166999998</v>
      </c>
      <c r="G35" s="36">
        <f>SUMIFS(СВЦЭМ!$D$39:$D$782,СВЦЭМ!$A$39:$A$782,$A35,СВЦЭМ!$B$39:$B$782,G$11)+'СЕТ СН'!$F$11+СВЦЭМ!$D$10+'СЕТ СН'!$F$6-'СЕТ СН'!$F$23</f>
        <v>1225.6620238799999</v>
      </c>
      <c r="H35" s="36">
        <f>SUMIFS(СВЦЭМ!$D$39:$D$782,СВЦЭМ!$A$39:$A$782,$A35,СВЦЭМ!$B$39:$B$782,H$11)+'СЕТ СН'!$F$11+СВЦЭМ!$D$10+'СЕТ СН'!$F$6-'СЕТ СН'!$F$23</f>
        <v>1247.8136452199999</v>
      </c>
      <c r="I35" s="36">
        <f>SUMIFS(СВЦЭМ!$D$39:$D$782,СВЦЭМ!$A$39:$A$782,$A35,СВЦЭМ!$B$39:$B$782,I$11)+'СЕТ СН'!$F$11+СВЦЭМ!$D$10+'СЕТ СН'!$F$6-'СЕТ СН'!$F$23</f>
        <v>1251.8962592799999</v>
      </c>
      <c r="J35" s="36">
        <f>SUMIFS(СВЦЭМ!$D$39:$D$782,СВЦЭМ!$A$39:$A$782,$A35,СВЦЭМ!$B$39:$B$782,J$11)+'СЕТ СН'!$F$11+СВЦЭМ!$D$10+'СЕТ СН'!$F$6-'СЕТ СН'!$F$23</f>
        <v>1200.5474738999999</v>
      </c>
      <c r="K35" s="36">
        <f>SUMIFS(СВЦЭМ!$D$39:$D$782,СВЦЭМ!$A$39:$A$782,$A35,СВЦЭМ!$B$39:$B$782,K$11)+'СЕТ СН'!$F$11+СВЦЭМ!$D$10+'СЕТ СН'!$F$6-'СЕТ СН'!$F$23</f>
        <v>1156.20680939</v>
      </c>
      <c r="L35" s="36">
        <f>SUMIFS(СВЦЭМ!$D$39:$D$782,СВЦЭМ!$A$39:$A$782,$A35,СВЦЭМ!$B$39:$B$782,L$11)+'СЕТ СН'!$F$11+СВЦЭМ!$D$10+'СЕТ СН'!$F$6-'СЕТ СН'!$F$23</f>
        <v>1130.5527086699999</v>
      </c>
      <c r="M35" s="36">
        <f>SUMIFS(СВЦЭМ!$D$39:$D$782,СВЦЭМ!$A$39:$A$782,$A35,СВЦЭМ!$B$39:$B$782,M$11)+'СЕТ СН'!$F$11+СВЦЭМ!$D$10+'СЕТ СН'!$F$6-'СЕТ СН'!$F$23</f>
        <v>1125.8415268399999</v>
      </c>
      <c r="N35" s="36">
        <f>SUMIFS(СВЦЭМ!$D$39:$D$782,СВЦЭМ!$A$39:$A$782,$A35,СВЦЭМ!$B$39:$B$782,N$11)+'СЕТ СН'!$F$11+СВЦЭМ!$D$10+'СЕТ СН'!$F$6-'СЕТ СН'!$F$23</f>
        <v>1131.2585528</v>
      </c>
      <c r="O35" s="36">
        <f>SUMIFS(СВЦЭМ!$D$39:$D$782,СВЦЭМ!$A$39:$A$782,$A35,СВЦЭМ!$B$39:$B$782,O$11)+'СЕТ СН'!$F$11+СВЦЭМ!$D$10+'СЕТ СН'!$F$6-'СЕТ СН'!$F$23</f>
        <v>1139.2607446299999</v>
      </c>
      <c r="P35" s="36">
        <f>SUMIFS(СВЦЭМ!$D$39:$D$782,СВЦЭМ!$A$39:$A$782,$A35,СВЦЭМ!$B$39:$B$782,P$11)+'СЕТ СН'!$F$11+СВЦЭМ!$D$10+'СЕТ СН'!$F$6-'СЕТ СН'!$F$23</f>
        <v>1150.8244954299998</v>
      </c>
      <c r="Q35" s="36">
        <f>SUMIFS(СВЦЭМ!$D$39:$D$782,СВЦЭМ!$A$39:$A$782,$A35,СВЦЭМ!$B$39:$B$782,Q$11)+'СЕТ СН'!$F$11+СВЦЭМ!$D$10+'СЕТ СН'!$F$6-'СЕТ СН'!$F$23</f>
        <v>1157.3484887499999</v>
      </c>
      <c r="R35" s="36">
        <f>SUMIFS(СВЦЭМ!$D$39:$D$782,СВЦЭМ!$A$39:$A$782,$A35,СВЦЭМ!$B$39:$B$782,R$11)+'СЕТ СН'!$F$11+СВЦЭМ!$D$10+'СЕТ СН'!$F$6-'СЕТ СН'!$F$23</f>
        <v>1159.9471681999999</v>
      </c>
      <c r="S35" s="36">
        <f>SUMIFS(СВЦЭМ!$D$39:$D$782,СВЦЭМ!$A$39:$A$782,$A35,СВЦЭМ!$B$39:$B$782,S$11)+'СЕТ СН'!$F$11+СВЦЭМ!$D$10+'СЕТ СН'!$F$6-'СЕТ СН'!$F$23</f>
        <v>1146.8984438</v>
      </c>
      <c r="T35" s="36">
        <f>SUMIFS(СВЦЭМ!$D$39:$D$782,СВЦЭМ!$A$39:$A$782,$A35,СВЦЭМ!$B$39:$B$782,T$11)+'СЕТ СН'!$F$11+СВЦЭМ!$D$10+'СЕТ СН'!$F$6-'СЕТ СН'!$F$23</f>
        <v>1130.77939649</v>
      </c>
      <c r="U35" s="36">
        <f>SUMIFS(СВЦЭМ!$D$39:$D$782,СВЦЭМ!$A$39:$A$782,$A35,СВЦЭМ!$B$39:$B$782,U$11)+'СЕТ СН'!$F$11+СВЦЭМ!$D$10+'СЕТ СН'!$F$6-'СЕТ СН'!$F$23</f>
        <v>1129.7362038599999</v>
      </c>
      <c r="V35" s="36">
        <f>SUMIFS(СВЦЭМ!$D$39:$D$782,СВЦЭМ!$A$39:$A$782,$A35,СВЦЭМ!$B$39:$B$782,V$11)+'СЕТ СН'!$F$11+СВЦЭМ!$D$10+'СЕТ СН'!$F$6-'СЕТ СН'!$F$23</f>
        <v>1101.3523406899999</v>
      </c>
      <c r="W35" s="36">
        <f>SUMIFS(СВЦЭМ!$D$39:$D$782,СВЦЭМ!$A$39:$A$782,$A35,СВЦЭМ!$B$39:$B$782,W$11)+'СЕТ СН'!$F$11+СВЦЭМ!$D$10+'СЕТ СН'!$F$6-'СЕТ СН'!$F$23</f>
        <v>1099.8644797399998</v>
      </c>
      <c r="X35" s="36">
        <f>SUMIFS(СВЦЭМ!$D$39:$D$782,СВЦЭМ!$A$39:$A$782,$A35,СВЦЭМ!$B$39:$B$782,X$11)+'СЕТ СН'!$F$11+СВЦЭМ!$D$10+'СЕТ СН'!$F$6-'СЕТ СН'!$F$23</f>
        <v>1130.3213819099999</v>
      </c>
      <c r="Y35" s="36">
        <f>SUMIFS(СВЦЭМ!$D$39:$D$782,СВЦЭМ!$A$39:$A$782,$A35,СВЦЭМ!$B$39:$B$782,Y$11)+'СЕТ СН'!$F$11+СВЦЭМ!$D$10+'СЕТ СН'!$F$6-'СЕТ СН'!$F$23</f>
        <v>1162.63909917</v>
      </c>
    </row>
    <row r="36" spans="1:27" ht="15.75" x14ac:dyDescent="0.2">
      <c r="A36" s="35">
        <f t="shared" si="0"/>
        <v>44676</v>
      </c>
      <c r="B36" s="36">
        <f>SUMIFS(СВЦЭМ!$D$39:$D$782,СВЦЭМ!$A$39:$A$782,$A36,СВЦЭМ!$B$39:$B$782,B$11)+'СЕТ СН'!$F$11+СВЦЭМ!$D$10+'СЕТ СН'!$F$6-'СЕТ СН'!$F$23</f>
        <v>1278.83693176</v>
      </c>
      <c r="C36" s="36">
        <f>SUMIFS(СВЦЭМ!$D$39:$D$782,СВЦЭМ!$A$39:$A$782,$A36,СВЦЭМ!$B$39:$B$782,C$11)+'СЕТ СН'!$F$11+СВЦЭМ!$D$10+'СЕТ СН'!$F$6-'СЕТ СН'!$F$23</f>
        <v>1282.3659265599999</v>
      </c>
      <c r="D36" s="36">
        <f>SUMIFS(СВЦЭМ!$D$39:$D$782,СВЦЭМ!$A$39:$A$782,$A36,СВЦЭМ!$B$39:$B$782,D$11)+'СЕТ СН'!$F$11+СВЦЭМ!$D$10+'СЕТ СН'!$F$6-'СЕТ СН'!$F$23</f>
        <v>1307.99409881</v>
      </c>
      <c r="E36" s="36">
        <f>SUMIFS(СВЦЭМ!$D$39:$D$782,СВЦЭМ!$A$39:$A$782,$A36,СВЦЭМ!$B$39:$B$782,E$11)+'СЕТ СН'!$F$11+СВЦЭМ!$D$10+'СЕТ СН'!$F$6-'СЕТ СН'!$F$23</f>
        <v>1345.98767733</v>
      </c>
      <c r="F36" s="36">
        <f>SUMIFS(СВЦЭМ!$D$39:$D$782,СВЦЭМ!$A$39:$A$782,$A36,СВЦЭМ!$B$39:$B$782,F$11)+'СЕТ СН'!$F$11+СВЦЭМ!$D$10+'СЕТ СН'!$F$6-'СЕТ СН'!$F$23</f>
        <v>1339.00686391</v>
      </c>
      <c r="G36" s="36">
        <f>SUMIFS(СВЦЭМ!$D$39:$D$782,СВЦЭМ!$A$39:$A$782,$A36,СВЦЭМ!$B$39:$B$782,G$11)+'СЕТ СН'!$F$11+СВЦЭМ!$D$10+'СЕТ СН'!$F$6-'СЕТ СН'!$F$23</f>
        <v>1323.2420422599998</v>
      </c>
      <c r="H36" s="36">
        <f>SUMIFS(СВЦЭМ!$D$39:$D$782,СВЦЭМ!$A$39:$A$782,$A36,СВЦЭМ!$B$39:$B$782,H$11)+'СЕТ СН'!$F$11+СВЦЭМ!$D$10+'СЕТ СН'!$F$6-'СЕТ СН'!$F$23</f>
        <v>1256.26997854</v>
      </c>
      <c r="I36" s="36">
        <f>SUMIFS(СВЦЭМ!$D$39:$D$782,СВЦЭМ!$A$39:$A$782,$A36,СВЦЭМ!$B$39:$B$782,I$11)+'СЕТ СН'!$F$11+СВЦЭМ!$D$10+'СЕТ СН'!$F$6-'СЕТ СН'!$F$23</f>
        <v>1226.4624392799999</v>
      </c>
      <c r="J36" s="36">
        <f>SUMIFS(СВЦЭМ!$D$39:$D$782,СВЦЭМ!$A$39:$A$782,$A36,СВЦЭМ!$B$39:$B$782,J$11)+'СЕТ СН'!$F$11+СВЦЭМ!$D$10+'СЕТ СН'!$F$6-'СЕТ СН'!$F$23</f>
        <v>1196.8046597399998</v>
      </c>
      <c r="K36" s="36">
        <f>SUMIFS(СВЦЭМ!$D$39:$D$782,СВЦЭМ!$A$39:$A$782,$A36,СВЦЭМ!$B$39:$B$782,K$11)+'СЕТ СН'!$F$11+СВЦЭМ!$D$10+'СЕТ СН'!$F$6-'СЕТ СН'!$F$23</f>
        <v>1182.96753182</v>
      </c>
      <c r="L36" s="36">
        <f>SUMIFS(СВЦЭМ!$D$39:$D$782,СВЦЭМ!$A$39:$A$782,$A36,СВЦЭМ!$B$39:$B$782,L$11)+'СЕТ СН'!$F$11+СВЦЭМ!$D$10+'СЕТ СН'!$F$6-'СЕТ СН'!$F$23</f>
        <v>1171.59901627</v>
      </c>
      <c r="M36" s="36">
        <f>SUMIFS(СВЦЭМ!$D$39:$D$782,СВЦЭМ!$A$39:$A$782,$A36,СВЦЭМ!$B$39:$B$782,M$11)+'СЕТ СН'!$F$11+СВЦЭМ!$D$10+'СЕТ СН'!$F$6-'СЕТ СН'!$F$23</f>
        <v>1177.4447154</v>
      </c>
      <c r="N36" s="36">
        <f>SUMIFS(СВЦЭМ!$D$39:$D$782,СВЦЭМ!$A$39:$A$782,$A36,СВЦЭМ!$B$39:$B$782,N$11)+'СЕТ СН'!$F$11+СВЦЭМ!$D$10+'СЕТ СН'!$F$6-'СЕТ СН'!$F$23</f>
        <v>1198.9264747299999</v>
      </c>
      <c r="O36" s="36">
        <f>SUMIFS(СВЦЭМ!$D$39:$D$782,СВЦЭМ!$A$39:$A$782,$A36,СВЦЭМ!$B$39:$B$782,O$11)+'СЕТ СН'!$F$11+СВЦЭМ!$D$10+'СЕТ СН'!$F$6-'СЕТ СН'!$F$23</f>
        <v>1204.1126299199998</v>
      </c>
      <c r="P36" s="36">
        <f>SUMIFS(СВЦЭМ!$D$39:$D$782,СВЦЭМ!$A$39:$A$782,$A36,СВЦЭМ!$B$39:$B$782,P$11)+'СЕТ СН'!$F$11+СВЦЭМ!$D$10+'СЕТ СН'!$F$6-'СЕТ СН'!$F$23</f>
        <v>1215.1242912799999</v>
      </c>
      <c r="Q36" s="36">
        <f>SUMIFS(СВЦЭМ!$D$39:$D$782,СВЦЭМ!$A$39:$A$782,$A36,СВЦЭМ!$B$39:$B$782,Q$11)+'СЕТ СН'!$F$11+СВЦЭМ!$D$10+'СЕТ СН'!$F$6-'СЕТ СН'!$F$23</f>
        <v>1225.5996209599998</v>
      </c>
      <c r="R36" s="36">
        <f>SUMIFS(СВЦЭМ!$D$39:$D$782,СВЦЭМ!$A$39:$A$782,$A36,СВЦЭМ!$B$39:$B$782,R$11)+'СЕТ СН'!$F$11+СВЦЭМ!$D$10+'СЕТ СН'!$F$6-'СЕТ СН'!$F$23</f>
        <v>1228.5071880399998</v>
      </c>
      <c r="S36" s="36">
        <f>SUMIFS(СВЦЭМ!$D$39:$D$782,СВЦЭМ!$A$39:$A$782,$A36,СВЦЭМ!$B$39:$B$782,S$11)+'СЕТ СН'!$F$11+СВЦЭМ!$D$10+'СЕТ СН'!$F$6-'СЕТ СН'!$F$23</f>
        <v>1253.45988597</v>
      </c>
      <c r="T36" s="36">
        <f>SUMIFS(СВЦЭМ!$D$39:$D$782,СВЦЭМ!$A$39:$A$782,$A36,СВЦЭМ!$B$39:$B$782,T$11)+'СЕТ СН'!$F$11+СВЦЭМ!$D$10+'СЕТ СН'!$F$6-'СЕТ СН'!$F$23</f>
        <v>1219.2768056099999</v>
      </c>
      <c r="U36" s="36">
        <f>SUMIFS(СВЦЭМ!$D$39:$D$782,СВЦЭМ!$A$39:$A$782,$A36,СВЦЭМ!$B$39:$B$782,U$11)+'СЕТ СН'!$F$11+СВЦЭМ!$D$10+'СЕТ СН'!$F$6-'СЕТ СН'!$F$23</f>
        <v>1167.2922268699999</v>
      </c>
      <c r="V36" s="36">
        <f>SUMIFS(СВЦЭМ!$D$39:$D$782,СВЦЭМ!$A$39:$A$782,$A36,СВЦЭМ!$B$39:$B$782,V$11)+'СЕТ СН'!$F$11+СВЦЭМ!$D$10+'СЕТ СН'!$F$6-'СЕТ СН'!$F$23</f>
        <v>1162.1813210599998</v>
      </c>
      <c r="W36" s="36">
        <f>SUMIFS(СВЦЭМ!$D$39:$D$782,СВЦЭМ!$A$39:$A$782,$A36,СВЦЭМ!$B$39:$B$782,W$11)+'СЕТ СН'!$F$11+СВЦЭМ!$D$10+'СЕТ СН'!$F$6-'СЕТ СН'!$F$23</f>
        <v>1188.7874677699999</v>
      </c>
      <c r="X36" s="36">
        <f>SUMIFS(СВЦЭМ!$D$39:$D$782,СВЦЭМ!$A$39:$A$782,$A36,СВЦЭМ!$B$39:$B$782,X$11)+'СЕТ СН'!$F$11+СВЦЭМ!$D$10+'СЕТ СН'!$F$6-'СЕТ СН'!$F$23</f>
        <v>1191.13112381</v>
      </c>
      <c r="Y36" s="36">
        <f>SUMIFS(СВЦЭМ!$D$39:$D$782,СВЦЭМ!$A$39:$A$782,$A36,СВЦЭМ!$B$39:$B$782,Y$11)+'СЕТ СН'!$F$11+СВЦЭМ!$D$10+'СЕТ СН'!$F$6-'СЕТ СН'!$F$23</f>
        <v>1250.0652217499999</v>
      </c>
    </row>
    <row r="37" spans="1:27" ht="15.75" x14ac:dyDescent="0.2">
      <c r="A37" s="35">
        <f t="shared" si="0"/>
        <v>44677</v>
      </c>
      <c r="B37" s="36">
        <f>SUMIFS(СВЦЭМ!$D$39:$D$782,СВЦЭМ!$A$39:$A$782,$A37,СВЦЭМ!$B$39:$B$782,B$11)+'СЕТ СН'!$F$11+СВЦЭМ!$D$10+'СЕТ СН'!$F$6-'СЕТ СН'!$F$23</f>
        <v>1233.3696677299999</v>
      </c>
      <c r="C37" s="36">
        <f>SUMIFS(СВЦЭМ!$D$39:$D$782,СВЦЭМ!$A$39:$A$782,$A37,СВЦЭМ!$B$39:$B$782,C$11)+'СЕТ СН'!$F$11+СВЦЭМ!$D$10+'СЕТ СН'!$F$6-'СЕТ СН'!$F$23</f>
        <v>1253.4440586399999</v>
      </c>
      <c r="D37" s="36">
        <f>SUMIFS(СВЦЭМ!$D$39:$D$782,СВЦЭМ!$A$39:$A$782,$A37,СВЦЭМ!$B$39:$B$782,D$11)+'СЕТ СН'!$F$11+СВЦЭМ!$D$10+'СЕТ СН'!$F$6-'СЕТ СН'!$F$23</f>
        <v>1277.5943916399999</v>
      </c>
      <c r="E37" s="36">
        <f>SUMIFS(СВЦЭМ!$D$39:$D$782,СВЦЭМ!$A$39:$A$782,$A37,СВЦЭМ!$B$39:$B$782,E$11)+'СЕТ СН'!$F$11+СВЦЭМ!$D$10+'СЕТ СН'!$F$6-'СЕТ СН'!$F$23</f>
        <v>1343.0850017299999</v>
      </c>
      <c r="F37" s="36">
        <f>SUMIFS(СВЦЭМ!$D$39:$D$782,СВЦЭМ!$A$39:$A$782,$A37,СВЦЭМ!$B$39:$B$782,F$11)+'СЕТ СН'!$F$11+СВЦЭМ!$D$10+'СЕТ СН'!$F$6-'СЕТ СН'!$F$23</f>
        <v>1344.6096887199999</v>
      </c>
      <c r="G37" s="36">
        <f>SUMIFS(СВЦЭМ!$D$39:$D$782,СВЦЭМ!$A$39:$A$782,$A37,СВЦЭМ!$B$39:$B$782,G$11)+'СЕТ СН'!$F$11+СВЦЭМ!$D$10+'СЕТ СН'!$F$6-'СЕТ СН'!$F$23</f>
        <v>1361.5911217099999</v>
      </c>
      <c r="H37" s="36">
        <f>SUMIFS(СВЦЭМ!$D$39:$D$782,СВЦЭМ!$A$39:$A$782,$A37,СВЦЭМ!$B$39:$B$782,H$11)+'СЕТ СН'!$F$11+СВЦЭМ!$D$10+'СЕТ СН'!$F$6-'СЕТ СН'!$F$23</f>
        <v>1308.4187890999999</v>
      </c>
      <c r="I37" s="36">
        <f>SUMIFS(СВЦЭМ!$D$39:$D$782,СВЦЭМ!$A$39:$A$782,$A37,СВЦЭМ!$B$39:$B$782,I$11)+'СЕТ СН'!$F$11+СВЦЭМ!$D$10+'СЕТ СН'!$F$6-'СЕТ СН'!$F$23</f>
        <v>1263.2446751699999</v>
      </c>
      <c r="J37" s="36">
        <f>SUMIFS(СВЦЭМ!$D$39:$D$782,СВЦЭМ!$A$39:$A$782,$A37,СВЦЭМ!$B$39:$B$782,J$11)+'СЕТ СН'!$F$11+СВЦЭМ!$D$10+'СЕТ СН'!$F$6-'СЕТ СН'!$F$23</f>
        <v>1203.20349132</v>
      </c>
      <c r="K37" s="36">
        <f>SUMIFS(СВЦЭМ!$D$39:$D$782,СВЦЭМ!$A$39:$A$782,$A37,СВЦЭМ!$B$39:$B$782,K$11)+'СЕТ СН'!$F$11+СВЦЭМ!$D$10+'СЕТ СН'!$F$6-'СЕТ СН'!$F$23</f>
        <v>1151.06353739</v>
      </c>
      <c r="L37" s="36">
        <f>SUMIFS(СВЦЭМ!$D$39:$D$782,СВЦЭМ!$A$39:$A$782,$A37,СВЦЭМ!$B$39:$B$782,L$11)+'СЕТ СН'!$F$11+СВЦЭМ!$D$10+'СЕТ СН'!$F$6-'СЕТ СН'!$F$23</f>
        <v>1146.9848782699999</v>
      </c>
      <c r="M37" s="36">
        <f>SUMIFS(СВЦЭМ!$D$39:$D$782,СВЦЭМ!$A$39:$A$782,$A37,СВЦЭМ!$B$39:$B$782,M$11)+'СЕТ СН'!$F$11+СВЦЭМ!$D$10+'СЕТ СН'!$F$6-'СЕТ СН'!$F$23</f>
        <v>1142.57983954</v>
      </c>
      <c r="N37" s="36">
        <f>SUMIFS(СВЦЭМ!$D$39:$D$782,СВЦЭМ!$A$39:$A$782,$A37,СВЦЭМ!$B$39:$B$782,N$11)+'СЕТ СН'!$F$11+СВЦЭМ!$D$10+'СЕТ СН'!$F$6-'СЕТ СН'!$F$23</f>
        <v>1144.66936319</v>
      </c>
      <c r="O37" s="36">
        <f>SUMIFS(СВЦЭМ!$D$39:$D$782,СВЦЭМ!$A$39:$A$782,$A37,СВЦЭМ!$B$39:$B$782,O$11)+'СЕТ СН'!$F$11+СВЦЭМ!$D$10+'СЕТ СН'!$F$6-'СЕТ СН'!$F$23</f>
        <v>1164.12445693</v>
      </c>
      <c r="P37" s="36">
        <f>SUMIFS(СВЦЭМ!$D$39:$D$782,СВЦЭМ!$A$39:$A$782,$A37,СВЦЭМ!$B$39:$B$782,P$11)+'СЕТ СН'!$F$11+СВЦЭМ!$D$10+'СЕТ СН'!$F$6-'СЕТ СН'!$F$23</f>
        <v>1168.0581158499999</v>
      </c>
      <c r="Q37" s="36">
        <f>SUMIFS(СВЦЭМ!$D$39:$D$782,СВЦЭМ!$A$39:$A$782,$A37,СВЦЭМ!$B$39:$B$782,Q$11)+'СЕТ СН'!$F$11+СВЦЭМ!$D$10+'СЕТ СН'!$F$6-'СЕТ СН'!$F$23</f>
        <v>1170.43179878</v>
      </c>
      <c r="R37" s="36">
        <f>SUMIFS(СВЦЭМ!$D$39:$D$782,СВЦЭМ!$A$39:$A$782,$A37,СВЦЭМ!$B$39:$B$782,R$11)+'СЕТ СН'!$F$11+СВЦЭМ!$D$10+'СЕТ СН'!$F$6-'СЕТ СН'!$F$23</f>
        <v>1152.1243886299999</v>
      </c>
      <c r="S37" s="36">
        <f>SUMIFS(СВЦЭМ!$D$39:$D$782,СВЦЭМ!$A$39:$A$782,$A37,СВЦЭМ!$B$39:$B$782,S$11)+'СЕТ СН'!$F$11+СВЦЭМ!$D$10+'СЕТ СН'!$F$6-'СЕТ СН'!$F$23</f>
        <v>1164.6766741299998</v>
      </c>
      <c r="T37" s="36">
        <f>SUMIFS(СВЦЭМ!$D$39:$D$782,СВЦЭМ!$A$39:$A$782,$A37,СВЦЭМ!$B$39:$B$782,T$11)+'СЕТ СН'!$F$11+СВЦЭМ!$D$10+'СЕТ СН'!$F$6-'СЕТ СН'!$F$23</f>
        <v>1129.1278683699998</v>
      </c>
      <c r="U37" s="36">
        <f>SUMIFS(СВЦЭМ!$D$39:$D$782,СВЦЭМ!$A$39:$A$782,$A37,СВЦЭМ!$B$39:$B$782,U$11)+'СЕТ СН'!$F$11+СВЦЭМ!$D$10+'СЕТ СН'!$F$6-'СЕТ СН'!$F$23</f>
        <v>1102.43912774</v>
      </c>
      <c r="V37" s="36">
        <f>SUMIFS(СВЦЭМ!$D$39:$D$782,СВЦЭМ!$A$39:$A$782,$A37,СВЦЭМ!$B$39:$B$782,V$11)+'СЕТ СН'!$F$11+СВЦЭМ!$D$10+'СЕТ СН'!$F$6-'СЕТ СН'!$F$23</f>
        <v>1076.95655603</v>
      </c>
      <c r="W37" s="36">
        <f>SUMIFS(СВЦЭМ!$D$39:$D$782,СВЦЭМ!$A$39:$A$782,$A37,СВЦЭМ!$B$39:$B$782,W$11)+'СЕТ СН'!$F$11+СВЦЭМ!$D$10+'СЕТ СН'!$F$6-'СЕТ СН'!$F$23</f>
        <v>1085.79157175</v>
      </c>
      <c r="X37" s="36">
        <f>SUMIFS(СВЦЭМ!$D$39:$D$782,СВЦЭМ!$A$39:$A$782,$A37,СВЦЭМ!$B$39:$B$782,X$11)+'СЕТ СН'!$F$11+СВЦЭМ!$D$10+'СЕТ СН'!$F$6-'СЕТ СН'!$F$23</f>
        <v>1131.4080062799999</v>
      </c>
      <c r="Y37" s="36">
        <f>SUMIFS(СВЦЭМ!$D$39:$D$782,СВЦЭМ!$A$39:$A$782,$A37,СВЦЭМ!$B$39:$B$782,Y$11)+'СЕТ СН'!$F$11+СВЦЭМ!$D$10+'СЕТ СН'!$F$6-'СЕТ СН'!$F$23</f>
        <v>1169.43062674</v>
      </c>
    </row>
    <row r="38" spans="1:27" ht="15.75" x14ac:dyDescent="0.2">
      <c r="A38" s="35">
        <f t="shared" si="0"/>
        <v>44678</v>
      </c>
      <c r="B38" s="36">
        <f>SUMIFS(СВЦЭМ!$D$39:$D$782,СВЦЭМ!$A$39:$A$782,$A38,СВЦЭМ!$B$39:$B$782,B$11)+'СЕТ СН'!$F$11+СВЦЭМ!$D$10+'СЕТ СН'!$F$6-'СЕТ СН'!$F$23</f>
        <v>1251.9987894899998</v>
      </c>
      <c r="C38" s="36">
        <f>SUMIFS(СВЦЭМ!$D$39:$D$782,СВЦЭМ!$A$39:$A$782,$A38,СВЦЭМ!$B$39:$B$782,C$11)+'СЕТ СН'!$F$11+СВЦЭМ!$D$10+'СЕТ СН'!$F$6-'СЕТ СН'!$F$23</f>
        <v>1264.5878552099998</v>
      </c>
      <c r="D38" s="36">
        <f>SUMIFS(СВЦЭМ!$D$39:$D$782,СВЦЭМ!$A$39:$A$782,$A38,СВЦЭМ!$B$39:$B$782,D$11)+'СЕТ СН'!$F$11+СВЦЭМ!$D$10+'СЕТ СН'!$F$6-'СЕТ СН'!$F$23</f>
        <v>1281.2062150499999</v>
      </c>
      <c r="E38" s="36">
        <f>SUMIFS(СВЦЭМ!$D$39:$D$782,СВЦЭМ!$A$39:$A$782,$A38,СВЦЭМ!$B$39:$B$782,E$11)+'СЕТ СН'!$F$11+СВЦЭМ!$D$10+'СЕТ СН'!$F$6-'СЕТ СН'!$F$23</f>
        <v>1339.9267834999998</v>
      </c>
      <c r="F38" s="36">
        <f>SUMIFS(СВЦЭМ!$D$39:$D$782,СВЦЭМ!$A$39:$A$782,$A38,СВЦЭМ!$B$39:$B$782,F$11)+'СЕТ СН'!$F$11+СВЦЭМ!$D$10+'СЕТ СН'!$F$6-'СЕТ СН'!$F$23</f>
        <v>1342.31633225</v>
      </c>
      <c r="G38" s="36">
        <f>SUMIFS(СВЦЭМ!$D$39:$D$782,СВЦЭМ!$A$39:$A$782,$A38,СВЦЭМ!$B$39:$B$782,G$11)+'СЕТ СН'!$F$11+СВЦЭМ!$D$10+'СЕТ СН'!$F$6-'СЕТ СН'!$F$23</f>
        <v>1333.1548123599998</v>
      </c>
      <c r="H38" s="36">
        <f>SUMIFS(СВЦЭМ!$D$39:$D$782,СВЦЭМ!$A$39:$A$782,$A38,СВЦЭМ!$B$39:$B$782,H$11)+'СЕТ СН'!$F$11+СВЦЭМ!$D$10+'СЕТ СН'!$F$6-'СЕТ СН'!$F$23</f>
        <v>1281.6812733199999</v>
      </c>
      <c r="I38" s="36">
        <f>SUMIFS(СВЦЭМ!$D$39:$D$782,СВЦЭМ!$A$39:$A$782,$A38,СВЦЭМ!$B$39:$B$782,I$11)+'СЕТ СН'!$F$11+СВЦЭМ!$D$10+'СЕТ СН'!$F$6-'СЕТ СН'!$F$23</f>
        <v>1254.6730692799999</v>
      </c>
      <c r="J38" s="36">
        <f>SUMIFS(СВЦЭМ!$D$39:$D$782,СВЦЭМ!$A$39:$A$782,$A38,СВЦЭМ!$B$39:$B$782,J$11)+'СЕТ СН'!$F$11+СВЦЭМ!$D$10+'СЕТ СН'!$F$6-'СЕТ СН'!$F$23</f>
        <v>1222.62605691</v>
      </c>
      <c r="K38" s="36">
        <f>SUMIFS(СВЦЭМ!$D$39:$D$782,СВЦЭМ!$A$39:$A$782,$A38,СВЦЭМ!$B$39:$B$782,K$11)+'СЕТ СН'!$F$11+СВЦЭМ!$D$10+'СЕТ СН'!$F$6-'СЕТ СН'!$F$23</f>
        <v>1207.77588425</v>
      </c>
      <c r="L38" s="36">
        <f>SUMIFS(СВЦЭМ!$D$39:$D$782,СВЦЭМ!$A$39:$A$782,$A38,СВЦЭМ!$B$39:$B$782,L$11)+'СЕТ СН'!$F$11+СВЦЭМ!$D$10+'СЕТ СН'!$F$6-'СЕТ СН'!$F$23</f>
        <v>1197.7236640499998</v>
      </c>
      <c r="M38" s="36">
        <f>SUMIFS(СВЦЭМ!$D$39:$D$782,СВЦЭМ!$A$39:$A$782,$A38,СВЦЭМ!$B$39:$B$782,M$11)+'СЕТ СН'!$F$11+СВЦЭМ!$D$10+'СЕТ СН'!$F$6-'СЕТ СН'!$F$23</f>
        <v>1192.6224971499998</v>
      </c>
      <c r="N38" s="36">
        <f>SUMIFS(СВЦЭМ!$D$39:$D$782,СВЦЭМ!$A$39:$A$782,$A38,СВЦЭМ!$B$39:$B$782,N$11)+'СЕТ СН'!$F$11+СВЦЭМ!$D$10+'СЕТ СН'!$F$6-'СЕТ СН'!$F$23</f>
        <v>1206.2909681899998</v>
      </c>
      <c r="O38" s="36">
        <f>SUMIFS(СВЦЭМ!$D$39:$D$782,СВЦЭМ!$A$39:$A$782,$A38,СВЦЭМ!$B$39:$B$782,O$11)+'СЕТ СН'!$F$11+СВЦЭМ!$D$10+'СЕТ СН'!$F$6-'СЕТ СН'!$F$23</f>
        <v>1231.0672055499999</v>
      </c>
      <c r="P38" s="36">
        <f>SUMIFS(СВЦЭМ!$D$39:$D$782,СВЦЭМ!$A$39:$A$782,$A38,СВЦЭМ!$B$39:$B$782,P$11)+'СЕТ СН'!$F$11+СВЦЭМ!$D$10+'СЕТ СН'!$F$6-'СЕТ СН'!$F$23</f>
        <v>1230.4950142</v>
      </c>
      <c r="Q38" s="36">
        <f>SUMIFS(СВЦЭМ!$D$39:$D$782,СВЦЭМ!$A$39:$A$782,$A38,СВЦЭМ!$B$39:$B$782,Q$11)+'СЕТ СН'!$F$11+СВЦЭМ!$D$10+'СЕТ СН'!$F$6-'СЕТ СН'!$F$23</f>
        <v>1227.76167721</v>
      </c>
      <c r="R38" s="36">
        <f>SUMIFS(СВЦЭМ!$D$39:$D$782,СВЦЭМ!$A$39:$A$782,$A38,СВЦЭМ!$B$39:$B$782,R$11)+'СЕТ СН'!$F$11+СВЦЭМ!$D$10+'СЕТ СН'!$F$6-'СЕТ СН'!$F$23</f>
        <v>1227.88888587</v>
      </c>
      <c r="S38" s="36">
        <f>SUMIFS(СВЦЭМ!$D$39:$D$782,СВЦЭМ!$A$39:$A$782,$A38,СВЦЭМ!$B$39:$B$782,S$11)+'СЕТ СН'!$F$11+СВЦЭМ!$D$10+'СЕТ СН'!$F$6-'СЕТ СН'!$F$23</f>
        <v>1223.64138151</v>
      </c>
      <c r="T38" s="36">
        <f>SUMIFS(СВЦЭМ!$D$39:$D$782,СВЦЭМ!$A$39:$A$782,$A38,СВЦЭМ!$B$39:$B$782,T$11)+'СЕТ СН'!$F$11+СВЦЭМ!$D$10+'СЕТ СН'!$F$6-'СЕТ СН'!$F$23</f>
        <v>1215.0189440699999</v>
      </c>
      <c r="U38" s="36">
        <f>SUMIFS(СВЦЭМ!$D$39:$D$782,СВЦЭМ!$A$39:$A$782,$A38,СВЦЭМ!$B$39:$B$782,U$11)+'СЕТ СН'!$F$11+СВЦЭМ!$D$10+'СЕТ СН'!$F$6-'СЕТ СН'!$F$23</f>
        <v>1207.4235931199999</v>
      </c>
      <c r="V38" s="36">
        <f>SUMIFS(СВЦЭМ!$D$39:$D$782,СВЦЭМ!$A$39:$A$782,$A38,СВЦЭМ!$B$39:$B$782,V$11)+'СЕТ СН'!$F$11+СВЦЭМ!$D$10+'СЕТ СН'!$F$6-'СЕТ СН'!$F$23</f>
        <v>1180.01539284</v>
      </c>
      <c r="W38" s="36">
        <f>SUMIFS(СВЦЭМ!$D$39:$D$782,СВЦЭМ!$A$39:$A$782,$A38,СВЦЭМ!$B$39:$B$782,W$11)+'СЕТ СН'!$F$11+СВЦЭМ!$D$10+'СЕТ СН'!$F$6-'СЕТ СН'!$F$23</f>
        <v>1161.6909750599998</v>
      </c>
      <c r="X38" s="36">
        <f>SUMIFS(СВЦЭМ!$D$39:$D$782,СВЦЭМ!$A$39:$A$782,$A38,СВЦЭМ!$B$39:$B$782,X$11)+'СЕТ СН'!$F$11+СВЦЭМ!$D$10+'СЕТ СН'!$F$6-'СЕТ СН'!$F$23</f>
        <v>1201.63183383</v>
      </c>
      <c r="Y38" s="36">
        <f>SUMIFS(СВЦЭМ!$D$39:$D$782,СВЦЭМ!$A$39:$A$782,$A38,СВЦЭМ!$B$39:$B$782,Y$11)+'СЕТ СН'!$F$11+СВЦЭМ!$D$10+'СЕТ СН'!$F$6-'СЕТ СН'!$F$23</f>
        <v>1241.0413363399998</v>
      </c>
    </row>
    <row r="39" spans="1:27" ht="15.75" x14ac:dyDescent="0.2">
      <c r="A39" s="35">
        <f t="shared" si="0"/>
        <v>44679</v>
      </c>
      <c r="B39" s="36">
        <f>SUMIFS(СВЦЭМ!$D$39:$D$782,СВЦЭМ!$A$39:$A$782,$A39,СВЦЭМ!$B$39:$B$782,B$11)+'СЕТ СН'!$F$11+СВЦЭМ!$D$10+'СЕТ СН'!$F$6-'СЕТ СН'!$F$23</f>
        <v>1349.0237400699998</v>
      </c>
      <c r="C39" s="36">
        <f>SUMIFS(СВЦЭМ!$D$39:$D$782,СВЦЭМ!$A$39:$A$782,$A39,СВЦЭМ!$B$39:$B$782,C$11)+'СЕТ СН'!$F$11+СВЦЭМ!$D$10+'СЕТ СН'!$F$6-'СЕТ СН'!$F$23</f>
        <v>1324.38094656</v>
      </c>
      <c r="D39" s="36">
        <f>SUMIFS(СВЦЭМ!$D$39:$D$782,СВЦЭМ!$A$39:$A$782,$A39,СВЦЭМ!$B$39:$B$782,D$11)+'СЕТ СН'!$F$11+СВЦЭМ!$D$10+'СЕТ СН'!$F$6-'СЕТ СН'!$F$23</f>
        <v>1352.7184620999999</v>
      </c>
      <c r="E39" s="36">
        <f>SUMIFS(СВЦЭМ!$D$39:$D$782,СВЦЭМ!$A$39:$A$782,$A39,СВЦЭМ!$B$39:$B$782,E$11)+'СЕТ СН'!$F$11+СВЦЭМ!$D$10+'СЕТ СН'!$F$6-'СЕТ СН'!$F$23</f>
        <v>1346.10938556</v>
      </c>
      <c r="F39" s="36">
        <f>SUMIFS(СВЦЭМ!$D$39:$D$782,СВЦЭМ!$A$39:$A$782,$A39,СВЦЭМ!$B$39:$B$782,F$11)+'СЕТ СН'!$F$11+СВЦЭМ!$D$10+'СЕТ СН'!$F$6-'СЕТ СН'!$F$23</f>
        <v>1365.5008874099999</v>
      </c>
      <c r="G39" s="36">
        <f>SUMIFS(СВЦЭМ!$D$39:$D$782,СВЦЭМ!$A$39:$A$782,$A39,СВЦЭМ!$B$39:$B$782,G$11)+'СЕТ СН'!$F$11+СВЦЭМ!$D$10+'СЕТ СН'!$F$6-'СЕТ СН'!$F$23</f>
        <v>1346.32847425</v>
      </c>
      <c r="H39" s="36">
        <f>SUMIFS(СВЦЭМ!$D$39:$D$782,СВЦЭМ!$A$39:$A$782,$A39,СВЦЭМ!$B$39:$B$782,H$11)+'СЕТ СН'!$F$11+СВЦЭМ!$D$10+'СЕТ СН'!$F$6-'СЕТ СН'!$F$23</f>
        <v>1278.3158118399999</v>
      </c>
      <c r="I39" s="36">
        <f>SUMIFS(СВЦЭМ!$D$39:$D$782,СВЦЭМ!$A$39:$A$782,$A39,СВЦЭМ!$B$39:$B$782,I$11)+'СЕТ СН'!$F$11+СВЦЭМ!$D$10+'СЕТ СН'!$F$6-'СЕТ СН'!$F$23</f>
        <v>1210.3349948499999</v>
      </c>
      <c r="J39" s="36">
        <f>SUMIFS(СВЦЭМ!$D$39:$D$782,СВЦЭМ!$A$39:$A$782,$A39,СВЦЭМ!$B$39:$B$782,J$11)+'СЕТ СН'!$F$11+СВЦЭМ!$D$10+'СЕТ СН'!$F$6-'СЕТ СН'!$F$23</f>
        <v>1209.86358073</v>
      </c>
      <c r="K39" s="36">
        <f>SUMIFS(СВЦЭМ!$D$39:$D$782,СВЦЭМ!$A$39:$A$782,$A39,СВЦЭМ!$B$39:$B$782,K$11)+'СЕТ СН'!$F$11+СВЦЭМ!$D$10+'СЕТ СН'!$F$6-'СЕТ СН'!$F$23</f>
        <v>1222.9202707699999</v>
      </c>
      <c r="L39" s="36">
        <f>SUMIFS(СВЦЭМ!$D$39:$D$782,СВЦЭМ!$A$39:$A$782,$A39,СВЦЭМ!$B$39:$B$782,L$11)+'СЕТ СН'!$F$11+СВЦЭМ!$D$10+'СЕТ СН'!$F$6-'СЕТ СН'!$F$23</f>
        <v>1227.6592786699998</v>
      </c>
      <c r="M39" s="36">
        <f>SUMIFS(СВЦЭМ!$D$39:$D$782,СВЦЭМ!$A$39:$A$782,$A39,СВЦЭМ!$B$39:$B$782,M$11)+'СЕТ СН'!$F$11+СВЦЭМ!$D$10+'СЕТ СН'!$F$6-'СЕТ СН'!$F$23</f>
        <v>1260.1519147099998</v>
      </c>
      <c r="N39" s="36">
        <f>SUMIFS(СВЦЭМ!$D$39:$D$782,СВЦЭМ!$A$39:$A$782,$A39,СВЦЭМ!$B$39:$B$782,N$11)+'СЕТ СН'!$F$11+СВЦЭМ!$D$10+'СЕТ СН'!$F$6-'СЕТ СН'!$F$23</f>
        <v>1212.3563680599998</v>
      </c>
      <c r="O39" s="36">
        <f>SUMIFS(СВЦЭМ!$D$39:$D$782,СВЦЭМ!$A$39:$A$782,$A39,СВЦЭМ!$B$39:$B$782,O$11)+'СЕТ СН'!$F$11+СВЦЭМ!$D$10+'СЕТ СН'!$F$6-'СЕТ СН'!$F$23</f>
        <v>1180.27448519</v>
      </c>
      <c r="P39" s="36">
        <f>SUMIFS(СВЦЭМ!$D$39:$D$782,СВЦЭМ!$A$39:$A$782,$A39,СВЦЭМ!$B$39:$B$782,P$11)+'СЕТ СН'!$F$11+СВЦЭМ!$D$10+'СЕТ СН'!$F$6-'СЕТ СН'!$F$23</f>
        <v>1180.4811943999998</v>
      </c>
      <c r="Q39" s="36">
        <f>SUMIFS(СВЦЭМ!$D$39:$D$782,СВЦЭМ!$A$39:$A$782,$A39,СВЦЭМ!$B$39:$B$782,Q$11)+'СЕТ СН'!$F$11+СВЦЭМ!$D$10+'СЕТ СН'!$F$6-'СЕТ СН'!$F$23</f>
        <v>1203.1331708199998</v>
      </c>
      <c r="R39" s="36">
        <f>SUMIFS(СВЦЭМ!$D$39:$D$782,СВЦЭМ!$A$39:$A$782,$A39,СВЦЭМ!$B$39:$B$782,R$11)+'СЕТ СН'!$F$11+СВЦЭМ!$D$10+'СЕТ СН'!$F$6-'СЕТ СН'!$F$23</f>
        <v>1271.15151857</v>
      </c>
      <c r="S39" s="36">
        <f>SUMIFS(СВЦЭМ!$D$39:$D$782,СВЦЭМ!$A$39:$A$782,$A39,СВЦЭМ!$B$39:$B$782,S$11)+'СЕТ СН'!$F$11+СВЦЭМ!$D$10+'СЕТ СН'!$F$6-'СЕТ СН'!$F$23</f>
        <v>1325.6232811699999</v>
      </c>
      <c r="T39" s="36">
        <f>SUMIFS(СВЦЭМ!$D$39:$D$782,СВЦЭМ!$A$39:$A$782,$A39,СВЦЭМ!$B$39:$B$782,T$11)+'СЕТ СН'!$F$11+СВЦЭМ!$D$10+'СЕТ СН'!$F$6-'СЕТ СН'!$F$23</f>
        <v>1302.76182623</v>
      </c>
      <c r="U39" s="36">
        <f>SUMIFS(СВЦЭМ!$D$39:$D$782,СВЦЭМ!$A$39:$A$782,$A39,СВЦЭМ!$B$39:$B$782,U$11)+'СЕТ СН'!$F$11+СВЦЭМ!$D$10+'СЕТ СН'!$F$6-'СЕТ СН'!$F$23</f>
        <v>1249.0942637999999</v>
      </c>
      <c r="V39" s="36">
        <f>SUMIFS(СВЦЭМ!$D$39:$D$782,СВЦЭМ!$A$39:$A$782,$A39,СВЦЭМ!$B$39:$B$782,V$11)+'СЕТ СН'!$F$11+СВЦЭМ!$D$10+'СЕТ СН'!$F$6-'СЕТ СН'!$F$23</f>
        <v>1265.2303114699998</v>
      </c>
      <c r="W39" s="36">
        <f>SUMIFS(СВЦЭМ!$D$39:$D$782,СВЦЭМ!$A$39:$A$782,$A39,СВЦЭМ!$B$39:$B$782,W$11)+'СЕТ СН'!$F$11+СВЦЭМ!$D$10+'СЕТ СН'!$F$6-'СЕТ СН'!$F$23</f>
        <v>1261.83890178</v>
      </c>
      <c r="X39" s="36">
        <f>SUMIFS(СВЦЭМ!$D$39:$D$782,СВЦЭМ!$A$39:$A$782,$A39,СВЦЭМ!$B$39:$B$782,X$11)+'СЕТ СН'!$F$11+СВЦЭМ!$D$10+'СЕТ СН'!$F$6-'СЕТ СН'!$F$23</f>
        <v>1307.8970971299998</v>
      </c>
      <c r="Y39" s="36">
        <f>SUMIFS(СВЦЭМ!$D$39:$D$782,СВЦЭМ!$A$39:$A$782,$A39,СВЦЭМ!$B$39:$B$782,Y$11)+'СЕТ СН'!$F$11+СВЦЭМ!$D$10+'СЕТ СН'!$F$6-'СЕТ СН'!$F$23</f>
        <v>1352.3354219599998</v>
      </c>
    </row>
    <row r="40" spans="1:27" ht="15.75" x14ac:dyDescent="0.2">
      <c r="A40" s="35">
        <f t="shared" si="0"/>
        <v>44680</v>
      </c>
      <c r="B40" s="36">
        <f>SUMIFS(СВЦЭМ!$D$39:$D$782,СВЦЭМ!$A$39:$A$782,$A40,СВЦЭМ!$B$39:$B$782,B$11)+'СЕТ СН'!$F$11+СВЦЭМ!$D$10+'СЕТ СН'!$F$6-'СЕТ СН'!$F$23</f>
        <v>1319.7659490699998</v>
      </c>
      <c r="C40" s="36">
        <f>SUMIFS(СВЦЭМ!$D$39:$D$782,СВЦЭМ!$A$39:$A$782,$A40,СВЦЭМ!$B$39:$B$782,C$11)+'СЕТ СН'!$F$11+СВЦЭМ!$D$10+'СЕТ СН'!$F$6-'СЕТ СН'!$F$23</f>
        <v>1339.7204769</v>
      </c>
      <c r="D40" s="36">
        <f>SUMIFS(СВЦЭМ!$D$39:$D$782,СВЦЭМ!$A$39:$A$782,$A40,СВЦЭМ!$B$39:$B$782,D$11)+'СЕТ СН'!$F$11+СВЦЭМ!$D$10+'СЕТ СН'!$F$6-'СЕТ СН'!$F$23</f>
        <v>1351.63137252</v>
      </c>
      <c r="E40" s="36">
        <f>SUMIFS(СВЦЭМ!$D$39:$D$782,СВЦЭМ!$A$39:$A$782,$A40,СВЦЭМ!$B$39:$B$782,E$11)+'СЕТ СН'!$F$11+СВЦЭМ!$D$10+'СЕТ СН'!$F$6-'СЕТ СН'!$F$23</f>
        <v>1352.5809140899999</v>
      </c>
      <c r="F40" s="36">
        <f>SUMIFS(СВЦЭМ!$D$39:$D$782,СВЦЭМ!$A$39:$A$782,$A40,СВЦЭМ!$B$39:$B$782,F$11)+'СЕТ СН'!$F$11+СВЦЭМ!$D$10+'СЕТ СН'!$F$6-'СЕТ СН'!$F$23</f>
        <v>1347.4256378</v>
      </c>
      <c r="G40" s="36">
        <f>SUMIFS(СВЦЭМ!$D$39:$D$782,СВЦЭМ!$A$39:$A$782,$A40,СВЦЭМ!$B$39:$B$782,G$11)+'СЕТ СН'!$F$11+СВЦЭМ!$D$10+'СЕТ СН'!$F$6-'СЕТ СН'!$F$23</f>
        <v>1319.78802881</v>
      </c>
      <c r="H40" s="36">
        <f>SUMIFS(СВЦЭМ!$D$39:$D$782,СВЦЭМ!$A$39:$A$782,$A40,СВЦЭМ!$B$39:$B$782,H$11)+'СЕТ СН'!$F$11+СВЦЭМ!$D$10+'СЕТ СН'!$F$6-'СЕТ СН'!$F$23</f>
        <v>1273.73781745</v>
      </c>
      <c r="I40" s="36">
        <f>SUMIFS(СВЦЭМ!$D$39:$D$782,СВЦЭМ!$A$39:$A$782,$A40,СВЦЭМ!$B$39:$B$782,I$11)+'СЕТ СН'!$F$11+СВЦЭМ!$D$10+'СЕТ СН'!$F$6-'СЕТ СН'!$F$23</f>
        <v>1229.1347882099999</v>
      </c>
      <c r="J40" s="36">
        <f>SUMIFS(СВЦЭМ!$D$39:$D$782,СВЦЭМ!$A$39:$A$782,$A40,СВЦЭМ!$B$39:$B$782,J$11)+'СЕТ СН'!$F$11+СВЦЭМ!$D$10+'СЕТ СН'!$F$6-'СЕТ СН'!$F$23</f>
        <v>1196.89049258</v>
      </c>
      <c r="K40" s="36">
        <f>SUMIFS(СВЦЭМ!$D$39:$D$782,СВЦЭМ!$A$39:$A$782,$A40,СВЦЭМ!$B$39:$B$782,K$11)+'СЕТ СН'!$F$11+СВЦЭМ!$D$10+'СЕТ СН'!$F$6-'СЕТ СН'!$F$23</f>
        <v>1195.6046833999999</v>
      </c>
      <c r="L40" s="36">
        <f>SUMIFS(СВЦЭМ!$D$39:$D$782,СВЦЭМ!$A$39:$A$782,$A40,СВЦЭМ!$B$39:$B$782,L$11)+'СЕТ СН'!$F$11+СВЦЭМ!$D$10+'СЕТ СН'!$F$6-'СЕТ СН'!$F$23</f>
        <v>1204.24544296</v>
      </c>
      <c r="M40" s="36">
        <f>SUMIFS(СВЦЭМ!$D$39:$D$782,СВЦЭМ!$A$39:$A$782,$A40,СВЦЭМ!$B$39:$B$782,M$11)+'СЕТ СН'!$F$11+СВЦЭМ!$D$10+'СЕТ СН'!$F$6-'СЕТ СН'!$F$23</f>
        <v>1231.3503047199999</v>
      </c>
      <c r="N40" s="36">
        <f>SUMIFS(СВЦЭМ!$D$39:$D$782,СВЦЭМ!$A$39:$A$782,$A40,СВЦЭМ!$B$39:$B$782,N$11)+'СЕТ СН'!$F$11+СВЦЭМ!$D$10+'СЕТ СН'!$F$6-'СЕТ СН'!$F$23</f>
        <v>1257.3806461099998</v>
      </c>
      <c r="O40" s="36">
        <f>SUMIFS(СВЦЭМ!$D$39:$D$782,СВЦЭМ!$A$39:$A$782,$A40,СВЦЭМ!$B$39:$B$782,O$11)+'СЕТ СН'!$F$11+СВЦЭМ!$D$10+'СЕТ СН'!$F$6-'СЕТ СН'!$F$23</f>
        <v>1221.2131825299998</v>
      </c>
      <c r="P40" s="36">
        <f>SUMIFS(СВЦЭМ!$D$39:$D$782,СВЦЭМ!$A$39:$A$782,$A40,СВЦЭМ!$B$39:$B$782,P$11)+'СЕТ СН'!$F$11+СВЦЭМ!$D$10+'СЕТ СН'!$F$6-'СЕТ СН'!$F$23</f>
        <v>1241.08033497</v>
      </c>
      <c r="Q40" s="36">
        <f>SUMIFS(СВЦЭМ!$D$39:$D$782,СВЦЭМ!$A$39:$A$782,$A40,СВЦЭМ!$B$39:$B$782,Q$11)+'СЕТ СН'!$F$11+СВЦЭМ!$D$10+'СЕТ СН'!$F$6-'СЕТ СН'!$F$23</f>
        <v>1267.4262004099999</v>
      </c>
      <c r="R40" s="36">
        <f>SUMIFS(СВЦЭМ!$D$39:$D$782,СВЦЭМ!$A$39:$A$782,$A40,СВЦЭМ!$B$39:$B$782,R$11)+'СЕТ СН'!$F$11+СВЦЭМ!$D$10+'СЕТ СН'!$F$6-'СЕТ СН'!$F$23</f>
        <v>1249.19151427</v>
      </c>
      <c r="S40" s="36">
        <f>SUMIFS(СВЦЭМ!$D$39:$D$782,СВЦЭМ!$A$39:$A$782,$A40,СВЦЭМ!$B$39:$B$782,S$11)+'СЕТ СН'!$F$11+СВЦЭМ!$D$10+'СЕТ СН'!$F$6-'СЕТ СН'!$F$23</f>
        <v>1261.47110219</v>
      </c>
      <c r="T40" s="36">
        <f>SUMIFS(СВЦЭМ!$D$39:$D$782,СВЦЭМ!$A$39:$A$782,$A40,СВЦЭМ!$B$39:$B$782,T$11)+'СЕТ СН'!$F$11+СВЦЭМ!$D$10+'СЕТ СН'!$F$6-'СЕТ СН'!$F$23</f>
        <v>1219.38732039</v>
      </c>
      <c r="U40" s="36">
        <f>SUMIFS(СВЦЭМ!$D$39:$D$782,СВЦЭМ!$A$39:$A$782,$A40,СВЦЭМ!$B$39:$B$782,U$11)+'СЕТ СН'!$F$11+СВЦЭМ!$D$10+'СЕТ СН'!$F$6-'СЕТ СН'!$F$23</f>
        <v>1207.4025661799999</v>
      </c>
      <c r="V40" s="36">
        <f>SUMIFS(СВЦЭМ!$D$39:$D$782,СВЦЭМ!$A$39:$A$782,$A40,СВЦЭМ!$B$39:$B$782,V$11)+'СЕТ СН'!$F$11+СВЦЭМ!$D$10+'СЕТ СН'!$F$6-'СЕТ СН'!$F$23</f>
        <v>1184.9778055899999</v>
      </c>
      <c r="W40" s="36">
        <f>SUMIFS(СВЦЭМ!$D$39:$D$782,СВЦЭМ!$A$39:$A$782,$A40,СВЦЭМ!$B$39:$B$782,W$11)+'СЕТ СН'!$F$11+СВЦЭМ!$D$10+'СЕТ СН'!$F$6-'СЕТ СН'!$F$23</f>
        <v>1218.622705</v>
      </c>
      <c r="X40" s="36">
        <f>SUMIFS(СВЦЭМ!$D$39:$D$782,СВЦЭМ!$A$39:$A$782,$A40,СВЦЭМ!$B$39:$B$782,X$11)+'СЕТ СН'!$F$11+СВЦЭМ!$D$10+'СЕТ СН'!$F$6-'СЕТ СН'!$F$23</f>
        <v>1247.1098733699998</v>
      </c>
      <c r="Y40" s="36">
        <f>SUMIFS(СВЦЭМ!$D$39:$D$782,СВЦЭМ!$A$39:$A$782,$A40,СВЦЭМ!$B$39:$B$782,Y$11)+'СЕТ СН'!$F$11+СВЦЭМ!$D$10+'СЕТ СН'!$F$6-'СЕТ СН'!$F$23</f>
        <v>1286.0010072799998</v>
      </c>
    </row>
    <row r="41" spans="1:27" ht="15.75" x14ac:dyDescent="0.2">
      <c r="A41" s="35">
        <f t="shared" si="0"/>
        <v>44681</v>
      </c>
      <c r="B41" s="36">
        <f>SUMIFS(СВЦЭМ!$D$39:$D$782,СВЦЭМ!$A$39:$A$782,$A41,СВЦЭМ!$B$39:$B$782,B$11)+'СЕТ СН'!$F$11+СВЦЭМ!$D$10+'СЕТ СН'!$F$6-'СЕТ СН'!$F$23</f>
        <v>1326.1972562899998</v>
      </c>
      <c r="C41" s="36">
        <f>SUMIFS(СВЦЭМ!$D$39:$D$782,СВЦЭМ!$A$39:$A$782,$A41,СВЦЭМ!$B$39:$B$782,C$11)+'СЕТ СН'!$F$11+СВЦЭМ!$D$10+'СЕТ СН'!$F$6-'СЕТ СН'!$F$23</f>
        <v>1268.5551661299999</v>
      </c>
      <c r="D41" s="36">
        <f>SUMIFS(СВЦЭМ!$D$39:$D$782,СВЦЭМ!$A$39:$A$782,$A41,СВЦЭМ!$B$39:$B$782,D$11)+'СЕТ СН'!$F$11+СВЦЭМ!$D$10+'СЕТ СН'!$F$6-'СЕТ СН'!$F$23</f>
        <v>1314.364779</v>
      </c>
      <c r="E41" s="36">
        <f>SUMIFS(СВЦЭМ!$D$39:$D$782,СВЦЭМ!$A$39:$A$782,$A41,СВЦЭМ!$B$39:$B$782,E$11)+'СЕТ СН'!$F$11+СВЦЭМ!$D$10+'СЕТ СН'!$F$6-'СЕТ СН'!$F$23</f>
        <v>1338.44314678</v>
      </c>
      <c r="F41" s="36">
        <f>SUMIFS(СВЦЭМ!$D$39:$D$782,СВЦЭМ!$A$39:$A$782,$A41,СВЦЭМ!$B$39:$B$782,F$11)+'СЕТ СН'!$F$11+СВЦЭМ!$D$10+'СЕТ СН'!$F$6-'СЕТ СН'!$F$23</f>
        <v>1352.4994534699999</v>
      </c>
      <c r="G41" s="36">
        <f>SUMIFS(СВЦЭМ!$D$39:$D$782,СВЦЭМ!$A$39:$A$782,$A41,СВЦЭМ!$B$39:$B$782,G$11)+'СЕТ СН'!$F$11+СВЦЭМ!$D$10+'СЕТ СН'!$F$6-'СЕТ СН'!$F$23</f>
        <v>1359.2917385999999</v>
      </c>
      <c r="H41" s="36">
        <f>SUMIFS(СВЦЭМ!$D$39:$D$782,СВЦЭМ!$A$39:$A$782,$A41,СВЦЭМ!$B$39:$B$782,H$11)+'СЕТ СН'!$F$11+СВЦЭМ!$D$10+'СЕТ СН'!$F$6-'СЕТ СН'!$F$23</f>
        <v>1335.2759923399999</v>
      </c>
      <c r="I41" s="36">
        <f>SUMIFS(СВЦЭМ!$D$39:$D$782,СВЦЭМ!$A$39:$A$782,$A41,СВЦЭМ!$B$39:$B$782,I$11)+'СЕТ СН'!$F$11+СВЦЭМ!$D$10+'СЕТ СН'!$F$6-'СЕТ СН'!$F$23</f>
        <v>1309.66736881</v>
      </c>
      <c r="J41" s="36">
        <f>SUMIFS(СВЦЭМ!$D$39:$D$782,СВЦЭМ!$A$39:$A$782,$A41,СВЦЭМ!$B$39:$B$782,J$11)+'СЕТ СН'!$F$11+СВЦЭМ!$D$10+'СЕТ СН'!$F$6-'СЕТ СН'!$F$23</f>
        <v>1260.7432420799998</v>
      </c>
      <c r="K41" s="36">
        <f>SUMIFS(СВЦЭМ!$D$39:$D$782,СВЦЭМ!$A$39:$A$782,$A41,СВЦЭМ!$B$39:$B$782,K$11)+'СЕТ СН'!$F$11+СВЦЭМ!$D$10+'СЕТ СН'!$F$6-'СЕТ СН'!$F$23</f>
        <v>1224.30321091</v>
      </c>
      <c r="L41" s="36">
        <f>SUMIFS(СВЦЭМ!$D$39:$D$782,СВЦЭМ!$A$39:$A$782,$A41,СВЦЭМ!$B$39:$B$782,L$11)+'СЕТ СН'!$F$11+СВЦЭМ!$D$10+'СЕТ СН'!$F$6-'СЕТ СН'!$F$23</f>
        <v>1200.4169047399998</v>
      </c>
      <c r="M41" s="36">
        <f>SUMIFS(СВЦЭМ!$D$39:$D$782,СВЦЭМ!$A$39:$A$782,$A41,СВЦЭМ!$B$39:$B$782,M$11)+'СЕТ СН'!$F$11+СВЦЭМ!$D$10+'СЕТ СН'!$F$6-'СЕТ СН'!$F$23</f>
        <v>1213.92023303</v>
      </c>
      <c r="N41" s="36">
        <f>SUMIFS(СВЦЭМ!$D$39:$D$782,СВЦЭМ!$A$39:$A$782,$A41,СВЦЭМ!$B$39:$B$782,N$11)+'СЕТ СН'!$F$11+СВЦЭМ!$D$10+'СЕТ СН'!$F$6-'СЕТ СН'!$F$23</f>
        <v>1219.8398497999999</v>
      </c>
      <c r="O41" s="36">
        <f>SUMIFS(СВЦЭМ!$D$39:$D$782,СВЦЭМ!$A$39:$A$782,$A41,СВЦЭМ!$B$39:$B$782,O$11)+'СЕТ СН'!$F$11+СВЦЭМ!$D$10+'СЕТ СН'!$F$6-'СЕТ СН'!$F$23</f>
        <v>1220.6471397999999</v>
      </c>
      <c r="P41" s="36">
        <f>SUMIFS(СВЦЭМ!$D$39:$D$782,СВЦЭМ!$A$39:$A$782,$A41,СВЦЭМ!$B$39:$B$782,P$11)+'СЕТ СН'!$F$11+СВЦЭМ!$D$10+'СЕТ СН'!$F$6-'СЕТ СН'!$F$23</f>
        <v>1215.2474073199999</v>
      </c>
      <c r="Q41" s="36">
        <f>SUMIFS(СВЦЭМ!$D$39:$D$782,СВЦЭМ!$A$39:$A$782,$A41,СВЦЭМ!$B$39:$B$782,Q$11)+'СЕТ СН'!$F$11+СВЦЭМ!$D$10+'СЕТ СН'!$F$6-'СЕТ СН'!$F$23</f>
        <v>1234.1240707699999</v>
      </c>
      <c r="R41" s="36">
        <f>SUMIFS(СВЦЭМ!$D$39:$D$782,СВЦЭМ!$A$39:$A$782,$A41,СВЦЭМ!$B$39:$B$782,R$11)+'СЕТ СН'!$F$11+СВЦЭМ!$D$10+'СЕТ СН'!$F$6-'СЕТ СН'!$F$23</f>
        <v>1242.3346714899999</v>
      </c>
      <c r="S41" s="36">
        <f>SUMIFS(СВЦЭМ!$D$39:$D$782,СВЦЭМ!$A$39:$A$782,$A41,СВЦЭМ!$B$39:$B$782,S$11)+'СЕТ СН'!$F$11+СВЦЭМ!$D$10+'СЕТ СН'!$F$6-'СЕТ СН'!$F$23</f>
        <v>1224.22159474</v>
      </c>
      <c r="T41" s="36">
        <f>SUMIFS(СВЦЭМ!$D$39:$D$782,СВЦЭМ!$A$39:$A$782,$A41,СВЦЭМ!$B$39:$B$782,T$11)+'СЕТ СН'!$F$11+СВЦЭМ!$D$10+'СЕТ СН'!$F$6-'СЕТ СН'!$F$23</f>
        <v>1205.4887374699999</v>
      </c>
      <c r="U41" s="36">
        <f>SUMIFS(СВЦЭМ!$D$39:$D$782,СВЦЭМ!$A$39:$A$782,$A41,СВЦЭМ!$B$39:$B$782,U$11)+'СЕТ СН'!$F$11+СВЦЭМ!$D$10+'СЕТ СН'!$F$6-'СЕТ СН'!$F$23</f>
        <v>1214.44637214</v>
      </c>
      <c r="V41" s="36">
        <f>SUMIFS(СВЦЭМ!$D$39:$D$782,СВЦЭМ!$A$39:$A$782,$A41,СВЦЭМ!$B$39:$B$782,V$11)+'СЕТ СН'!$F$11+СВЦЭМ!$D$10+'СЕТ СН'!$F$6-'СЕТ СН'!$F$23</f>
        <v>1220.5672284699999</v>
      </c>
      <c r="W41" s="36">
        <f>SUMIFS(СВЦЭМ!$D$39:$D$782,СВЦЭМ!$A$39:$A$782,$A41,СВЦЭМ!$B$39:$B$782,W$11)+'СЕТ СН'!$F$11+СВЦЭМ!$D$10+'СЕТ СН'!$F$6-'СЕТ СН'!$F$23</f>
        <v>1202.4891402899998</v>
      </c>
      <c r="X41" s="36">
        <f>SUMIFS(СВЦЭМ!$D$39:$D$782,СВЦЭМ!$A$39:$A$782,$A41,СВЦЭМ!$B$39:$B$782,X$11)+'СЕТ СН'!$F$11+СВЦЭМ!$D$10+'СЕТ СН'!$F$6-'СЕТ СН'!$F$23</f>
        <v>1236.7876974599999</v>
      </c>
      <c r="Y41" s="36">
        <f>SUMIFS(СВЦЭМ!$D$39:$D$782,СВЦЭМ!$A$39:$A$782,$A41,СВЦЭМ!$B$39:$B$782,Y$11)+'СЕТ СН'!$F$11+СВЦЭМ!$D$10+'СЕТ СН'!$F$6-'СЕТ СН'!$F$23</f>
        <v>1241.5112127699999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01.04.2022</v>
      </c>
      <c r="B48" s="36">
        <f>SUMIFS(СВЦЭМ!$D$39:$D$782,СВЦЭМ!$A$39:$A$782,$A48,СВЦЭМ!$B$39:$B$782,B$47)+'СЕТ СН'!$G$11+СВЦЭМ!$D$10+'СЕТ СН'!$G$6-'СЕТ СН'!$G$23</f>
        <v>1315.8334438299999</v>
      </c>
      <c r="C48" s="36">
        <f>SUMIFS(СВЦЭМ!$D$39:$D$782,СВЦЭМ!$A$39:$A$782,$A48,СВЦЭМ!$B$39:$B$782,C$47)+'СЕТ СН'!$G$11+СВЦЭМ!$D$10+'СЕТ СН'!$G$6-'СЕТ СН'!$G$23</f>
        <v>1316.4697517199997</v>
      </c>
      <c r="D48" s="36">
        <f>SUMIFS(СВЦЭМ!$D$39:$D$782,СВЦЭМ!$A$39:$A$782,$A48,СВЦЭМ!$B$39:$B$782,D$47)+'СЕТ СН'!$G$11+СВЦЭМ!$D$10+'СЕТ СН'!$G$6-'СЕТ СН'!$G$23</f>
        <v>1345.4823974799999</v>
      </c>
      <c r="E48" s="36">
        <f>SUMIFS(СВЦЭМ!$D$39:$D$782,СВЦЭМ!$A$39:$A$782,$A48,СВЦЭМ!$B$39:$B$782,E$47)+'СЕТ СН'!$G$11+СВЦЭМ!$D$10+'СЕТ СН'!$G$6-'СЕТ СН'!$G$23</f>
        <v>1360.0407397399999</v>
      </c>
      <c r="F48" s="36">
        <f>SUMIFS(СВЦЭМ!$D$39:$D$782,СВЦЭМ!$A$39:$A$782,$A48,СВЦЭМ!$B$39:$B$782,F$47)+'СЕТ СН'!$G$11+СВЦЭМ!$D$10+'СЕТ СН'!$G$6-'СЕТ СН'!$G$23</f>
        <v>1354.0976522599999</v>
      </c>
      <c r="G48" s="36">
        <f>SUMIFS(СВЦЭМ!$D$39:$D$782,СВЦЭМ!$A$39:$A$782,$A48,СВЦЭМ!$B$39:$B$782,G$47)+'СЕТ СН'!$G$11+СВЦЭМ!$D$10+'СЕТ СН'!$G$6-'СЕТ СН'!$G$23</f>
        <v>1325.3873760999998</v>
      </c>
      <c r="H48" s="36">
        <f>SUMIFS(СВЦЭМ!$D$39:$D$782,СВЦЭМ!$A$39:$A$782,$A48,СВЦЭМ!$B$39:$B$782,H$47)+'СЕТ СН'!$G$11+СВЦЭМ!$D$10+'СЕТ СН'!$G$6-'СЕТ СН'!$G$23</f>
        <v>1268.1724524799999</v>
      </c>
      <c r="I48" s="36">
        <f>SUMIFS(СВЦЭМ!$D$39:$D$782,СВЦЭМ!$A$39:$A$782,$A48,СВЦЭМ!$B$39:$B$782,I$47)+'СЕТ СН'!$G$11+СВЦЭМ!$D$10+'СЕТ СН'!$G$6-'СЕТ СН'!$G$23</f>
        <v>1254.1197600399998</v>
      </c>
      <c r="J48" s="36">
        <f>SUMIFS(СВЦЭМ!$D$39:$D$782,СВЦЭМ!$A$39:$A$782,$A48,СВЦЭМ!$B$39:$B$782,J$47)+'СЕТ СН'!$G$11+СВЦЭМ!$D$10+'СЕТ СН'!$G$6-'СЕТ СН'!$G$23</f>
        <v>1234.7659735999998</v>
      </c>
      <c r="K48" s="36">
        <f>SUMIFS(СВЦЭМ!$D$39:$D$782,СВЦЭМ!$A$39:$A$782,$A48,СВЦЭМ!$B$39:$B$782,K$47)+'СЕТ СН'!$G$11+СВЦЭМ!$D$10+'СЕТ СН'!$G$6-'СЕТ СН'!$G$23</f>
        <v>1266.9345541099999</v>
      </c>
      <c r="L48" s="36">
        <f>SUMIFS(СВЦЭМ!$D$39:$D$782,СВЦЭМ!$A$39:$A$782,$A48,СВЦЭМ!$B$39:$B$782,L$47)+'СЕТ СН'!$G$11+СВЦЭМ!$D$10+'СЕТ СН'!$G$6-'СЕТ СН'!$G$23</f>
        <v>1301.0993239399997</v>
      </c>
      <c r="M48" s="36">
        <f>SUMIFS(СВЦЭМ!$D$39:$D$782,СВЦЭМ!$A$39:$A$782,$A48,СВЦЭМ!$B$39:$B$782,M$47)+'СЕТ СН'!$G$11+СВЦЭМ!$D$10+'СЕТ СН'!$G$6-'СЕТ СН'!$G$23</f>
        <v>1319.1058611199999</v>
      </c>
      <c r="N48" s="36">
        <f>SUMIFS(СВЦЭМ!$D$39:$D$782,СВЦЭМ!$A$39:$A$782,$A48,СВЦЭМ!$B$39:$B$782,N$47)+'СЕТ СН'!$G$11+СВЦЭМ!$D$10+'СЕТ СН'!$G$6-'СЕТ СН'!$G$23</f>
        <v>1284.7916025999998</v>
      </c>
      <c r="O48" s="36">
        <f>SUMIFS(СВЦЭМ!$D$39:$D$782,СВЦЭМ!$A$39:$A$782,$A48,СВЦЭМ!$B$39:$B$782,O$47)+'СЕТ СН'!$G$11+СВЦЭМ!$D$10+'СЕТ СН'!$G$6-'СЕТ СН'!$G$23</f>
        <v>1303.8886439299999</v>
      </c>
      <c r="P48" s="36">
        <f>SUMIFS(СВЦЭМ!$D$39:$D$782,СВЦЭМ!$A$39:$A$782,$A48,СВЦЭМ!$B$39:$B$782,P$47)+'СЕТ СН'!$G$11+СВЦЭМ!$D$10+'СЕТ СН'!$G$6-'СЕТ СН'!$G$23</f>
        <v>1334.4794208899998</v>
      </c>
      <c r="Q48" s="36">
        <f>SUMIFS(СВЦЭМ!$D$39:$D$782,СВЦЭМ!$A$39:$A$782,$A48,СВЦЭМ!$B$39:$B$782,Q$47)+'СЕТ СН'!$G$11+СВЦЭМ!$D$10+'СЕТ СН'!$G$6-'СЕТ СН'!$G$23</f>
        <v>1340.7794525399997</v>
      </c>
      <c r="R48" s="36">
        <f>SUMIFS(СВЦЭМ!$D$39:$D$782,СВЦЭМ!$A$39:$A$782,$A48,СВЦЭМ!$B$39:$B$782,R$47)+'СЕТ СН'!$G$11+СВЦЭМ!$D$10+'СЕТ СН'!$G$6-'СЕТ СН'!$G$23</f>
        <v>1367.08279161</v>
      </c>
      <c r="S48" s="36">
        <f>SUMIFS(СВЦЭМ!$D$39:$D$782,СВЦЭМ!$A$39:$A$782,$A48,СВЦЭМ!$B$39:$B$782,S$47)+'СЕТ СН'!$G$11+СВЦЭМ!$D$10+'СЕТ СН'!$G$6-'СЕТ СН'!$G$23</f>
        <v>1374.9029688399999</v>
      </c>
      <c r="T48" s="36">
        <f>SUMIFS(СВЦЭМ!$D$39:$D$782,СВЦЭМ!$A$39:$A$782,$A48,СВЦЭМ!$B$39:$B$782,T$47)+'СЕТ СН'!$G$11+СВЦЭМ!$D$10+'СЕТ СН'!$G$6-'СЕТ СН'!$G$23</f>
        <v>1336.90247125</v>
      </c>
      <c r="U48" s="36">
        <f>SUMIFS(СВЦЭМ!$D$39:$D$782,СВЦЭМ!$A$39:$A$782,$A48,СВЦЭМ!$B$39:$B$782,U$47)+'СЕТ СН'!$G$11+СВЦЭМ!$D$10+'СЕТ СН'!$G$6-'СЕТ СН'!$G$23</f>
        <v>1317.3226842199999</v>
      </c>
      <c r="V48" s="36">
        <f>SUMIFS(СВЦЭМ!$D$39:$D$782,СВЦЭМ!$A$39:$A$782,$A48,СВЦЭМ!$B$39:$B$782,V$47)+'СЕТ СН'!$G$11+СВЦЭМ!$D$10+'СЕТ СН'!$G$6-'СЕТ СН'!$G$23</f>
        <v>1319.1557595399997</v>
      </c>
      <c r="W48" s="36">
        <f>SUMIFS(СВЦЭМ!$D$39:$D$782,СВЦЭМ!$A$39:$A$782,$A48,СВЦЭМ!$B$39:$B$782,W$47)+'СЕТ СН'!$G$11+СВЦЭМ!$D$10+'СЕТ СН'!$G$6-'СЕТ СН'!$G$23</f>
        <v>1326.6638203699999</v>
      </c>
      <c r="X48" s="36">
        <f>SUMIFS(СВЦЭМ!$D$39:$D$782,СВЦЭМ!$A$39:$A$782,$A48,СВЦЭМ!$B$39:$B$782,X$47)+'СЕТ СН'!$G$11+СВЦЭМ!$D$10+'СЕТ СН'!$G$6-'СЕТ СН'!$G$23</f>
        <v>1333.0876059599998</v>
      </c>
      <c r="Y48" s="36">
        <f>SUMIFS(СВЦЭМ!$D$39:$D$782,СВЦЭМ!$A$39:$A$782,$A48,СВЦЭМ!$B$39:$B$782,Y$47)+'СЕТ СН'!$G$11+СВЦЭМ!$D$10+'СЕТ СН'!$G$6-'СЕТ СН'!$G$23</f>
        <v>1335.6455713799999</v>
      </c>
      <c r="AA48" s="45"/>
    </row>
    <row r="49" spans="1:25" ht="15.75" x14ac:dyDescent="0.2">
      <c r="A49" s="35">
        <f>A48+1</f>
        <v>44653</v>
      </c>
      <c r="B49" s="36">
        <f>SUMIFS(СВЦЭМ!$D$39:$D$782,СВЦЭМ!$A$39:$A$782,$A49,СВЦЭМ!$B$39:$B$782,B$47)+'СЕТ СН'!$G$11+СВЦЭМ!$D$10+'СЕТ СН'!$G$6-'СЕТ СН'!$G$23</f>
        <v>1420.5510926199997</v>
      </c>
      <c r="C49" s="36">
        <f>SUMIFS(СВЦЭМ!$D$39:$D$782,СВЦЭМ!$A$39:$A$782,$A49,СВЦЭМ!$B$39:$B$782,C$47)+'СЕТ СН'!$G$11+СВЦЭМ!$D$10+'СЕТ СН'!$G$6-'СЕТ СН'!$G$23</f>
        <v>1395.8236348699998</v>
      </c>
      <c r="D49" s="36">
        <f>SUMIFS(СВЦЭМ!$D$39:$D$782,СВЦЭМ!$A$39:$A$782,$A49,СВЦЭМ!$B$39:$B$782,D$47)+'СЕТ СН'!$G$11+СВЦЭМ!$D$10+'СЕТ СН'!$G$6-'СЕТ СН'!$G$23</f>
        <v>1428.4049071699999</v>
      </c>
      <c r="E49" s="36">
        <f>SUMIFS(СВЦЭМ!$D$39:$D$782,СВЦЭМ!$A$39:$A$782,$A49,СВЦЭМ!$B$39:$B$782,E$47)+'СЕТ СН'!$G$11+СВЦЭМ!$D$10+'СЕТ СН'!$G$6-'СЕТ СН'!$G$23</f>
        <v>1444.9524618599999</v>
      </c>
      <c r="F49" s="36">
        <f>SUMIFS(СВЦЭМ!$D$39:$D$782,СВЦЭМ!$A$39:$A$782,$A49,СВЦЭМ!$B$39:$B$782,F$47)+'СЕТ СН'!$G$11+СВЦЭМ!$D$10+'СЕТ СН'!$G$6-'СЕТ СН'!$G$23</f>
        <v>1442.3756389799998</v>
      </c>
      <c r="G49" s="36">
        <f>SUMIFS(СВЦЭМ!$D$39:$D$782,СВЦЭМ!$A$39:$A$782,$A49,СВЦЭМ!$B$39:$B$782,G$47)+'СЕТ СН'!$G$11+СВЦЭМ!$D$10+'СЕТ СН'!$G$6-'СЕТ СН'!$G$23</f>
        <v>1452.2209635099998</v>
      </c>
      <c r="H49" s="36">
        <f>SUMIFS(СВЦЭМ!$D$39:$D$782,СВЦЭМ!$A$39:$A$782,$A49,СВЦЭМ!$B$39:$B$782,H$47)+'СЕТ СН'!$G$11+СВЦЭМ!$D$10+'СЕТ СН'!$G$6-'СЕТ СН'!$G$23</f>
        <v>1424.3022176799998</v>
      </c>
      <c r="I49" s="36">
        <f>SUMIFS(СВЦЭМ!$D$39:$D$782,СВЦЭМ!$A$39:$A$782,$A49,СВЦЭМ!$B$39:$B$782,I$47)+'СЕТ СН'!$G$11+СВЦЭМ!$D$10+'СЕТ СН'!$G$6-'СЕТ СН'!$G$23</f>
        <v>1376.3433417499998</v>
      </c>
      <c r="J49" s="36">
        <f>SUMIFS(СВЦЭМ!$D$39:$D$782,СВЦЭМ!$A$39:$A$782,$A49,СВЦЭМ!$B$39:$B$782,J$47)+'СЕТ СН'!$G$11+СВЦЭМ!$D$10+'СЕТ СН'!$G$6-'СЕТ СН'!$G$23</f>
        <v>1330.4957069999998</v>
      </c>
      <c r="K49" s="36">
        <f>SUMIFS(СВЦЭМ!$D$39:$D$782,СВЦЭМ!$A$39:$A$782,$A49,СВЦЭМ!$B$39:$B$782,K$47)+'СЕТ СН'!$G$11+СВЦЭМ!$D$10+'СЕТ СН'!$G$6-'СЕТ СН'!$G$23</f>
        <v>1302.2855313199998</v>
      </c>
      <c r="L49" s="36">
        <f>SUMIFS(СВЦЭМ!$D$39:$D$782,СВЦЭМ!$A$39:$A$782,$A49,СВЦЭМ!$B$39:$B$782,L$47)+'СЕТ СН'!$G$11+СВЦЭМ!$D$10+'СЕТ СН'!$G$6-'СЕТ СН'!$G$23</f>
        <v>1317.9091241599999</v>
      </c>
      <c r="M49" s="36">
        <f>SUMIFS(СВЦЭМ!$D$39:$D$782,СВЦЭМ!$A$39:$A$782,$A49,СВЦЭМ!$B$39:$B$782,M$47)+'СЕТ СН'!$G$11+СВЦЭМ!$D$10+'СЕТ СН'!$G$6-'СЕТ СН'!$G$23</f>
        <v>1320.7295916699998</v>
      </c>
      <c r="N49" s="36">
        <f>SUMIFS(СВЦЭМ!$D$39:$D$782,СВЦЭМ!$A$39:$A$782,$A49,СВЦЭМ!$B$39:$B$782,N$47)+'СЕТ СН'!$G$11+СВЦЭМ!$D$10+'СЕТ СН'!$G$6-'СЕТ СН'!$G$23</f>
        <v>1315.5860248899999</v>
      </c>
      <c r="O49" s="36">
        <f>SUMIFS(СВЦЭМ!$D$39:$D$782,СВЦЭМ!$A$39:$A$782,$A49,СВЦЭМ!$B$39:$B$782,O$47)+'СЕТ СН'!$G$11+СВЦЭМ!$D$10+'СЕТ СН'!$G$6-'СЕТ СН'!$G$23</f>
        <v>1347.6096323799998</v>
      </c>
      <c r="P49" s="36">
        <f>SUMIFS(СВЦЭМ!$D$39:$D$782,СВЦЭМ!$A$39:$A$782,$A49,СВЦЭМ!$B$39:$B$782,P$47)+'СЕТ СН'!$G$11+СВЦЭМ!$D$10+'СЕТ СН'!$G$6-'СЕТ СН'!$G$23</f>
        <v>1380.99161076</v>
      </c>
      <c r="Q49" s="36">
        <f>SUMIFS(СВЦЭМ!$D$39:$D$782,СВЦЭМ!$A$39:$A$782,$A49,СВЦЭМ!$B$39:$B$782,Q$47)+'СЕТ СН'!$G$11+СВЦЭМ!$D$10+'СЕТ СН'!$G$6-'СЕТ СН'!$G$23</f>
        <v>1368.2145058099998</v>
      </c>
      <c r="R49" s="36">
        <f>SUMIFS(СВЦЭМ!$D$39:$D$782,СВЦЭМ!$A$39:$A$782,$A49,СВЦЭМ!$B$39:$B$782,R$47)+'СЕТ СН'!$G$11+СВЦЭМ!$D$10+'СЕТ СН'!$G$6-'СЕТ СН'!$G$23</f>
        <v>1368.2614165499999</v>
      </c>
      <c r="S49" s="36">
        <f>SUMIFS(СВЦЭМ!$D$39:$D$782,СВЦЭМ!$A$39:$A$782,$A49,СВЦЭМ!$B$39:$B$782,S$47)+'СЕТ СН'!$G$11+СВЦЭМ!$D$10+'СЕТ СН'!$G$6-'СЕТ СН'!$G$23</f>
        <v>1367.1598936899998</v>
      </c>
      <c r="T49" s="36">
        <f>SUMIFS(СВЦЭМ!$D$39:$D$782,СВЦЭМ!$A$39:$A$782,$A49,СВЦЭМ!$B$39:$B$782,T$47)+'СЕТ СН'!$G$11+СВЦЭМ!$D$10+'СЕТ СН'!$G$6-'СЕТ СН'!$G$23</f>
        <v>1344.8138819199999</v>
      </c>
      <c r="U49" s="36">
        <f>SUMIFS(СВЦЭМ!$D$39:$D$782,СВЦЭМ!$A$39:$A$782,$A49,СВЦЭМ!$B$39:$B$782,U$47)+'СЕТ СН'!$G$11+СВЦЭМ!$D$10+'СЕТ СН'!$G$6-'СЕТ СН'!$G$23</f>
        <v>1303.46634058</v>
      </c>
      <c r="V49" s="36">
        <f>SUMIFS(СВЦЭМ!$D$39:$D$782,СВЦЭМ!$A$39:$A$782,$A49,СВЦЭМ!$B$39:$B$782,V$47)+'СЕТ СН'!$G$11+СВЦЭМ!$D$10+'СЕТ СН'!$G$6-'СЕТ СН'!$G$23</f>
        <v>1305.1318357199998</v>
      </c>
      <c r="W49" s="36">
        <f>SUMIFS(СВЦЭМ!$D$39:$D$782,СВЦЭМ!$A$39:$A$782,$A49,СВЦЭМ!$B$39:$B$782,W$47)+'СЕТ СН'!$G$11+СВЦЭМ!$D$10+'СЕТ СН'!$G$6-'СЕТ СН'!$G$23</f>
        <v>1284.8230372599999</v>
      </c>
      <c r="X49" s="36">
        <f>SUMIFS(СВЦЭМ!$D$39:$D$782,СВЦЭМ!$A$39:$A$782,$A49,СВЦЭМ!$B$39:$B$782,X$47)+'СЕТ СН'!$G$11+СВЦЭМ!$D$10+'СЕТ СН'!$G$6-'СЕТ СН'!$G$23</f>
        <v>1310.7725782999999</v>
      </c>
      <c r="Y49" s="36">
        <f>SUMIFS(СВЦЭМ!$D$39:$D$782,СВЦЭМ!$A$39:$A$782,$A49,СВЦЭМ!$B$39:$B$782,Y$47)+'СЕТ СН'!$G$11+СВЦЭМ!$D$10+'СЕТ СН'!$G$6-'СЕТ СН'!$G$23</f>
        <v>1339.0942365599999</v>
      </c>
    </row>
    <row r="50" spans="1:25" ht="15.75" x14ac:dyDescent="0.2">
      <c r="A50" s="35">
        <f t="shared" ref="A50:A77" si="1">A49+1</f>
        <v>44654</v>
      </c>
      <c r="B50" s="36">
        <f>SUMIFS(СВЦЭМ!$D$39:$D$782,СВЦЭМ!$A$39:$A$782,$A50,СВЦЭМ!$B$39:$B$782,B$47)+'СЕТ СН'!$G$11+СВЦЭМ!$D$10+'СЕТ СН'!$G$6-'СЕТ СН'!$G$23</f>
        <v>1337.5258098499999</v>
      </c>
      <c r="C50" s="36">
        <f>SUMIFS(СВЦЭМ!$D$39:$D$782,СВЦЭМ!$A$39:$A$782,$A50,СВЦЭМ!$B$39:$B$782,C$47)+'СЕТ СН'!$G$11+СВЦЭМ!$D$10+'СЕТ СН'!$G$6-'СЕТ СН'!$G$23</f>
        <v>1318.3918746299998</v>
      </c>
      <c r="D50" s="36">
        <f>SUMIFS(СВЦЭМ!$D$39:$D$782,СВЦЭМ!$A$39:$A$782,$A50,СВЦЭМ!$B$39:$B$782,D$47)+'СЕТ СН'!$G$11+СВЦЭМ!$D$10+'СЕТ СН'!$G$6-'СЕТ СН'!$G$23</f>
        <v>1346.5491903499999</v>
      </c>
      <c r="E50" s="36">
        <f>SUMIFS(СВЦЭМ!$D$39:$D$782,СВЦЭМ!$A$39:$A$782,$A50,СВЦЭМ!$B$39:$B$782,E$47)+'СЕТ СН'!$G$11+СВЦЭМ!$D$10+'СЕТ СН'!$G$6-'СЕТ СН'!$G$23</f>
        <v>1373.9801624199999</v>
      </c>
      <c r="F50" s="36">
        <f>SUMIFS(СВЦЭМ!$D$39:$D$782,СВЦЭМ!$A$39:$A$782,$A50,СВЦЭМ!$B$39:$B$782,F$47)+'СЕТ СН'!$G$11+СВЦЭМ!$D$10+'СЕТ СН'!$G$6-'СЕТ СН'!$G$23</f>
        <v>1357.1341804899998</v>
      </c>
      <c r="G50" s="36">
        <f>SUMIFS(СВЦЭМ!$D$39:$D$782,СВЦЭМ!$A$39:$A$782,$A50,СВЦЭМ!$B$39:$B$782,G$47)+'СЕТ СН'!$G$11+СВЦЭМ!$D$10+'СЕТ СН'!$G$6-'СЕТ СН'!$G$23</f>
        <v>1346.4219145899999</v>
      </c>
      <c r="H50" s="36">
        <f>SUMIFS(СВЦЭМ!$D$39:$D$782,СВЦЭМ!$A$39:$A$782,$A50,СВЦЭМ!$B$39:$B$782,H$47)+'СЕТ СН'!$G$11+СВЦЭМ!$D$10+'СЕТ СН'!$G$6-'СЕТ СН'!$G$23</f>
        <v>1329.0493851199999</v>
      </c>
      <c r="I50" s="36">
        <f>SUMIFS(СВЦЭМ!$D$39:$D$782,СВЦЭМ!$A$39:$A$782,$A50,СВЦЭМ!$B$39:$B$782,I$47)+'СЕТ СН'!$G$11+СВЦЭМ!$D$10+'СЕТ СН'!$G$6-'СЕТ СН'!$G$23</f>
        <v>1288.9619828599998</v>
      </c>
      <c r="J50" s="36">
        <f>SUMIFS(СВЦЭМ!$D$39:$D$782,СВЦЭМ!$A$39:$A$782,$A50,СВЦЭМ!$B$39:$B$782,J$47)+'СЕТ СН'!$G$11+СВЦЭМ!$D$10+'СЕТ СН'!$G$6-'СЕТ СН'!$G$23</f>
        <v>1240.6081149199999</v>
      </c>
      <c r="K50" s="36">
        <f>SUMIFS(СВЦЭМ!$D$39:$D$782,СВЦЭМ!$A$39:$A$782,$A50,СВЦЭМ!$B$39:$B$782,K$47)+'СЕТ СН'!$G$11+СВЦЭМ!$D$10+'СЕТ СН'!$G$6-'СЕТ СН'!$G$23</f>
        <v>1214.11490349</v>
      </c>
      <c r="L50" s="36">
        <f>SUMIFS(СВЦЭМ!$D$39:$D$782,СВЦЭМ!$A$39:$A$782,$A50,СВЦЭМ!$B$39:$B$782,L$47)+'СЕТ СН'!$G$11+СВЦЭМ!$D$10+'СЕТ СН'!$G$6-'СЕТ СН'!$G$23</f>
        <v>1241.4280920899998</v>
      </c>
      <c r="M50" s="36">
        <f>SUMIFS(СВЦЭМ!$D$39:$D$782,СВЦЭМ!$A$39:$A$782,$A50,СВЦЭМ!$B$39:$B$782,M$47)+'СЕТ СН'!$G$11+СВЦЭМ!$D$10+'СЕТ СН'!$G$6-'СЕТ СН'!$G$23</f>
        <v>1254.6113239699998</v>
      </c>
      <c r="N50" s="36">
        <f>SUMIFS(СВЦЭМ!$D$39:$D$782,СВЦЭМ!$A$39:$A$782,$A50,СВЦЭМ!$B$39:$B$782,N$47)+'СЕТ СН'!$G$11+СВЦЭМ!$D$10+'СЕТ СН'!$G$6-'СЕТ СН'!$G$23</f>
        <v>1267.0809384899999</v>
      </c>
      <c r="O50" s="36">
        <f>SUMIFS(СВЦЭМ!$D$39:$D$782,СВЦЭМ!$A$39:$A$782,$A50,СВЦЭМ!$B$39:$B$782,O$47)+'СЕТ СН'!$G$11+СВЦЭМ!$D$10+'СЕТ СН'!$G$6-'СЕТ СН'!$G$23</f>
        <v>1295.7040773499998</v>
      </c>
      <c r="P50" s="36">
        <f>SUMIFS(СВЦЭМ!$D$39:$D$782,СВЦЭМ!$A$39:$A$782,$A50,СВЦЭМ!$B$39:$B$782,P$47)+'СЕТ СН'!$G$11+СВЦЭМ!$D$10+'СЕТ СН'!$G$6-'СЕТ СН'!$G$23</f>
        <v>1308.3485167299998</v>
      </c>
      <c r="Q50" s="36">
        <f>SUMIFS(СВЦЭМ!$D$39:$D$782,СВЦЭМ!$A$39:$A$782,$A50,СВЦЭМ!$B$39:$B$782,Q$47)+'СЕТ СН'!$G$11+СВЦЭМ!$D$10+'СЕТ СН'!$G$6-'СЕТ СН'!$G$23</f>
        <v>1313.6002163399999</v>
      </c>
      <c r="R50" s="36">
        <f>SUMIFS(СВЦЭМ!$D$39:$D$782,СВЦЭМ!$A$39:$A$782,$A50,СВЦЭМ!$B$39:$B$782,R$47)+'СЕТ СН'!$G$11+СВЦЭМ!$D$10+'СЕТ СН'!$G$6-'СЕТ СН'!$G$23</f>
        <v>1301.0600918799998</v>
      </c>
      <c r="S50" s="36">
        <f>SUMIFS(СВЦЭМ!$D$39:$D$782,СВЦЭМ!$A$39:$A$782,$A50,СВЦЭМ!$B$39:$B$782,S$47)+'СЕТ СН'!$G$11+СВЦЭМ!$D$10+'СЕТ СН'!$G$6-'СЕТ СН'!$G$23</f>
        <v>1287.3864277599998</v>
      </c>
      <c r="T50" s="36">
        <f>SUMIFS(СВЦЭМ!$D$39:$D$782,СВЦЭМ!$A$39:$A$782,$A50,СВЦЭМ!$B$39:$B$782,T$47)+'СЕТ СН'!$G$11+СВЦЭМ!$D$10+'СЕТ СН'!$G$6-'СЕТ СН'!$G$23</f>
        <v>1249.3795530299999</v>
      </c>
      <c r="U50" s="36">
        <f>SUMIFS(СВЦЭМ!$D$39:$D$782,СВЦЭМ!$A$39:$A$782,$A50,СВЦЭМ!$B$39:$B$782,U$47)+'СЕТ СН'!$G$11+СВЦЭМ!$D$10+'СЕТ СН'!$G$6-'СЕТ СН'!$G$23</f>
        <v>1210.7779724599998</v>
      </c>
      <c r="V50" s="36">
        <f>SUMIFS(СВЦЭМ!$D$39:$D$782,СВЦЭМ!$A$39:$A$782,$A50,СВЦЭМ!$B$39:$B$782,V$47)+'СЕТ СН'!$G$11+СВЦЭМ!$D$10+'СЕТ СН'!$G$6-'СЕТ СН'!$G$23</f>
        <v>1226.5139012999998</v>
      </c>
      <c r="W50" s="36">
        <f>SUMIFS(СВЦЭМ!$D$39:$D$782,СВЦЭМ!$A$39:$A$782,$A50,СВЦЭМ!$B$39:$B$782,W$47)+'СЕТ СН'!$G$11+СВЦЭМ!$D$10+'СЕТ СН'!$G$6-'СЕТ СН'!$G$23</f>
        <v>1239.0440581299999</v>
      </c>
      <c r="X50" s="36">
        <f>SUMIFS(СВЦЭМ!$D$39:$D$782,СВЦЭМ!$A$39:$A$782,$A50,СВЦЭМ!$B$39:$B$782,X$47)+'СЕТ СН'!$G$11+СВЦЭМ!$D$10+'СЕТ СН'!$G$6-'СЕТ СН'!$G$23</f>
        <v>1259.5029040699999</v>
      </c>
      <c r="Y50" s="36">
        <f>SUMIFS(СВЦЭМ!$D$39:$D$782,СВЦЭМ!$A$39:$A$782,$A50,СВЦЭМ!$B$39:$B$782,Y$47)+'СЕТ СН'!$G$11+СВЦЭМ!$D$10+'СЕТ СН'!$G$6-'СЕТ СН'!$G$23</f>
        <v>1287.1360649499998</v>
      </c>
    </row>
    <row r="51" spans="1:25" ht="15.75" x14ac:dyDescent="0.2">
      <c r="A51" s="35">
        <f t="shared" si="1"/>
        <v>44655</v>
      </c>
      <c r="B51" s="36">
        <f>SUMIFS(СВЦЭМ!$D$39:$D$782,СВЦЭМ!$A$39:$A$782,$A51,СВЦЭМ!$B$39:$B$782,B$47)+'СЕТ СН'!$G$11+СВЦЭМ!$D$10+'СЕТ СН'!$G$6-'СЕТ СН'!$G$23</f>
        <v>1288.2885728099998</v>
      </c>
      <c r="C51" s="36">
        <f>SUMIFS(СВЦЭМ!$D$39:$D$782,СВЦЭМ!$A$39:$A$782,$A51,СВЦЭМ!$B$39:$B$782,C$47)+'СЕТ СН'!$G$11+СВЦЭМ!$D$10+'СЕТ СН'!$G$6-'СЕТ СН'!$G$23</f>
        <v>1290.6548357599997</v>
      </c>
      <c r="D51" s="36">
        <f>SUMIFS(СВЦЭМ!$D$39:$D$782,СВЦЭМ!$A$39:$A$782,$A51,СВЦЭМ!$B$39:$B$782,D$47)+'СЕТ СН'!$G$11+СВЦЭМ!$D$10+'СЕТ СН'!$G$6-'СЕТ СН'!$G$23</f>
        <v>1331.4772798199999</v>
      </c>
      <c r="E51" s="36">
        <f>SUMIFS(СВЦЭМ!$D$39:$D$782,СВЦЭМ!$A$39:$A$782,$A51,СВЦЭМ!$B$39:$B$782,E$47)+'СЕТ СН'!$G$11+СВЦЭМ!$D$10+'СЕТ СН'!$G$6-'СЕТ СН'!$G$23</f>
        <v>1342.1984718099998</v>
      </c>
      <c r="F51" s="36">
        <f>SUMIFS(СВЦЭМ!$D$39:$D$782,СВЦЭМ!$A$39:$A$782,$A51,СВЦЭМ!$B$39:$B$782,F$47)+'СЕТ СН'!$G$11+СВЦЭМ!$D$10+'СЕТ СН'!$G$6-'СЕТ СН'!$G$23</f>
        <v>1340.3344328999999</v>
      </c>
      <c r="G51" s="36">
        <f>SUMIFS(СВЦЭМ!$D$39:$D$782,СВЦЭМ!$A$39:$A$782,$A51,СВЦЭМ!$B$39:$B$782,G$47)+'СЕТ СН'!$G$11+СВЦЭМ!$D$10+'СЕТ СН'!$G$6-'СЕТ СН'!$G$23</f>
        <v>1330.3997993399998</v>
      </c>
      <c r="H51" s="36">
        <f>SUMIFS(СВЦЭМ!$D$39:$D$782,СВЦЭМ!$A$39:$A$782,$A51,СВЦЭМ!$B$39:$B$782,H$47)+'СЕТ СН'!$G$11+СВЦЭМ!$D$10+'СЕТ СН'!$G$6-'СЕТ СН'!$G$23</f>
        <v>1280.6100665899999</v>
      </c>
      <c r="I51" s="36">
        <f>SUMIFS(СВЦЭМ!$D$39:$D$782,СВЦЭМ!$A$39:$A$782,$A51,СВЦЭМ!$B$39:$B$782,I$47)+'СЕТ СН'!$G$11+СВЦЭМ!$D$10+'СЕТ СН'!$G$6-'СЕТ СН'!$G$23</f>
        <v>1252.9778917399999</v>
      </c>
      <c r="J51" s="36">
        <f>SUMIFS(СВЦЭМ!$D$39:$D$782,СВЦЭМ!$A$39:$A$782,$A51,СВЦЭМ!$B$39:$B$782,J$47)+'СЕТ СН'!$G$11+СВЦЭМ!$D$10+'СЕТ СН'!$G$6-'СЕТ СН'!$G$23</f>
        <v>1228.2111188299998</v>
      </c>
      <c r="K51" s="36">
        <f>SUMIFS(СВЦЭМ!$D$39:$D$782,СВЦЭМ!$A$39:$A$782,$A51,СВЦЭМ!$B$39:$B$782,K$47)+'СЕТ СН'!$G$11+СВЦЭМ!$D$10+'СЕТ СН'!$G$6-'СЕТ СН'!$G$23</f>
        <v>1240.9342978299999</v>
      </c>
      <c r="L51" s="36">
        <f>SUMIFS(СВЦЭМ!$D$39:$D$782,СВЦЭМ!$A$39:$A$782,$A51,СВЦЭМ!$B$39:$B$782,L$47)+'СЕТ СН'!$G$11+СВЦЭМ!$D$10+'СЕТ СН'!$G$6-'СЕТ СН'!$G$23</f>
        <v>1267.7390505399999</v>
      </c>
      <c r="M51" s="36">
        <f>SUMIFS(СВЦЭМ!$D$39:$D$782,СВЦЭМ!$A$39:$A$782,$A51,СВЦЭМ!$B$39:$B$782,M$47)+'СЕТ СН'!$G$11+СВЦЭМ!$D$10+'СЕТ СН'!$G$6-'СЕТ СН'!$G$23</f>
        <v>1246.3290164699999</v>
      </c>
      <c r="N51" s="36">
        <f>SUMIFS(СВЦЭМ!$D$39:$D$782,СВЦЭМ!$A$39:$A$782,$A51,СВЦЭМ!$B$39:$B$782,N$47)+'СЕТ СН'!$G$11+СВЦЭМ!$D$10+'СЕТ СН'!$G$6-'СЕТ СН'!$G$23</f>
        <v>1235.7660401699998</v>
      </c>
      <c r="O51" s="36">
        <f>SUMIFS(СВЦЭМ!$D$39:$D$782,СВЦЭМ!$A$39:$A$782,$A51,СВЦЭМ!$B$39:$B$782,O$47)+'СЕТ СН'!$G$11+СВЦЭМ!$D$10+'СЕТ СН'!$G$6-'СЕТ СН'!$G$23</f>
        <v>1258.9198389999999</v>
      </c>
      <c r="P51" s="36">
        <f>SUMIFS(СВЦЭМ!$D$39:$D$782,СВЦЭМ!$A$39:$A$782,$A51,СВЦЭМ!$B$39:$B$782,P$47)+'СЕТ СН'!$G$11+СВЦЭМ!$D$10+'СЕТ СН'!$G$6-'СЕТ СН'!$G$23</f>
        <v>1278.6925849599997</v>
      </c>
      <c r="Q51" s="36">
        <f>SUMIFS(СВЦЭМ!$D$39:$D$782,СВЦЭМ!$A$39:$A$782,$A51,СВЦЭМ!$B$39:$B$782,Q$47)+'СЕТ СН'!$G$11+СВЦЭМ!$D$10+'СЕТ СН'!$G$6-'СЕТ СН'!$G$23</f>
        <v>1304.8059167199999</v>
      </c>
      <c r="R51" s="36">
        <f>SUMIFS(СВЦЭМ!$D$39:$D$782,СВЦЭМ!$A$39:$A$782,$A51,СВЦЭМ!$B$39:$B$782,R$47)+'СЕТ СН'!$G$11+СВЦЭМ!$D$10+'СЕТ СН'!$G$6-'СЕТ СН'!$G$23</f>
        <v>1289.2765970299999</v>
      </c>
      <c r="S51" s="36">
        <f>SUMIFS(СВЦЭМ!$D$39:$D$782,СВЦЭМ!$A$39:$A$782,$A51,СВЦЭМ!$B$39:$B$782,S$47)+'СЕТ СН'!$G$11+СВЦЭМ!$D$10+'СЕТ СН'!$G$6-'СЕТ СН'!$G$23</f>
        <v>1263.7367068999999</v>
      </c>
      <c r="T51" s="36">
        <f>SUMIFS(СВЦЭМ!$D$39:$D$782,СВЦЭМ!$A$39:$A$782,$A51,СВЦЭМ!$B$39:$B$782,T$47)+'СЕТ СН'!$G$11+СВЦЭМ!$D$10+'СЕТ СН'!$G$6-'СЕТ СН'!$G$23</f>
        <v>1223.1920437799999</v>
      </c>
      <c r="U51" s="36">
        <f>SUMIFS(СВЦЭМ!$D$39:$D$782,СВЦЭМ!$A$39:$A$782,$A51,СВЦЭМ!$B$39:$B$782,U$47)+'СЕТ СН'!$G$11+СВЦЭМ!$D$10+'СЕТ СН'!$G$6-'СЕТ СН'!$G$23</f>
        <v>1213.1423745699999</v>
      </c>
      <c r="V51" s="36">
        <f>SUMIFS(СВЦЭМ!$D$39:$D$782,СВЦЭМ!$A$39:$A$782,$A51,СВЦЭМ!$B$39:$B$782,V$47)+'СЕТ СН'!$G$11+СВЦЭМ!$D$10+'СЕТ СН'!$G$6-'СЕТ СН'!$G$23</f>
        <v>1222.5171841999997</v>
      </c>
      <c r="W51" s="36">
        <f>SUMIFS(СВЦЭМ!$D$39:$D$782,СВЦЭМ!$A$39:$A$782,$A51,СВЦЭМ!$B$39:$B$782,W$47)+'СЕТ СН'!$G$11+СВЦЭМ!$D$10+'СЕТ СН'!$G$6-'СЕТ СН'!$G$23</f>
        <v>1215.3662093299999</v>
      </c>
      <c r="X51" s="36">
        <f>SUMIFS(СВЦЭМ!$D$39:$D$782,СВЦЭМ!$A$39:$A$782,$A51,СВЦЭМ!$B$39:$B$782,X$47)+'СЕТ СН'!$G$11+СВЦЭМ!$D$10+'СЕТ СН'!$G$6-'СЕТ СН'!$G$23</f>
        <v>1238.3215232199998</v>
      </c>
      <c r="Y51" s="36">
        <f>SUMIFS(СВЦЭМ!$D$39:$D$782,СВЦЭМ!$A$39:$A$782,$A51,СВЦЭМ!$B$39:$B$782,Y$47)+'СЕТ СН'!$G$11+СВЦЭМ!$D$10+'СЕТ СН'!$G$6-'СЕТ СН'!$G$23</f>
        <v>1255.1263201599998</v>
      </c>
    </row>
    <row r="52" spans="1:25" ht="15.75" x14ac:dyDescent="0.2">
      <c r="A52" s="35">
        <f t="shared" si="1"/>
        <v>44656</v>
      </c>
      <c r="B52" s="36">
        <f>SUMIFS(СВЦЭМ!$D$39:$D$782,СВЦЭМ!$A$39:$A$782,$A52,СВЦЭМ!$B$39:$B$782,B$47)+'СЕТ СН'!$G$11+СВЦЭМ!$D$10+'СЕТ СН'!$G$6-'СЕТ СН'!$G$23</f>
        <v>1422.5458544799999</v>
      </c>
      <c r="C52" s="36">
        <f>SUMIFS(СВЦЭМ!$D$39:$D$782,СВЦЭМ!$A$39:$A$782,$A52,СВЦЭМ!$B$39:$B$782,C$47)+'СЕТ СН'!$G$11+СВЦЭМ!$D$10+'СЕТ СН'!$G$6-'СЕТ СН'!$G$23</f>
        <v>1421.8527363999999</v>
      </c>
      <c r="D52" s="36">
        <f>SUMIFS(СВЦЭМ!$D$39:$D$782,СВЦЭМ!$A$39:$A$782,$A52,СВЦЭМ!$B$39:$B$782,D$47)+'СЕТ СН'!$G$11+СВЦЭМ!$D$10+'СЕТ СН'!$G$6-'СЕТ СН'!$G$23</f>
        <v>1398.5274922199999</v>
      </c>
      <c r="E52" s="36">
        <f>SUMIFS(СВЦЭМ!$D$39:$D$782,СВЦЭМ!$A$39:$A$782,$A52,СВЦЭМ!$B$39:$B$782,E$47)+'СЕТ СН'!$G$11+СВЦЭМ!$D$10+'СЕТ СН'!$G$6-'СЕТ СН'!$G$23</f>
        <v>1384.1536171999999</v>
      </c>
      <c r="F52" s="36">
        <f>SUMIFS(СВЦЭМ!$D$39:$D$782,СВЦЭМ!$A$39:$A$782,$A52,СВЦЭМ!$B$39:$B$782,F$47)+'СЕТ СН'!$G$11+СВЦЭМ!$D$10+'СЕТ СН'!$G$6-'СЕТ СН'!$G$23</f>
        <v>1347.76814064</v>
      </c>
      <c r="G52" s="36">
        <f>SUMIFS(СВЦЭМ!$D$39:$D$782,СВЦЭМ!$A$39:$A$782,$A52,СВЦЭМ!$B$39:$B$782,G$47)+'СЕТ СН'!$G$11+СВЦЭМ!$D$10+'СЕТ СН'!$G$6-'СЕТ СН'!$G$23</f>
        <v>1359.9842044399998</v>
      </c>
      <c r="H52" s="36">
        <f>SUMIFS(СВЦЭМ!$D$39:$D$782,СВЦЭМ!$A$39:$A$782,$A52,СВЦЭМ!$B$39:$B$782,H$47)+'СЕТ СН'!$G$11+СВЦЭМ!$D$10+'СЕТ СН'!$G$6-'СЕТ СН'!$G$23</f>
        <v>1324.6558769199999</v>
      </c>
      <c r="I52" s="36">
        <f>SUMIFS(СВЦЭМ!$D$39:$D$782,СВЦЭМ!$A$39:$A$782,$A52,СВЦЭМ!$B$39:$B$782,I$47)+'СЕТ СН'!$G$11+СВЦЭМ!$D$10+'СЕТ СН'!$G$6-'СЕТ СН'!$G$23</f>
        <v>1187.4225978099998</v>
      </c>
      <c r="J52" s="36">
        <f>SUMIFS(СВЦЭМ!$D$39:$D$782,СВЦЭМ!$A$39:$A$782,$A52,СВЦЭМ!$B$39:$B$782,J$47)+'СЕТ СН'!$G$11+СВЦЭМ!$D$10+'СЕТ СН'!$G$6-'СЕТ СН'!$G$23</f>
        <v>1106.3390023500001</v>
      </c>
      <c r="K52" s="36">
        <f>SUMIFS(СВЦЭМ!$D$39:$D$782,СВЦЭМ!$A$39:$A$782,$A52,СВЦЭМ!$B$39:$B$782,K$47)+'СЕТ СН'!$G$11+СВЦЭМ!$D$10+'СЕТ СН'!$G$6-'СЕТ СН'!$G$23</f>
        <v>1114.42999224</v>
      </c>
      <c r="L52" s="36">
        <f>SUMIFS(СВЦЭМ!$D$39:$D$782,СВЦЭМ!$A$39:$A$782,$A52,СВЦЭМ!$B$39:$B$782,L$47)+'СЕТ СН'!$G$11+СВЦЭМ!$D$10+'СЕТ СН'!$G$6-'СЕТ СН'!$G$23</f>
        <v>1142.7211546599999</v>
      </c>
      <c r="M52" s="36">
        <f>SUMIFS(СВЦЭМ!$D$39:$D$782,СВЦЭМ!$A$39:$A$782,$A52,СВЦЭМ!$B$39:$B$782,M$47)+'СЕТ СН'!$G$11+СВЦЭМ!$D$10+'СЕТ СН'!$G$6-'СЕТ СН'!$G$23</f>
        <v>1222.0937786199997</v>
      </c>
      <c r="N52" s="36">
        <f>SUMIFS(СВЦЭМ!$D$39:$D$782,СВЦЭМ!$A$39:$A$782,$A52,СВЦЭМ!$B$39:$B$782,N$47)+'СЕТ СН'!$G$11+СВЦЭМ!$D$10+'СЕТ СН'!$G$6-'СЕТ СН'!$G$23</f>
        <v>1308.2144300499999</v>
      </c>
      <c r="O52" s="36">
        <f>SUMIFS(СВЦЭМ!$D$39:$D$782,СВЦЭМ!$A$39:$A$782,$A52,СВЦЭМ!$B$39:$B$782,O$47)+'СЕТ СН'!$G$11+СВЦЭМ!$D$10+'СЕТ СН'!$G$6-'СЕТ СН'!$G$23</f>
        <v>1377.7279740999998</v>
      </c>
      <c r="P52" s="36">
        <f>SUMIFS(СВЦЭМ!$D$39:$D$782,СВЦЭМ!$A$39:$A$782,$A52,СВЦЭМ!$B$39:$B$782,P$47)+'СЕТ СН'!$G$11+СВЦЭМ!$D$10+'СЕТ СН'!$G$6-'СЕТ СН'!$G$23</f>
        <v>1383.6386424499999</v>
      </c>
      <c r="Q52" s="36">
        <f>SUMIFS(СВЦЭМ!$D$39:$D$782,СВЦЭМ!$A$39:$A$782,$A52,СВЦЭМ!$B$39:$B$782,Q$47)+'СЕТ СН'!$G$11+СВЦЭМ!$D$10+'СЕТ СН'!$G$6-'СЕТ СН'!$G$23</f>
        <v>1350.3570901899998</v>
      </c>
      <c r="R52" s="36">
        <f>SUMIFS(СВЦЭМ!$D$39:$D$782,СВЦЭМ!$A$39:$A$782,$A52,СВЦЭМ!$B$39:$B$782,R$47)+'СЕТ СН'!$G$11+СВЦЭМ!$D$10+'СЕТ СН'!$G$6-'СЕТ СН'!$G$23</f>
        <v>1229.7653160299999</v>
      </c>
      <c r="S52" s="36">
        <f>SUMIFS(СВЦЭМ!$D$39:$D$782,СВЦЭМ!$A$39:$A$782,$A52,СВЦЭМ!$B$39:$B$782,S$47)+'СЕТ СН'!$G$11+СВЦЭМ!$D$10+'СЕТ СН'!$G$6-'СЕТ СН'!$G$23</f>
        <v>1146.58039145</v>
      </c>
      <c r="T52" s="36">
        <f>SUMIFS(СВЦЭМ!$D$39:$D$782,СВЦЭМ!$A$39:$A$782,$A52,СВЦЭМ!$B$39:$B$782,T$47)+'СЕТ СН'!$G$11+СВЦЭМ!$D$10+'СЕТ СН'!$G$6-'СЕТ СН'!$G$23</f>
        <v>1060.8666244599999</v>
      </c>
      <c r="U52" s="36">
        <f>SUMIFS(СВЦЭМ!$D$39:$D$782,СВЦЭМ!$A$39:$A$782,$A52,СВЦЭМ!$B$39:$B$782,U$47)+'СЕТ СН'!$G$11+СВЦЭМ!$D$10+'СЕТ СН'!$G$6-'СЕТ СН'!$G$23</f>
        <v>1041.5082190099999</v>
      </c>
      <c r="V52" s="36">
        <f>SUMIFS(СВЦЭМ!$D$39:$D$782,СВЦЭМ!$A$39:$A$782,$A52,СВЦЭМ!$B$39:$B$782,V$47)+'СЕТ СН'!$G$11+СВЦЭМ!$D$10+'СЕТ СН'!$G$6-'СЕТ СН'!$G$23</f>
        <v>1034.4385436499999</v>
      </c>
      <c r="W52" s="36">
        <f>SUMIFS(СВЦЭМ!$D$39:$D$782,СВЦЭМ!$A$39:$A$782,$A52,СВЦЭМ!$B$39:$B$782,W$47)+'СЕТ СН'!$G$11+СВЦЭМ!$D$10+'СЕТ СН'!$G$6-'СЕТ СН'!$G$23</f>
        <v>1027.79786509</v>
      </c>
      <c r="X52" s="36">
        <f>SUMIFS(СВЦЭМ!$D$39:$D$782,СВЦЭМ!$A$39:$A$782,$A52,СВЦЭМ!$B$39:$B$782,X$47)+'СЕТ СН'!$G$11+СВЦЭМ!$D$10+'СЕТ СН'!$G$6-'СЕТ СН'!$G$23</f>
        <v>1050.07229525</v>
      </c>
      <c r="Y52" s="36">
        <f>SUMIFS(СВЦЭМ!$D$39:$D$782,СВЦЭМ!$A$39:$A$782,$A52,СВЦЭМ!$B$39:$B$782,Y$47)+'СЕТ СН'!$G$11+СВЦЭМ!$D$10+'СЕТ СН'!$G$6-'СЕТ СН'!$G$23</f>
        <v>1081.0418047600001</v>
      </c>
    </row>
    <row r="53" spans="1:25" ht="15.75" x14ac:dyDescent="0.2">
      <c r="A53" s="35">
        <f t="shared" si="1"/>
        <v>44657</v>
      </c>
      <c r="B53" s="36">
        <f>SUMIFS(СВЦЭМ!$D$39:$D$782,СВЦЭМ!$A$39:$A$782,$A53,СВЦЭМ!$B$39:$B$782,B$47)+'СЕТ СН'!$G$11+СВЦЭМ!$D$10+'СЕТ СН'!$G$6-'СЕТ СН'!$G$23</f>
        <v>1396.9473784699999</v>
      </c>
      <c r="C53" s="36">
        <f>SUMIFS(СВЦЭМ!$D$39:$D$782,СВЦЭМ!$A$39:$A$782,$A53,СВЦЭМ!$B$39:$B$782,C$47)+'СЕТ СН'!$G$11+СВЦЭМ!$D$10+'СЕТ СН'!$G$6-'СЕТ СН'!$G$23</f>
        <v>1386.5970662599998</v>
      </c>
      <c r="D53" s="36">
        <f>SUMIFS(СВЦЭМ!$D$39:$D$782,СВЦЭМ!$A$39:$A$782,$A53,СВЦЭМ!$B$39:$B$782,D$47)+'СЕТ СН'!$G$11+СВЦЭМ!$D$10+'СЕТ СН'!$G$6-'СЕТ СН'!$G$23</f>
        <v>1397.9816754999999</v>
      </c>
      <c r="E53" s="36">
        <f>SUMIFS(СВЦЭМ!$D$39:$D$782,СВЦЭМ!$A$39:$A$782,$A53,СВЦЭМ!$B$39:$B$782,E$47)+'СЕТ СН'!$G$11+СВЦЭМ!$D$10+'СЕТ СН'!$G$6-'СЕТ СН'!$G$23</f>
        <v>1394.8149617799997</v>
      </c>
      <c r="F53" s="36">
        <f>SUMIFS(СВЦЭМ!$D$39:$D$782,СВЦЭМ!$A$39:$A$782,$A53,СВЦЭМ!$B$39:$B$782,F$47)+'СЕТ СН'!$G$11+СВЦЭМ!$D$10+'СЕТ СН'!$G$6-'СЕТ СН'!$G$23</f>
        <v>1381.60676524</v>
      </c>
      <c r="G53" s="36">
        <f>SUMIFS(СВЦЭМ!$D$39:$D$782,СВЦЭМ!$A$39:$A$782,$A53,СВЦЭМ!$B$39:$B$782,G$47)+'СЕТ СН'!$G$11+СВЦЭМ!$D$10+'СЕТ СН'!$G$6-'СЕТ СН'!$G$23</f>
        <v>1366.9953011399998</v>
      </c>
      <c r="H53" s="36">
        <f>SUMIFS(СВЦЭМ!$D$39:$D$782,СВЦЭМ!$A$39:$A$782,$A53,СВЦЭМ!$B$39:$B$782,H$47)+'СЕТ СН'!$G$11+СВЦЭМ!$D$10+'СЕТ СН'!$G$6-'СЕТ СН'!$G$23</f>
        <v>1308.2131414199998</v>
      </c>
      <c r="I53" s="36">
        <f>SUMIFS(СВЦЭМ!$D$39:$D$782,СВЦЭМ!$A$39:$A$782,$A53,СВЦЭМ!$B$39:$B$782,I$47)+'СЕТ СН'!$G$11+СВЦЭМ!$D$10+'СЕТ СН'!$G$6-'СЕТ СН'!$G$23</f>
        <v>1272.3267630299999</v>
      </c>
      <c r="J53" s="36">
        <f>SUMIFS(СВЦЭМ!$D$39:$D$782,СВЦЭМ!$A$39:$A$782,$A53,СВЦЭМ!$B$39:$B$782,J$47)+'СЕТ СН'!$G$11+СВЦЭМ!$D$10+'СЕТ СН'!$G$6-'СЕТ СН'!$G$23</f>
        <v>1299.5124547599999</v>
      </c>
      <c r="K53" s="36">
        <f>SUMIFS(СВЦЭМ!$D$39:$D$782,СВЦЭМ!$A$39:$A$782,$A53,СВЦЭМ!$B$39:$B$782,K$47)+'СЕТ СН'!$G$11+СВЦЭМ!$D$10+'СЕТ СН'!$G$6-'СЕТ СН'!$G$23</f>
        <v>1310.6159947899998</v>
      </c>
      <c r="L53" s="36">
        <f>SUMIFS(СВЦЭМ!$D$39:$D$782,СВЦЭМ!$A$39:$A$782,$A53,СВЦЭМ!$B$39:$B$782,L$47)+'СЕТ СН'!$G$11+СВЦЭМ!$D$10+'СЕТ СН'!$G$6-'СЕТ СН'!$G$23</f>
        <v>1335.7769026099998</v>
      </c>
      <c r="M53" s="36">
        <f>SUMIFS(СВЦЭМ!$D$39:$D$782,СВЦЭМ!$A$39:$A$782,$A53,СВЦЭМ!$B$39:$B$782,M$47)+'СЕТ СН'!$G$11+СВЦЭМ!$D$10+'СЕТ СН'!$G$6-'СЕТ СН'!$G$23</f>
        <v>1325.8148702399999</v>
      </c>
      <c r="N53" s="36">
        <f>SUMIFS(СВЦЭМ!$D$39:$D$782,СВЦЭМ!$A$39:$A$782,$A53,СВЦЭМ!$B$39:$B$782,N$47)+'СЕТ СН'!$G$11+СВЦЭМ!$D$10+'СЕТ СН'!$G$6-'СЕТ СН'!$G$23</f>
        <v>1303.1286581799998</v>
      </c>
      <c r="O53" s="36">
        <f>SUMIFS(СВЦЭМ!$D$39:$D$782,СВЦЭМ!$A$39:$A$782,$A53,СВЦЭМ!$B$39:$B$782,O$47)+'СЕТ СН'!$G$11+СВЦЭМ!$D$10+'СЕТ СН'!$G$6-'СЕТ СН'!$G$23</f>
        <v>1375.1334092199997</v>
      </c>
      <c r="P53" s="36">
        <f>SUMIFS(СВЦЭМ!$D$39:$D$782,СВЦЭМ!$A$39:$A$782,$A53,СВЦЭМ!$B$39:$B$782,P$47)+'СЕТ СН'!$G$11+СВЦЭМ!$D$10+'СЕТ СН'!$G$6-'СЕТ СН'!$G$23</f>
        <v>1378.0361913699999</v>
      </c>
      <c r="Q53" s="36">
        <f>SUMIFS(СВЦЭМ!$D$39:$D$782,СВЦЭМ!$A$39:$A$782,$A53,СВЦЭМ!$B$39:$B$782,Q$47)+'СЕТ СН'!$G$11+СВЦЭМ!$D$10+'СЕТ СН'!$G$6-'СЕТ СН'!$G$23</f>
        <v>1362.2298882999999</v>
      </c>
      <c r="R53" s="36">
        <f>SUMIFS(СВЦЭМ!$D$39:$D$782,СВЦЭМ!$A$39:$A$782,$A53,СВЦЭМ!$B$39:$B$782,R$47)+'СЕТ СН'!$G$11+СВЦЭМ!$D$10+'СЕТ СН'!$G$6-'СЕТ СН'!$G$23</f>
        <v>1330.8919293499998</v>
      </c>
      <c r="S53" s="36">
        <f>SUMIFS(СВЦЭМ!$D$39:$D$782,СВЦЭМ!$A$39:$A$782,$A53,СВЦЭМ!$B$39:$B$782,S$47)+'СЕТ СН'!$G$11+СВЦЭМ!$D$10+'СЕТ СН'!$G$6-'СЕТ СН'!$G$23</f>
        <v>1326.3268359799999</v>
      </c>
      <c r="T53" s="36">
        <f>SUMIFS(СВЦЭМ!$D$39:$D$782,СВЦЭМ!$A$39:$A$782,$A53,СВЦЭМ!$B$39:$B$782,T$47)+'СЕТ СН'!$G$11+СВЦЭМ!$D$10+'СЕТ СН'!$G$6-'СЕТ СН'!$G$23</f>
        <v>1357.2772435499999</v>
      </c>
      <c r="U53" s="36">
        <f>SUMIFS(СВЦЭМ!$D$39:$D$782,СВЦЭМ!$A$39:$A$782,$A53,СВЦЭМ!$B$39:$B$782,U$47)+'СЕТ СН'!$G$11+СВЦЭМ!$D$10+'СЕТ СН'!$G$6-'СЕТ СН'!$G$23</f>
        <v>1300.0498591599999</v>
      </c>
      <c r="V53" s="36">
        <f>SUMIFS(СВЦЭМ!$D$39:$D$782,СВЦЭМ!$A$39:$A$782,$A53,СВЦЭМ!$B$39:$B$782,V$47)+'СЕТ СН'!$G$11+СВЦЭМ!$D$10+'СЕТ СН'!$G$6-'СЕТ СН'!$G$23</f>
        <v>1270.9022335099999</v>
      </c>
      <c r="W53" s="36">
        <f>SUMIFS(СВЦЭМ!$D$39:$D$782,СВЦЭМ!$A$39:$A$782,$A53,СВЦЭМ!$B$39:$B$782,W$47)+'СЕТ СН'!$G$11+СВЦЭМ!$D$10+'СЕТ СН'!$G$6-'СЕТ СН'!$G$23</f>
        <v>1250.4944558899999</v>
      </c>
      <c r="X53" s="36">
        <f>SUMIFS(СВЦЭМ!$D$39:$D$782,СВЦЭМ!$A$39:$A$782,$A53,СВЦЭМ!$B$39:$B$782,X$47)+'СЕТ СН'!$G$11+СВЦЭМ!$D$10+'СЕТ СН'!$G$6-'СЕТ СН'!$G$23</f>
        <v>1285.9820889699999</v>
      </c>
      <c r="Y53" s="36">
        <f>SUMIFS(СВЦЭМ!$D$39:$D$782,СВЦЭМ!$A$39:$A$782,$A53,СВЦЭМ!$B$39:$B$782,Y$47)+'СЕТ СН'!$G$11+СВЦЭМ!$D$10+'СЕТ СН'!$G$6-'СЕТ СН'!$G$23</f>
        <v>1347.1117619799998</v>
      </c>
    </row>
    <row r="54" spans="1:25" ht="15.75" x14ac:dyDescent="0.2">
      <c r="A54" s="35">
        <f t="shared" si="1"/>
        <v>44658</v>
      </c>
      <c r="B54" s="36">
        <f>SUMIFS(СВЦЭМ!$D$39:$D$782,СВЦЭМ!$A$39:$A$782,$A54,СВЦЭМ!$B$39:$B$782,B$47)+'СЕТ СН'!$G$11+СВЦЭМ!$D$10+'СЕТ СН'!$G$6-'СЕТ СН'!$G$23</f>
        <v>1374.3326000399998</v>
      </c>
      <c r="C54" s="36">
        <f>SUMIFS(СВЦЭМ!$D$39:$D$782,СВЦЭМ!$A$39:$A$782,$A54,СВЦЭМ!$B$39:$B$782,C$47)+'СЕТ СН'!$G$11+СВЦЭМ!$D$10+'СЕТ СН'!$G$6-'СЕТ СН'!$G$23</f>
        <v>1373.0136962299998</v>
      </c>
      <c r="D54" s="36">
        <f>SUMIFS(СВЦЭМ!$D$39:$D$782,СВЦЭМ!$A$39:$A$782,$A54,СВЦЭМ!$B$39:$B$782,D$47)+'СЕТ СН'!$G$11+СВЦЭМ!$D$10+'СЕТ СН'!$G$6-'СЕТ СН'!$G$23</f>
        <v>1313.7581327699997</v>
      </c>
      <c r="E54" s="36">
        <f>SUMIFS(СВЦЭМ!$D$39:$D$782,СВЦЭМ!$A$39:$A$782,$A54,СВЦЭМ!$B$39:$B$782,E$47)+'СЕТ СН'!$G$11+СВЦЭМ!$D$10+'СЕТ СН'!$G$6-'СЕТ СН'!$G$23</f>
        <v>1281.3138891999999</v>
      </c>
      <c r="F54" s="36">
        <f>SUMIFS(СВЦЭМ!$D$39:$D$782,СВЦЭМ!$A$39:$A$782,$A54,СВЦЭМ!$B$39:$B$782,F$47)+'СЕТ СН'!$G$11+СВЦЭМ!$D$10+'СЕТ СН'!$G$6-'СЕТ СН'!$G$23</f>
        <v>1289.8849054399998</v>
      </c>
      <c r="G54" s="36">
        <f>SUMIFS(СВЦЭМ!$D$39:$D$782,СВЦЭМ!$A$39:$A$782,$A54,СВЦЭМ!$B$39:$B$782,G$47)+'СЕТ СН'!$G$11+СВЦЭМ!$D$10+'СЕТ СН'!$G$6-'СЕТ СН'!$G$23</f>
        <v>1303.2569763699998</v>
      </c>
      <c r="H54" s="36">
        <f>SUMIFS(СВЦЭМ!$D$39:$D$782,СВЦЭМ!$A$39:$A$782,$A54,СВЦЭМ!$B$39:$B$782,H$47)+'СЕТ СН'!$G$11+СВЦЭМ!$D$10+'СЕТ СН'!$G$6-'СЕТ СН'!$G$23</f>
        <v>1291.4685039799999</v>
      </c>
      <c r="I54" s="36">
        <f>SUMIFS(СВЦЭМ!$D$39:$D$782,СВЦЭМ!$A$39:$A$782,$A54,СВЦЭМ!$B$39:$B$782,I$47)+'СЕТ СН'!$G$11+СВЦЭМ!$D$10+'СЕТ СН'!$G$6-'СЕТ СН'!$G$23</f>
        <v>1277.8116247099999</v>
      </c>
      <c r="J54" s="36">
        <f>SUMIFS(СВЦЭМ!$D$39:$D$782,СВЦЭМ!$A$39:$A$782,$A54,СВЦЭМ!$B$39:$B$782,J$47)+'СЕТ СН'!$G$11+СВЦЭМ!$D$10+'СЕТ СН'!$G$6-'СЕТ СН'!$G$23</f>
        <v>1282.8822103799998</v>
      </c>
      <c r="K54" s="36">
        <f>SUMIFS(СВЦЭМ!$D$39:$D$782,СВЦЭМ!$A$39:$A$782,$A54,СВЦЭМ!$B$39:$B$782,K$47)+'СЕТ СН'!$G$11+СВЦЭМ!$D$10+'СЕТ СН'!$G$6-'СЕТ СН'!$G$23</f>
        <v>1292.3083072299999</v>
      </c>
      <c r="L54" s="36">
        <f>SUMIFS(СВЦЭМ!$D$39:$D$782,СВЦЭМ!$A$39:$A$782,$A54,СВЦЭМ!$B$39:$B$782,L$47)+'СЕТ СН'!$G$11+СВЦЭМ!$D$10+'СЕТ СН'!$G$6-'СЕТ СН'!$G$23</f>
        <v>1261.9761974199998</v>
      </c>
      <c r="M54" s="36">
        <f>SUMIFS(СВЦЭМ!$D$39:$D$782,СВЦЭМ!$A$39:$A$782,$A54,СВЦЭМ!$B$39:$B$782,M$47)+'СЕТ СН'!$G$11+СВЦЭМ!$D$10+'СЕТ СН'!$G$6-'СЕТ СН'!$G$23</f>
        <v>1277.2698463299998</v>
      </c>
      <c r="N54" s="36">
        <f>SUMIFS(СВЦЭМ!$D$39:$D$782,СВЦЭМ!$A$39:$A$782,$A54,СВЦЭМ!$B$39:$B$782,N$47)+'СЕТ СН'!$G$11+СВЦЭМ!$D$10+'СЕТ СН'!$G$6-'СЕТ СН'!$G$23</f>
        <v>1232.5878616499999</v>
      </c>
      <c r="O54" s="36">
        <f>SUMIFS(СВЦЭМ!$D$39:$D$782,СВЦЭМ!$A$39:$A$782,$A54,СВЦЭМ!$B$39:$B$782,O$47)+'СЕТ СН'!$G$11+СВЦЭМ!$D$10+'СЕТ СН'!$G$6-'СЕТ СН'!$G$23</f>
        <v>1207.6297183599997</v>
      </c>
      <c r="P54" s="36">
        <f>SUMIFS(СВЦЭМ!$D$39:$D$782,СВЦЭМ!$A$39:$A$782,$A54,СВЦЭМ!$B$39:$B$782,P$47)+'СЕТ СН'!$G$11+СВЦЭМ!$D$10+'СЕТ СН'!$G$6-'СЕТ СН'!$G$23</f>
        <v>1183.6043505599998</v>
      </c>
      <c r="Q54" s="36">
        <f>SUMIFS(СВЦЭМ!$D$39:$D$782,СВЦЭМ!$A$39:$A$782,$A54,СВЦЭМ!$B$39:$B$782,Q$47)+'СЕТ СН'!$G$11+СВЦЭМ!$D$10+'СЕТ СН'!$G$6-'СЕТ СН'!$G$23</f>
        <v>1195.8960395099998</v>
      </c>
      <c r="R54" s="36">
        <f>SUMIFS(СВЦЭМ!$D$39:$D$782,СВЦЭМ!$A$39:$A$782,$A54,СВЦЭМ!$B$39:$B$782,R$47)+'СЕТ СН'!$G$11+СВЦЭМ!$D$10+'СЕТ СН'!$G$6-'СЕТ СН'!$G$23</f>
        <v>1253.4998442499998</v>
      </c>
      <c r="S54" s="36">
        <f>SUMIFS(СВЦЭМ!$D$39:$D$782,СВЦЭМ!$A$39:$A$782,$A54,СВЦЭМ!$B$39:$B$782,S$47)+'СЕТ СН'!$G$11+СВЦЭМ!$D$10+'СЕТ СН'!$G$6-'СЕТ СН'!$G$23</f>
        <v>1248.2529332699999</v>
      </c>
      <c r="T54" s="36">
        <f>SUMIFS(СВЦЭМ!$D$39:$D$782,СВЦЭМ!$A$39:$A$782,$A54,СВЦЭМ!$B$39:$B$782,T$47)+'СЕТ СН'!$G$11+СВЦЭМ!$D$10+'СЕТ СН'!$G$6-'СЕТ СН'!$G$23</f>
        <v>1234.2113813399999</v>
      </c>
      <c r="U54" s="36">
        <f>SUMIFS(СВЦЭМ!$D$39:$D$782,СВЦЭМ!$A$39:$A$782,$A54,СВЦЭМ!$B$39:$B$782,U$47)+'СЕТ СН'!$G$11+СВЦЭМ!$D$10+'СЕТ СН'!$G$6-'СЕТ СН'!$G$23</f>
        <v>1231.7705315999999</v>
      </c>
      <c r="V54" s="36">
        <f>SUMIFS(СВЦЭМ!$D$39:$D$782,СВЦЭМ!$A$39:$A$782,$A54,СВЦЭМ!$B$39:$B$782,V$47)+'СЕТ СН'!$G$11+СВЦЭМ!$D$10+'СЕТ СН'!$G$6-'СЕТ СН'!$G$23</f>
        <v>1224.5414116499999</v>
      </c>
      <c r="W54" s="36">
        <f>SUMIFS(СВЦЭМ!$D$39:$D$782,СВЦЭМ!$A$39:$A$782,$A54,СВЦЭМ!$B$39:$B$782,W$47)+'СЕТ СН'!$G$11+СВЦЭМ!$D$10+'СЕТ СН'!$G$6-'СЕТ СН'!$G$23</f>
        <v>1218.1552903299998</v>
      </c>
      <c r="X54" s="36">
        <f>SUMIFS(СВЦЭМ!$D$39:$D$782,СВЦЭМ!$A$39:$A$782,$A54,СВЦЭМ!$B$39:$B$782,X$47)+'СЕТ СН'!$G$11+СВЦЭМ!$D$10+'СЕТ СН'!$G$6-'СЕТ СН'!$G$23</f>
        <v>1288.5242034099999</v>
      </c>
      <c r="Y54" s="36">
        <f>SUMIFS(СВЦЭМ!$D$39:$D$782,СВЦЭМ!$A$39:$A$782,$A54,СВЦЭМ!$B$39:$B$782,Y$47)+'СЕТ СН'!$G$11+СВЦЭМ!$D$10+'СЕТ СН'!$G$6-'СЕТ СН'!$G$23</f>
        <v>1317.8426967199998</v>
      </c>
    </row>
    <row r="55" spans="1:25" ht="15.75" x14ac:dyDescent="0.2">
      <c r="A55" s="35">
        <f t="shared" si="1"/>
        <v>44659</v>
      </c>
      <c r="B55" s="36">
        <f>SUMIFS(СВЦЭМ!$D$39:$D$782,СВЦЭМ!$A$39:$A$782,$A55,СВЦЭМ!$B$39:$B$782,B$47)+'СЕТ СН'!$G$11+СВЦЭМ!$D$10+'СЕТ СН'!$G$6-'СЕТ СН'!$G$23</f>
        <v>1211.5282297399999</v>
      </c>
      <c r="C55" s="36">
        <f>SUMIFS(СВЦЭМ!$D$39:$D$782,СВЦЭМ!$A$39:$A$782,$A55,СВЦЭМ!$B$39:$B$782,C$47)+'СЕТ СН'!$G$11+СВЦЭМ!$D$10+'СЕТ СН'!$G$6-'СЕТ СН'!$G$23</f>
        <v>1205.2772620399999</v>
      </c>
      <c r="D55" s="36">
        <f>SUMIFS(СВЦЭМ!$D$39:$D$782,СВЦЭМ!$A$39:$A$782,$A55,СВЦЭМ!$B$39:$B$782,D$47)+'СЕТ СН'!$G$11+СВЦЭМ!$D$10+'СЕТ СН'!$G$6-'СЕТ СН'!$G$23</f>
        <v>1225.0716788999998</v>
      </c>
      <c r="E55" s="36">
        <f>SUMIFS(СВЦЭМ!$D$39:$D$782,СВЦЭМ!$A$39:$A$782,$A55,СВЦЭМ!$B$39:$B$782,E$47)+'СЕТ СН'!$G$11+СВЦЭМ!$D$10+'СЕТ СН'!$G$6-'СЕТ СН'!$G$23</f>
        <v>1263.1963914499997</v>
      </c>
      <c r="F55" s="36">
        <f>SUMIFS(СВЦЭМ!$D$39:$D$782,СВЦЭМ!$A$39:$A$782,$A55,СВЦЭМ!$B$39:$B$782,F$47)+'СЕТ СН'!$G$11+СВЦЭМ!$D$10+'СЕТ СН'!$G$6-'СЕТ СН'!$G$23</f>
        <v>1260.1056786999998</v>
      </c>
      <c r="G55" s="36">
        <f>SUMIFS(СВЦЭМ!$D$39:$D$782,СВЦЭМ!$A$39:$A$782,$A55,СВЦЭМ!$B$39:$B$782,G$47)+'СЕТ СН'!$G$11+СВЦЭМ!$D$10+'СЕТ СН'!$G$6-'СЕТ СН'!$G$23</f>
        <v>1243.5844781899998</v>
      </c>
      <c r="H55" s="36">
        <f>SUMIFS(СВЦЭМ!$D$39:$D$782,СВЦЭМ!$A$39:$A$782,$A55,СВЦЭМ!$B$39:$B$782,H$47)+'СЕТ СН'!$G$11+СВЦЭМ!$D$10+'СЕТ СН'!$G$6-'СЕТ СН'!$G$23</f>
        <v>1190.8233028099999</v>
      </c>
      <c r="I55" s="36">
        <f>SUMIFS(СВЦЭМ!$D$39:$D$782,СВЦЭМ!$A$39:$A$782,$A55,СВЦЭМ!$B$39:$B$782,I$47)+'СЕТ СН'!$G$11+СВЦЭМ!$D$10+'СЕТ СН'!$G$6-'СЕТ СН'!$G$23</f>
        <v>1159.8835404099998</v>
      </c>
      <c r="J55" s="36">
        <f>SUMIFS(СВЦЭМ!$D$39:$D$782,СВЦЭМ!$A$39:$A$782,$A55,СВЦЭМ!$B$39:$B$782,J$47)+'СЕТ СН'!$G$11+СВЦЭМ!$D$10+'СЕТ СН'!$G$6-'СЕТ СН'!$G$23</f>
        <v>1166.9004986199998</v>
      </c>
      <c r="K55" s="36">
        <f>SUMIFS(СВЦЭМ!$D$39:$D$782,СВЦЭМ!$A$39:$A$782,$A55,СВЦЭМ!$B$39:$B$782,K$47)+'СЕТ СН'!$G$11+СВЦЭМ!$D$10+'СЕТ СН'!$G$6-'СЕТ СН'!$G$23</f>
        <v>1167.8363611</v>
      </c>
      <c r="L55" s="36">
        <f>SUMIFS(СВЦЭМ!$D$39:$D$782,СВЦЭМ!$A$39:$A$782,$A55,СВЦЭМ!$B$39:$B$782,L$47)+'СЕТ СН'!$G$11+СВЦЭМ!$D$10+'СЕТ СН'!$G$6-'СЕТ СН'!$G$23</f>
        <v>1169.9640320899998</v>
      </c>
      <c r="M55" s="36">
        <f>SUMIFS(СВЦЭМ!$D$39:$D$782,СВЦЭМ!$A$39:$A$782,$A55,СВЦЭМ!$B$39:$B$782,M$47)+'СЕТ СН'!$G$11+СВЦЭМ!$D$10+'СЕТ СН'!$G$6-'СЕТ СН'!$G$23</f>
        <v>1162.3545587799999</v>
      </c>
      <c r="N55" s="36">
        <f>SUMIFS(СВЦЭМ!$D$39:$D$782,СВЦЭМ!$A$39:$A$782,$A55,СВЦЭМ!$B$39:$B$782,N$47)+'СЕТ СН'!$G$11+СВЦЭМ!$D$10+'СЕТ СН'!$G$6-'СЕТ СН'!$G$23</f>
        <v>1165.9986838599998</v>
      </c>
      <c r="O55" s="36">
        <f>SUMIFS(СВЦЭМ!$D$39:$D$782,СВЦЭМ!$A$39:$A$782,$A55,СВЦЭМ!$B$39:$B$782,O$47)+'СЕТ СН'!$G$11+СВЦЭМ!$D$10+'СЕТ СН'!$G$6-'СЕТ СН'!$G$23</f>
        <v>1210.9581835299998</v>
      </c>
      <c r="P55" s="36">
        <f>SUMIFS(СВЦЭМ!$D$39:$D$782,СВЦЭМ!$A$39:$A$782,$A55,СВЦЭМ!$B$39:$B$782,P$47)+'СЕТ СН'!$G$11+СВЦЭМ!$D$10+'СЕТ СН'!$G$6-'СЕТ СН'!$G$23</f>
        <v>1231.0807021399999</v>
      </c>
      <c r="Q55" s="36">
        <f>SUMIFS(СВЦЭМ!$D$39:$D$782,СВЦЭМ!$A$39:$A$782,$A55,СВЦЭМ!$B$39:$B$782,Q$47)+'СЕТ СН'!$G$11+СВЦЭМ!$D$10+'СЕТ СН'!$G$6-'СЕТ СН'!$G$23</f>
        <v>1237.1486808799998</v>
      </c>
      <c r="R55" s="36">
        <f>SUMIFS(СВЦЭМ!$D$39:$D$782,СВЦЭМ!$A$39:$A$782,$A55,СВЦЭМ!$B$39:$B$782,R$47)+'СЕТ СН'!$G$11+СВЦЭМ!$D$10+'СЕТ СН'!$G$6-'СЕТ СН'!$G$23</f>
        <v>1232.3066011199999</v>
      </c>
      <c r="S55" s="36">
        <f>SUMIFS(СВЦЭМ!$D$39:$D$782,СВЦЭМ!$A$39:$A$782,$A55,СВЦЭМ!$B$39:$B$782,S$47)+'СЕТ СН'!$G$11+СВЦЭМ!$D$10+'СЕТ СН'!$G$6-'СЕТ СН'!$G$23</f>
        <v>1233.8584242599998</v>
      </c>
      <c r="T55" s="36">
        <f>SUMIFS(СВЦЭМ!$D$39:$D$782,СВЦЭМ!$A$39:$A$782,$A55,СВЦЭМ!$B$39:$B$782,T$47)+'СЕТ СН'!$G$11+СВЦЭМ!$D$10+'СЕТ СН'!$G$6-'СЕТ СН'!$G$23</f>
        <v>1209.1001950699999</v>
      </c>
      <c r="U55" s="36">
        <f>SUMIFS(СВЦЭМ!$D$39:$D$782,СВЦЭМ!$A$39:$A$782,$A55,СВЦЭМ!$B$39:$B$782,U$47)+'СЕТ СН'!$G$11+СВЦЭМ!$D$10+'СЕТ СН'!$G$6-'СЕТ СН'!$G$23</f>
        <v>1175.1974603699998</v>
      </c>
      <c r="V55" s="36">
        <f>SUMIFS(СВЦЭМ!$D$39:$D$782,СВЦЭМ!$A$39:$A$782,$A55,СВЦЭМ!$B$39:$B$782,V$47)+'СЕТ СН'!$G$11+СВЦЭМ!$D$10+'СЕТ СН'!$G$6-'СЕТ СН'!$G$23</f>
        <v>1183.0218595699998</v>
      </c>
      <c r="W55" s="36">
        <f>SUMIFS(СВЦЭМ!$D$39:$D$782,СВЦЭМ!$A$39:$A$782,$A55,СВЦЭМ!$B$39:$B$782,W$47)+'СЕТ СН'!$G$11+СВЦЭМ!$D$10+'СЕТ СН'!$G$6-'СЕТ СН'!$G$23</f>
        <v>1175.2894367999997</v>
      </c>
      <c r="X55" s="36">
        <f>SUMIFS(СВЦЭМ!$D$39:$D$782,СВЦЭМ!$A$39:$A$782,$A55,СВЦЭМ!$B$39:$B$782,X$47)+'СЕТ СН'!$G$11+СВЦЭМ!$D$10+'СЕТ СН'!$G$6-'СЕТ СН'!$G$23</f>
        <v>1205.9616676699998</v>
      </c>
      <c r="Y55" s="36">
        <f>SUMIFS(СВЦЭМ!$D$39:$D$782,СВЦЭМ!$A$39:$A$782,$A55,СВЦЭМ!$B$39:$B$782,Y$47)+'СЕТ СН'!$G$11+СВЦЭМ!$D$10+'СЕТ СН'!$G$6-'СЕТ СН'!$G$23</f>
        <v>1234.1322744399999</v>
      </c>
    </row>
    <row r="56" spans="1:25" ht="15.75" x14ac:dyDescent="0.2">
      <c r="A56" s="35">
        <f t="shared" si="1"/>
        <v>44660</v>
      </c>
      <c r="B56" s="36">
        <f>SUMIFS(СВЦЭМ!$D$39:$D$782,СВЦЭМ!$A$39:$A$782,$A56,СВЦЭМ!$B$39:$B$782,B$47)+'СЕТ СН'!$G$11+СВЦЭМ!$D$10+'СЕТ СН'!$G$6-'СЕТ СН'!$G$23</f>
        <v>1296.4922391199998</v>
      </c>
      <c r="C56" s="36">
        <f>SUMIFS(СВЦЭМ!$D$39:$D$782,СВЦЭМ!$A$39:$A$782,$A56,СВЦЭМ!$B$39:$B$782,C$47)+'СЕТ СН'!$G$11+СВЦЭМ!$D$10+'СЕТ СН'!$G$6-'СЕТ СН'!$G$23</f>
        <v>1274.6611304199998</v>
      </c>
      <c r="D56" s="36">
        <f>SUMIFS(СВЦЭМ!$D$39:$D$782,СВЦЭМ!$A$39:$A$782,$A56,СВЦЭМ!$B$39:$B$782,D$47)+'СЕТ СН'!$G$11+СВЦЭМ!$D$10+'СЕТ СН'!$G$6-'СЕТ СН'!$G$23</f>
        <v>1305.4883055599998</v>
      </c>
      <c r="E56" s="36">
        <f>SUMIFS(СВЦЭМ!$D$39:$D$782,СВЦЭМ!$A$39:$A$782,$A56,СВЦЭМ!$B$39:$B$782,E$47)+'СЕТ СН'!$G$11+СВЦЭМ!$D$10+'СЕТ СН'!$G$6-'СЕТ СН'!$G$23</f>
        <v>1332.3019235499999</v>
      </c>
      <c r="F56" s="36">
        <f>SUMIFS(СВЦЭМ!$D$39:$D$782,СВЦЭМ!$A$39:$A$782,$A56,СВЦЭМ!$B$39:$B$782,F$47)+'СЕТ СН'!$G$11+СВЦЭМ!$D$10+'СЕТ СН'!$G$6-'СЕТ СН'!$G$23</f>
        <v>1328.3310836799999</v>
      </c>
      <c r="G56" s="36">
        <f>SUMIFS(СВЦЭМ!$D$39:$D$782,СВЦЭМ!$A$39:$A$782,$A56,СВЦЭМ!$B$39:$B$782,G$47)+'СЕТ СН'!$G$11+СВЦЭМ!$D$10+'СЕТ СН'!$G$6-'СЕТ СН'!$G$23</f>
        <v>1330.7687699099999</v>
      </c>
      <c r="H56" s="36">
        <f>SUMIFS(СВЦЭМ!$D$39:$D$782,СВЦЭМ!$A$39:$A$782,$A56,СВЦЭМ!$B$39:$B$782,H$47)+'СЕТ СН'!$G$11+СВЦЭМ!$D$10+'СЕТ СН'!$G$6-'СЕТ СН'!$G$23</f>
        <v>1285.2697234999998</v>
      </c>
      <c r="I56" s="36">
        <f>SUMIFS(СВЦЭМ!$D$39:$D$782,СВЦЭМ!$A$39:$A$782,$A56,СВЦЭМ!$B$39:$B$782,I$47)+'СЕТ СН'!$G$11+СВЦЭМ!$D$10+'СЕТ СН'!$G$6-'СЕТ СН'!$G$23</f>
        <v>1203.1800200799998</v>
      </c>
      <c r="J56" s="36">
        <f>SUMIFS(СВЦЭМ!$D$39:$D$782,СВЦЭМ!$A$39:$A$782,$A56,СВЦЭМ!$B$39:$B$782,J$47)+'СЕТ СН'!$G$11+СВЦЭМ!$D$10+'СЕТ СН'!$G$6-'СЕТ СН'!$G$23</f>
        <v>1171.3499336799998</v>
      </c>
      <c r="K56" s="36">
        <f>SUMIFS(СВЦЭМ!$D$39:$D$782,СВЦЭМ!$A$39:$A$782,$A56,СВЦЭМ!$B$39:$B$782,K$47)+'СЕТ СН'!$G$11+СВЦЭМ!$D$10+'СЕТ СН'!$G$6-'СЕТ СН'!$G$23</f>
        <v>1150.40122208</v>
      </c>
      <c r="L56" s="36">
        <f>SUMIFS(СВЦЭМ!$D$39:$D$782,СВЦЭМ!$A$39:$A$782,$A56,СВЦЭМ!$B$39:$B$782,L$47)+'СЕТ СН'!$G$11+СВЦЭМ!$D$10+'СЕТ СН'!$G$6-'СЕТ СН'!$G$23</f>
        <v>1149.7339832800001</v>
      </c>
      <c r="M56" s="36">
        <f>SUMIFS(СВЦЭМ!$D$39:$D$782,СВЦЭМ!$A$39:$A$782,$A56,СВЦЭМ!$B$39:$B$782,M$47)+'СЕТ СН'!$G$11+СВЦЭМ!$D$10+'СЕТ СН'!$G$6-'СЕТ СН'!$G$23</f>
        <v>1157.5652407299999</v>
      </c>
      <c r="N56" s="36">
        <f>SUMIFS(СВЦЭМ!$D$39:$D$782,СВЦЭМ!$A$39:$A$782,$A56,СВЦЭМ!$B$39:$B$782,N$47)+'СЕТ СН'!$G$11+СВЦЭМ!$D$10+'СЕТ СН'!$G$6-'СЕТ СН'!$G$23</f>
        <v>1184.9105639199997</v>
      </c>
      <c r="O56" s="36">
        <f>SUMIFS(СВЦЭМ!$D$39:$D$782,СВЦЭМ!$A$39:$A$782,$A56,СВЦЭМ!$B$39:$B$782,O$47)+'СЕТ СН'!$G$11+СВЦЭМ!$D$10+'СЕТ СН'!$G$6-'СЕТ СН'!$G$23</f>
        <v>1236.8357146699998</v>
      </c>
      <c r="P56" s="36">
        <f>SUMIFS(СВЦЭМ!$D$39:$D$782,СВЦЭМ!$A$39:$A$782,$A56,СВЦЭМ!$B$39:$B$782,P$47)+'СЕТ СН'!$G$11+СВЦЭМ!$D$10+'СЕТ СН'!$G$6-'СЕТ СН'!$G$23</f>
        <v>1276.3812741999998</v>
      </c>
      <c r="Q56" s="36">
        <f>SUMIFS(СВЦЭМ!$D$39:$D$782,СВЦЭМ!$A$39:$A$782,$A56,СВЦЭМ!$B$39:$B$782,Q$47)+'СЕТ СН'!$G$11+СВЦЭМ!$D$10+'СЕТ СН'!$G$6-'СЕТ СН'!$G$23</f>
        <v>1257.7754952699997</v>
      </c>
      <c r="R56" s="36">
        <f>SUMIFS(СВЦЭМ!$D$39:$D$782,СВЦЭМ!$A$39:$A$782,$A56,СВЦЭМ!$B$39:$B$782,R$47)+'СЕТ СН'!$G$11+СВЦЭМ!$D$10+'СЕТ СН'!$G$6-'СЕТ СН'!$G$23</f>
        <v>1252.9364681399998</v>
      </c>
      <c r="S56" s="36">
        <f>SUMIFS(СВЦЭМ!$D$39:$D$782,СВЦЭМ!$A$39:$A$782,$A56,СВЦЭМ!$B$39:$B$782,S$47)+'СЕТ СН'!$G$11+СВЦЭМ!$D$10+'СЕТ СН'!$G$6-'СЕТ СН'!$G$23</f>
        <v>1234.4161575499998</v>
      </c>
      <c r="T56" s="36">
        <f>SUMIFS(СВЦЭМ!$D$39:$D$782,СВЦЭМ!$A$39:$A$782,$A56,СВЦЭМ!$B$39:$B$782,T$47)+'СЕТ СН'!$G$11+СВЦЭМ!$D$10+'СЕТ СН'!$G$6-'СЕТ СН'!$G$23</f>
        <v>1220.5326793699999</v>
      </c>
      <c r="U56" s="36">
        <f>SUMIFS(СВЦЭМ!$D$39:$D$782,СВЦЭМ!$A$39:$A$782,$A56,СВЦЭМ!$B$39:$B$782,U$47)+'СЕТ СН'!$G$11+СВЦЭМ!$D$10+'СЕТ СН'!$G$6-'СЕТ СН'!$G$23</f>
        <v>1196.3416611199998</v>
      </c>
      <c r="V56" s="36">
        <f>SUMIFS(СВЦЭМ!$D$39:$D$782,СВЦЭМ!$A$39:$A$782,$A56,СВЦЭМ!$B$39:$B$782,V$47)+'СЕТ СН'!$G$11+СВЦЭМ!$D$10+'СЕТ СН'!$G$6-'СЕТ СН'!$G$23</f>
        <v>1185.3006359999999</v>
      </c>
      <c r="W56" s="36">
        <f>SUMIFS(СВЦЭМ!$D$39:$D$782,СВЦЭМ!$A$39:$A$782,$A56,СВЦЭМ!$B$39:$B$782,W$47)+'СЕТ СН'!$G$11+СВЦЭМ!$D$10+'СЕТ СН'!$G$6-'СЕТ СН'!$G$23</f>
        <v>1202.32213774</v>
      </c>
      <c r="X56" s="36">
        <f>SUMIFS(СВЦЭМ!$D$39:$D$782,СВЦЭМ!$A$39:$A$782,$A56,СВЦЭМ!$B$39:$B$782,X$47)+'СЕТ СН'!$G$11+СВЦЭМ!$D$10+'СЕТ СН'!$G$6-'СЕТ СН'!$G$23</f>
        <v>1218.7579525799999</v>
      </c>
      <c r="Y56" s="36">
        <f>SUMIFS(СВЦЭМ!$D$39:$D$782,СВЦЭМ!$A$39:$A$782,$A56,СВЦЭМ!$B$39:$B$782,Y$47)+'СЕТ СН'!$G$11+СВЦЭМ!$D$10+'СЕТ СН'!$G$6-'СЕТ СН'!$G$23</f>
        <v>1262.8984799899999</v>
      </c>
    </row>
    <row r="57" spans="1:25" ht="15.75" x14ac:dyDescent="0.2">
      <c r="A57" s="35">
        <f t="shared" si="1"/>
        <v>44661</v>
      </c>
      <c r="B57" s="36">
        <f>SUMIFS(СВЦЭМ!$D$39:$D$782,СВЦЭМ!$A$39:$A$782,$A57,СВЦЭМ!$B$39:$B$782,B$47)+'СЕТ СН'!$G$11+СВЦЭМ!$D$10+'СЕТ СН'!$G$6-'СЕТ СН'!$G$23</f>
        <v>1286.9335070699999</v>
      </c>
      <c r="C57" s="36">
        <f>SUMIFS(СВЦЭМ!$D$39:$D$782,СВЦЭМ!$A$39:$A$782,$A57,СВЦЭМ!$B$39:$B$782,C$47)+'СЕТ СН'!$G$11+СВЦЭМ!$D$10+'СЕТ СН'!$G$6-'СЕТ СН'!$G$23</f>
        <v>1254.7047213899998</v>
      </c>
      <c r="D57" s="36">
        <f>SUMIFS(СВЦЭМ!$D$39:$D$782,СВЦЭМ!$A$39:$A$782,$A57,СВЦЭМ!$B$39:$B$782,D$47)+'СЕТ СН'!$G$11+СВЦЭМ!$D$10+'СЕТ СН'!$G$6-'СЕТ СН'!$G$23</f>
        <v>1276.6970188199998</v>
      </c>
      <c r="E57" s="36">
        <f>SUMIFS(СВЦЭМ!$D$39:$D$782,СВЦЭМ!$A$39:$A$782,$A57,СВЦЭМ!$B$39:$B$782,E$47)+'СЕТ СН'!$G$11+СВЦЭМ!$D$10+'СЕТ СН'!$G$6-'СЕТ СН'!$G$23</f>
        <v>1303.7095140499998</v>
      </c>
      <c r="F57" s="36">
        <f>SUMIFS(СВЦЭМ!$D$39:$D$782,СВЦЭМ!$A$39:$A$782,$A57,СВЦЭМ!$B$39:$B$782,F$47)+'СЕТ СН'!$G$11+СВЦЭМ!$D$10+'СЕТ СН'!$G$6-'СЕТ СН'!$G$23</f>
        <v>1323.2728395899999</v>
      </c>
      <c r="G57" s="36">
        <f>SUMIFS(СВЦЭМ!$D$39:$D$782,СВЦЭМ!$A$39:$A$782,$A57,СВЦЭМ!$B$39:$B$782,G$47)+'СЕТ СН'!$G$11+СВЦЭМ!$D$10+'СЕТ СН'!$G$6-'СЕТ СН'!$G$23</f>
        <v>1345.6412796799998</v>
      </c>
      <c r="H57" s="36">
        <f>SUMIFS(СВЦЭМ!$D$39:$D$782,СВЦЭМ!$A$39:$A$782,$A57,СВЦЭМ!$B$39:$B$782,H$47)+'СЕТ СН'!$G$11+СВЦЭМ!$D$10+'СЕТ СН'!$G$6-'СЕТ СН'!$G$23</f>
        <v>1332.5391388499997</v>
      </c>
      <c r="I57" s="36">
        <f>SUMIFS(СВЦЭМ!$D$39:$D$782,СВЦЭМ!$A$39:$A$782,$A57,СВЦЭМ!$B$39:$B$782,I$47)+'СЕТ СН'!$G$11+СВЦЭМ!$D$10+'СЕТ СН'!$G$6-'СЕТ СН'!$G$23</f>
        <v>1293.9211361399998</v>
      </c>
      <c r="J57" s="36">
        <f>SUMIFS(СВЦЭМ!$D$39:$D$782,СВЦЭМ!$A$39:$A$782,$A57,СВЦЭМ!$B$39:$B$782,J$47)+'СЕТ СН'!$G$11+СВЦЭМ!$D$10+'СЕТ СН'!$G$6-'СЕТ СН'!$G$23</f>
        <v>1259.8847123699998</v>
      </c>
      <c r="K57" s="36">
        <f>SUMIFS(СВЦЭМ!$D$39:$D$782,СВЦЭМ!$A$39:$A$782,$A57,СВЦЭМ!$B$39:$B$782,K$47)+'СЕТ СН'!$G$11+СВЦЭМ!$D$10+'СЕТ СН'!$G$6-'СЕТ СН'!$G$23</f>
        <v>1227.3090404199997</v>
      </c>
      <c r="L57" s="36">
        <f>SUMIFS(СВЦЭМ!$D$39:$D$782,СВЦЭМ!$A$39:$A$782,$A57,СВЦЭМ!$B$39:$B$782,L$47)+'СЕТ СН'!$G$11+СВЦЭМ!$D$10+'СЕТ СН'!$G$6-'СЕТ СН'!$G$23</f>
        <v>1230.3923904599999</v>
      </c>
      <c r="M57" s="36">
        <f>SUMIFS(СВЦЭМ!$D$39:$D$782,СВЦЭМ!$A$39:$A$782,$A57,СВЦЭМ!$B$39:$B$782,M$47)+'СЕТ СН'!$G$11+СВЦЭМ!$D$10+'СЕТ СН'!$G$6-'СЕТ СН'!$G$23</f>
        <v>1239.8438396299998</v>
      </c>
      <c r="N57" s="36">
        <f>SUMIFS(СВЦЭМ!$D$39:$D$782,СВЦЭМ!$A$39:$A$782,$A57,СВЦЭМ!$B$39:$B$782,N$47)+'СЕТ СН'!$G$11+СВЦЭМ!$D$10+'СЕТ СН'!$G$6-'СЕТ СН'!$G$23</f>
        <v>1263.5882936799999</v>
      </c>
      <c r="O57" s="36">
        <f>SUMIFS(СВЦЭМ!$D$39:$D$782,СВЦЭМ!$A$39:$A$782,$A57,СВЦЭМ!$B$39:$B$782,O$47)+'СЕТ СН'!$G$11+СВЦЭМ!$D$10+'СЕТ СН'!$G$6-'СЕТ СН'!$G$23</f>
        <v>1285.5604321099997</v>
      </c>
      <c r="P57" s="36">
        <f>SUMIFS(СВЦЭМ!$D$39:$D$782,СВЦЭМ!$A$39:$A$782,$A57,СВЦЭМ!$B$39:$B$782,P$47)+'СЕТ СН'!$G$11+СВЦЭМ!$D$10+'СЕТ СН'!$G$6-'СЕТ СН'!$G$23</f>
        <v>1301.43549315</v>
      </c>
      <c r="Q57" s="36">
        <f>SUMIFS(СВЦЭМ!$D$39:$D$782,СВЦЭМ!$A$39:$A$782,$A57,СВЦЭМ!$B$39:$B$782,Q$47)+'СЕТ СН'!$G$11+СВЦЭМ!$D$10+'СЕТ СН'!$G$6-'СЕТ СН'!$G$23</f>
        <v>1299.93611354</v>
      </c>
      <c r="R57" s="36">
        <f>SUMIFS(СВЦЭМ!$D$39:$D$782,СВЦЭМ!$A$39:$A$782,$A57,СВЦЭМ!$B$39:$B$782,R$47)+'СЕТ СН'!$G$11+СВЦЭМ!$D$10+'СЕТ СН'!$G$6-'СЕТ СН'!$G$23</f>
        <v>1287.5733043199998</v>
      </c>
      <c r="S57" s="36">
        <f>SUMIFS(СВЦЭМ!$D$39:$D$782,СВЦЭМ!$A$39:$A$782,$A57,СВЦЭМ!$B$39:$B$782,S$47)+'СЕТ СН'!$G$11+СВЦЭМ!$D$10+'СЕТ СН'!$G$6-'СЕТ СН'!$G$23</f>
        <v>1281.0376462999998</v>
      </c>
      <c r="T57" s="36">
        <f>SUMIFS(СВЦЭМ!$D$39:$D$782,СВЦЭМ!$A$39:$A$782,$A57,СВЦЭМ!$B$39:$B$782,T$47)+'СЕТ СН'!$G$11+СВЦЭМ!$D$10+'СЕТ СН'!$G$6-'СЕТ СН'!$G$23</f>
        <v>1248.0046422199998</v>
      </c>
      <c r="U57" s="36">
        <f>SUMIFS(СВЦЭМ!$D$39:$D$782,СВЦЭМ!$A$39:$A$782,$A57,СВЦЭМ!$B$39:$B$782,U$47)+'СЕТ СН'!$G$11+СВЦЭМ!$D$10+'СЕТ СН'!$G$6-'СЕТ СН'!$G$23</f>
        <v>1201.61328757</v>
      </c>
      <c r="V57" s="36">
        <f>SUMIFS(СВЦЭМ!$D$39:$D$782,СВЦЭМ!$A$39:$A$782,$A57,СВЦЭМ!$B$39:$B$782,V$47)+'СЕТ СН'!$G$11+СВЦЭМ!$D$10+'СЕТ СН'!$G$6-'СЕТ СН'!$G$23</f>
        <v>1191.6687932999998</v>
      </c>
      <c r="W57" s="36">
        <f>SUMIFS(СВЦЭМ!$D$39:$D$782,СВЦЭМ!$A$39:$A$782,$A57,СВЦЭМ!$B$39:$B$782,W$47)+'СЕТ СН'!$G$11+СВЦЭМ!$D$10+'СЕТ СН'!$G$6-'СЕТ СН'!$G$23</f>
        <v>1214.6289572999999</v>
      </c>
      <c r="X57" s="36">
        <f>SUMIFS(СВЦЭМ!$D$39:$D$782,СВЦЭМ!$A$39:$A$782,$A57,СВЦЭМ!$B$39:$B$782,X$47)+'СЕТ СН'!$G$11+СВЦЭМ!$D$10+'СЕТ СН'!$G$6-'СЕТ СН'!$G$23</f>
        <v>1254.2900839599999</v>
      </c>
      <c r="Y57" s="36">
        <f>SUMIFS(СВЦЭМ!$D$39:$D$782,СВЦЭМ!$A$39:$A$782,$A57,СВЦЭМ!$B$39:$B$782,Y$47)+'СЕТ СН'!$G$11+СВЦЭМ!$D$10+'СЕТ СН'!$G$6-'СЕТ СН'!$G$23</f>
        <v>1291.3633067999999</v>
      </c>
    </row>
    <row r="58" spans="1:25" ht="15.75" x14ac:dyDescent="0.2">
      <c r="A58" s="35">
        <f t="shared" si="1"/>
        <v>44662</v>
      </c>
      <c r="B58" s="36">
        <f>SUMIFS(СВЦЭМ!$D$39:$D$782,СВЦЭМ!$A$39:$A$782,$A58,СВЦЭМ!$B$39:$B$782,B$47)+'СЕТ СН'!$G$11+СВЦЭМ!$D$10+'СЕТ СН'!$G$6-'СЕТ СН'!$G$23</f>
        <v>1340.9230916399999</v>
      </c>
      <c r="C58" s="36">
        <f>SUMIFS(СВЦЭМ!$D$39:$D$782,СВЦЭМ!$A$39:$A$782,$A58,СВЦЭМ!$B$39:$B$782,C$47)+'СЕТ СН'!$G$11+СВЦЭМ!$D$10+'СЕТ СН'!$G$6-'СЕТ СН'!$G$23</f>
        <v>1352.8445734699999</v>
      </c>
      <c r="D58" s="36">
        <f>SUMIFS(СВЦЭМ!$D$39:$D$782,СВЦЭМ!$A$39:$A$782,$A58,СВЦЭМ!$B$39:$B$782,D$47)+'СЕТ СН'!$G$11+СВЦЭМ!$D$10+'СЕТ СН'!$G$6-'СЕТ СН'!$G$23</f>
        <v>1373.7595040099998</v>
      </c>
      <c r="E58" s="36">
        <f>SUMIFS(СВЦЭМ!$D$39:$D$782,СВЦЭМ!$A$39:$A$782,$A58,СВЦЭМ!$B$39:$B$782,E$47)+'СЕТ СН'!$G$11+СВЦЭМ!$D$10+'СЕТ СН'!$G$6-'СЕТ СН'!$G$23</f>
        <v>1409.8493725199999</v>
      </c>
      <c r="F58" s="36">
        <f>SUMIFS(СВЦЭМ!$D$39:$D$782,СВЦЭМ!$A$39:$A$782,$A58,СВЦЭМ!$B$39:$B$782,F$47)+'СЕТ СН'!$G$11+СВЦЭМ!$D$10+'СЕТ СН'!$G$6-'СЕТ СН'!$G$23</f>
        <v>1405.6176306999998</v>
      </c>
      <c r="G58" s="36">
        <f>SUMIFS(СВЦЭМ!$D$39:$D$782,СВЦЭМ!$A$39:$A$782,$A58,СВЦЭМ!$B$39:$B$782,G$47)+'СЕТ СН'!$G$11+СВЦЭМ!$D$10+'СЕТ СН'!$G$6-'СЕТ СН'!$G$23</f>
        <v>1382.9346946399999</v>
      </c>
      <c r="H58" s="36">
        <f>SUMIFS(СВЦЭМ!$D$39:$D$782,СВЦЭМ!$A$39:$A$782,$A58,СВЦЭМ!$B$39:$B$782,H$47)+'СЕТ СН'!$G$11+СВЦЭМ!$D$10+'СЕТ СН'!$G$6-'СЕТ СН'!$G$23</f>
        <v>1346.8799436499999</v>
      </c>
      <c r="I58" s="36">
        <f>SUMIFS(СВЦЭМ!$D$39:$D$782,СВЦЭМ!$A$39:$A$782,$A58,СВЦЭМ!$B$39:$B$782,I$47)+'СЕТ СН'!$G$11+СВЦЭМ!$D$10+'СЕТ СН'!$G$6-'СЕТ СН'!$G$23</f>
        <v>1319.3038709099999</v>
      </c>
      <c r="J58" s="36">
        <f>SUMIFS(СВЦЭМ!$D$39:$D$782,СВЦЭМ!$A$39:$A$782,$A58,СВЦЭМ!$B$39:$B$782,J$47)+'СЕТ СН'!$G$11+СВЦЭМ!$D$10+'СЕТ СН'!$G$6-'СЕТ СН'!$G$23</f>
        <v>1314.1880026499998</v>
      </c>
      <c r="K58" s="36">
        <f>SUMIFS(СВЦЭМ!$D$39:$D$782,СВЦЭМ!$A$39:$A$782,$A58,СВЦЭМ!$B$39:$B$782,K$47)+'СЕТ СН'!$G$11+СВЦЭМ!$D$10+'СЕТ СН'!$G$6-'СЕТ СН'!$G$23</f>
        <v>1304.0215556299997</v>
      </c>
      <c r="L58" s="36">
        <f>SUMIFS(СВЦЭМ!$D$39:$D$782,СВЦЭМ!$A$39:$A$782,$A58,СВЦЭМ!$B$39:$B$782,L$47)+'СЕТ СН'!$G$11+СВЦЭМ!$D$10+'СЕТ СН'!$G$6-'СЕТ СН'!$G$23</f>
        <v>1307.5794260399998</v>
      </c>
      <c r="M58" s="36">
        <f>SUMIFS(СВЦЭМ!$D$39:$D$782,СВЦЭМ!$A$39:$A$782,$A58,СВЦЭМ!$B$39:$B$782,M$47)+'СЕТ СН'!$G$11+СВЦЭМ!$D$10+'СЕТ СН'!$G$6-'СЕТ СН'!$G$23</f>
        <v>1311.9718453799999</v>
      </c>
      <c r="N58" s="36">
        <f>SUMIFS(СВЦЭМ!$D$39:$D$782,СВЦЭМ!$A$39:$A$782,$A58,СВЦЭМ!$B$39:$B$782,N$47)+'СЕТ СН'!$G$11+СВЦЭМ!$D$10+'СЕТ СН'!$G$6-'СЕТ СН'!$G$23</f>
        <v>1312.0961352499999</v>
      </c>
      <c r="O58" s="36">
        <f>SUMIFS(СВЦЭМ!$D$39:$D$782,СВЦЭМ!$A$39:$A$782,$A58,СВЦЭМ!$B$39:$B$782,O$47)+'СЕТ СН'!$G$11+СВЦЭМ!$D$10+'СЕТ СН'!$G$6-'СЕТ СН'!$G$23</f>
        <v>1332.7662199999997</v>
      </c>
      <c r="P58" s="36">
        <f>SUMIFS(СВЦЭМ!$D$39:$D$782,СВЦЭМ!$A$39:$A$782,$A58,СВЦЭМ!$B$39:$B$782,P$47)+'СЕТ СН'!$G$11+СВЦЭМ!$D$10+'СЕТ СН'!$G$6-'СЕТ СН'!$G$23</f>
        <v>1342.1873466699999</v>
      </c>
      <c r="Q58" s="36">
        <f>SUMIFS(СВЦЭМ!$D$39:$D$782,СВЦЭМ!$A$39:$A$782,$A58,СВЦЭМ!$B$39:$B$782,Q$47)+'СЕТ СН'!$G$11+СВЦЭМ!$D$10+'СЕТ СН'!$G$6-'СЕТ СН'!$G$23</f>
        <v>1322.3822121999999</v>
      </c>
      <c r="R58" s="36">
        <f>SUMIFS(СВЦЭМ!$D$39:$D$782,СВЦЭМ!$A$39:$A$782,$A58,СВЦЭМ!$B$39:$B$782,R$47)+'СЕТ СН'!$G$11+СВЦЭМ!$D$10+'СЕТ СН'!$G$6-'СЕТ СН'!$G$23</f>
        <v>1322.1577029099999</v>
      </c>
      <c r="S58" s="36">
        <f>SUMIFS(СВЦЭМ!$D$39:$D$782,СВЦЭМ!$A$39:$A$782,$A58,СВЦЭМ!$B$39:$B$782,S$47)+'СЕТ СН'!$G$11+СВЦЭМ!$D$10+'СЕТ СН'!$G$6-'СЕТ СН'!$G$23</f>
        <v>1311.2626276699998</v>
      </c>
      <c r="T58" s="36">
        <f>SUMIFS(СВЦЭМ!$D$39:$D$782,СВЦЭМ!$A$39:$A$782,$A58,СВЦЭМ!$B$39:$B$782,T$47)+'СЕТ СН'!$G$11+СВЦЭМ!$D$10+'СЕТ СН'!$G$6-'СЕТ СН'!$G$23</f>
        <v>1268.7901578199999</v>
      </c>
      <c r="U58" s="36">
        <f>SUMIFS(СВЦЭМ!$D$39:$D$782,СВЦЭМ!$A$39:$A$782,$A58,СВЦЭМ!$B$39:$B$782,U$47)+'СЕТ СН'!$G$11+СВЦЭМ!$D$10+'СЕТ СН'!$G$6-'СЕТ СН'!$G$23</f>
        <v>1240.6164648099998</v>
      </c>
      <c r="V58" s="36">
        <f>SUMIFS(СВЦЭМ!$D$39:$D$782,СВЦЭМ!$A$39:$A$782,$A58,СВЦЭМ!$B$39:$B$782,V$47)+'СЕТ СН'!$G$11+СВЦЭМ!$D$10+'СЕТ СН'!$G$6-'СЕТ СН'!$G$23</f>
        <v>1261.3637670299997</v>
      </c>
      <c r="W58" s="36">
        <f>SUMIFS(СВЦЭМ!$D$39:$D$782,СВЦЭМ!$A$39:$A$782,$A58,СВЦЭМ!$B$39:$B$782,W$47)+'СЕТ СН'!$G$11+СВЦЭМ!$D$10+'СЕТ СН'!$G$6-'СЕТ СН'!$G$23</f>
        <v>1280.7102554499997</v>
      </c>
      <c r="X58" s="36">
        <f>SUMIFS(СВЦЭМ!$D$39:$D$782,СВЦЭМ!$A$39:$A$782,$A58,СВЦЭМ!$B$39:$B$782,X$47)+'СЕТ СН'!$G$11+СВЦЭМ!$D$10+'СЕТ СН'!$G$6-'СЕТ СН'!$G$23</f>
        <v>1306.2608120899999</v>
      </c>
      <c r="Y58" s="36">
        <f>SUMIFS(СВЦЭМ!$D$39:$D$782,СВЦЭМ!$A$39:$A$782,$A58,СВЦЭМ!$B$39:$B$782,Y$47)+'СЕТ СН'!$G$11+СВЦЭМ!$D$10+'СЕТ СН'!$G$6-'СЕТ СН'!$G$23</f>
        <v>1307.9628616299999</v>
      </c>
    </row>
    <row r="59" spans="1:25" ht="15.75" x14ac:dyDescent="0.2">
      <c r="A59" s="35">
        <f t="shared" si="1"/>
        <v>44663</v>
      </c>
      <c r="B59" s="36">
        <f>SUMIFS(СВЦЭМ!$D$39:$D$782,СВЦЭМ!$A$39:$A$782,$A59,СВЦЭМ!$B$39:$B$782,B$47)+'СЕТ СН'!$G$11+СВЦЭМ!$D$10+'СЕТ СН'!$G$6-'СЕТ СН'!$G$23</f>
        <v>1417.3284565199999</v>
      </c>
      <c r="C59" s="36">
        <f>SUMIFS(СВЦЭМ!$D$39:$D$782,СВЦЭМ!$A$39:$A$782,$A59,СВЦЭМ!$B$39:$B$782,C$47)+'СЕТ СН'!$G$11+СВЦЭМ!$D$10+'СЕТ СН'!$G$6-'СЕТ СН'!$G$23</f>
        <v>1419.4051271699998</v>
      </c>
      <c r="D59" s="36">
        <f>SUMIFS(СВЦЭМ!$D$39:$D$782,СВЦЭМ!$A$39:$A$782,$A59,СВЦЭМ!$B$39:$B$782,D$47)+'СЕТ СН'!$G$11+СВЦЭМ!$D$10+'СЕТ СН'!$G$6-'СЕТ СН'!$G$23</f>
        <v>1433.5017531199999</v>
      </c>
      <c r="E59" s="36">
        <f>SUMIFS(СВЦЭМ!$D$39:$D$782,СВЦЭМ!$A$39:$A$782,$A59,СВЦЭМ!$B$39:$B$782,E$47)+'СЕТ СН'!$G$11+СВЦЭМ!$D$10+'СЕТ СН'!$G$6-'СЕТ СН'!$G$23</f>
        <v>1428.9480657399999</v>
      </c>
      <c r="F59" s="36">
        <f>SUMIFS(СВЦЭМ!$D$39:$D$782,СВЦЭМ!$A$39:$A$782,$A59,СВЦЭМ!$B$39:$B$782,F$47)+'СЕТ СН'!$G$11+СВЦЭМ!$D$10+'СЕТ СН'!$G$6-'СЕТ СН'!$G$23</f>
        <v>1446.5580999599999</v>
      </c>
      <c r="G59" s="36">
        <f>SUMIFS(СВЦЭМ!$D$39:$D$782,СВЦЭМ!$A$39:$A$782,$A59,СВЦЭМ!$B$39:$B$782,G$47)+'СЕТ СН'!$G$11+СВЦЭМ!$D$10+'СЕТ СН'!$G$6-'СЕТ СН'!$G$23</f>
        <v>1434.5015697299998</v>
      </c>
      <c r="H59" s="36">
        <f>SUMIFS(СВЦЭМ!$D$39:$D$782,СВЦЭМ!$A$39:$A$782,$A59,СВЦЭМ!$B$39:$B$782,H$47)+'СЕТ СН'!$G$11+СВЦЭМ!$D$10+'СЕТ СН'!$G$6-'СЕТ СН'!$G$23</f>
        <v>1366.9175361699999</v>
      </c>
      <c r="I59" s="36">
        <f>SUMIFS(СВЦЭМ!$D$39:$D$782,СВЦЭМ!$A$39:$A$782,$A59,СВЦЭМ!$B$39:$B$782,I$47)+'СЕТ СН'!$G$11+СВЦЭМ!$D$10+'СЕТ СН'!$G$6-'СЕТ СН'!$G$23</f>
        <v>1330.0324517899999</v>
      </c>
      <c r="J59" s="36">
        <f>SUMIFS(СВЦЭМ!$D$39:$D$782,СВЦЭМ!$A$39:$A$782,$A59,СВЦЭМ!$B$39:$B$782,J$47)+'СЕТ СН'!$G$11+СВЦЭМ!$D$10+'СЕТ СН'!$G$6-'СЕТ СН'!$G$23</f>
        <v>1278.8348988099999</v>
      </c>
      <c r="K59" s="36">
        <f>SUMIFS(СВЦЭМ!$D$39:$D$782,СВЦЭМ!$A$39:$A$782,$A59,СВЦЭМ!$B$39:$B$782,K$47)+'СЕТ СН'!$G$11+СВЦЭМ!$D$10+'СЕТ СН'!$G$6-'СЕТ СН'!$G$23</f>
        <v>1304.8434038099999</v>
      </c>
      <c r="L59" s="36">
        <f>SUMIFS(СВЦЭМ!$D$39:$D$782,СВЦЭМ!$A$39:$A$782,$A59,СВЦЭМ!$B$39:$B$782,L$47)+'СЕТ СН'!$G$11+СВЦЭМ!$D$10+'СЕТ СН'!$G$6-'СЕТ СН'!$G$23</f>
        <v>1289.1982034999999</v>
      </c>
      <c r="M59" s="36">
        <f>SUMIFS(СВЦЭМ!$D$39:$D$782,СВЦЭМ!$A$39:$A$782,$A59,СВЦЭМ!$B$39:$B$782,M$47)+'СЕТ СН'!$G$11+СВЦЭМ!$D$10+'СЕТ СН'!$G$6-'СЕТ СН'!$G$23</f>
        <v>1285.5755167399998</v>
      </c>
      <c r="N59" s="36">
        <f>SUMIFS(СВЦЭМ!$D$39:$D$782,СВЦЭМ!$A$39:$A$782,$A59,СВЦЭМ!$B$39:$B$782,N$47)+'СЕТ СН'!$G$11+СВЦЭМ!$D$10+'СЕТ СН'!$G$6-'СЕТ СН'!$G$23</f>
        <v>1308.3096415699999</v>
      </c>
      <c r="O59" s="36">
        <f>SUMIFS(СВЦЭМ!$D$39:$D$782,СВЦЭМ!$A$39:$A$782,$A59,СВЦЭМ!$B$39:$B$782,O$47)+'СЕТ СН'!$G$11+СВЦЭМ!$D$10+'СЕТ СН'!$G$6-'СЕТ СН'!$G$23</f>
        <v>1350.1922093199998</v>
      </c>
      <c r="P59" s="36">
        <f>SUMIFS(СВЦЭМ!$D$39:$D$782,СВЦЭМ!$A$39:$A$782,$A59,СВЦЭМ!$B$39:$B$782,P$47)+'СЕТ СН'!$G$11+СВЦЭМ!$D$10+'СЕТ СН'!$G$6-'СЕТ СН'!$G$23</f>
        <v>1362.1819044199999</v>
      </c>
      <c r="Q59" s="36">
        <f>SUMIFS(СВЦЭМ!$D$39:$D$782,СВЦЭМ!$A$39:$A$782,$A59,СВЦЭМ!$B$39:$B$782,Q$47)+'СЕТ СН'!$G$11+СВЦЭМ!$D$10+'СЕТ СН'!$G$6-'СЕТ СН'!$G$23</f>
        <v>1347.7647490299998</v>
      </c>
      <c r="R59" s="36">
        <f>SUMIFS(СВЦЭМ!$D$39:$D$782,СВЦЭМ!$A$39:$A$782,$A59,СВЦЭМ!$B$39:$B$782,R$47)+'СЕТ СН'!$G$11+СВЦЭМ!$D$10+'СЕТ СН'!$G$6-'СЕТ СН'!$G$23</f>
        <v>1341.2025173799998</v>
      </c>
      <c r="S59" s="36">
        <f>SUMIFS(СВЦЭМ!$D$39:$D$782,СВЦЭМ!$A$39:$A$782,$A59,СВЦЭМ!$B$39:$B$782,S$47)+'СЕТ СН'!$G$11+СВЦЭМ!$D$10+'СЕТ СН'!$G$6-'СЕТ СН'!$G$23</f>
        <v>1309.23600253</v>
      </c>
      <c r="T59" s="36">
        <f>SUMIFS(СВЦЭМ!$D$39:$D$782,СВЦЭМ!$A$39:$A$782,$A59,СВЦЭМ!$B$39:$B$782,T$47)+'СЕТ СН'!$G$11+СВЦЭМ!$D$10+'СЕТ СН'!$G$6-'СЕТ СН'!$G$23</f>
        <v>1282.4278000599998</v>
      </c>
      <c r="U59" s="36">
        <f>SUMIFS(СВЦЭМ!$D$39:$D$782,СВЦЭМ!$A$39:$A$782,$A59,СВЦЭМ!$B$39:$B$782,U$47)+'СЕТ СН'!$G$11+СВЦЭМ!$D$10+'СЕТ СН'!$G$6-'СЕТ СН'!$G$23</f>
        <v>1273.6914353399998</v>
      </c>
      <c r="V59" s="36">
        <f>SUMIFS(СВЦЭМ!$D$39:$D$782,СВЦЭМ!$A$39:$A$782,$A59,СВЦЭМ!$B$39:$B$782,V$47)+'СЕТ СН'!$G$11+СВЦЭМ!$D$10+'СЕТ СН'!$G$6-'СЕТ СН'!$G$23</f>
        <v>1286.0564471299999</v>
      </c>
      <c r="W59" s="36">
        <f>SUMIFS(СВЦЭМ!$D$39:$D$782,СВЦЭМ!$A$39:$A$782,$A59,СВЦЭМ!$B$39:$B$782,W$47)+'СЕТ СН'!$G$11+СВЦЭМ!$D$10+'СЕТ СН'!$G$6-'СЕТ СН'!$G$23</f>
        <v>1304.3253844499998</v>
      </c>
      <c r="X59" s="36">
        <f>SUMIFS(СВЦЭМ!$D$39:$D$782,СВЦЭМ!$A$39:$A$782,$A59,СВЦЭМ!$B$39:$B$782,X$47)+'СЕТ СН'!$G$11+СВЦЭМ!$D$10+'СЕТ СН'!$G$6-'СЕТ СН'!$G$23</f>
        <v>1337.3513544899999</v>
      </c>
      <c r="Y59" s="36">
        <f>SUMIFS(СВЦЭМ!$D$39:$D$782,СВЦЭМ!$A$39:$A$782,$A59,СВЦЭМ!$B$39:$B$782,Y$47)+'СЕТ СН'!$G$11+СВЦЭМ!$D$10+'СЕТ СН'!$G$6-'СЕТ СН'!$G$23</f>
        <v>1398.9509000499997</v>
      </c>
    </row>
    <row r="60" spans="1:25" ht="15.75" x14ac:dyDescent="0.2">
      <c r="A60" s="35">
        <f t="shared" si="1"/>
        <v>44664</v>
      </c>
      <c r="B60" s="36">
        <f>SUMIFS(СВЦЭМ!$D$39:$D$782,СВЦЭМ!$A$39:$A$782,$A60,СВЦЭМ!$B$39:$B$782,B$47)+'СЕТ СН'!$G$11+СВЦЭМ!$D$10+'СЕТ СН'!$G$6-'СЕТ СН'!$G$23</f>
        <v>1385.0802378099997</v>
      </c>
      <c r="C60" s="36">
        <f>SUMIFS(СВЦЭМ!$D$39:$D$782,СВЦЭМ!$A$39:$A$782,$A60,СВЦЭМ!$B$39:$B$782,C$47)+'СЕТ СН'!$G$11+СВЦЭМ!$D$10+'СЕТ СН'!$G$6-'СЕТ СН'!$G$23</f>
        <v>1379.0152509499999</v>
      </c>
      <c r="D60" s="36">
        <f>SUMIFS(СВЦЭМ!$D$39:$D$782,СВЦЭМ!$A$39:$A$782,$A60,СВЦЭМ!$B$39:$B$782,D$47)+'СЕТ СН'!$G$11+СВЦЭМ!$D$10+'СЕТ СН'!$G$6-'СЕТ СН'!$G$23</f>
        <v>1400.3273961699999</v>
      </c>
      <c r="E60" s="36">
        <f>SUMIFS(СВЦЭМ!$D$39:$D$782,СВЦЭМ!$A$39:$A$782,$A60,СВЦЭМ!$B$39:$B$782,E$47)+'СЕТ СН'!$G$11+СВЦЭМ!$D$10+'СЕТ СН'!$G$6-'СЕТ СН'!$G$23</f>
        <v>1428.2763822599998</v>
      </c>
      <c r="F60" s="36">
        <f>SUMIFS(СВЦЭМ!$D$39:$D$782,СВЦЭМ!$A$39:$A$782,$A60,СВЦЭМ!$B$39:$B$782,F$47)+'СЕТ СН'!$G$11+СВЦЭМ!$D$10+'СЕТ СН'!$G$6-'СЕТ СН'!$G$23</f>
        <v>1425.9077128499998</v>
      </c>
      <c r="G60" s="36">
        <f>SUMIFS(СВЦЭМ!$D$39:$D$782,СВЦЭМ!$A$39:$A$782,$A60,СВЦЭМ!$B$39:$B$782,G$47)+'СЕТ СН'!$G$11+СВЦЭМ!$D$10+'СЕТ СН'!$G$6-'СЕТ СН'!$G$23</f>
        <v>1436.2428336999999</v>
      </c>
      <c r="H60" s="36">
        <f>SUMIFS(СВЦЭМ!$D$39:$D$782,СВЦЭМ!$A$39:$A$782,$A60,СВЦЭМ!$B$39:$B$782,H$47)+'СЕТ СН'!$G$11+СВЦЭМ!$D$10+'СЕТ СН'!$G$6-'СЕТ СН'!$G$23</f>
        <v>1391.5658819799999</v>
      </c>
      <c r="I60" s="36">
        <f>SUMIFS(СВЦЭМ!$D$39:$D$782,СВЦЭМ!$A$39:$A$782,$A60,СВЦЭМ!$B$39:$B$782,I$47)+'СЕТ СН'!$G$11+СВЦЭМ!$D$10+'СЕТ СН'!$G$6-'СЕТ СН'!$G$23</f>
        <v>1375.5929090799998</v>
      </c>
      <c r="J60" s="36">
        <f>SUMIFS(СВЦЭМ!$D$39:$D$782,СВЦЭМ!$A$39:$A$782,$A60,СВЦЭМ!$B$39:$B$782,J$47)+'СЕТ СН'!$G$11+СВЦЭМ!$D$10+'СЕТ СН'!$G$6-'СЕТ СН'!$G$23</f>
        <v>1374.2010214399997</v>
      </c>
      <c r="K60" s="36">
        <f>SUMIFS(СВЦЭМ!$D$39:$D$782,СВЦЭМ!$A$39:$A$782,$A60,СВЦЭМ!$B$39:$B$782,K$47)+'СЕТ СН'!$G$11+СВЦЭМ!$D$10+'СЕТ СН'!$G$6-'СЕТ СН'!$G$23</f>
        <v>1346.9623196999999</v>
      </c>
      <c r="L60" s="36">
        <f>SUMIFS(СВЦЭМ!$D$39:$D$782,СВЦЭМ!$A$39:$A$782,$A60,СВЦЭМ!$B$39:$B$782,L$47)+'СЕТ СН'!$G$11+СВЦЭМ!$D$10+'СЕТ СН'!$G$6-'СЕТ СН'!$G$23</f>
        <v>1282.7087131299998</v>
      </c>
      <c r="M60" s="36">
        <f>SUMIFS(СВЦЭМ!$D$39:$D$782,СВЦЭМ!$A$39:$A$782,$A60,СВЦЭМ!$B$39:$B$782,M$47)+'СЕТ СН'!$G$11+СВЦЭМ!$D$10+'СЕТ СН'!$G$6-'СЕТ СН'!$G$23</f>
        <v>1282.8980935399998</v>
      </c>
      <c r="N60" s="36">
        <f>SUMIFS(СВЦЭМ!$D$39:$D$782,СВЦЭМ!$A$39:$A$782,$A60,СВЦЭМ!$B$39:$B$782,N$47)+'СЕТ СН'!$G$11+СВЦЭМ!$D$10+'СЕТ СН'!$G$6-'СЕТ СН'!$G$23</f>
        <v>1326.2857730899998</v>
      </c>
      <c r="O60" s="36">
        <f>SUMIFS(СВЦЭМ!$D$39:$D$782,СВЦЭМ!$A$39:$A$782,$A60,СВЦЭМ!$B$39:$B$782,O$47)+'СЕТ СН'!$G$11+СВЦЭМ!$D$10+'СЕТ СН'!$G$6-'СЕТ СН'!$G$23</f>
        <v>1366.0067458999999</v>
      </c>
      <c r="P60" s="36">
        <f>SUMIFS(СВЦЭМ!$D$39:$D$782,СВЦЭМ!$A$39:$A$782,$A60,СВЦЭМ!$B$39:$B$782,P$47)+'СЕТ СН'!$G$11+СВЦЭМ!$D$10+'СЕТ СН'!$G$6-'СЕТ СН'!$G$23</f>
        <v>1370.5865369499998</v>
      </c>
      <c r="Q60" s="36">
        <f>SUMIFS(СВЦЭМ!$D$39:$D$782,СВЦЭМ!$A$39:$A$782,$A60,СВЦЭМ!$B$39:$B$782,Q$47)+'СЕТ СН'!$G$11+СВЦЭМ!$D$10+'СЕТ СН'!$G$6-'СЕТ СН'!$G$23</f>
        <v>1368.1549229399998</v>
      </c>
      <c r="R60" s="36">
        <f>SUMIFS(СВЦЭМ!$D$39:$D$782,СВЦЭМ!$A$39:$A$782,$A60,СВЦЭМ!$B$39:$B$782,R$47)+'СЕТ СН'!$G$11+СВЦЭМ!$D$10+'СЕТ СН'!$G$6-'СЕТ СН'!$G$23</f>
        <v>1368.0612847799998</v>
      </c>
      <c r="S60" s="36">
        <f>SUMIFS(СВЦЭМ!$D$39:$D$782,СВЦЭМ!$A$39:$A$782,$A60,СВЦЭМ!$B$39:$B$782,S$47)+'СЕТ СН'!$G$11+СВЦЭМ!$D$10+'СЕТ СН'!$G$6-'СЕТ СН'!$G$23</f>
        <v>1372.9795640599998</v>
      </c>
      <c r="T60" s="36">
        <f>SUMIFS(СВЦЭМ!$D$39:$D$782,СВЦЭМ!$A$39:$A$782,$A60,СВЦЭМ!$B$39:$B$782,T$47)+'СЕТ СН'!$G$11+СВЦЭМ!$D$10+'СЕТ СН'!$G$6-'СЕТ СН'!$G$23</f>
        <v>1336.3904166099999</v>
      </c>
      <c r="U60" s="36">
        <f>SUMIFS(СВЦЭМ!$D$39:$D$782,СВЦЭМ!$A$39:$A$782,$A60,СВЦЭМ!$B$39:$B$782,U$47)+'СЕТ СН'!$G$11+СВЦЭМ!$D$10+'СЕТ СН'!$G$6-'СЕТ СН'!$G$23</f>
        <v>1271.6372076999999</v>
      </c>
      <c r="V60" s="36">
        <f>SUMIFS(СВЦЭМ!$D$39:$D$782,СВЦЭМ!$A$39:$A$782,$A60,СВЦЭМ!$B$39:$B$782,V$47)+'СЕТ СН'!$G$11+СВЦЭМ!$D$10+'СЕТ СН'!$G$6-'СЕТ СН'!$G$23</f>
        <v>1281.4257234999998</v>
      </c>
      <c r="W60" s="36">
        <f>SUMIFS(СВЦЭМ!$D$39:$D$782,СВЦЭМ!$A$39:$A$782,$A60,СВЦЭМ!$B$39:$B$782,W$47)+'СЕТ СН'!$G$11+СВЦЭМ!$D$10+'СЕТ СН'!$G$6-'СЕТ СН'!$G$23</f>
        <v>1301.0870545899998</v>
      </c>
      <c r="X60" s="36">
        <f>SUMIFS(СВЦЭМ!$D$39:$D$782,СВЦЭМ!$A$39:$A$782,$A60,СВЦЭМ!$B$39:$B$782,X$47)+'СЕТ СН'!$G$11+СВЦЭМ!$D$10+'СЕТ СН'!$G$6-'СЕТ СН'!$G$23</f>
        <v>1314.9634506999998</v>
      </c>
      <c r="Y60" s="36">
        <f>SUMIFS(СВЦЭМ!$D$39:$D$782,СВЦЭМ!$A$39:$A$782,$A60,СВЦЭМ!$B$39:$B$782,Y$47)+'СЕТ СН'!$G$11+СВЦЭМ!$D$10+'СЕТ СН'!$G$6-'СЕТ СН'!$G$23</f>
        <v>1386.3849807999998</v>
      </c>
    </row>
    <row r="61" spans="1:25" ht="15.75" x14ac:dyDescent="0.2">
      <c r="A61" s="35">
        <f t="shared" si="1"/>
        <v>44665</v>
      </c>
      <c r="B61" s="36">
        <f>SUMIFS(СВЦЭМ!$D$39:$D$782,СВЦЭМ!$A$39:$A$782,$A61,СВЦЭМ!$B$39:$B$782,B$47)+'СЕТ СН'!$G$11+СВЦЭМ!$D$10+'СЕТ СН'!$G$6-'СЕТ СН'!$G$23</f>
        <v>1414.6559397299998</v>
      </c>
      <c r="C61" s="36">
        <f>SUMIFS(СВЦЭМ!$D$39:$D$782,СВЦЭМ!$A$39:$A$782,$A61,СВЦЭМ!$B$39:$B$782,C$47)+'СЕТ СН'!$G$11+СВЦЭМ!$D$10+'СЕТ СН'!$G$6-'СЕТ СН'!$G$23</f>
        <v>1417.8119719499998</v>
      </c>
      <c r="D61" s="36">
        <f>SUMIFS(СВЦЭМ!$D$39:$D$782,СВЦЭМ!$A$39:$A$782,$A61,СВЦЭМ!$B$39:$B$782,D$47)+'СЕТ СН'!$G$11+СВЦЭМ!$D$10+'СЕТ СН'!$G$6-'СЕТ СН'!$G$23</f>
        <v>1435.4039567899999</v>
      </c>
      <c r="E61" s="36">
        <f>SUMIFS(СВЦЭМ!$D$39:$D$782,СВЦЭМ!$A$39:$A$782,$A61,СВЦЭМ!$B$39:$B$782,E$47)+'СЕТ СН'!$G$11+СВЦЭМ!$D$10+'СЕТ СН'!$G$6-'СЕТ СН'!$G$23</f>
        <v>1456.5672361599998</v>
      </c>
      <c r="F61" s="36">
        <f>SUMIFS(СВЦЭМ!$D$39:$D$782,СВЦЭМ!$A$39:$A$782,$A61,СВЦЭМ!$B$39:$B$782,F$47)+'СЕТ СН'!$G$11+СВЦЭМ!$D$10+'СЕТ СН'!$G$6-'СЕТ СН'!$G$23</f>
        <v>1444.0328784499998</v>
      </c>
      <c r="G61" s="36">
        <f>SUMIFS(СВЦЭМ!$D$39:$D$782,СВЦЭМ!$A$39:$A$782,$A61,СВЦЭМ!$B$39:$B$782,G$47)+'СЕТ СН'!$G$11+СВЦЭМ!$D$10+'СЕТ СН'!$G$6-'СЕТ СН'!$G$23</f>
        <v>1424.5573042699998</v>
      </c>
      <c r="H61" s="36">
        <f>SUMIFS(СВЦЭМ!$D$39:$D$782,СВЦЭМ!$A$39:$A$782,$A61,СВЦЭМ!$B$39:$B$782,H$47)+'СЕТ СН'!$G$11+СВЦЭМ!$D$10+'СЕТ СН'!$G$6-'СЕТ СН'!$G$23</f>
        <v>1375.3629398499997</v>
      </c>
      <c r="I61" s="36">
        <f>SUMIFS(СВЦЭМ!$D$39:$D$782,СВЦЭМ!$A$39:$A$782,$A61,СВЦЭМ!$B$39:$B$782,I$47)+'СЕТ СН'!$G$11+СВЦЭМ!$D$10+'СЕТ СН'!$G$6-'СЕТ СН'!$G$23</f>
        <v>1331.3313705799999</v>
      </c>
      <c r="J61" s="36">
        <f>SUMIFS(СВЦЭМ!$D$39:$D$782,СВЦЭМ!$A$39:$A$782,$A61,СВЦЭМ!$B$39:$B$782,J$47)+'СЕТ СН'!$G$11+СВЦЭМ!$D$10+'СЕТ СН'!$G$6-'СЕТ СН'!$G$23</f>
        <v>1310.1555690899997</v>
      </c>
      <c r="K61" s="36">
        <f>SUMIFS(СВЦЭМ!$D$39:$D$782,СВЦЭМ!$A$39:$A$782,$A61,СВЦЭМ!$B$39:$B$782,K$47)+'СЕТ СН'!$G$11+СВЦЭМ!$D$10+'СЕТ СН'!$G$6-'СЕТ СН'!$G$23</f>
        <v>1314.3218778399998</v>
      </c>
      <c r="L61" s="36">
        <f>SUMIFS(СВЦЭМ!$D$39:$D$782,СВЦЭМ!$A$39:$A$782,$A61,СВЦЭМ!$B$39:$B$782,L$47)+'СЕТ СН'!$G$11+СВЦЭМ!$D$10+'СЕТ СН'!$G$6-'СЕТ СН'!$G$23</f>
        <v>1332.3963152699998</v>
      </c>
      <c r="M61" s="36">
        <f>SUMIFS(СВЦЭМ!$D$39:$D$782,СВЦЭМ!$A$39:$A$782,$A61,СВЦЭМ!$B$39:$B$782,M$47)+'СЕТ СН'!$G$11+СВЦЭМ!$D$10+'СЕТ СН'!$G$6-'СЕТ СН'!$G$23</f>
        <v>1326.3291218999998</v>
      </c>
      <c r="N61" s="36">
        <f>SUMIFS(СВЦЭМ!$D$39:$D$782,СВЦЭМ!$A$39:$A$782,$A61,СВЦЭМ!$B$39:$B$782,N$47)+'СЕТ СН'!$G$11+СВЦЭМ!$D$10+'СЕТ СН'!$G$6-'СЕТ СН'!$G$23</f>
        <v>1336.8788128499998</v>
      </c>
      <c r="O61" s="36">
        <f>SUMIFS(СВЦЭМ!$D$39:$D$782,СВЦЭМ!$A$39:$A$782,$A61,СВЦЭМ!$B$39:$B$782,O$47)+'СЕТ СН'!$G$11+СВЦЭМ!$D$10+'СЕТ СН'!$G$6-'СЕТ СН'!$G$23</f>
        <v>1351.1364659599999</v>
      </c>
      <c r="P61" s="36">
        <f>SUMIFS(СВЦЭМ!$D$39:$D$782,СВЦЭМ!$A$39:$A$782,$A61,СВЦЭМ!$B$39:$B$782,P$47)+'СЕТ СН'!$G$11+СВЦЭМ!$D$10+'СЕТ СН'!$G$6-'СЕТ СН'!$G$23</f>
        <v>1358.7839461199999</v>
      </c>
      <c r="Q61" s="36">
        <f>SUMIFS(СВЦЭМ!$D$39:$D$782,СВЦЭМ!$A$39:$A$782,$A61,СВЦЭМ!$B$39:$B$782,Q$47)+'СЕТ СН'!$G$11+СВЦЭМ!$D$10+'СЕТ СН'!$G$6-'СЕТ СН'!$G$23</f>
        <v>1361.0299789799999</v>
      </c>
      <c r="R61" s="36">
        <f>SUMIFS(СВЦЭМ!$D$39:$D$782,СВЦЭМ!$A$39:$A$782,$A61,СВЦЭМ!$B$39:$B$782,R$47)+'СЕТ СН'!$G$11+СВЦЭМ!$D$10+'СЕТ СН'!$G$6-'СЕТ СН'!$G$23</f>
        <v>1355.9369521799999</v>
      </c>
      <c r="S61" s="36">
        <f>SUMIFS(СВЦЭМ!$D$39:$D$782,СВЦЭМ!$A$39:$A$782,$A61,СВЦЭМ!$B$39:$B$782,S$47)+'СЕТ СН'!$G$11+СВЦЭМ!$D$10+'СЕТ СН'!$G$6-'СЕТ СН'!$G$23</f>
        <v>1348.7386504099998</v>
      </c>
      <c r="T61" s="36">
        <f>SUMIFS(СВЦЭМ!$D$39:$D$782,СВЦЭМ!$A$39:$A$782,$A61,СВЦЭМ!$B$39:$B$782,T$47)+'СЕТ СН'!$G$11+СВЦЭМ!$D$10+'СЕТ СН'!$G$6-'СЕТ СН'!$G$23</f>
        <v>1324.9730020799998</v>
      </c>
      <c r="U61" s="36">
        <f>SUMIFS(СВЦЭМ!$D$39:$D$782,СВЦЭМ!$A$39:$A$782,$A61,СВЦЭМ!$B$39:$B$782,U$47)+'СЕТ СН'!$G$11+СВЦЭМ!$D$10+'СЕТ СН'!$G$6-'СЕТ СН'!$G$23</f>
        <v>1296.1666316199999</v>
      </c>
      <c r="V61" s="36">
        <f>SUMIFS(СВЦЭМ!$D$39:$D$782,СВЦЭМ!$A$39:$A$782,$A61,СВЦЭМ!$B$39:$B$782,V$47)+'СЕТ СН'!$G$11+СВЦЭМ!$D$10+'СЕТ СН'!$G$6-'СЕТ СН'!$G$23</f>
        <v>1283.1237505699999</v>
      </c>
      <c r="W61" s="36">
        <f>SUMIFS(СВЦЭМ!$D$39:$D$782,СВЦЭМ!$A$39:$A$782,$A61,СВЦЭМ!$B$39:$B$782,W$47)+'СЕТ СН'!$G$11+СВЦЭМ!$D$10+'СЕТ СН'!$G$6-'СЕТ СН'!$G$23</f>
        <v>1297.2843398699999</v>
      </c>
      <c r="X61" s="36">
        <f>SUMIFS(СВЦЭМ!$D$39:$D$782,СВЦЭМ!$A$39:$A$782,$A61,СВЦЭМ!$B$39:$B$782,X$47)+'СЕТ СН'!$G$11+СВЦЭМ!$D$10+'СЕТ СН'!$G$6-'СЕТ СН'!$G$23</f>
        <v>1297.2811398499998</v>
      </c>
      <c r="Y61" s="36">
        <f>SUMIFS(СВЦЭМ!$D$39:$D$782,СВЦЭМ!$A$39:$A$782,$A61,СВЦЭМ!$B$39:$B$782,Y$47)+'СЕТ СН'!$G$11+СВЦЭМ!$D$10+'СЕТ СН'!$G$6-'СЕТ СН'!$G$23</f>
        <v>1319.9347678299998</v>
      </c>
    </row>
    <row r="62" spans="1:25" ht="15.75" x14ac:dyDescent="0.2">
      <c r="A62" s="35">
        <f t="shared" si="1"/>
        <v>44666</v>
      </c>
      <c r="B62" s="36">
        <f>SUMIFS(СВЦЭМ!$D$39:$D$782,СВЦЭМ!$A$39:$A$782,$A62,СВЦЭМ!$B$39:$B$782,B$47)+'СЕТ СН'!$G$11+СВЦЭМ!$D$10+'СЕТ СН'!$G$6-'СЕТ СН'!$G$23</f>
        <v>1336.0264365399998</v>
      </c>
      <c r="C62" s="36">
        <f>SUMIFS(СВЦЭМ!$D$39:$D$782,СВЦЭМ!$A$39:$A$782,$A62,СВЦЭМ!$B$39:$B$782,C$47)+'СЕТ СН'!$G$11+СВЦЭМ!$D$10+'СЕТ СН'!$G$6-'СЕТ СН'!$G$23</f>
        <v>1325.6319498599998</v>
      </c>
      <c r="D62" s="36">
        <f>SUMIFS(СВЦЭМ!$D$39:$D$782,СВЦЭМ!$A$39:$A$782,$A62,СВЦЭМ!$B$39:$B$782,D$47)+'СЕТ СН'!$G$11+СВЦЭМ!$D$10+'СЕТ СН'!$G$6-'СЕТ СН'!$G$23</f>
        <v>1331.1321075299998</v>
      </c>
      <c r="E62" s="36">
        <f>SUMIFS(СВЦЭМ!$D$39:$D$782,СВЦЭМ!$A$39:$A$782,$A62,СВЦЭМ!$B$39:$B$782,E$47)+'СЕТ СН'!$G$11+СВЦЭМ!$D$10+'СЕТ СН'!$G$6-'СЕТ СН'!$G$23</f>
        <v>1352.9533270399997</v>
      </c>
      <c r="F62" s="36">
        <f>SUMIFS(СВЦЭМ!$D$39:$D$782,СВЦЭМ!$A$39:$A$782,$A62,СВЦЭМ!$B$39:$B$782,F$47)+'СЕТ СН'!$G$11+СВЦЭМ!$D$10+'СЕТ СН'!$G$6-'СЕТ СН'!$G$23</f>
        <v>1352.7069574999998</v>
      </c>
      <c r="G62" s="36">
        <f>SUMIFS(СВЦЭМ!$D$39:$D$782,СВЦЭМ!$A$39:$A$782,$A62,СВЦЭМ!$B$39:$B$782,G$47)+'СЕТ СН'!$G$11+СВЦЭМ!$D$10+'СЕТ СН'!$G$6-'СЕТ СН'!$G$23</f>
        <v>1347.9175511799999</v>
      </c>
      <c r="H62" s="36">
        <f>SUMIFS(СВЦЭМ!$D$39:$D$782,СВЦЭМ!$A$39:$A$782,$A62,СВЦЭМ!$B$39:$B$782,H$47)+'СЕТ СН'!$G$11+СВЦЭМ!$D$10+'СЕТ СН'!$G$6-'СЕТ СН'!$G$23</f>
        <v>1305.4981141599999</v>
      </c>
      <c r="I62" s="36">
        <f>SUMIFS(СВЦЭМ!$D$39:$D$782,СВЦЭМ!$A$39:$A$782,$A62,СВЦЭМ!$B$39:$B$782,I$47)+'СЕТ СН'!$G$11+СВЦЭМ!$D$10+'СЕТ СН'!$G$6-'СЕТ СН'!$G$23</f>
        <v>1299.3793604799998</v>
      </c>
      <c r="J62" s="36">
        <f>SUMIFS(СВЦЭМ!$D$39:$D$782,СВЦЭМ!$A$39:$A$782,$A62,СВЦЭМ!$B$39:$B$782,J$47)+'СЕТ СН'!$G$11+СВЦЭМ!$D$10+'СЕТ СН'!$G$6-'СЕТ СН'!$G$23</f>
        <v>1322.8158922599998</v>
      </c>
      <c r="K62" s="36">
        <f>SUMIFS(СВЦЭМ!$D$39:$D$782,СВЦЭМ!$A$39:$A$782,$A62,СВЦЭМ!$B$39:$B$782,K$47)+'СЕТ СН'!$G$11+СВЦЭМ!$D$10+'СЕТ СН'!$G$6-'СЕТ СН'!$G$23</f>
        <v>1323.5467602499998</v>
      </c>
      <c r="L62" s="36">
        <f>SUMIFS(СВЦЭМ!$D$39:$D$782,СВЦЭМ!$A$39:$A$782,$A62,СВЦЭМ!$B$39:$B$782,L$47)+'СЕТ СН'!$G$11+СВЦЭМ!$D$10+'СЕТ СН'!$G$6-'СЕТ СН'!$G$23</f>
        <v>1326.4805926699999</v>
      </c>
      <c r="M62" s="36">
        <f>SUMIFS(СВЦЭМ!$D$39:$D$782,СВЦЭМ!$A$39:$A$782,$A62,СВЦЭМ!$B$39:$B$782,M$47)+'СЕТ СН'!$G$11+СВЦЭМ!$D$10+'СЕТ СН'!$G$6-'СЕТ СН'!$G$23</f>
        <v>1332.2129539699999</v>
      </c>
      <c r="N62" s="36">
        <f>SUMIFS(СВЦЭМ!$D$39:$D$782,СВЦЭМ!$A$39:$A$782,$A62,СВЦЭМ!$B$39:$B$782,N$47)+'СЕТ СН'!$G$11+СВЦЭМ!$D$10+'СЕТ СН'!$G$6-'СЕТ СН'!$G$23</f>
        <v>1352.2530987599998</v>
      </c>
      <c r="O62" s="36">
        <f>SUMIFS(СВЦЭМ!$D$39:$D$782,СВЦЭМ!$A$39:$A$782,$A62,СВЦЭМ!$B$39:$B$782,O$47)+'СЕТ СН'!$G$11+СВЦЭМ!$D$10+'СЕТ СН'!$G$6-'СЕТ СН'!$G$23</f>
        <v>1374.1833290799998</v>
      </c>
      <c r="P62" s="36">
        <f>SUMIFS(СВЦЭМ!$D$39:$D$782,СВЦЭМ!$A$39:$A$782,$A62,СВЦЭМ!$B$39:$B$782,P$47)+'СЕТ СН'!$G$11+СВЦЭМ!$D$10+'СЕТ СН'!$G$6-'СЕТ СН'!$G$23</f>
        <v>1402.4948338099998</v>
      </c>
      <c r="Q62" s="36">
        <f>SUMIFS(СВЦЭМ!$D$39:$D$782,СВЦЭМ!$A$39:$A$782,$A62,СВЦЭМ!$B$39:$B$782,Q$47)+'СЕТ СН'!$G$11+СВЦЭМ!$D$10+'СЕТ СН'!$G$6-'СЕТ СН'!$G$23</f>
        <v>1412.0023733399998</v>
      </c>
      <c r="R62" s="36">
        <f>SUMIFS(СВЦЭМ!$D$39:$D$782,СВЦЭМ!$A$39:$A$782,$A62,СВЦЭМ!$B$39:$B$782,R$47)+'СЕТ СН'!$G$11+СВЦЭМ!$D$10+'СЕТ СН'!$G$6-'СЕТ СН'!$G$23</f>
        <v>1408.4803154399999</v>
      </c>
      <c r="S62" s="36">
        <f>SUMIFS(СВЦЭМ!$D$39:$D$782,СВЦЭМ!$A$39:$A$782,$A62,СВЦЭМ!$B$39:$B$782,S$47)+'СЕТ СН'!$G$11+СВЦЭМ!$D$10+'СЕТ СН'!$G$6-'СЕТ СН'!$G$23</f>
        <v>1378.7131572999999</v>
      </c>
      <c r="T62" s="36">
        <f>SUMIFS(СВЦЭМ!$D$39:$D$782,СВЦЭМ!$A$39:$A$782,$A62,СВЦЭМ!$B$39:$B$782,T$47)+'СЕТ СН'!$G$11+СВЦЭМ!$D$10+'СЕТ СН'!$G$6-'СЕТ СН'!$G$23</f>
        <v>1343.2203807499998</v>
      </c>
      <c r="U62" s="36">
        <f>SUMIFS(СВЦЭМ!$D$39:$D$782,СВЦЭМ!$A$39:$A$782,$A62,СВЦЭМ!$B$39:$B$782,U$47)+'СЕТ СН'!$G$11+СВЦЭМ!$D$10+'СЕТ СН'!$G$6-'СЕТ СН'!$G$23</f>
        <v>1292.5659160899997</v>
      </c>
      <c r="V62" s="36">
        <f>SUMIFS(СВЦЭМ!$D$39:$D$782,СВЦЭМ!$A$39:$A$782,$A62,СВЦЭМ!$B$39:$B$782,V$47)+'СЕТ СН'!$G$11+СВЦЭМ!$D$10+'СЕТ СН'!$G$6-'СЕТ СН'!$G$23</f>
        <v>1289.0888257099998</v>
      </c>
      <c r="W62" s="36">
        <f>SUMIFS(СВЦЭМ!$D$39:$D$782,СВЦЭМ!$A$39:$A$782,$A62,СВЦЭМ!$B$39:$B$782,W$47)+'СЕТ СН'!$G$11+СВЦЭМ!$D$10+'СЕТ СН'!$G$6-'СЕТ СН'!$G$23</f>
        <v>1318.6967910899998</v>
      </c>
      <c r="X62" s="36">
        <f>SUMIFS(СВЦЭМ!$D$39:$D$782,СВЦЭМ!$A$39:$A$782,$A62,СВЦЭМ!$B$39:$B$782,X$47)+'СЕТ СН'!$G$11+СВЦЭМ!$D$10+'СЕТ СН'!$G$6-'СЕТ СН'!$G$23</f>
        <v>1344.3415062299998</v>
      </c>
      <c r="Y62" s="36">
        <f>SUMIFS(СВЦЭМ!$D$39:$D$782,СВЦЭМ!$A$39:$A$782,$A62,СВЦЭМ!$B$39:$B$782,Y$47)+'СЕТ СН'!$G$11+СВЦЭМ!$D$10+'СЕТ СН'!$G$6-'СЕТ СН'!$G$23</f>
        <v>1383.4938629599999</v>
      </c>
    </row>
    <row r="63" spans="1:25" ht="15.75" x14ac:dyDescent="0.2">
      <c r="A63" s="35">
        <f t="shared" si="1"/>
        <v>44667</v>
      </c>
      <c r="B63" s="36">
        <f>SUMIFS(СВЦЭМ!$D$39:$D$782,СВЦЭМ!$A$39:$A$782,$A63,СВЦЭМ!$B$39:$B$782,B$47)+'СЕТ СН'!$G$11+СВЦЭМ!$D$10+'СЕТ СН'!$G$6-'СЕТ СН'!$G$23</f>
        <v>1358.0473133699998</v>
      </c>
      <c r="C63" s="36">
        <f>SUMIFS(СВЦЭМ!$D$39:$D$782,СВЦЭМ!$A$39:$A$782,$A63,СВЦЭМ!$B$39:$B$782,C$47)+'СЕТ СН'!$G$11+СВЦЭМ!$D$10+'СЕТ СН'!$G$6-'СЕТ СН'!$G$23</f>
        <v>1354.0236505299999</v>
      </c>
      <c r="D63" s="36">
        <f>SUMIFS(СВЦЭМ!$D$39:$D$782,СВЦЭМ!$A$39:$A$782,$A63,СВЦЭМ!$B$39:$B$782,D$47)+'СЕТ СН'!$G$11+СВЦЭМ!$D$10+'СЕТ СН'!$G$6-'СЕТ СН'!$G$23</f>
        <v>1382.7684083699999</v>
      </c>
      <c r="E63" s="36">
        <f>SUMIFS(СВЦЭМ!$D$39:$D$782,СВЦЭМ!$A$39:$A$782,$A63,СВЦЭМ!$B$39:$B$782,E$47)+'СЕТ СН'!$G$11+СВЦЭМ!$D$10+'СЕТ СН'!$G$6-'СЕТ СН'!$G$23</f>
        <v>1408.9610449399997</v>
      </c>
      <c r="F63" s="36">
        <f>SUMIFS(СВЦЭМ!$D$39:$D$782,СВЦЭМ!$A$39:$A$782,$A63,СВЦЭМ!$B$39:$B$782,F$47)+'СЕТ СН'!$G$11+СВЦЭМ!$D$10+'СЕТ СН'!$G$6-'СЕТ СН'!$G$23</f>
        <v>1414.1486397299998</v>
      </c>
      <c r="G63" s="36">
        <f>SUMIFS(СВЦЭМ!$D$39:$D$782,СВЦЭМ!$A$39:$A$782,$A63,СВЦЭМ!$B$39:$B$782,G$47)+'СЕТ СН'!$G$11+СВЦЭМ!$D$10+'СЕТ СН'!$G$6-'СЕТ СН'!$G$23</f>
        <v>1420.7639953299999</v>
      </c>
      <c r="H63" s="36">
        <f>SUMIFS(СВЦЭМ!$D$39:$D$782,СВЦЭМ!$A$39:$A$782,$A63,СВЦЭМ!$B$39:$B$782,H$47)+'СЕТ СН'!$G$11+СВЦЭМ!$D$10+'СЕТ СН'!$G$6-'СЕТ СН'!$G$23</f>
        <v>1405.6040266399998</v>
      </c>
      <c r="I63" s="36">
        <f>SUMIFS(СВЦЭМ!$D$39:$D$782,СВЦЭМ!$A$39:$A$782,$A63,СВЦЭМ!$B$39:$B$782,I$47)+'СЕТ СН'!$G$11+СВЦЭМ!$D$10+'СЕТ СН'!$G$6-'СЕТ СН'!$G$23</f>
        <v>1391.1503666199999</v>
      </c>
      <c r="J63" s="36">
        <f>SUMIFS(СВЦЭМ!$D$39:$D$782,СВЦЭМ!$A$39:$A$782,$A63,СВЦЭМ!$B$39:$B$782,J$47)+'СЕТ СН'!$G$11+СВЦЭМ!$D$10+'СЕТ СН'!$G$6-'СЕТ СН'!$G$23</f>
        <v>1336.2369224099998</v>
      </c>
      <c r="K63" s="36">
        <f>SUMIFS(СВЦЭМ!$D$39:$D$782,СВЦЭМ!$A$39:$A$782,$A63,СВЦЭМ!$B$39:$B$782,K$47)+'СЕТ СН'!$G$11+СВЦЭМ!$D$10+'СЕТ СН'!$G$6-'СЕТ СН'!$G$23</f>
        <v>1307.8833117599997</v>
      </c>
      <c r="L63" s="36">
        <f>SUMIFS(СВЦЭМ!$D$39:$D$782,СВЦЭМ!$A$39:$A$782,$A63,СВЦЭМ!$B$39:$B$782,L$47)+'СЕТ СН'!$G$11+СВЦЭМ!$D$10+'СЕТ СН'!$G$6-'СЕТ СН'!$G$23</f>
        <v>1268.8871500999999</v>
      </c>
      <c r="M63" s="36">
        <f>SUMIFS(СВЦЭМ!$D$39:$D$782,СВЦЭМ!$A$39:$A$782,$A63,СВЦЭМ!$B$39:$B$782,M$47)+'СЕТ СН'!$G$11+СВЦЭМ!$D$10+'СЕТ СН'!$G$6-'СЕТ СН'!$G$23</f>
        <v>1260.6241678399999</v>
      </c>
      <c r="N63" s="36">
        <f>SUMIFS(СВЦЭМ!$D$39:$D$782,СВЦЭМ!$A$39:$A$782,$A63,СВЦЭМ!$B$39:$B$782,N$47)+'СЕТ СН'!$G$11+СВЦЭМ!$D$10+'СЕТ СН'!$G$6-'СЕТ СН'!$G$23</f>
        <v>1304.6159128599998</v>
      </c>
      <c r="O63" s="36">
        <f>SUMIFS(СВЦЭМ!$D$39:$D$782,СВЦЭМ!$A$39:$A$782,$A63,СВЦЭМ!$B$39:$B$782,O$47)+'СЕТ СН'!$G$11+СВЦЭМ!$D$10+'СЕТ СН'!$G$6-'СЕТ СН'!$G$23</f>
        <v>1314.5005864599998</v>
      </c>
      <c r="P63" s="36">
        <f>SUMIFS(СВЦЭМ!$D$39:$D$782,СВЦЭМ!$A$39:$A$782,$A63,СВЦЭМ!$B$39:$B$782,P$47)+'СЕТ СН'!$G$11+СВЦЭМ!$D$10+'СЕТ СН'!$G$6-'СЕТ СН'!$G$23</f>
        <v>1325.5944065299998</v>
      </c>
      <c r="Q63" s="36">
        <f>SUMIFS(СВЦЭМ!$D$39:$D$782,СВЦЭМ!$A$39:$A$782,$A63,СВЦЭМ!$B$39:$B$782,Q$47)+'СЕТ СН'!$G$11+СВЦЭМ!$D$10+'СЕТ СН'!$G$6-'СЕТ СН'!$G$23</f>
        <v>1342.1666455299999</v>
      </c>
      <c r="R63" s="36">
        <f>SUMIFS(СВЦЭМ!$D$39:$D$782,СВЦЭМ!$A$39:$A$782,$A63,СВЦЭМ!$B$39:$B$782,R$47)+'СЕТ СН'!$G$11+СВЦЭМ!$D$10+'СЕТ СН'!$G$6-'СЕТ СН'!$G$23</f>
        <v>1357.8539677399999</v>
      </c>
      <c r="S63" s="36">
        <f>SUMIFS(СВЦЭМ!$D$39:$D$782,СВЦЭМ!$A$39:$A$782,$A63,СВЦЭМ!$B$39:$B$782,S$47)+'СЕТ СН'!$G$11+СВЦЭМ!$D$10+'СЕТ СН'!$G$6-'СЕТ СН'!$G$23</f>
        <v>1341.0621348799998</v>
      </c>
      <c r="T63" s="36">
        <f>SUMIFS(СВЦЭМ!$D$39:$D$782,СВЦЭМ!$A$39:$A$782,$A63,СВЦЭМ!$B$39:$B$782,T$47)+'СЕТ СН'!$G$11+СВЦЭМ!$D$10+'СЕТ СН'!$G$6-'СЕТ СН'!$G$23</f>
        <v>1318.37983786</v>
      </c>
      <c r="U63" s="36">
        <f>SUMIFS(СВЦЭМ!$D$39:$D$782,СВЦЭМ!$A$39:$A$782,$A63,СВЦЭМ!$B$39:$B$782,U$47)+'СЕТ СН'!$G$11+СВЦЭМ!$D$10+'СЕТ СН'!$G$6-'СЕТ СН'!$G$23</f>
        <v>1304.0729735899999</v>
      </c>
      <c r="V63" s="36">
        <f>SUMIFS(СВЦЭМ!$D$39:$D$782,СВЦЭМ!$A$39:$A$782,$A63,СВЦЭМ!$B$39:$B$782,V$47)+'СЕТ СН'!$G$11+СВЦЭМ!$D$10+'СЕТ СН'!$G$6-'СЕТ СН'!$G$23</f>
        <v>1267.2133948399999</v>
      </c>
      <c r="W63" s="36">
        <f>SUMIFS(СВЦЭМ!$D$39:$D$782,СВЦЭМ!$A$39:$A$782,$A63,СВЦЭМ!$B$39:$B$782,W$47)+'СЕТ СН'!$G$11+СВЦЭМ!$D$10+'СЕТ СН'!$G$6-'СЕТ СН'!$G$23</f>
        <v>1264.4573959099998</v>
      </c>
      <c r="X63" s="36">
        <f>SUMIFS(СВЦЭМ!$D$39:$D$782,СВЦЭМ!$A$39:$A$782,$A63,СВЦЭМ!$B$39:$B$782,X$47)+'СЕТ СН'!$G$11+СВЦЭМ!$D$10+'СЕТ СН'!$G$6-'СЕТ СН'!$G$23</f>
        <v>1315.3233987799999</v>
      </c>
      <c r="Y63" s="36">
        <f>SUMIFS(СВЦЭМ!$D$39:$D$782,СВЦЭМ!$A$39:$A$782,$A63,СВЦЭМ!$B$39:$B$782,Y$47)+'СЕТ СН'!$G$11+СВЦЭМ!$D$10+'СЕТ СН'!$G$6-'СЕТ СН'!$G$23</f>
        <v>1313.8872160099997</v>
      </c>
    </row>
    <row r="64" spans="1:25" ht="15.75" x14ac:dyDescent="0.2">
      <c r="A64" s="35">
        <f t="shared" si="1"/>
        <v>44668</v>
      </c>
      <c r="B64" s="36">
        <f>SUMIFS(СВЦЭМ!$D$39:$D$782,СВЦЭМ!$A$39:$A$782,$A64,СВЦЭМ!$B$39:$B$782,B$47)+'СЕТ СН'!$G$11+СВЦЭМ!$D$10+'СЕТ СН'!$G$6-'СЕТ СН'!$G$23</f>
        <v>1434.8995031599998</v>
      </c>
      <c r="C64" s="36">
        <f>SUMIFS(СВЦЭМ!$D$39:$D$782,СВЦЭМ!$A$39:$A$782,$A64,СВЦЭМ!$B$39:$B$782,C$47)+'СЕТ СН'!$G$11+СВЦЭМ!$D$10+'СЕТ СН'!$G$6-'СЕТ СН'!$G$23</f>
        <v>1440.9546668099999</v>
      </c>
      <c r="D64" s="36">
        <f>SUMIFS(СВЦЭМ!$D$39:$D$782,СВЦЭМ!$A$39:$A$782,$A64,СВЦЭМ!$B$39:$B$782,D$47)+'СЕТ СН'!$G$11+СВЦЭМ!$D$10+'СЕТ СН'!$G$6-'СЕТ СН'!$G$23</f>
        <v>1457.4515561899998</v>
      </c>
      <c r="E64" s="36">
        <f>SUMIFS(СВЦЭМ!$D$39:$D$782,СВЦЭМ!$A$39:$A$782,$A64,СВЦЭМ!$B$39:$B$782,E$47)+'СЕТ СН'!$G$11+СВЦЭМ!$D$10+'СЕТ СН'!$G$6-'СЕТ СН'!$G$23</f>
        <v>1529.7237740799999</v>
      </c>
      <c r="F64" s="36">
        <f>SUMIFS(СВЦЭМ!$D$39:$D$782,СВЦЭМ!$A$39:$A$782,$A64,СВЦЭМ!$B$39:$B$782,F$47)+'СЕТ СН'!$G$11+СВЦЭМ!$D$10+'СЕТ СН'!$G$6-'СЕТ СН'!$G$23</f>
        <v>1535.4176296699998</v>
      </c>
      <c r="G64" s="36">
        <f>SUMIFS(СВЦЭМ!$D$39:$D$782,СВЦЭМ!$A$39:$A$782,$A64,СВЦЭМ!$B$39:$B$782,G$47)+'СЕТ СН'!$G$11+СВЦЭМ!$D$10+'СЕТ СН'!$G$6-'СЕТ СН'!$G$23</f>
        <v>1526.8992934399998</v>
      </c>
      <c r="H64" s="36">
        <f>SUMIFS(СВЦЭМ!$D$39:$D$782,СВЦЭМ!$A$39:$A$782,$A64,СВЦЭМ!$B$39:$B$782,H$47)+'СЕТ СН'!$G$11+СВЦЭМ!$D$10+'СЕТ СН'!$G$6-'СЕТ СН'!$G$23</f>
        <v>1480.2514953799998</v>
      </c>
      <c r="I64" s="36">
        <f>SUMIFS(СВЦЭМ!$D$39:$D$782,СВЦЭМ!$A$39:$A$782,$A64,СВЦЭМ!$B$39:$B$782,I$47)+'СЕТ СН'!$G$11+СВЦЭМ!$D$10+'СЕТ СН'!$G$6-'СЕТ СН'!$G$23</f>
        <v>1439.5650133899999</v>
      </c>
      <c r="J64" s="36">
        <f>SUMIFS(СВЦЭМ!$D$39:$D$782,СВЦЭМ!$A$39:$A$782,$A64,СВЦЭМ!$B$39:$B$782,J$47)+'СЕТ СН'!$G$11+СВЦЭМ!$D$10+'СЕТ СН'!$G$6-'СЕТ СН'!$G$23</f>
        <v>1379.0036542799999</v>
      </c>
      <c r="K64" s="36">
        <f>SUMIFS(СВЦЭМ!$D$39:$D$782,СВЦЭМ!$A$39:$A$782,$A64,СВЦЭМ!$B$39:$B$782,K$47)+'СЕТ СН'!$G$11+СВЦЭМ!$D$10+'СЕТ СН'!$G$6-'СЕТ СН'!$G$23</f>
        <v>1361.9665467299999</v>
      </c>
      <c r="L64" s="36">
        <f>SUMIFS(СВЦЭМ!$D$39:$D$782,СВЦЭМ!$A$39:$A$782,$A64,СВЦЭМ!$B$39:$B$782,L$47)+'СЕТ СН'!$G$11+СВЦЭМ!$D$10+'СЕТ СН'!$G$6-'СЕТ СН'!$G$23</f>
        <v>1346.8404809799999</v>
      </c>
      <c r="M64" s="36">
        <f>SUMIFS(СВЦЭМ!$D$39:$D$782,СВЦЭМ!$A$39:$A$782,$A64,СВЦЭМ!$B$39:$B$782,M$47)+'СЕТ СН'!$G$11+СВЦЭМ!$D$10+'СЕТ СН'!$G$6-'СЕТ СН'!$G$23</f>
        <v>1359.51319681</v>
      </c>
      <c r="N64" s="36">
        <f>SUMIFS(СВЦЭМ!$D$39:$D$782,СВЦЭМ!$A$39:$A$782,$A64,СВЦЭМ!$B$39:$B$782,N$47)+'СЕТ СН'!$G$11+СВЦЭМ!$D$10+'СЕТ СН'!$G$6-'СЕТ СН'!$G$23</f>
        <v>1383.6103549299999</v>
      </c>
      <c r="O64" s="36">
        <f>SUMIFS(СВЦЭМ!$D$39:$D$782,СВЦЭМ!$A$39:$A$782,$A64,СВЦЭМ!$B$39:$B$782,O$47)+'СЕТ СН'!$G$11+СВЦЭМ!$D$10+'СЕТ СН'!$G$6-'СЕТ СН'!$G$23</f>
        <v>1416.0138508399998</v>
      </c>
      <c r="P64" s="36">
        <f>SUMIFS(СВЦЭМ!$D$39:$D$782,СВЦЭМ!$A$39:$A$782,$A64,СВЦЭМ!$B$39:$B$782,P$47)+'СЕТ СН'!$G$11+СВЦЭМ!$D$10+'СЕТ СН'!$G$6-'СЕТ СН'!$G$23</f>
        <v>1430.5271787099998</v>
      </c>
      <c r="Q64" s="36">
        <f>SUMIFS(СВЦЭМ!$D$39:$D$782,СВЦЭМ!$A$39:$A$782,$A64,СВЦЭМ!$B$39:$B$782,Q$47)+'СЕТ СН'!$G$11+СВЦЭМ!$D$10+'СЕТ СН'!$G$6-'СЕТ СН'!$G$23</f>
        <v>1432.1161337499998</v>
      </c>
      <c r="R64" s="36">
        <f>SUMIFS(СВЦЭМ!$D$39:$D$782,СВЦЭМ!$A$39:$A$782,$A64,СВЦЭМ!$B$39:$B$782,R$47)+'СЕТ СН'!$G$11+СВЦЭМ!$D$10+'СЕТ СН'!$G$6-'СЕТ СН'!$G$23</f>
        <v>1412.8896753199999</v>
      </c>
      <c r="S64" s="36">
        <f>SUMIFS(СВЦЭМ!$D$39:$D$782,СВЦЭМ!$A$39:$A$782,$A64,СВЦЭМ!$B$39:$B$782,S$47)+'СЕТ СН'!$G$11+СВЦЭМ!$D$10+'СЕТ СН'!$G$6-'СЕТ СН'!$G$23</f>
        <v>1332.2325056999998</v>
      </c>
      <c r="T64" s="36">
        <f>SUMIFS(СВЦЭМ!$D$39:$D$782,СВЦЭМ!$A$39:$A$782,$A64,СВЦЭМ!$B$39:$B$782,T$47)+'СЕТ СН'!$G$11+СВЦЭМ!$D$10+'СЕТ СН'!$G$6-'СЕТ СН'!$G$23</f>
        <v>1295.6816049699999</v>
      </c>
      <c r="U64" s="36">
        <f>SUMIFS(СВЦЭМ!$D$39:$D$782,СВЦЭМ!$A$39:$A$782,$A64,СВЦЭМ!$B$39:$B$782,U$47)+'СЕТ СН'!$G$11+СВЦЭМ!$D$10+'СЕТ СН'!$G$6-'СЕТ СН'!$G$23</f>
        <v>1284.3897849699999</v>
      </c>
      <c r="V64" s="36">
        <f>SUMIFS(СВЦЭМ!$D$39:$D$782,СВЦЭМ!$A$39:$A$782,$A64,СВЦЭМ!$B$39:$B$782,V$47)+'СЕТ СН'!$G$11+СВЦЭМ!$D$10+'СЕТ СН'!$G$6-'СЕТ СН'!$G$23</f>
        <v>1309.2864100799998</v>
      </c>
      <c r="W64" s="36">
        <f>SUMIFS(СВЦЭМ!$D$39:$D$782,СВЦЭМ!$A$39:$A$782,$A64,СВЦЭМ!$B$39:$B$782,W$47)+'СЕТ СН'!$G$11+СВЦЭМ!$D$10+'СЕТ СН'!$G$6-'СЕТ СН'!$G$23</f>
        <v>1346.13937741</v>
      </c>
      <c r="X64" s="36">
        <f>SUMIFS(СВЦЭМ!$D$39:$D$782,СВЦЭМ!$A$39:$A$782,$A64,СВЦЭМ!$B$39:$B$782,X$47)+'СЕТ СН'!$G$11+СВЦЭМ!$D$10+'СЕТ СН'!$G$6-'СЕТ СН'!$G$23</f>
        <v>1334.3692534899999</v>
      </c>
      <c r="Y64" s="36">
        <f>SUMIFS(СВЦЭМ!$D$39:$D$782,СВЦЭМ!$A$39:$A$782,$A64,СВЦЭМ!$B$39:$B$782,Y$47)+'СЕТ СН'!$G$11+СВЦЭМ!$D$10+'СЕТ СН'!$G$6-'СЕТ СН'!$G$23</f>
        <v>1378.3654177499998</v>
      </c>
    </row>
    <row r="65" spans="1:26" ht="15.75" x14ac:dyDescent="0.2">
      <c r="A65" s="35">
        <f t="shared" si="1"/>
        <v>44669</v>
      </c>
      <c r="B65" s="36">
        <f>SUMIFS(СВЦЭМ!$D$39:$D$782,СВЦЭМ!$A$39:$A$782,$A65,СВЦЭМ!$B$39:$B$782,B$47)+'СЕТ СН'!$G$11+СВЦЭМ!$D$10+'СЕТ СН'!$G$6-'СЕТ СН'!$G$23</f>
        <v>1353.1142887099998</v>
      </c>
      <c r="C65" s="36">
        <f>SUMIFS(СВЦЭМ!$D$39:$D$782,СВЦЭМ!$A$39:$A$782,$A65,СВЦЭМ!$B$39:$B$782,C$47)+'СЕТ СН'!$G$11+СВЦЭМ!$D$10+'СЕТ СН'!$G$6-'СЕТ СН'!$G$23</f>
        <v>1387.9353729799998</v>
      </c>
      <c r="D65" s="36">
        <f>SUMIFS(СВЦЭМ!$D$39:$D$782,СВЦЭМ!$A$39:$A$782,$A65,СВЦЭМ!$B$39:$B$782,D$47)+'СЕТ СН'!$G$11+СВЦЭМ!$D$10+'СЕТ СН'!$G$6-'СЕТ СН'!$G$23</f>
        <v>1440.3322106799999</v>
      </c>
      <c r="E65" s="36">
        <f>SUMIFS(СВЦЭМ!$D$39:$D$782,СВЦЭМ!$A$39:$A$782,$A65,СВЦЭМ!$B$39:$B$782,E$47)+'СЕТ СН'!$G$11+СВЦЭМ!$D$10+'СЕТ СН'!$G$6-'СЕТ СН'!$G$23</f>
        <v>1465.9180264399999</v>
      </c>
      <c r="F65" s="36">
        <f>SUMIFS(СВЦЭМ!$D$39:$D$782,СВЦЭМ!$A$39:$A$782,$A65,СВЦЭМ!$B$39:$B$782,F$47)+'СЕТ СН'!$G$11+СВЦЭМ!$D$10+'СЕТ СН'!$G$6-'СЕТ СН'!$G$23</f>
        <v>1477.9547629499998</v>
      </c>
      <c r="G65" s="36">
        <f>SUMIFS(СВЦЭМ!$D$39:$D$782,СВЦЭМ!$A$39:$A$782,$A65,СВЦЭМ!$B$39:$B$782,G$47)+'СЕТ СН'!$G$11+СВЦЭМ!$D$10+'СЕТ СН'!$G$6-'СЕТ СН'!$G$23</f>
        <v>1497.6479150099999</v>
      </c>
      <c r="H65" s="36">
        <f>SUMIFS(СВЦЭМ!$D$39:$D$782,СВЦЭМ!$A$39:$A$782,$A65,СВЦЭМ!$B$39:$B$782,H$47)+'СЕТ СН'!$G$11+СВЦЭМ!$D$10+'СЕТ СН'!$G$6-'СЕТ СН'!$G$23</f>
        <v>1435.5538841799998</v>
      </c>
      <c r="I65" s="36">
        <f>SUMIFS(СВЦЭМ!$D$39:$D$782,СВЦЭМ!$A$39:$A$782,$A65,СВЦЭМ!$B$39:$B$782,I$47)+'СЕТ СН'!$G$11+СВЦЭМ!$D$10+'СЕТ СН'!$G$6-'СЕТ СН'!$G$23</f>
        <v>1385.6413625799998</v>
      </c>
      <c r="J65" s="36">
        <f>SUMIFS(СВЦЭМ!$D$39:$D$782,СВЦЭМ!$A$39:$A$782,$A65,СВЦЭМ!$B$39:$B$782,J$47)+'СЕТ СН'!$G$11+СВЦЭМ!$D$10+'СЕТ СН'!$G$6-'СЕТ СН'!$G$23</f>
        <v>1347.7275555099998</v>
      </c>
      <c r="K65" s="36">
        <f>SUMIFS(СВЦЭМ!$D$39:$D$782,СВЦЭМ!$A$39:$A$782,$A65,СВЦЭМ!$B$39:$B$782,K$47)+'СЕТ СН'!$G$11+СВЦЭМ!$D$10+'СЕТ СН'!$G$6-'СЕТ СН'!$G$23</f>
        <v>1332.5941526299998</v>
      </c>
      <c r="L65" s="36">
        <f>SUMIFS(СВЦЭМ!$D$39:$D$782,СВЦЭМ!$A$39:$A$782,$A65,СВЦЭМ!$B$39:$B$782,L$47)+'СЕТ СН'!$G$11+СВЦЭМ!$D$10+'СЕТ СН'!$G$6-'СЕТ СН'!$G$23</f>
        <v>1329.7177885499998</v>
      </c>
      <c r="M65" s="36">
        <f>SUMIFS(СВЦЭМ!$D$39:$D$782,СВЦЭМ!$A$39:$A$782,$A65,СВЦЭМ!$B$39:$B$782,M$47)+'СЕТ СН'!$G$11+СВЦЭМ!$D$10+'СЕТ СН'!$G$6-'СЕТ СН'!$G$23</f>
        <v>1344.7927542499999</v>
      </c>
      <c r="N65" s="36">
        <f>SUMIFS(СВЦЭМ!$D$39:$D$782,СВЦЭМ!$A$39:$A$782,$A65,СВЦЭМ!$B$39:$B$782,N$47)+'СЕТ СН'!$G$11+СВЦЭМ!$D$10+'СЕТ СН'!$G$6-'СЕТ СН'!$G$23</f>
        <v>1377.3935448999998</v>
      </c>
      <c r="O65" s="36">
        <f>SUMIFS(СВЦЭМ!$D$39:$D$782,СВЦЭМ!$A$39:$A$782,$A65,СВЦЭМ!$B$39:$B$782,O$47)+'СЕТ СН'!$G$11+СВЦЭМ!$D$10+'СЕТ СН'!$G$6-'СЕТ СН'!$G$23</f>
        <v>1401.5982794699999</v>
      </c>
      <c r="P65" s="36">
        <f>SUMIFS(СВЦЭМ!$D$39:$D$782,СВЦЭМ!$A$39:$A$782,$A65,СВЦЭМ!$B$39:$B$782,P$47)+'СЕТ СН'!$G$11+СВЦЭМ!$D$10+'СЕТ СН'!$G$6-'СЕТ СН'!$G$23</f>
        <v>1425.4880380499999</v>
      </c>
      <c r="Q65" s="36">
        <f>SUMIFS(СВЦЭМ!$D$39:$D$782,СВЦЭМ!$A$39:$A$782,$A65,СВЦЭМ!$B$39:$B$782,Q$47)+'СЕТ СН'!$G$11+СВЦЭМ!$D$10+'СЕТ СН'!$G$6-'СЕТ СН'!$G$23</f>
        <v>1430.9153364999997</v>
      </c>
      <c r="R65" s="36">
        <f>SUMIFS(СВЦЭМ!$D$39:$D$782,СВЦЭМ!$A$39:$A$782,$A65,СВЦЭМ!$B$39:$B$782,R$47)+'СЕТ СН'!$G$11+СВЦЭМ!$D$10+'СЕТ СН'!$G$6-'СЕТ СН'!$G$23</f>
        <v>1416.8943180699998</v>
      </c>
      <c r="S65" s="36">
        <f>SUMIFS(СВЦЭМ!$D$39:$D$782,СВЦЭМ!$A$39:$A$782,$A65,СВЦЭМ!$B$39:$B$782,S$47)+'СЕТ СН'!$G$11+СВЦЭМ!$D$10+'СЕТ СН'!$G$6-'СЕТ СН'!$G$23</f>
        <v>1355.0236017599998</v>
      </c>
      <c r="T65" s="36">
        <f>SUMIFS(СВЦЭМ!$D$39:$D$782,СВЦЭМ!$A$39:$A$782,$A65,СВЦЭМ!$B$39:$B$782,T$47)+'СЕТ СН'!$G$11+СВЦЭМ!$D$10+'СЕТ СН'!$G$6-'СЕТ СН'!$G$23</f>
        <v>1316.8400421499998</v>
      </c>
      <c r="U65" s="36">
        <f>SUMIFS(СВЦЭМ!$D$39:$D$782,СВЦЭМ!$A$39:$A$782,$A65,СВЦЭМ!$B$39:$B$782,U$47)+'СЕТ СН'!$G$11+СВЦЭМ!$D$10+'СЕТ СН'!$G$6-'СЕТ СН'!$G$23</f>
        <v>1319.7681571199998</v>
      </c>
      <c r="V65" s="36">
        <f>SUMIFS(СВЦЭМ!$D$39:$D$782,СВЦЭМ!$A$39:$A$782,$A65,СВЦЭМ!$B$39:$B$782,V$47)+'СЕТ СН'!$G$11+СВЦЭМ!$D$10+'СЕТ СН'!$G$6-'СЕТ СН'!$G$23</f>
        <v>1310.5297897499997</v>
      </c>
      <c r="W65" s="36">
        <f>SUMIFS(СВЦЭМ!$D$39:$D$782,СВЦЭМ!$A$39:$A$782,$A65,СВЦЭМ!$B$39:$B$782,W$47)+'СЕТ СН'!$G$11+СВЦЭМ!$D$10+'СЕТ СН'!$G$6-'СЕТ СН'!$G$23</f>
        <v>1343.9593247699997</v>
      </c>
      <c r="X65" s="36">
        <f>SUMIFS(СВЦЭМ!$D$39:$D$782,СВЦЭМ!$A$39:$A$782,$A65,СВЦЭМ!$B$39:$B$782,X$47)+'СЕТ СН'!$G$11+СВЦЭМ!$D$10+'СЕТ СН'!$G$6-'СЕТ СН'!$G$23</f>
        <v>1373.1833401899999</v>
      </c>
      <c r="Y65" s="36">
        <f>SUMIFS(СВЦЭМ!$D$39:$D$782,СВЦЭМ!$A$39:$A$782,$A65,СВЦЭМ!$B$39:$B$782,Y$47)+'СЕТ СН'!$G$11+СВЦЭМ!$D$10+'СЕТ СН'!$G$6-'СЕТ СН'!$G$23</f>
        <v>1376.1351909299999</v>
      </c>
    </row>
    <row r="66" spans="1:26" ht="15.75" x14ac:dyDescent="0.2">
      <c r="A66" s="35">
        <f t="shared" si="1"/>
        <v>44670</v>
      </c>
      <c r="B66" s="36">
        <f>SUMIFS(СВЦЭМ!$D$39:$D$782,СВЦЭМ!$A$39:$A$782,$A66,СВЦЭМ!$B$39:$B$782,B$47)+'СЕТ СН'!$G$11+СВЦЭМ!$D$10+'СЕТ СН'!$G$6-'СЕТ СН'!$G$23</f>
        <v>1212.37412761</v>
      </c>
      <c r="C66" s="36">
        <f>SUMIFS(СВЦЭМ!$D$39:$D$782,СВЦЭМ!$A$39:$A$782,$A66,СВЦЭМ!$B$39:$B$782,C$47)+'СЕТ СН'!$G$11+СВЦЭМ!$D$10+'СЕТ СН'!$G$6-'СЕТ СН'!$G$23</f>
        <v>1245.5977338999999</v>
      </c>
      <c r="D66" s="36">
        <f>SUMIFS(СВЦЭМ!$D$39:$D$782,СВЦЭМ!$A$39:$A$782,$A66,СВЦЭМ!$B$39:$B$782,D$47)+'СЕТ СН'!$G$11+СВЦЭМ!$D$10+'СЕТ СН'!$G$6-'СЕТ СН'!$G$23</f>
        <v>1297.4667427499999</v>
      </c>
      <c r="E66" s="36">
        <f>SUMIFS(СВЦЭМ!$D$39:$D$782,СВЦЭМ!$A$39:$A$782,$A66,СВЦЭМ!$B$39:$B$782,E$47)+'СЕТ СН'!$G$11+СВЦЭМ!$D$10+'СЕТ СН'!$G$6-'СЕТ СН'!$G$23</f>
        <v>1311.35115243</v>
      </c>
      <c r="F66" s="36">
        <f>SUMIFS(СВЦЭМ!$D$39:$D$782,СВЦЭМ!$A$39:$A$782,$A66,СВЦЭМ!$B$39:$B$782,F$47)+'СЕТ СН'!$G$11+СВЦЭМ!$D$10+'СЕТ СН'!$G$6-'СЕТ СН'!$G$23</f>
        <v>1317.2234802699998</v>
      </c>
      <c r="G66" s="36">
        <f>SUMIFS(СВЦЭМ!$D$39:$D$782,СВЦЭМ!$A$39:$A$782,$A66,СВЦЭМ!$B$39:$B$782,G$47)+'СЕТ СН'!$G$11+СВЦЭМ!$D$10+'СЕТ СН'!$G$6-'СЕТ СН'!$G$23</f>
        <v>1300.2371685599999</v>
      </c>
      <c r="H66" s="36">
        <f>SUMIFS(СВЦЭМ!$D$39:$D$782,СВЦЭМ!$A$39:$A$782,$A66,СВЦЭМ!$B$39:$B$782,H$47)+'СЕТ СН'!$G$11+СВЦЭМ!$D$10+'СЕТ СН'!$G$6-'СЕТ СН'!$G$23</f>
        <v>1290.8309876399999</v>
      </c>
      <c r="I66" s="36">
        <f>SUMIFS(СВЦЭМ!$D$39:$D$782,СВЦЭМ!$A$39:$A$782,$A66,СВЦЭМ!$B$39:$B$782,I$47)+'СЕТ СН'!$G$11+СВЦЭМ!$D$10+'СЕТ СН'!$G$6-'СЕТ СН'!$G$23</f>
        <v>1250.0572784499998</v>
      </c>
      <c r="J66" s="36">
        <f>SUMIFS(СВЦЭМ!$D$39:$D$782,СВЦЭМ!$A$39:$A$782,$A66,СВЦЭМ!$B$39:$B$782,J$47)+'СЕТ СН'!$G$11+СВЦЭМ!$D$10+'СЕТ СН'!$G$6-'СЕТ СН'!$G$23</f>
        <v>1212.1650660199998</v>
      </c>
      <c r="K66" s="36">
        <f>SUMIFS(СВЦЭМ!$D$39:$D$782,СВЦЭМ!$A$39:$A$782,$A66,СВЦЭМ!$B$39:$B$782,K$47)+'СЕТ СН'!$G$11+СВЦЭМ!$D$10+'СЕТ СН'!$G$6-'СЕТ СН'!$G$23</f>
        <v>1203.3594007699999</v>
      </c>
      <c r="L66" s="36">
        <f>SUMIFS(СВЦЭМ!$D$39:$D$782,СВЦЭМ!$A$39:$A$782,$A66,СВЦЭМ!$B$39:$B$782,L$47)+'СЕТ СН'!$G$11+СВЦЭМ!$D$10+'СЕТ СН'!$G$6-'СЕТ СН'!$G$23</f>
        <v>1190.6686543699998</v>
      </c>
      <c r="M66" s="36">
        <f>SUMIFS(СВЦЭМ!$D$39:$D$782,СВЦЭМ!$A$39:$A$782,$A66,СВЦЭМ!$B$39:$B$782,M$47)+'СЕТ СН'!$G$11+СВЦЭМ!$D$10+'СЕТ СН'!$G$6-'СЕТ СН'!$G$23</f>
        <v>1210.0249642999997</v>
      </c>
      <c r="N66" s="36">
        <f>SUMIFS(СВЦЭМ!$D$39:$D$782,СВЦЭМ!$A$39:$A$782,$A66,СВЦЭМ!$B$39:$B$782,N$47)+'СЕТ СН'!$G$11+СВЦЭМ!$D$10+'СЕТ СН'!$G$6-'СЕТ СН'!$G$23</f>
        <v>1220.2783651399998</v>
      </c>
      <c r="O66" s="36">
        <f>SUMIFS(СВЦЭМ!$D$39:$D$782,СВЦЭМ!$A$39:$A$782,$A66,СВЦЭМ!$B$39:$B$782,O$47)+'СЕТ СН'!$G$11+СВЦЭМ!$D$10+'СЕТ СН'!$G$6-'СЕТ СН'!$G$23</f>
        <v>1230.7411302399998</v>
      </c>
      <c r="P66" s="36">
        <f>SUMIFS(СВЦЭМ!$D$39:$D$782,СВЦЭМ!$A$39:$A$782,$A66,СВЦЭМ!$B$39:$B$782,P$47)+'СЕТ СН'!$G$11+СВЦЭМ!$D$10+'СЕТ СН'!$G$6-'СЕТ СН'!$G$23</f>
        <v>1246.2524072099998</v>
      </c>
      <c r="Q66" s="36">
        <f>SUMIFS(СВЦЭМ!$D$39:$D$782,СВЦЭМ!$A$39:$A$782,$A66,СВЦЭМ!$B$39:$B$782,Q$47)+'СЕТ СН'!$G$11+СВЦЭМ!$D$10+'СЕТ СН'!$G$6-'СЕТ СН'!$G$23</f>
        <v>1256.7437083599998</v>
      </c>
      <c r="R66" s="36">
        <f>SUMIFS(СВЦЭМ!$D$39:$D$782,СВЦЭМ!$A$39:$A$782,$A66,СВЦЭМ!$B$39:$B$782,R$47)+'СЕТ СН'!$G$11+СВЦЭМ!$D$10+'СЕТ СН'!$G$6-'СЕТ СН'!$G$23</f>
        <v>1273.1893947499998</v>
      </c>
      <c r="S66" s="36">
        <f>SUMIFS(СВЦЭМ!$D$39:$D$782,СВЦЭМ!$A$39:$A$782,$A66,СВЦЭМ!$B$39:$B$782,S$47)+'СЕТ СН'!$G$11+СВЦЭМ!$D$10+'СЕТ СН'!$G$6-'СЕТ СН'!$G$23</f>
        <v>1263.3551008499999</v>
      </c>
      <c r="T66" s="36">
        <f>SUMIFS(СВЦЭМ!$D$39:$D$782,СВЦЭМ!$A$39:$A$782,$A66,СВЦЭМ!$B$39:$B$782,T$47)+'СЕТ СН'!$G$11+СВЦЭМ!$D$10+'СЕТ СН'!$G$6-'СЕТ СН'!$G$23</f>
        <v>1245.7367353799998</v>
      </c>
      <c r="U66" s="36">
        <f>SUMIFS(СВЦЭМ!$D$39:$D$782,СВЦЭМ!$A$39:$A$782,$A66,СВЦЭМ!$B$39:$B$782,U$47)+'СЕТ СН'!$G$11+СВЦЭМ!$D$10+'СЕТ СН'!$G$6-'СЕТ СН'!$G$23</f>
        <v>1209.1392730599998</v>
      </c>
      <c r="V66" s="36">
        <f>SUMIFS(СВЦЭМ!$D$39:$D$782,СВЦЭМ!$A$39:$A$782,$A66,СВЦЭМ!$B$39:$B$782,V$47)+'СЕТ СН'!$G$11+СВЦЭМ!$D$10+'СЕТ СН'!$G$6-'СЕТ СН'!$G$23</f>
        <v>1191.72549897</v>
      </c>
      <c r="W66" s="36">
        <f>SUMIFS(СВЦЭМ!$D$39:$D$782,СВЦЭМ!$A$39:$A$782,$A66,СВЦЭМ!$B$39:$B$782,W$47)+'СЕТ СН'!$G$11+СВЦЭМ!$D$10+'СЕТ СН'!$G$6-'СЕТ СН'!$G$23</f>
        <v>1186.93115885</v>
      </c>
      <c r="X66" s="36">
        <f>SUMIFS(СВЦЭМ!$D$39:$D$782,СВЦЭМ!$A$39:$A$782,$A66,СВЦЭМ!$B$39:$B$782,X$47)+'СЕТ СН'!$G$11+СВЦЭМ!$D$10+'СЕТ СН'!$G$6-'СЕТ СН'!$G$23</f>
        <v>1214.18756358</v>
      </c>
      <c r="Y66" s="36">
        <f>SUMIFS(СВЦЭМ!$D$39:$D$782,СВЦЭМ!$A$39:$A$782,$A66,СВЦЭМ!$B$39:$B$782,Y$47)+'СЕТ СН'!$G$11+СВЦЭМ!$D$10+'СЕТ СН'!$G$6-'СЕТ СН'!$G$23</f>
        <v>1235.6123583999999</v>
      </c>
    </row>
    <row r="67" spans="1:26" ht="15.75" x14ac:dyDescent="0.2">
      <c r="A67" s="35">
        <f t="shared" si="1"/>
        <v>44671</v>
      </c>
      <c r="B67" s="36">
        <f>SUMIFS(СВЦЭМ!$D$39:$D$782,СВЦЭМ!$A$39:$A$782,$A67,СВЦЭМ!$B$39:$B$782,B$47)+'СЕТ СН'!$G$11+СВЦЭМ!$D$10+'СЕТ СН'!$G$6-'СЕТ СН'!$G$23</f>
        <v>1142.95650226</v>
      </c>
      <c r="C67" s="36">
        <f>SUMIFS(СВЦЭМ!$D$39:$D$782,СВЦЭМ!$A$39:$A$782,$A67,СВЦЭМ!$B$39:$B$782,C$47)+'СЕТ СН'!$G$11+СВЦЭМ!$D$10+'СЕТ СН'!$G$6-'СЕТ СН'!$G$23</f>
        <v>1190.60396313</v>
      </c>
      <c r="D67" s="36">
        <f>SUMIFS(СВЦЭМ!$D$39:$D$782,СВЦЭМ!$A$39:$A$782,$A67,СВЦЭМ!$B$39:$B$782,D$47)+'СЕТ СН'!$G$11+СВЦЭМ!$D$10+'СЕТ СН'!$G$6-'СЕТ СН'!$G$23</f>
        <v>1213.6843294099999</v>
      </c>
      <c r="E67" s="36">
        <f>SUMIFS(СВЦЭМ!$D$39:$D$782,СВЦЭМ!$A$39:$A$782,$A67,СВЦЭМ!$B$39:$B$782,E$47)+'СЕТ СН'!$G$11+СВЦЭМ!$D$10+'СЕТ СН'!$G$6-'СЕТ СН'!$G$23</f>
        <v>1226.4707377699999</v>
      </c>
      <c r="F67" s="36">
        <f>SUMIFS(СВЦЭМ!$D$39:$D$782,СВЦЭМ!$A$39:$A$782,$A67,СВЦЭМ!$B$39:$B$782,F$47)+'СЕТ СН'!$G$11+СВЦЭМ!$D$10+'СЕТ СН'!$G$6-'СЕТ СН'!$G$23</f>
        <v>1228.2744188299998</v>
      </c>
      <c r="G67" s="36">
        <f>SUMIFS(СВЦЭМ!$D$39:$D$782,СВЦЭМ!$A$39:$A$782,$A67,СВЦЭМ!$B$39:$B$782,G$47)+'СЕТ СН'!$G$11+СВЦЭМ!$D$10+'СЕТ СН'!$G$6-'СЕТ СН'!$G$23</f>
        <v>1207.3721735999998</v>
      </c>
      <c r="H67" s="36">
        <f>SUMIFS(СВЦЭМ!$D$39:$D$782,СВЦЭМ!$A$39:$A$782,$A67,СВЦЭМ!$B$39:$B$782,H$47)+'СЕТ СН'!$G$11+СВЦЭМ!$D$10+'СЕТ СН'!$G$6-'СЕТ СН'!$G$23</f>
        <v>1159.0016606999998</v>
      </c>
      <c r="I67" s="36">
        <f>SUMIFS(СВЦЭМ!$D$39:$D$782,СВЦЭМ!$A$39:$A$782,$A67,СВЦЭМ!$B$39:$B$782,I$47)+'СЕТ СН'!$G$11+СВЦЭМ!$D$10+'СЕТ СН'!$G$6-'СЕТ СН'!$G$23</f>
        <v>1168.8016865299999</v>
      </c>
      <c r="J67" s="36">
        <f>SUMIFS(СВЦЭМ!$D$39:$D$782,СВЦЭМ!$A$39:$A$782,$A67,СВЦЭМ!$B$39:$B$782,J$47)+'СЕТ СН'!$G$11+СВЦЭМ!$D$10+'СЕТ СН'!$G$6-'СЕТ СН'!$G$23</f>
        <v>1175.4161477799998</v>
      </c>
      <c r="K67" s="36">
        <f>SUMIFS(СВЦЭМ!$D$39:$D$782,СВЦЭМ!$A$39:$A$782,$A67,СВЦЭМ!$B$39:$B$782,K$47)+'СЕТ СН'!$G$11+СВЦЭМ!$D$10+'СЕТ СН'!$G$6-'СЕТ СН'!$G$23</f>
        <v>1166.2353970299998</v>
      </c>
      <c r="L67" s="36">
        <f>SUMIFS(СВЦЭМ!$D$39:$D$782,СВЦЭМ!$A$39:$A$782,$A67,СВЦЭМ!$B$39:$B$782,L$47)+'СЕТ СН'!$G$11+СВЦЭМ!$D$10+'СЕТ СН'!$G$6-'СЕТ СН'!$G$23</f>
        <v>1151.7284560399999</v>
      </c>
      <c r="M67" s="36">
        <f>SUMIFS(СВЦЭМ!$D$39:$D$782,СВЦЭМ!$A$39:$A$782,$A67,СВЦЭМ!$B$39:$B$782,M$47)+'СЕТ СН'!$G$11+СВЦЭМ!$D$10+'СЕТ СН'!$G$6-'СЕТ СН'!$G$23</f>
        <v>1155.6849273399998</v>
      </c>
      <c r="N67" s="36">
        <f>SUMIFS(СВЦЭМ!$D$39:$D$782,СВЦЭМ!$A$39:$A$782,$A67,СВЦЭМ!$B$39:$B$782,N$47)+'СЕТ СН'!$G$11+СВЦЭМ!$D$10+'СЕТ СН'!$G$6-'СЕТ СН'!$G$23</f>
        <v>1151.85017651</v>
      </c>
      <c r="O67" s="36">
        <f>SUMIFS(СВЦЭМ!$D$39:$D$782,СВЦЭМ!$A$39:$A$782,$A67,СВЦЭМ!$B$39:$B$782,O$47)+'СЕТ СН'!$G$11+СВЦЭМ!$D$10+'СЕТ СН'!$G$6-'СЕТ СН'!$G$23</f>
        <v>1141.4660165299999</v>
      </c>
      <c r="P67" s="36">
        <f>SUMIFS(СВЦЭМ!$D$39:$D$782,СВЦЭМ!$A$39:$A$782,$A67,СВЦЭМ!$B$39:$B$782,P$47)+'СЕТ СН'!$G$11+СВЦЭМ!$D$10+'СЕТ СН'!$G$6-'СЕТ СН'!$G$23</f>
        <v>1144.30420228</v>
      </c>
      <c r="Q67" s="36">
        <f>SUMIFS(СВЦЭМ!$D$39:$D$782,СВЦЭМ!$A$39:$A$782,$A67,СВЦЭМ!$B$39:$B$782,Q$47)+'СЕТ СН'!$G$11+СВЦЭМ!$D$10+'СЕТ СН'!$G$6-'СЕТ СН'!$G$23</f>
        <v>1144.4131230800001</v>
      </c>
      <c r="R67" s="36">
        <f>SUMIFS(СВЦЭМ!$D$39:$D$782,СВЦЭМ!$A$39:$A$782,$A67,СВЦЭМ!$B$39:$B$782,R$47)+'СЕТ СН'!$G$11+СВЦЭМ!$D$10+'СЕТ СН'!$G$6-'СЕТ СН'!$G$23</f>
        <v>1140.6585296400001</v>
      </c>
      <c r="S67" s="36">
        <f>SUMIFS(СВЦЭМ!$D$39:$D$782,СВЦЭМ!$A$39:$A$782,$A67,СВЦЭМ!$B$39:$B$782,S$47)+'СЕТ СН'!$G$11+СВЦЭМ!$D$10+'СЕТ СН'!$G$6-'СЕТ СН'!$G$23</f>
        <v>1150.6647611600001</v>
      </c>
      <c r="T67" s="36">
        <f>SUMIFS(СВЦЭМ!$D$39:$D$782,СВЦЭМ!$A$39:$A$782,$A67,СВЦЭМ!$B$39:$B$782,T$47)+'СЕТ СН'!$G$11+СВЦЭМ!$D$10+'СЕТ СН'!$G$6-'СЕТ СН'!$G$23</f>
        <v>1156.89099214</v>
      </c>
      <c r="U67" s="36">
        <f>SUMIFS(СВЦЭМ!$D$39:$D$782,СВЦЭМ!$A$39:$A$782,$A67,СВЦЭМ!$B$39:$B$782,U$47)+'СЕТ СН'!$G$11+СВЦЭМ!$D$10+'СЕТ СН'!$G$6-'СЕТ СН'!$G$23</f>
        <v>1164.4844061399999</v>
      </c>
      <c r="V67" s="36">
        <f>SUMIFS(СВЦЭМ!$D$39:$D$782,СВЦЭМ!$A$39:$A$782,$A67,СВЦЭМ!$B$39:$B$782,V$47)+'СЕТ СН'!$G$11+СВЦЭМ!$D$10+'СЕТ СН'!$G$6-'СЕТ СН'!$G$23</f>
        <v>1182.7036374899999</v>
      </c>
      <c r="W67" s="36">
        <f>SUMIFS(СВЦЭМ!$D$39:$D$782,СВЦЭМ!$A$39:$A$782,$A67,СВЦЭМ!$B$39:$B$782,W$47)+'СЕТ СН'!$G$11+СВЦЭМ!$D$10+'СЕТ СН'!$G$6-'СЕТ СН'!$G$23</f>
        <v>1176.4490970499999</v>
      </c>
      <c r="X67" s="36">
        <f>SUMIFS(СВЦЭМ!$D$39:$D$782,СВЦЭМ!$A$39:$A$782,$A67,СВЦЭМ!$B$39:$B$782,X$47)+'СЕТ СН'!$G$11+СВЦЭМ!$D$10+'СЕТ СН'!$G$6-'СЕТ СН'!$G$23</f>
        <v>1148.1320561499999</v>
      </c>
      <c r="Y67" s="36">
        <f>SUMIFS(СВЦЭМ!$D$39:$D$782,СВЦЭМ!$A$39:$A$782,$A67,СВЦЭМ!$B$39:$B$782,Y$47)+'СЕТ СН'!$G$11+СВЦЭМ!$D$10+'СЕТ СН'!$G$6-'СЕТ СН'!$G$23</f>
        <v>1139.7634732399999</v>
      </c>
    </row>
    <row r="68" spans="1:26" ht="15.75" x14ac:dyDescent="0.2">
      <c r="A68" s="35">
        <f t="shared" si="1"/>
        <v>44672</v>
      </c>
      <c r="B68" s="36">
        <f>SUMIFS(СВЦЭМ!$D$39:$D$782,СВЦЭМ!$A$39:$A$782,$A68,СВЦЭМ!$B$39:$B$782,B$47)+'СЕТ СН'!$G$11+СВЦЭМ!$D$10+'СЕТ СН'!$G$6-'СЕТ СН'!$G$23</f>
        <v>1312.5203162699997</v>
      </c>
      <c r="C68" s="36">
        <f>SUMIFS(СВЦЭМ!$D$39:$D$782,СВЦЭМ!$A$39:$A$782,$A68,СВЦЭМ!$B$39:$B$782,C$47)+'СЕТ СН'!$G$11+СВЦЭМ!$D$10+'СЕТ СН'!$G$6-'СЕТ СН'!$G$23</f>
        <v>1270.0820521599999</v>
      </c>
      <c r="D68" s="36">
        <f>SUMIFS(СВЦЭМ!$D$39:$D$782,СВЦЭМ!$A$39:$A$782,$A68,СВЦЭМ!$B$39:$B$782,D$47)+'СЕТ СН'!$G$11+СВЦЭМ!$D$10+'СЕТ СН'!$G$6-'СЕТ СН'!$G$23</f>
        <v>1279.3337551199998</v>
      </c>
      <c r="E68" s="36">
        <f>SUMIFS(СВЦЭМ!$D$39:$D$782,СВЦЭМ!$A$39:$A$782,$A68,СВЦЭМ!$B$39:$B$782,E$47)+'СЕТ СН'!$G$11+СВЦЭМ!$D$10+'СЕТ СН'!$G$6-'СЕТ СН'!$G$23</f>
        <v>1286.4271654699999</v>
      </c>
      <c r="F68" s="36">
        <f>SUMIFS(СВЦЭМ!$D$39:$D$782,СВЦЭМ!$A$39:$A$782,$A68,СВЦЭМ!$B$39:$B$782,F$47)+'СЕТ СН'!$G$11+СВЦЭМ!$D$10+'СЕТ СН'!$G$6-'СЕТ СН'!$G$23</f>
        <v>1266.5551277299999</v>
      </c>
      <c r="G68" s="36">
        <f>SUMIFS(СВЦЭМ!$D$39:$D$782,СВЦЭМ!$A$39:$A$782,$A68,СВЦЭМ!$B$39:$B$782,G$47)+'СЕТ СН'!$G$11+СВЦЭМ!$D$10+'СЕТ СН'!$G$6-'СЕТ СН'!$G$23</f>
        <v>1244.7816332699999</v>
      </c>
      <c r="H68" s="36">
        <f>SUMIFS(СВЦЭМ!$D$39:$D$782,СВЦЭМ!$A$39:$A$782,$A68,СВЦЭМ!$B$39:$B$782,H$47)+'СЕТ СН'!$G$11+СВЦЭМ!$D$10+'СЕТ СН'!$G$6-'СЕТ СН'!$G$23</f>
        <v>1198.9185046399998</v>
      </c>
      <c r="I68" s="36">
        <f>SUMIFS(СВЦЭМ!$D$39:$D$782,СВЦЭМ!$A$39:$A$782,$A68,СВЦЭМ!$B$39:$B$782,I$47)+'СЕТ СН'!$G$11+СВЦЭМ!$D$10+'СЕТ СН'!$G$6-'СЕТ СН'!$G$23</f>
        <v>1197.8255693399999</v>
      </c>
      <c r="J68" s="36">
        <f>SUMIFS(СВЦЭМ!$D$39:$D$782,СВЦЭМ!$A$39:$A$782,$A68,СВЦЭМ!$B$39:$B$782,J$47)+'СЕТ СН'!$G$11+СВЦЭМ!$D$10+'СЕТ СН'!$G$6-'СЕТ СН'!$G$23</f>
        <v>1200.5530526099999</v>
      </c>
      <c r="K68" s="36">
        <f>SUMIFS(СВЦЭМ!$D$39:$D$782,СВЦЭМ!$A$39:$A$782,$A68,СВЦЭМ!$B$39:$B$782,K$47)+'СЕТ СН'!$G$11+СВЦЭМ!$D$10+'СЕТ СН'!$G$6-'СЕТ СН'!$G$23</f>
        <v>1174.5335051099999</v>
      </c>
      <c r="L68" s="36">
        <f>SUMIFS(СВЦЭМ!$D$39:$D$782,СВЦЭМ!$A$39:$A$782,$A68,СВЦЭМ!$B$39:$B$782,L$47)+'СЕТ СН'!$G$11+СВЦЭМ!$D$10+'СЕТ СН'!$G$6-'СЕТ СН'!$G$23</f>
        <v>1173.7545260899999</v>
      </c>
      <c r="M68" s="36">
        <f>SUMIFS(СВЦЭМ!$D$39:$D$782,СВЦЭМ!$A$39:$A$782,$A68,СВЦЭМ!$B$39:$B$782,M$47)+'СЕТ СН'!$G$11+СВЦЭМ!$D$10+'СЕТ СН'!$G$6-'СЕТ СН'!$G$23</f>
        <v>1189.0148793799999</v>
      </c>
      <c r="N68" s="36">
        <f>SUMIFS(СВЦЭМ!$D$39:$D$782,СВЦЭМ!$A$39:$A$782,$A68,СВЦЭМ!$B$39:$B$782,N$47)+'СЕТ СН'!$G$11+СВЦЭМ!$D$10+'СЕТ СН'!$G$6-'СЕТ СН'!$G$23</f>
        <v>1195.2240271799999</v>
      </c>
      <c r="O68" s="36">
        <f>SUMIFS(СВЦЭМ!$D$39:$D$782,СВЦЭМ!$A$39:$A$782,$A68,СВЦЭМ!$B$39:$B$782,O$47)+'СЕТ СН'!$G$11+СВЦЭМ!$D$10+'СЕТ СН'!$G$6-'СЕТ СН'!$G$23</f>
        <v>1224.8335203499998</v>
      </c>
      <c r="P68" s="36">
        <f>SUMIFS(СВЦЭМ!$D$39:$D$782,СВЦЭМ!$A$39:$A$782,$A68,СВЦЭМ!$B$39:$B$782,P$47)+'СЕТ СН'!$G$11+СВЦЭМ!$D$10+'СЕТ СН'!$G$6-'СЕТ СН'!$G$23</f>
        <v>1236.9879303399998</v>
      </c>
      <c r="Q68" s="36">
        <f>SUMIFS(СВЦЭМ!$D$39:$D$782,СВЦЭМ!$A$39:$A$782,$A68,СВЦЭМ!$B$39:$B$782,Q$47)+'СЕТ СН'!$G$11+СВЦЭМ!$D$10+'СЕТ СН'!$G$6-'СЕТ СН'!$G$23</f>
        <v>1257.6339578299999</v>
      </c>
      <c r="R68" s="36">
        <f>SUMIFS(СВЦЭМ!$D$39:$D$782,СВЦЭМ!$A$39:$A$782,$A68,СВЦЭМ!$B$39:$B$782,R$47)+'СЕТ СН'!$G$11+СВЦЭМ!$D$10+'СЕТ СН'!$G$6-'СЕТ СН'!$G$23</f>
        <v>1252.5633485299998</v>
      </c>
      <c r="S68" s="36">
        <f>SUMIFS(СВЦЭМ!$D$39:$D$782,СВЦЭМ!$A$39:$A$782,$A68,СВЦЭМ!$B$39:$B$782,S$47)+'СЕТ СН'!$G$11+СВЦЭМ!$D$10+'СЕТ СН'!$G$6-'СЕТ СН'!$G$23</f>
        <v>1236.9692797599998</v>
      </c>
      <c r="T68" s="36">
        <f>SUMIFS(СВЦЭМ!$D$39:$D$782,СВЦЭМ!$A$39:$A$782,$A68,СВЦЭМ!$B$39:$B$782,T$47)+'СЕТ СН'!$G$11+СВЦЭМ!$D$10+'СЕТ СН'!$G$6-'СЕТ СН'!$G$23</f>
        <v>1218.1774189599998</v>
      </c>
      <c r="U68" s="36">
        <f>SUMIFS(СВЦЭМ!$D$39:$D$782,СВЦЭМ!$A$39:$A$782,$A68,СВЦЭМ!$B$39:$B$782,U$47)+'СЕТ СН'!$G$11+СВЦЭМ!$D$10+'СЕТ СН'!$G$6-'СЕТ СН'!$G$23</f>
        <v>1187.2559865099997</v>
      </c>
      <c r="V68" s="36">
        <f>SUMIFS(СВЦЭМ!$D$39:$D$782,СВЦЭМ!$A$39:$A$782,$A68,СВЦЭМ!$B$39:$B$782,V$47)+'СЕТ СН'!$G$11+СВЦЭМ!$D$10+'СЕТ СН'!$G$6-'СЕТ СН'!$G$23</f>
        <v>1149.12169595</v>
      </c>
      <c r="W68" s="36">
        <f>SUMIFS(СВЦЭМ!$D$39:$D$782,СВЦЭМ!$A$39:$A$782,$A68,СВЦЭМ!$B$39:$B$782,W$47)+'СЕТ СН'!$G$11+СВЦЭМ!$D$10+'СЕТ СН'!$G$6-'СЕТ СН'!$G$23</f>
        <v>1175.85697476</v>
      </c>
      <c r="X68" s="36">
        <f>SUMIFS(СВЦЭМ!$D$39:$D$782,СВЦЭМ!$A$39:$A$782,$A68,СВЦЭМ!$B$39:$B$782,X$47)+'СЕТ СН'!$G$11+СВЦЭМ!$D$10+'СЕТ СН'!$G$6-'СЕТ СН'!$G$23</f>
        <v>1205.09042482</v>
      </c>
      <c r="Y68" s="36">
        <f>SUMIFS(СВЦЭМ!$D$39:$D$782,СВЦЭМ!$A$39:$A$782,$A68,СВЦЭМ!$B$39:$B$782,Y$47)+'СЕТ СН'!$G$11+СВЦЭМ!$D$10+'СЕТ СН'!$G$6-'СЕТ СН'!$G$23</f>
        <v>1240.1712340699999</v>
      </c>
    </row>
    <row r="69" spans="1:26" ht="15.75" x14ac:dyDescent="0.2">
      <c r="A69" s="35">
        <f t="shared" si="1"/>
        <v>44673</v>
      </c>
      <c r="B69" s="36">
        <f>SUMIFS(СВЦЭМ!$D$39:$D$782,СВЦЭМ!$A$39:$A$782,$A69,СВЦЭМ!$B$39:$B$782,B$47)+'СЕТ СН'!$G$11+СВЦЭМ!$D$10+'СЕТ СН'!$G$6-'СЕТ СН'!$G$23</f>
        <v>1216.3720571199999</v>
      </c>
      <c r="C69" s="36">
        <f>SUMIFS(СВЦЭМ!$D$39:$D$782,СВЦЭМ!$A$39:$A$782,$A69,СВЦЭМ!$B$39:$B$782,C$47)+'СЕТ СН'!$G$11+СВЦЭМ!$D$10+'СЕТ СН'!$G$6-'СЕТ СН'!$G$23</f>
        <v>1238.4669511899999</v>
      </c>
      <c r="D69" s="36">
        <f>SUMIFS(СВЦЭМ!$D$39:$D$782,СВЦЭМ!$A$39:$A$782,$A69,СВЦЭМ!$B$39:$B$782,D$47)+'СЕТ СН'!$G$11+СВЦЭМ!$D$10+'СЕТ СН'!$G$6-'СЕТ СН'!$G$23</f>
        <v>1266.8140225599998</v>
      </c>
      <c r="E69" s="36">
        <f>SUMIFS(СВЦЭМ!$D$39:$D$782,СВЦЭМ!$A$39:$A$782,$A69,СВЦЭМ!$B$39:$B$782,E$47)+'СЕТ СН'!$G$11+СВЦЭМ!$D$10+'СЕТ СН'!$G$6-'СЕТ СН'!$G$23</f>
        <v>1279.6273445699999</v>
      </c>
      <c r="F69" s="36">
        <f>SUMIFS(СВЦЭМ!$D$39:$D$782,СВЦЭМ!$A$39:$A$782,$A69,СВЦЭМ!$B$39:$B$782,F$47)+'СЕТ СН'!$G$11+СВЦЭМ!$D$10+'СЕТ СН'!$G$6-'СЕТ СН'!$G$23</f>
        <v>1287.3570482799998</v>
      </c>
      <c r="G69" s="36">
        <f>SUMIFS(СВЦЭМ!$D$39:$D$782,СВЦЭМ!$A$39:$A$782,$A69,СВЦЭМ!$B$39:$B$782,G$47)+'СЕТ СН'!$G$11+СВЦЭМ!$D$10+'СЕТ СН'!$G$6-'СЕТ СН'!$G$23</f>
        <v>1291.6210632599998</v>
      </c>
      <c r="H69" s="36">
        <f>SUMIFS(СВЦЭМ!$D$39:$D$782,СВЦЭМ!$A$39:$A$782,$A69,СВЦЭМ!$B$39:$B$782,H$47)+'СЕТ СН'!$G$11+СВЦЭМ!$D$10+'СЕТ СН'!$G$6-'СЕТ СН'!$G$23</f>
        <v>1252.2387696399999</v>
      </c>
      <c r="I69" s="36">
        <f>SUMIFS(СВЦЭМ!$D$39:$D$782,СВЦЭМ!$A$39:$A$782,$A69,СВЦЭМ!$B$39:$B$782,I$47)+'СЕТ СН'!$G$11+СВЦЭМ!$D$10+'СЕТ СН'!$G$6-'СЕТ СН'!$G$23</f>
        <v>1210.9343008499998</v>
      </c>
      <c r="J69" s="36">
        <f>SUMIFS(СВЦЭМ!$D$39:$D$782,СВЦЭМ!$A$39:$A$782,$A69,СВЦЭМ!$B$39:$B$782,J$47)+'СЕТ СН'!$G$11+СВЦЭМ!$D$10+'СЕТ СН'!$G$6-'СЕТ СН'!$G$23</f>
        <v>1178.11764361</v>
      </c>
      <c r="K69" s="36">
        <f>SUMIFS(СВЦЭМ!$D$39:$D$782,СВЦЭМ!$A$39:$A$782,$A69,СВЦЭМ!$B$39:$B$782,K$47)+'СЕТ СН'!$G$11+СВЦЭМ!$D$10+'СЕТ СН'!$G$6-'СЕТ СН'!$G$23</f>
        <v>1159.67837259</v>
      </c>
      <c r="L69" s="36">
        <f>SUMIFS(СВЦЭМ!$D$39:$D$782,СВЦЭМ!$A$39:$A$782,$A69,СВЦЭМ!$B$39:$B$782,L$47)+'СЕТ СН'!$G$11+СВЦЭМ!$D$10+'СЕТ СН'!$G$6-'СЕТ СН'!$G$23</f>
        <v>1155.4484353299999</v>
      </c>
      <c r="M69" s="36">
        <f>SUMIFS(СВЦЭМ!$D$39:$D$782,СВЦЭМ!$A$39:$A$782,$A69,СВЦЭМ!$B$39:$B$782,M$47)+'СЕТ СН'!$G$11+СВЦЭМ!$D$10+'СЕТ СН'!$G$6-'СЕТ СН'!$G$23</f>
        <v>1164.2147010399999</v>
      </c>
      <c r="N69" s="36">
        <f>SUMIFS(СВЦЭМ!$D$39:$D$782,СВЦЭМ!$A$39:$A$782,$A69,СВЦЭМ!$B$39:$B$782,N$47)+'СЕТ СН'!$G$11+СВЦЭМ!$D$10+'СЕТ СН'!$G$6-'СЕТ СН'!$G$23</f>
        <v>1178.7534778599997</v>
      </c>
      <c r="O69" s="36">
        <f>SUMIFS(СВЦЭМ!$D$39:$D$782,СВЦЭМ!$A$39:$A$782,$A69,СВЦЭМ!$B$39:$B$782,O$47)+'СЕТ СН'!$G$11+СВЦЭМ!$D$10+'СЕТ СН'!$G$6-'СЕТ СН'!$G$23</f>
        <v>1190.1811300299998</v>
      </c>
      <c r="P69" s="36">
        <f>SUMIFS(СВЦЭМ!$D$39:$D$782,СВЦЭМ!$A$39:$A$782,$A69,СВЦЭМ!$B$39:$B$782,P$47)+'СЕТ СН'!$G$11+СВЦЭМ!$D$10+'СЕТ СН'!$G$6-'СЕТ СН'!$G$23</f>
        <v>1187.95325005</v>
      </c>
      <c r="Q69" s="36">
        <f>SUMIFS(СВЦЭМ!$D$39:$D$782,СВЦЭМ!$A$39:$A$782,$A69,СВЦЭМ!$B$39:$B$782,Q$47)+'СЕТ СН'!$G$11+СВЦЭМ!$D$10+'СЕТ СН'!$G$6-'СЕТ СН'!$G$23</f>
        <v>1184.9908867299998</v>
      </c>
      <c r="R69" s="36">
        <f>SUMIFS(СВЦЭМ!$D$39:$D$782,СВЦЭМ!$A$39:$A$782,$A69,СВЦЭМ!$B$39:$B$782,R$47)+'СЕТ СН'!$G$11+СВЦЭМ!$D$10+'СЕТ СН'!$G$6-'СЕТ СН'!$G$23</f>
        <v>1198.2311182699998</v>
      </c>
      <c r="S69" s="36">
        <f>SUMIFS(СВЦЭМ!$D$39:$D$782,СВЦЭМ!$A$39:$A$782,$A69,СВЦЭМ!$B$39:$B$782,S$47)+'СЕТ СН'!$G$11+СВЦЭМ!$D$10+'СЕТ СН'!$G$6-'СЕТ СН'!$G$23</f>
        <v>1196.8462395199999</v>
      </c>
      <c r="T69" s="36">
        <f>SUMIFS(СВЦЭМ!$D$39:$D$782,СВЦЭМ!$A$39:$A$782,$A69,СВЦЭМ!$B$39:$B$782,T$47)+'СЕТ СН'!$G$11+СВЦЭМ!$D$10+'СЕТ СН'!$G$6-'СЕТ СН'!$G$23</f>
        <v>1195.3374176299999</v>
      </c>
      <c r="U69" s="36">
        <f>SUMIFS(СВЦЭМ!$D$39:$D$782,СВЦЭМ!$A$39:$A$782,$A69,СВЦЭМ!$B$39:$B$782,U$47)+'СЕТ СН'!$G$11+СВЦЭМ!$D$10+'СЕТ СН'!$G$6-'СЕТ СН'!$G$23</f>
        <v>1178.6173710799999</v>
      </c>
      <c r="V69" s="36">
        <f>SUMIFS(СВЦЭМ!$D$39:$D$782,СВЦЭМ!$A$39:$A$782,$A69,СВЦЭМ!$B$39:$B$782,V$47)+'СЕТ СН'!$G$11+СВЦЭМ!$D$10+'СЕТ СН'!$G$6-'СЕТ СН'!$G$23</f>
        <v>1167.63208945</v>
      </c>
      <c r="W69" s="36">
        <f>SUMIFS(СВЦЭМ!$D$39:$D$782,СВЦЭМ!$A$39:$A$782,$A69,СВЦЭМ!$B$39:$B$782,W$47)+'СЕТ СН'!$G$11+СВЦЭМ!$D$10+'СЕТ СН'!$G$6-'СЕТ СН'!$G$23</f>
        <v>1166.43367898</v>
      </c>
      <c r="X69" s="36">
        <f>SUMIFS(СВЦЭМ!$D$39:$D$782,СВЦЭМ!$A$39:$A$782,$A69,СВЦЭМ!$B$39:$B$782,X$47)+'СЕТ СН'!$G$11+СВЦЭМ!$D$10+'СЕТ СН'!$G$6-'СЕТ СН'!$G$23</f>
        <v>1175.5703205099999</v>
      </c>
      <c r="Y69" s="36">
        <f>SUMIFS(СВЦЭМ!$D$39:$D$782,СВЦЭМ!$A$39:$A$782,$A69,СВЦЭМ!$B$39:$B$782,Y$47)+'СЕТ СН'!$G$11+СВЦЭМ!$D$10+'СЕТ СН'!$G$6-'СЕТ СН'!$G$23</f>
        <v>1207.8979734999998</v>
      </c>
    </row>
    <row r="70" spans="1:26" ht="15.75" x14ac:dyDescent="0.2">
      <c r="A70" s="35">
        <f t="shared" si="1"/>
        <v>44674</v>
      </c>
      <c r="B70" s="36">
        <f>SUMIFS(СВЦЭМ!$D$39:$D$782,СВЦЭМ!$A$39:$A$782,$A70,СВЦЭМ!$B$39:$B$782,B$47)+'СЕТ СН'!$G$11+СВЦЭМ!$D$10+'СЕТ СН'!$G$6-'СЕТ СН'!$G$23</f>
        <v>1178.6692356199999</v>
      </c>
      <c r="C70" s="36">
        <f>SUMIFS(СВЦЭМ!$D$39:$D$782,СВЦЭМ!$A$39:$A$782,$A70,СВЦЭМ!$B$39:$B$782,C$47)+'СЕТ СН'!$G$11+СВЦЭМ!$D$10+'СЕТ СН'!$G$6-'СЕТ СН'!$G$23</f>
        <v>1192.7720126499999</v>
      </c>
      <c r="D70" s="36">
        <f>SUMIFS(СВЦЭМ!$D$39:$D$782,СВЦЭМ!$A$39:$A$782,$A70,СВЦЭМ!$B$39:$B$782,D$47)+'СЕТ СН'!$G$11+СВЦЭМ!$D$10+'СЕТ СН'!$G$6-'СЕТ СН'!$G$23</f>
        <v>1215.3142515</v>
      </c>
      <c r="E70" s="36">
        <f>SUMIFS(СВЦЭМ!$D$39:$D$782,СВЦЭМ!$A$39:$A$782,$A70,СВЦЭМ!$B$39:$B$782,E$47)+'СЕТ СН'!$G$11+СВЦЭМ!$D$10+'СЕТ СН'!$G$6-'СЕТ СН'!$G$23</f>
        <v>1226.4861184899999</v>
      </c>
      <c r="F70" s="36">
        <f>SUMIFS(СВЦЭМ!$D$39:$D$782,СВЦЭМ!$A$39:$A$782,$A70,СВЦЭМ!$B$39:$B$782,F$47)+'СЕТ СН'!$G$11+СВЦЭМ!$D$10+'СЕТ СН'!$G$6-'СЕТ СН'!$G$23</f>
        <v>1234.1249223199998</v>
      </c>
      <c r="G70" s="36">
        <f>SUMIFS(СВЦЭМ!$D$39:$D$782,СВЦЭМ!$A$39:$A$782,$A70,СВЦЭМ!$B$39:$B$782,G$47)+'СЕТ СН'!$G$11+СВЦЭМ!$D$10+'СЕТ СН'!$G$6-'СЕТ СН'!$G$23</f>
        <v>1258.0672047399999</v>
      </c>
      <c r="H70" s="36">
        <f>SUMIFS(СВЦЭМ!$D$39:$D$782,СВЦЭМ!$A$39:$A$782,$A70,СВЦЭМ!$B$39:$B$782,H$47)+'СЕТ СН'!$G$11+СВЦЭМ!$D$10+'СЕТ СН'!$G$6-'СЕТ СН'!$G$23</f>
        <v>1234.7174531699998</v>
      </c>
      <c r="I70" s="36">
        <f>SUMIFS(СВЦЭМ!$D$39:$D$782,СВЦЭМ!$A$39:$A$782,$A70,СВЦЭМ!$B$39:$B$782,I$47)+'СЕТ СН'!$G$11+СВЦЭМ!$D$10+'СЕТ СН'!$G$6-'СЕТ СН'!$G$23</f>
        <v>1238.5415704</v>
      </c>
      <c r="J70" s="36">
        <f>SUMIFS(СВЦЭМ!$D$39:$D$782,СВЦЭМ!$A$39:$A$782,$A70,СВЦЭМ!$B$39:$B$782,J$47)+'СЕТ СН'!$G$11+СВЦЭМ!$D$10+'СЕТ СН'!$G$6-'СЕТ СН'!$G$23</f>
        <v>1196.4648991199997</v>
      </c>
      <c r="K70" s="36">
        <f>SUMIFS(СВЦЭМ!$D$39:$D$782,СВЦЭМ!$A$39:$A$782,$A70,СВЦЭМ!$B$39:$B$782,K$47)+'СЕТ СН'!$G$11+СВЦЭМ!$D$10+'СЕТ СН'!$G$6-'СЕТ СН'!$G$23</f>
        <v>1158.1341984599999</v>
      </c>
      <c r="L70" s="36">
        <f>SUMIFS(СВЦЭМ!$D$39:$D$782,СВЦЭМ!$A$39:$A$782,$A70,СВЦЭМ!$B$39:$B$782,L$47)+'СЕТ СН'!$G$11+СВЦЭМ!$D$10+'СЕТ СН'!$G$6-'СЕТ СН'!$G$23</f>
        <v>1145.7171477300001</v>
      </c>
      <c r="M70" s="36">
        <f>SUMIFS(СВЦЭМ!$D$39:$D$782,СВЦЭМ!$A$39:$A$782,$A70,СВЦЭМ!$B$39:$B$782,M$47)+'СЕТ СН'!$G$11+СВЦЭМ!$D$10+'СЕТ СН'!$G$6-'СЕТ СН'!$G$23</f>
        <v>1139.3770107299999</v>
      </c>
      <c r="N70" s="36">
        <f>SUMIFS(СВЦЭМ!$D$39:$D$782,СВЦЭМ!$A$39:$A$782,$A70,СВЦЭМ!$B$39:$B$782,N$47)+'СЕТ СН'!$G$11+СВЦЭМ!$D$10+'СЕТ СН'!$G$6-'СЕТ СН'!$G$23</f>
        <v>1152.7313695999999</v>
      </c>
      <c r="O70" s="36">
        <f>SUMIFS(СВЦЭМ!$D$39:$D$782,СВЦЭМ!$A$39:$A$782,$A70,СВЦЭМ!$B$39:$B$782,O$47)+'СЕТ СН'!$G$11+СВЦЭМ!$D$10+'СЕТ СН'!$G$6-'СЕТ СН'!$G$23</f>
        <v>1163.0254214899999</v>
      </c>
      <c r="P70" s="36">
        <f>SUMIFS(СВЦЭМ!$D$39:$D$782,СВЦЭМ!$A$39:$A$782,$A70,СВЦЭМ!$B$39:$B$782,P$47)+'СЕТ СН'!$G$11+СВЦЭМ!$D$10+'СЕТ СН'!$G$6-'СЕТ СН'!$G$23</f>
        <v>1178.3600845199999</v>
      </c>
      <c r="Q70" s="36">
        <f>SUMIFS(СВЦЭМ!$D$39:$D$782,СВЦЭМ!$A$39:$A$782,$A70,СВЦЭМ!$B$39:$B$782,Q$47)+'СЕТ СН'!$G$11+СВЦЭМ!$D$10+'СЕТ СН'!$G$6-'СЕТ СН'!$G$23</f>
        <v>1192.47944736</v>
      </c>
      <c r="R70" s="36">
        <f>SUMIFS(СВЦЭМ!$D$39:$D$782,СВЦЭМ!$A$39:$A$782,$A70,СВЦЭМ!$B$39:$B$782,R$47)+'СЕТ СН'!$G$11+СВЦЭМ!$D$10+'СЕТ СН'!$G$6-'СЕТ СН'!$G$23</f>
        <v>1193.97094935</v>
      </c>
      <c r="S70" s="36">
        <f>SUMIFS(СВЦЭМ!$D$39:$D$782,СВЦЭМ!$A$39:$A$782,$A70,СВЦЭМ!$B$39:$B$782,S$47)+'СЕТ СН'!$G$11+СВЦЭМ!$D$10+'СЕТ СН'!$G$6-'СЕТ СН'!$G$23</f>
        <v>1194.0357433999998</v>
      </c>
      <c r="T70" s="36">
        <f>SUMIFS(СВЦЭМ!$D$39:$D$782,СВЦЭМ!$A$39:$A$782,$A70,СВЦЭМ!$B$39:$B$782,T$47)+'СЕТ СН'!$G$11+СВЦЭМ!$D$10+'СЕТ СН'!$G$6-'СЕТ СН'!$G$23</f>
        <v>1171.1550649799997</v>
      </c>
      <c r="U70" s="36">
        <f>SUMIFS(СВЦЭМ!$D$39:$D$782,СВЦЭМ!$A$39:$A$782,$A70,СВЦЭМ!$B$39:$B$782,U$47)+'СЕТ СН'!$G$11+СВЦЭМ!$D$10+'СЕТ СН'!$G$6-'СЕТ СН'!$G$23</f>
        <v>1161.65363355</v>
      </c>
      <c r="V70" s="36">
        <f>SUMIFS(СВЦЭМ!$D$39:$D$782,СВЦЭМ!$A$39:$A$782,$A70,СВЦЭМ!$B$39:$B$782,V$47)+'СЕТ СН'!$G$11+СВЦЭМ!$D$10+'СЕТ СН'!$G$6-'СЕТ СН'!$G$23</f>
        <v>1141.61096318</v>
      </c>
      <c r="W70" s="36">
        <f>SUMIFS(СВЦЭМ!$D$39:$D$782,СВЦЭМ!$A$39:$A$782,$A70,СВЦЭМ!$B$39:$B$782,W$47)+'СЕТ СН'!$G$11+СВЦЭМ!$D$10+'СЕТ СН'!$G$6-'СЕТ СН'!$G$23</f>
        <v>1130.44064819</v>
      </c>
      <c r="X70" s="36">
        <f>SUMIFS(СВЦЭМ!$D$39:$D$782,СВЦЭМ!$A$39:$A$782,$A70,СВЦЭМ!$B$39:$B$782,X$47)+'СЕТ СН'!$G$11+СВЦЭМ!$D$10+'СЕТ СН'!$G$6-'СЕТ СН'!$G$23</f>
        <v>1157.0049465299999</v>
      </c>
      <c r="Y70" s="36">
        <f>SUMIFS(СВЦЭМ!$D$39:$D$782,СВЦЭМ!$A$39:$A$782,$A70,СВЦЭМ!$B$39:$B$782,Y$47)+'СЕТ СН'!$G$11+СВЦЭМ!$D$10+'СЕТ СН'!$G$6-'СЕТ СН'!$G$23</f>
        <v>1182.14978277</v>
      </c>
    </row>
    <row r="71" spans="1:26" ht="15.75" x14ac:dyDescent="0.2">
      <c r="A71" s="35">
        <f t="shared" si="1"/>
        <v>44675</v>
      </c>
      <c r="B71" s="36">
        <f>SUMIFS(СВЦЭМ!$D$39:$D$782,СВЦЭМ!$A$39:$A$782,$A71,СВЦЭМ!$B$39:$B$782,B$47)+'СЕТ СН'!$G$11+СВЦЭМ!$D$10+'СЕТ СН'!$G$6-'СЕТ СН'!$G$23</f>
        <v>1234.4049408399999</v>
      </c>
      <c r="C71" s="36">
        <f>SUMIFS(СВЦЭМ!$D$39:$D$782,СВЦЭМ!$A$39:$A$782,$A71,СВЦЭМ!$B$39:$B$782,C$47)+'СЕТ СН'!$G$11+СВЦЭМ!$D$10+'СЕТ СН'!$G$6-'СЕТ СН'!$G$23</f>
        <v>1244.1213786699998</v>
      </c>
      <c r="D71" s="36">
        <f>SUMIFS(СВЦЭМ!$D$39:$D$782,СВЦЭМ!$A$39:$A$782,$A71,СВЦЭМ!$B$39:$B$782,D$47)+'СЕТ СН'!$G$11+СВЦЭМ!$D$10+'СЕТ СН'!$G$6-'СЕТ СН'!$G$23</f>
        <v>1264.3289006199998</v>
      </c>
      <c r="E71" s="36">
        <f>SUMIFS(СВЦЭМ!$D$39:$D$782,СВЦЭМ!$A$39:$A$782,$A71,СВЦЭМ!$B$39:$B$782,E$47)+'СЕТ СН'!$G$11+СВЦЭМ!$D$10+'СЕТ СН'!$G$6-'СЕТ СН'!$G$23</f>
        <v>1277.2380120699997</v>
      </c>
      <c r="F71" s="36">
        <f>SUMIFS(СВЦЭМ!$D$39:$D$782,СВЦЭМ!$A$39:$A$782,$A71,СВЦЭМ!$B$39:$B$782,F$47)+'СЕТ СН'!$G$11+СВЦЭМ!$D$10+'СЕТ СН'!$G$6-'СЕТ СН'!$G$23</f>
        <v>1283.4242166999998</v>
      </c>
      <c r="G71" s="36">
        <f>SUMIFS(СВЦЭМ!$D$39:$D$782,СВЦЭМ!$A$39:$A$782,$A71,СВЦЭМ!$B$39:$B$782,G$47)+'СЕТ СН'!$G$11+СВЦЭМ!$D$10+'СЕТ СН'!$G$6-'СЕТ СН'!$G$23</f>
        <v>1290.2220238799998</v>
      </c>
      <c r="H71" s="36">
        <f>SUMIFS(СВЦЭМ!$D$39:$D$782,СВЦЭМ!$A$39:$A$782,$A71,СВЦЭМ!$B$39:$B$782,H$47)+'СЕТ СН'!$G$11+СВЦЭМ!$D$10+'СЕТ СН'!$G$6-'СЕТ СН'!$G$23</f>
        <v>1312.3736452199998</v>
      </c>
      <c r="I71" s="36">
        <f>SUMIFS(СВЦЭМ!$D$39:$D$782,СВЦЭМ!$A$39:$A$782,$A71,СВЦЭМ!$B$39:$B$782,I$47)+'СЕТ СН'!$G$11+СВЦЭМ!$D$10+'СЕТ СН'!$G$6-'СЕТ СН'!$G$23</f>
        <v>1316.4562592799998</v>
      </c>
      <c r="J71" s="36">
        <f>SUMIFS(СВЦЭМ!$D$39:$D$782,СВЦЭМ!$A$39:$A$782,$A71,СВЦЭМ!$B$39:$B$782,J$47)+'СЕТ СН'!$G$11+СВЦЭМ!$D$10+'СЕТ СН'!$G$6-'СЕТ СН'!$G$23</f>
        <v>1265.1074738999998</v>
      </c>
      <c r="K71" s="36">
        <f>SUMIFS(СВЦЭМ!$D$39:$D$782,СВЦЭМ!$A$39:$A$782,$A71,СВЦЭМ!$B$39:$B$782,K$47)+'СЕТ СН'!$G$11+СВЦЭМ!$D$10+'СЕТ СН'!$G$6-'СЕТ СН'!$G$23</f>
        <v>1220.7668093899999</v>
      </c>
      <c r="L71" s="36">
        <f>SUMIFS(СВЦЭМ!$D$39:$D$782,СВЦЭМ!$A$39:$A$782,$A71,СВЦЭМ!$B$39:$B$782,L$47)+'СЕТ СН'!$G$11+СВЦЭМ!$D$10+'СЕТ СН'!$G$6-'СЕТ СН'!$G$23</f>
        <v>1195.1127086699998</v>
      </c>
      <c r="M71" s="36">
        <f>SUMIFS(СВЦЭМ!$D$39:$D$782,СВЦЭМ!$A$39:$A$782,$A71,СВЦЭМ!$B$39:$B$782,M$47)+'СЕТ СН'!$G$11+СВЦЭМ!$D$10+'СЕТ СН'!$G$6-'СЕТ СН'!$G$23</f>
        <v>1190.4015268399999</v>
      </c>
      <c r="N71" s="36">
        <f>SUMIFS(СВЦЭМ!$D$39:$D$782,СВЦЭМ!$A$39:$A$782,$A71,СВЦЭМ!$B$39:$B$782,N$47)+'СЕТ СН'!$G$11+СВЦЭМ!$D$10+'СЕТ СН'!$G$6-'СЕТ СН'!$G$23</f>
        <v>1195.8185527999999</v>
      </c>
      <c r="O71" s="36">
        <f>SUMIFS(СВЦЭМ!$D$39:$D$782,СВЦЭМ!$A$39:$A$782,$A71,СВЦЭМ!$B$39:$B$782,O$47)+'СЕТ СН'!$G$11+СВЦЭМ!$D$10+'СЕТ СН'!$G$6-'СЕТ СН'!$G$23</f>
        <v>1203.8207446299998</v>
      </c>
      <c r="P71" s="36">
        <f>SUMIFS(СВЦЭМ!$D$39:$D$782,СВЦЭМ!$A$39:$A$782,$A71,СВЦЭМ!$B$39:$B$782,P$47)+'СЕТ СН'!$G$11+СВЦЭМ!$D$10+'СЕТ СН'!$G$6-'СЕТ СН'!$G$23</f>
        <v>1215.3844954299998</v>
      </c>
      <c r="Q71" s="36">
        <f>SUMIFS(СВЦЭМ!$D$39:$D$782,СВЦЭМ!$A$39:$A$782,$A71,СВЦЭМ!$B$39:$B$782,Q$47)+'СЕТ СН'!$G$11+СВЦЭМ!$D$10+'СЕТ СН'!$G$6-'СЕТ СН'!$G$23</f>
        <v>1221.9084887499998</v>
      </c>
      <c r="R71" s="36">
        <f>SUMIFS(СВЦЭМ!$D$39:$D$782,СВЦЭМ!$A$39:$A$782,$A71,СВЦЭМ!$B$39:$B$782,R$47)+'СЕТ СН'!$G$11+СВЦЭМ!$D$10+'СЕТ СН'!$G$6-'СЕТ СН'!$G$23</f>
        <v>1224.5071681999998</v>
      </c>
      <c r="S71" s="36">
        <f>SUMIFS(СВЦЭМ!$D$39:$D$782,СВЦЭМ!$A$39:$A$782,$A71,СВЦЭМ!$B$39:$B$782,S$47)+'СЕТ СН'!$G$11+СВЦЭМ!$D$10+'СЕТ СН'!$G$6-'СЕТ СН'!$G$23</f>
        <v>1211.4584437999999</v>
      </c>
      <c r="T71" s="36">
        <f>SUMIFS(СВЦЭМ!$D$39:$D$782,СВЦЭМ!$A$39:$A$782,$A71,СВЦЭМ!$B$39:$B$782,T$47)+'СЕТ СН'!$G$11+СВЦЭМ!$D$10+'СЕТ СН'!$G$6-'СЕТ СН'!$G$23</f>
        <v>1195.3393964899999</v>
      </c>
      <c r="U71" s="36">
        <f>SUMIFS(СВЦЭМ!$D$39:$D$782,СВЦЭМ!$A$39:$A$782,$A71,СВЦЭМ!$B$39:$B$782,U$47)+'СЕТ СН'!$G$11+СВЦЭМ!$D$10+'СЕТ СН'!$G$6-'СЕТ СН'!$G$23</f>
        <v>1194.2962038599999</v>
      </c>
      <c r="V71" s="36">
        <f>SUMIFS(СВЦЭМ!$D$39:$D$782,СВЦЭМ!$A$39:$A$782,$A71,СВЦЭМ!$B$39:$B$782,V$47)+'СЕТ СН'!$G$11+СВЦЭМ!$D$10+'СЕТ СН'!$G$6-'СЕТ СН'!$G$23</f>
        <v>1165.9123406899998</v>
      </c>
      <c r="W71" s="36">
        <f>SUMIFS(СВЦЭМ!$D$39:$D$782,СВЦЭМ!$A$39:$A$782,$A71,СВЦЭМ!$B$39:$B$782,W$47)+'СЕТ СН'!$G$11+СВЦЭМ!$D$10+'СЕТ СН'!$G$6-'СЕТ СН'!$G$23</f>
        <v>1164.4244797399997</v>
      </c>
      <c r="X71" s="36">
        <f>SUMIFS(СВЦЭМ!$D$39:$D$782,СВЦЭМ!$A$39:$A$782,$A71,СВЦЭМ!$B$39:$B$782,X$47)+'СЕТ СН'!$G$11+СВЦЭМ!$D$10+'СЕТ СН'!$G$6-'СЕТ СН'!$G$23</f>
        <v>1194.8813819099998</v>
      </c>
      <c r="Y71" s="36">
        <f>SUMIFS(СВЦЭМ!$D$39:$D$782,СВЦЭМ!$A$39:$A$782,$A71,СВЦЭМ!$B$39:$B$782,Y$47)+'СЕТ СН'!$G$11+СВЦЭМ!$D$10+'СЕТ СН'!$G$6-'СЕТ СН'!$G$23</f>
        <v>1227.19909917</v>
      </c>
    </row>
    <row r="72" spans="1:26" ht="15.75" x14ac:dyDescent="0.2">
      <c r="A72" s="35">
        <f t="shared" si="1"/>
        <v>44676</v>
      </c>
      <c r="B72" s="36">
        <f>SUMIFS(СВЦЭМ!$D$39:$D$782,СВЦЭМ!$A$39:$A$782,$A72,СВЦЭМ!$B$39:$B$782,B$47)+'СЕТ СН'!$G$11+СВЦЭМ!$D$10+'СЕТ СН'!$G$6-'СЕТ СН'!$G$23</f>
        <v>1343.3969317599999</v>
      </c>
      <c r="C72" s="36">
        <f>SUMIFS(СВЦЭМ!$D$39:$D$782,СВЦЭМ!$A$39:$A$782,$A72,СВЦЭМ!$B$39:$B$782,C$47)+'СЕТ СН'!$G$11+СВЦЭМ!$D$10+'СЕТ СН'!$G$6-'СЕТ СН'!$G$23</f>
        <v>1346.9259265599999</v>
      </c>
      <c r="D72" s="36">
        <f>SUMIFS(СВЦЭМ!$D$39:$D$782,СВЦЭМ!$A$39:$A$782,$A72,СВЦЭМ!$B$39:$B$782,D$47)+'СЕТ СН'!$G$11+СВЦЭМ!$D$10+'СЕТ СН'!$G$6-'СЕТ СН'!$G$23</f>
        <v>1372.5540988099999</v>
      </c>
      <c r="E72" s="36">
        <f>SUMIFS(СВЦЭМ!$D$39:$D$782,СВЦЭМ!$A$39:$A$782,$A72,СВЦЭМ!$B$39:$B$782,E$47)+'СЕТ СН'!$G$11+СВЦЭМ!$D$10+'СЕТ СН'!$G$6-'СЕТ СН'!$G$23</f>
        <v>1410.5476773299999</v>
      </c>
      <c r="F72" s="36">
        <f>SUMIFS(СВЦЭМ!$D$39:$D$782,СВЦЭМ!$A$39:$A$782,$A72,СВЦЭМ!$B$39:$B$782,F$47)+'СЕТ СН'!$G$11+СВЦЭМ!$D$10+'СЕТ СН'!$G$6-'СЕТ СН'!$G$23</f>
        <v>1403.5668639099999</v>
      </c>
      <c r="G72" s="36">
        <f>SUMIFS(СВЦЭМ!$D$39:$D$782,СВЦЭМ!$A$39:$A$782,$A72,СВЦЭМ!$B$39:$B$782,G$47)+'СЕТ СН'!$G$11+СВЦЭМ!$D$10+'СЕТ СН'!$G$6-'СЕТ СН'!$G$23</f>
        <v>1387.8020422599998</v>
      </c>
      <c r="H72" s="36">
        <f>SUMIFS(СВЦЭМ!$D$39:$D$782,СВЦЭМ!$A$39:$A$782,$A72,СВЦЭМ!$B$39:$B$782,H$47)+'СЕТ СН'!$G$11+СВЦЭМ!$D$10+'СЕТ СН'!$G$6-'СЕТ СН'!$G$23</f>
        <v>1320.82997854</v>
      </c>
      <c r="I72" s="36">
        <f>SUMIFS(СВЦЭМ!$D$39:$D$782,СВЦЭМ!$A$39:$A$782,$A72,СВЦЭМ!$B$39:$B$782,I$47)+'СЕТ СН'!$G$11+СВЦЭМ!$D$10+'СЕТ СН'!$G$6-'СЕТ СН'!$G$23</f>
        <v>1291.0224392799998</v>
      </c>
      <c r="J72" s="36">
        <f>SUMIFS(СВЦЭМ!$D$39:$D$782,СВЦЭМ!$A$39:$A$782,$A72,СВЦЭМ!$B$39:$B$782,J$47)+'СЕТ СН'!$G$11+СВЦЭМ!$D$10+'СЕТ СН'!$G$6-'СЕТ СН'!$G$23</f>
        <v>1261.3646597399998</v>
      </c>
      <c r="K72" s="36">
        <f>SUMIFS(СВЦЭМ!$D$39:$D$782,СВЦЭМ!$A$39:$A$782,$A72,СВЦЭМ!$B$39:$B$782,K$47)+'СЕТ СН'!$G$11+СВЦЭМ!$D$10+'СЕТ СН'!$G$6-'СЕТ СН'!$G$23</f>
        <v>1247.5275318199999</v>
      </c>
      <c r="L72" s="36">
        <f>SUMIFS(СВЦЭМ!$D$39:$D$782,СВЦЭМ!$A$39:$A$782,$A72,СВЦЭМ!$B$39:$B$782,L$47)+'СЕТ СН'!$G$11+СВЦЭМ!$D$10+'СЕТ СН'!$G$6-'СЕТ СН'!$G$23</f>
        <v>1236.1590162699999</v>
      </c>
      <c r="M72" s="36">
        <f>SUMIFS(СВЦЭМ!$D$39:$D$782,СВЦЭМ!$A$39:$A$782,$A72,СВЦЭМ!$B$39:$B$782,M$47)+'СЕТ СН'!$G$11+СВЦЭМ!$D$10+'СЕТ СН'!$G$6-'СЕТ СН'!$G$23</f>
        <v>1242.0047153999999</v>
      </c>
      <c r="N72" s="36">
        <f>SUMIFS(СВЦЭМ!$D$39:$D$782,СВЦЭМ!$A$39:$A$782,$A72,СВЦЭМ!$B$39:$B$782,N$47)+'СЕТ СН'!$G$11+СВЦЭМ!$D$10+'СЕТ СН'!$G$6-'СЕТ СН'!$G$23</f>
        <v>1263.4864747299998</v>
      </c>
      <c r="O72" s="36">
        <f>SUMIFS(СВЦЭМ!$D$39:$D$782,СВЦЭМ!$A$39:$A$782,$A72,СВЦЭМ!$B$39:$B$782,O$47)+'СЕТ СН'!$G$11+СВЦЭМ!$D$10+'СЕТ СН'!$G$6-'СЕТ СН'!$G$23</f>
        <v>1268.6726299199997</v>
      </c>
      <c r="P72" s="36">
        <f>SUMIFS(СВЦЭМ!$D$39:$D$782,СВЦЭМ!$A$39:$A$782,$A72,СВЦЭМ!$B$39:$B$782,P$47)+'СЕТ СН'!$G$11+СВЦЭМ!$D$10+'СЕТ СН'!$G$6-'СЕТ СН'!$G$23</f>
        <v>1279.6842912799998</v>
      </c>
      <c r="Q72" s="36">
        <f>SUMIFS(СВЦЭМ!$D$39:$D$782,СВЦЭМ!$A$39:$A$782,$A72,СВЦЭМ!$B$39:$B$782,Q$47)+'СЕТ СН'!$G$11+СВЦЭМ!$D$10+'СЕТ СН'!$G$6-'СЕТ СН'!$G$23</f>
        <v>1290.1596209599998</v>
      </c>
      <c r="R72" s="36">
        <f>SUMIFS(СВЦЭМ!$D$39:$D$782,СВЦЭМ!$A$39:$A$782,$A72,СВЦЭМ!$B$39:$B$782,R$47)+'СЕТ СН'!$G$11+СВЦЭМ!$D$10+'СЕТ СН'!$G$6-'СЕТ СН'!$G$23</f>
        <v>1293.0671880399998</v>
      </c>
      <c r="S72" s="36">
        <f>SUMIFS(СВЦЭМ!$D$39:$D$782,СВЦЭМ!$A$39:$A$782,$A72,СВЦЭМ!$B$39:$B$782,S$47)+'СЕТ СН'!$G$11+СВЦЭМ!$D$10+'СЕТ СН'!$G$6-'СЕТ СН'!$G$23</f>
        <v>1318.0198859699999</v>
      </c>
      <c r="T72" s="36">
        <f>SUMIFS(СВЦЭМ!$D$39:$D$782,СВЦЭМ!$A$39:$A$782,$A72,СВЦЭМ!$B$39:$B$782,T$47)+'СЕТ СН'!$G$11+СВЦЭМ!$D$10+'СЕТ СН'!$G$6-'СЕТ СН'!$G$23</f>
        <v>1283.8368056099998</v>
      </c>
      <c r="U72" s="36">
        <f>SUMIFS(СВЦЭМ!$D$39:$D$782,СВЦЭМ!$A$39:$A$782,$A72,СВЦЭМ!$B$39:$B$782,U$47)+'СЕТ СН'!$G$11+СВЦЭМ!$D$10+'СЕТ СН'!$G$6-'СЕТ СН'!$G$23</f>
        <v>1231.8522268699999</v>
      </c>
      <c r="V72" s="36">
        <f>SUMIFS(СВЦЭМ!$D$39:$D$782,СВЦЭМ!$A$39:$A$782,$A72,СВЦЭМ!$B$39:$B$782,V$47)+'СЕТ СН'!$G$11+СВЦЭМ!$D$10+'СЕТ СН'!$G$6-'СЕТ СН'!$G$23</f>
        <v>1226.7413210599998</v>
      </c>
      <c r="W72" s="36">
        <f>SUMIFS(СВЦЭМ!$D$39:$D$782,СВЦЭМ!$A$39:$A$782,$A72,СВЦЭМ!$B$39:$B$782,W$47)+'СЕТ СН'!$G$11+СВЦЭМ!$D$10+'СЕТ СН'!$G$6-'СЕТ СН'!$G$23</f>
        <v>1253.3474677699999</v>
      </c>
      <c r="X72" s="36">
        <f>SUMIFS(СВЦЭМ!$D$39:$D$782,СВЦЭМ!$A$39:$A$782,$A72,СВЦЭМ!$B$39:$B$782,X$47)+'СЕТ СН'!$G$11+СВЦЭМ!$D$10+'СЕТ СН'!$G$6-'СЕТ СН'!$G$23</f>
        <v>1255.6911238099999</v>
      </c>
      <c r="Y72" s="36">
        <f>SUMIFS(СВЦЭМ!$D$39:$D$782,СВЦЭМ!$A$39:$A$782,$A72,СВЦЭМ!$B$39:$B$782,Y$47)+'СЕТ СН'!$G$11+СВЦЭМ!$D$10+'СЕТ СН'!$G$6-'СЕТ СН'!$G$23</f>
        <v>1314.6252217499998</v>
      </c>
    </row>
    <row r="73" spans="1:26" ht="15.75" x14ac:dyDescent="0.2">
      <c r="A73" s="35">
        <f t="shared" si="1"/>
        <v>44677</v>
      </c>
      <c r="B73" s="36">
        <f>SUMIFS(СВЦЭМ!$D$39:$D$782,СВЦЭМ!$A$39:$A$782,$A73,СВЦЭМ!$B$39:$B$782,B$47)+'СЕТ СН'!$G$11+СВЦЭМ!$D$10+'СЕТ СН'!$G$6-'СЕТ СН'!$G$23</f>
        <v>1297.9296677299999</v>
      </c>
      <c r="C73" s="36">
        <f>SUMIFS(СВЦЭМ!$D$39:$D$782,СВЦЭМ!$A$39:$A$782,$A73,СВЦЭМ!$B$39:$B$782,C$47)+'СЕТ СН'!$G$11+СВЦЭМ!$D$10+'СЕТ СН'!$G$6-'СЕТ СН'!$G$23</f>
        <v>1318.0040586399998</v>
      </c>
      <c r="D73" s="36">
        <f>SUMIFS(СВЦЭМ!$D$39:$D$782,СВЦЭМ!$A$39:$A$782,$A73,СВЦЭМ!$B$39:$B$782,D$47)+'СЕТ СН'!$G$11+СВЦЭМ!$D$10+'СЕТ СН'!$G$6-'СЕТ СН'!$G$23</f>
        <v>1342.1543916399999</v>
      </c>
      <c r="E73" s="36">
        <f>SUMIFS(СВЦЭМ!$D$39:$D$782,СВЦЭМ!$A$39:$A$782,$A73,СВЦЭМ!$B$39:$B$782,E$47)+'СЕТ СН'!$G$11+СВЦЭМ!$D$10+'СЕТ СН'!$G$6-'СЕТ СН'!$G$23</f>
        <v>1407.6450017299999</v>
      </c>
      <c r="F73" s="36">
        <f>SUMIFS(СВЦЭМ!$D$39:$D$782,СВЦЭМ!$A$39:$A$782,$A73,СВЦЭМ!$B$39:$B$782,F$47)+'СЕТ СН'!$G$11+СВЦЭМ!$D$10+'СЕТ СН'!$G$6-'СЕТ СН'!$G$23</f>
        <v>1409.1696887199998</v>
      </c>
      <c r="G73" s="36">
        <f>SUMIFS(СВЦЭМ!$D$39:$D$782,СВЦЭМ!$A$39:$A$782,$A73,СВЦЭМ!$B$39:$B$782,G$47)+'СЕТ СН'!$G$11+СВЦЭМ!$D$10+'СЕТ СН'!$G$6-'СЕТ СН'!$G$23</f>
        <v>1426.1511217099999</v>
      </c>
      <c r="H73" s="36">
        <f>SUMIFS(СВЦЭМ!$D$39:$D$782,СВЦЭМ!$A$39:$A$782,$A73,СВЦЭМ!$B$39:$B$782,H$47)+'СЕТ СН'!$G$11+СВЦЭМ!$D$10+'СЕТ СН'!$G$6-'СЕТ СН'!$G$23</f>
        <v>1372.9787890999999</v>
      </c>
      <c r="I73" s="36">
        <f>SUMIFS(СВЦЭМ!$D$39:$D$782,СВЦЭМ!$A$39:$A$782,$A73,СВЦЭМ!$B$39:$B$782,I$47)+'СЕТ СН'!$G$11+СВЦЭМ!$D$10+'СЕТ СН'!$G$6-'СЕТ СН'!$G$23</f>
        <v>1327.8046751699999</v>
      </c>
      <c r="J73" s="36">
        <f>SUMIFS(СВЦЭМ!$D$39:$D$782,СВЦЭМ!$A$39:$A$782,$A73,СВЦЭМ!$B$39:$B$782,J$47)+'СЕТ СН'!$G$11+СВЦЭМ!$D$10+'СЕТ СН'!$G$6-'СЕТ СН'!$G$23</f>
        <v>1267.76349132</v>
      </c>
      <c r="K73" s="36">
        <f>SUMIFS(СВЦЭМ!$D$39:$D$782,СВЦЭМ!$A$39:$A$782,$A73,СВЦЭМ!$B$39:$B$782,K$47)+'СЕТ СН'!$G$11+СВЦЭМ!$D$10+'СЕТ СН'!$G$6-'СЕТ СН'!$G$23</f>
        <v>1215.6235373899999</v>
      </c>
      <c r="L73" s="36">
        <f>SUMIFS(СВЦЭМ!$D$39:$D$782,СВЦЭМ!$A$39:$A$782,$A73,СВЦЭМ!$B$39:$B$782,L$47)+'СЕТ СН'!$G$11+СВЦЭМ!$D$10+'СЕТ СН'!$G$6-'СЕТ СН'!$G$23</f>
        <v>1211.5448782699998</v>
      </c>
      <c r="M73" s="36">
        <f>SUMIFS(СВЦЭМ!$D$39:$D$782,СВЦЭМ!$A$39:$A$782,$A73,СВЦЭМ!$B$39:$B$782,M$47)+'СЕТ СН'!$G$11+СВЦЭМ!$D$10+'СЕТ СН'!$G$6-'СЕТ СН'!$G$23</f>
        <v>1207.1398395399999</v>
      </c>
      <c r="N73" s="36">
        <f>SUMIFS(СВЦЭМ!$D$39:$D$782,СВЦЭМ!$A$39:$A$782,$A73,СВЦЭМ!$B$39:$B$782,N$47)+'СЕТ СН'!$G$11+СВЦЭМ!$D$10+'СЕТ СН'!$G$6-'СЕТ СН'!$G$23</f>
        <v>1209.22936319</v>
      </c>
      <c r="O73" s="36">
        <f>SUMIFS(СВЦЭМ!$D$39:$D$782,СВЦЭМ!$A$39:$A$782,$A73,СВЦЭМ!$B$39:$B$782,O$47)+'СЕТ СН'!$G$11+СВЦЭМ!$D$10+'СЕТ СН'!$G$6-'СЕТ СН'!$G$23</f>
        <v>1228.6844569299999</v>
      </c>
      <c r="P73" s="36">
        <f>SUMIFS(СВЦЭМ!$D$39:$D$782,СВЦЭМ!$A$39:$A$782,$A73,СВЦЭМ!$B$39:$B$782,P$47)+'СЕТ СН'!$G$11+СВЦЭМ!$D$10+'СЕТ СН'!$G$6-'СЕТ СН'!$G$23</f>
        <v>1232.6181158499999</v>
      </c>
      <c r="Q73" s="36">
        <f>SUMIFS(СВЦЭМ!$D$39:$D$782,СВЦЭМ!$A$39:$A$782,$A73,СВЦЭМ!$B$39:$B$782,Q$47)+'СЕТ СН'!$G$11+СВЦЭМ!$D$10+'СЕТ СН'!$G$6-'СЕТ СН'!$G$23</f>
        <v>1234.99179878</v>
      </c>
      <c r="R73" s="36">
        <f>SUMIFS(СВЦЭМ!$D$39:$D$782,СВЦЭМ!$A$39:$A$782,$A73,СВЦЭМ!$B$39:$B$782,R$47)+'СЕТ СН'!$G$11+СВЦЭМ!$D$10+'СЕТ СН'!$G$6-'СЕТ СН'!$G$23</f>
        <v>1216.6843886299998</v>
      </c>
      <c r="S73" s="36">
        <f>SUMIFS(СВЦЭМ!$D$39:$D$782,СВЦЭМ!$A$39:$A$782,$A73,СВЦЭМ!$B$39:$B$782,S$47)+'СЕТ СН'!$G$11+СВЦЭМ!$D$10+'СЕТ СН'!$G$6-'СЕТ СН'!$G$23</f>
        <v>1229.2366741299998</v>
      </c>
      <c r="T73" s="36">
        <f>SUMIFS(СВЦЭМ!$D$39:$D$782,СВЦЭМ!$A$39:$A$782,$A73,СВЦЭМ!$B$39:$B$782,T$47)+'СЕТ СН'!$G$11+СВЦЭМ!$D$10+'СЕТ СН'!$G$6-'СЕТ СН'!$G$23</f>
        <v>1193.6878683699997</v>
      </c>
      <c r="U73" s="36">
        <f>SUMIFS(СВЦЭМ!$D$39:$D$782,СВЦЭМ!$A$39:$A$782,$A73,СВЦЭМ!$B$39:$B$782,U$47)+'СЕТ СН'!$G$11+СВЦЭМ!$D$10+'СЕТ СН'!$G$6-'СЕТ СН'!$G$23</f>
        <v>1166.9991277399999</v>
      </c>
      <c r="V73" s="36">
        <f>SUMIFS(СВЦЭМ!$D$39:$D$782,СВЦЭМ!$A$39:$A$782,$A73,СВЦЭМ!$B$39:$B$782,V$47)+'СЕТ СН'!$G$11+СВЦЭМ!$D$10+'СЕТ СН'!$G$6-'СЕТ СН'!$G$23</f>
        <v>1141.5165560299999</v>
      </c>
      <c r="W73" s="36">
        <f>SUMIFS(СВЦЭМ!$D$39:$D$782,СВЦЭМ!$A$39:$A$782,$A73,СВЦЭМ!$B$39:$B$782,W$47)+'СЕТ СН'!$G$11+СВЦЭМ!$D$10+'СЕТ СН'!$G$6-'СЕТ СН'!$G$23</f>
        <v>1150.3515717499999</v>
      </c>
      <c r="X73" s="36">
        <f>SUMIFS(СВЦЭМ!$D$39:$D$782,СВЦЭМ!$A$39:$A$782,$A73,СВЦЭМ!$B$39:$B$782,X$47)+'СЕТ СН'!$G$11+СВЦЭМ!$D$10+'СЕТ СН'!$G$6-'СЕТ СН'!$G$23</f>
        <v>1195.9680062799998</v>
      </c>
      <c r="Y73" s="36">
        <f>SUMIFS(СВЦЭМ!$D$39:$D$782,СВЦЭМ!$A$39:$A$782,$A73,СВЦЭМ!$B$39:$B$782,Y$47)+'СЕТ СН'!$G$11+СВЦЭМ!$D$10+'СЕТ СН'!$G$6-'СЕТ СН'!$G$23</f>
        <v>1233.9906267399999</v>
      </c>
    </row>
    <row r="74" spans="1:26" ht="15.75" x14ac:dyDescent="0.2">
      <c r="A74" s="35">
        <f t="shared" si="1"/>
        <v>44678</v>
      </c>
      <c r="B74" s="36">
        <f>SUMIFS(СВЦЭМ!$D$39:$D$782,СВЦЭМ!$A$39:$A$782,$A74,СВЦЭМ!$B$39:$B$782,B$47)+'СЕТ СН'!$G$11+СВЦЭМ!$D$10+'СЕТ СН'!$G$6-'СЕТ СН'!$G$23</f>
        <v>1316.5587894899998</v>
      </c>
      <c r="C74" s="36">
        <f>SUMIFS(СВЦЭМ!$D$39:$D$782,СВЦЭМ!$A$39:$A$782,$A74,СВЦЭМ!$B$39:$B$782,C$47)+'СЕТ СН'!$G$11+СВЦЭМ!$D$10+'СЕТ СН'!$G$6-'СЕТ СН'!$G$23</f>
        <v>1329.1478552099998</v>
      </c>
      <c r="D74" s="36">
        <f>SUMIFS(СВЦЭМ!$D$39:$D$782,СВЦЭМ!$A$39:$A$782,$A74,СВЦЭМ!$B$39:$B$782,D$47)+'СЕТ СН'!$G$11+СВЦЭМ!$D$10+'СЕТ СН'!$G$6-'СЕТ СН'!$G$23</f>
        <v>1345.7662150499998</v>
      </c>
      <c r="E74" s="36">
        <f>SUMIFS(СВЦЭМ!$D$39:$D$782,СВЦЭМ!$A$39:$A$782,$A74,СВЦЭМ!$B$39:$B$782,E$47)+'СЕТ СН'!$G$11+СВЦЭМ!$D$10+'СЕТ СН'!$G$6-'СЕТ СН'!$G$23</f>
        <v>1404.4867834999998</v>
      </c>
      <c r="F74" s="36">
        <f>SUMIFS(СВЦЭМ!$D$39:$D$782,СВЦЭМ!$A$39:$A$782,$A74,СВЦЭМ!$B$39:$B$782,F$47)+'СЕТ СН'!$G$11+СВЦЭМ!$D$10+'СЕТ СН'!$G$6-'СЕТ СН'!$G$23</f>
        <v>1406.8763322499999</v>
      </c>
      <c r="G74" s="36">
        <f>SUMIFS(СВЦЭМ!$D$39:$D$782,СВЦЭМ!$A$39:$A$782,$A74,СВЦЭМ!$B$39:$B$782,G$47)+'СЕТ СН'!$G$11+СВЦЭМ!$D$10+'СЕТ СН'!$G$6-'СЕТ СН'!$G$23</f>
        <v>1397.7148123599998</v>
      </c>
      <c r="H74" s="36">
        <f>SUMIFS(СВЦЭМ!$D$39:$D$782,СВЦЭМ!$A$39:$A$782,$A74,СВЦЭМ!$B$39:$B$782,H$47)+'СЕТ СН'!$G$11+СВЦЭМ!$D$10+'СЕТ СН'!$G$6-'СЕТ СН'!$G$23</f>
        <v>1346.2412733199999</v>
      </c>
      <c r="I74" s="36">
        <f>SUMIFS(СВЦЭМ!$D$39:$D$782,СВЦЭМ!$A$39:$A$782,$A74,СВЦЭМ!$B$39:$B$782,I$47)+'СЕТ СН'!$G$11+СВЦЭМ!$D$10+'СЕТ СН'!$G$6-'СЕТ СН'!$G$23</f>
        <v>1319.2330692799999</v>
      </c>
      <c r="J74" s="36">
        <f>SUMIFS(СВЦЭМ!$D$39:$D$782,СВЦЭМ!$A$39:$A$782,$A74,СВЦЭМ!$B$39:$B$782,J$47)+'СЕТ СН'!$G$11+СВЦЭМ!$D$10+'СЕТ СН'!$G$6-'СЕТ СН'!$G$23</f>
        <v>1287.1860569099999</v>
      </c>
      <c r="K74" s="36">
        <f>SUMIFS(СВЦЭМ!$D$39:$D$782,СВЦЭМ!$A$39:$A$782,$A74,СВЦЭМ!$B$39:$B$782,K$47)+'СЕТ СН'!$G$11+СВЦЭМ!$D$10+'СЕТ СН'!$G$6-'СЕТ СН'!$G$23</f>
        <v>1272.3358842499999</v>
      </c>
      <c r="L74" s="36">
        <f>SUMIFS(СВЦЭМ!$D$39:$D$782,СВЦЭМ!$A$39:$A$782,$A74,СВЦЭМ!$B$39:$B$782,L$47)+'СЕТ СН'!$G$11+СВЦЭМ!$D$10+'СЕТ СН'!$G$6-'СЕТ СН'!$G$23</f>
        <v>1262.2836640499997</v>
      </c>
      <c r="M74" s="36">
        <f>SUMIFS(СВЦЭМ!$D$39:$D$782,СВЦЭМ!$A$39:$A$782,$A74,СВЦЭМ!$B$39:$B$782,M$47)+'СЕТ СН'!$G$11+СВЦЭМ!$D$10+'СЕТ СН'!$G$6-'СЕТ СН'!$G$23</f>
        <v>1257.1824971499998</v>
      </c>
      <c r="N74" s="36">
        <f>SUMIFS(СВЦЭМ!$D$39:$D$782,СВЦЭМ!$A$39:$A$782,$A74,СВЦЭМ!$B$39:$B$782,N$47)+'СЕТ СН'!$G$11+СВЦЭМ!$D$10+'СЕТ СН'!$G$6-'СЕТ СН'!$G$23</f>
        <v>1270.8509681899998</v>
      </c>
      <c r="O74" s="36">
        <f>SUMIFS(СВЦЭМ!$D$39:$D$782,СВЦЭМ!$A$39:$A$782,$A74,СВЦЭМ!$B$39:$B$782,O$47)+'СЕТ СН'!$G$11+СВЦЭМ!$D$10+'СЕТ СН'!$G$6-'СЕТ СН'!$G$23</f>
        <v>1295.6272055499999</v>
      </c>
      <c r="P74" s="36">
        <f>SUMIFS(СВЦЭМ!$D$39:$D$782,СВЦЭМ!$A$39:$A$782,$A74,СВЦЭМ!$B$39:$B$782,P$47)+'СЕТ СН'!$G$11+СВЦЭМ!$D$10+'СЕТ СН'!$G$6-'СЕТ СН'!$G$23</f>
        <v>1295.0550142</v>
      </c>
      <c r="Q74" s="36">
        <f>SUMIFS(СВЦЭМ!$D$39:$D$782,СВЦЭМ!$A$39:$A$782,$A74,СВЦЭМ!$B$39:$B$782,Q$47)+'СЕТ СН'!$G$11+СВЦЭМ!$D$10+'СЕТ СН'!$G$6-'СЕТ СН'!$G$23</f>
        <v>1292.32167721</v>
      </c>
      <c r="R74" s="36">
        <f>SUMIFS(СВЦЭМ!$D$39:$D$782,СВЦЭМ!$A$39:$A$782,$A74,СВЦЭМ!$B$39:$B$782,R$47)+'СЕТ СН'!$G$11+СВЦЭМ!$D$10+'СЕТ СН'!$G$6-'СЕТ СН'!$G$23</f>
        <v>1292.4488858699999</v>
      </c>
      <c r="S74" s="36">
        <f>SUMIFS(СВЦЭМ!$D$39:$D$782,СВЦЭМ!$A$39:$A$782,$A74,СВЦЭМ!$B$39:$B$782,S$47)+'СЕТ СН'!$G$11+СВЦЭМ!$D$10+'СЕТ СН'!$G$6-'СЕТ СН'!$G$23</f>
        <v>1288.2013815099999</v>
      </c>
      <c r="T74" s="36">
        <f>SUMIFS(СВЦЭМ!$D$39:$D$782,СВЦЭМ!$A$39:$A$782,$A74,СВЦЭМ!$B$39:$B$782,T$47)+'СЕТ СН'!$G$11+СВЦЭМ!$D$10+'СЕТ СН'!$G$6-'СЕТ СН'!$G$23</f>
        <v>1279.5789440699998</v>
      </c>
      <c r="U74" s="36">
        <f>SUMIFS(СВЦЭМ!$D$39:$D$782,СВЦЭМ!$A$39:$A$782,$A74,СВЦЭМ!$B$39:$B$782,U$47)+'СЕТ СН'!$G$11+СВЦЭМ!$D$10+'СЕТ СН'!$G$6-'СЕТ СН'!$G$23</f>
        <v>1271.9835931199998</v>
      </c>
      <c r="V74" s="36">
        <f>SUMIFS(СВЦЭМ!$D$39:$D$782,СВЦЭМ!$A$39:$A$782,$A74,СВЦЭМ!$B$39:$B$782,V$47)+'СЕТ СН'!$G$11+СВЦЭМ!$D$10+'СЕТ СН'!$G$6-'СЕТ СН'!$G$23</f>
        <v>1244.5753928399999</v>
      </c>
      <c r="W74" s="36">
        <f>SUMIFS(СВЦЭМ!$D$39:$D$782,СВЦЭМ!$A$39:$A$782,$A74,СВЦЭМ!$B$39:$B$782,W$47)+'СЕТ СН'!$G$11+СВЦЭМ!$D$10+'СЕТ СН'!$G$6-'СЕТ СН'!$G$23</f>
        <v>1226.2509750599997</v>
      </c>
      <c r="X74" s="36">
        <f>SUMIFS(СВЦЭМ!$D$39:$D$782,СВЦЭМ!$A$39:$A$782,$A74,СВЦЭМ!$B$39:$B$782,X$47)+'СЕТ СН'!$G$11+СВЦЭМ!$D$10+'СЕТ СН'!$G$6-'СЕТ СН'!$G$23</f>
        <v>1266.19183383</v>
      </c>
      <c r="Y74" s="36">
        <f>SUMIFS(СВЦЭМ!$D$39:$D$782,СВЦЭМ!$A$39:$A$782,$A74,СВЦЭМ!$B$39:$B$782,Y$47)+'СЕТ СН'!$G$11+СВЦЭМ!$D$10+'СЕТ СН'!$G$6-'СЕТ СН'!$G$23</f>
        <v>1305.6013363399998</v>
      </c>
    </row>
    <row r="75" spans="1:26" ht="15.75" x14ac:dyDescent="0.2">
      <c r="A75" s="35">
        <f t="shared" si="1"/>
        <v>44679</v>
      </c>
      <c r="B75" s="36">
        <f>SUMIFS(СВЦЭМ!$D$39:$D$782,СВЦЭМ!$A$39:$A$782,$A75,СВЦЭМ!$B$39:$B$782,B$47)+'СЕТ СН'!$G$11+СВЦЭМ!$D$10+'СЕТ СН'!$G$6-'СЕТ СН'!$G$23</f>
        <v>1413.5837400699997</v>
      </c>
      <c r="C75" s="36">
        <f>SUMIFS(СВЦЭМ!$D$39:$D$782,СВЦЭМ!$A$39:$A$782,$A75,СВЦЭМ!$B$39:$B$782,C$47)+'СЕТ СН'!$G$11+СВЦЭМ!$D$10+'СЕТ СН'!$G$6-'СЕТ СН'!$G$23</f>
        <v>1388.9409465599999</v>
      </c>
      <c r="D75" s="36">
        <f>SUMIFS(СВЦЭМ!$D$39:$D$782,СВЦЭМ!$A$39:$A$782,$A75,СВЦЭМ!$B$39:$B$782,D$47)+'СЕТ СН'!$G$11+СВЦЭМ!$D$10+'СЕТ СН'!$G$6-'СЕТ СН'!$G$23</f>
        <v>1417.2784620999998</v>
      </c>
      <c r="E75" s="36">
        <f>SUMIFS(СВЦЭМ!$D$39:$D$782,СВЦЭМ!$A$39:$A$782,$A75,СВЦЭМ!$B$39:$B$782,E$47)+'СЕТ СН'!$G$11+СВЦЭМ!$D$10+'СЕТ СН'!$G$6-'СЕТ СН'!$G$23</f>
        <v>1410.6693855599999</v>
      </c>
      <c r="F75" s="36">
        <f>SUMIFS(СВЦЭМ!$D$39:$D$782,СВЦЭМ!$A$39:$A$782,$A75,СВЦЭМ!$B$39:$B$782,F$47)+'СЕТ СН'!$G$11+СВЦЭМ!$D$10+'СЕТ СН'!$G$6-'СЕТ СН'!$G$23</f>
        <v>1430.0608874099999</v>
      </c>
      <c r="G75" s="36">
        <f>SUMIFS(СВЦЭМ!$D$39:$D$782,СВЦЭМ!$A$39:$A$782,$A75,СВЦЭМ!$B$39:$B$782,G$47)+'СЕТ СН'!$G$11+СВЦЭМ!$D$10+'СЕТ СН'!$G$6-'СЕТ СН'!$G$23</f>
        <v>1410.8884742499999</v>
      </c>
      <c r="H75" s="36">
        <f>SUMIFS(СВЦЭМ!$D$39:$D$782,СВЦЭМ!$A$39:$A$782,$A75,СВЦЭМ!$B$39:$B$782,H$47)+'СЕТ СН'!$G$11+СВЦЭМ!$D$10+'СЕТ СН'!$G$6-'СЕТ СН'!$G$23</f>
        <v>1342.8758118399999</v>
      </c>
      <c r="I75" s="36">
        <f>SUMIFS(СВЦЭМ!$D$39:$D$782,СВЦЭМ!$A$39:$A$782,$A75,СВЦЭМ!$B$39:$B$782,I$47)+'СЕТ СН'!$G$11+СВЦЭМ!$D$10+'СЕТ СН'!$G$6-'СЕТ СН'!$G$23</f>
        <v>1274.8949948499999</v>
      </c>
      <c r="J75" s="36">
        <f>SUMIFS(СВЦЭМ!$D$39:$D$782,СВЦЭМ!$A$39:$A$782,$A75,СВЦЭМ!$B$39:$B$782,J$47)+'СЕТ СН'!$G$11+СВЦЭМ!$D$10+'СЕТ СН'!$G$6-'СЕТ СН'!$G$23</f>
        <v>1274.4235807299999</v>
      </c>
      <c r="K75" s="36">
        <f>SUMIFS(СВЦЭМ!$D$39:$D$782,СВЦЭМ!$A$39:$A$782,$A75,СВЦЭМ!$B$39:$B$782,K$47)+'СЕТ СН'!$G$11+СВЦЭМ!$D$10+'СЕТ СН'!$G$6-'СЕТ СН'!$G$23</f>
        <v>1287.4802707699998</v>
      </c>
      <c r="L75" s="36">
        <f>SUMIFS(СВЦЭМ!$D$39:$D$782,СВЦЭМ!$A$39:$A$782,$A75,СВЦЭМ!$B$39:$B$782,L$47)+'СЕТ СН'!$G$11+СВЦЭМ!$D$10+'СЕТ СН'!$G$6-'СЕТ СН'!$G$23</f>
        <v>1292.2192786699998</v>
      </c>
      <c r="M75" s="36">
        <f>SUMIFS(СВЦЭМ!$D$39:$D$782,СВЦЭМ!$A$39:$A$782,$A75,СВЦЭМ!$B$39:$B$782,M$47)+'СЕТ СН'!$G$11+СВЦЭМ!$D$10+'СЕТ СН'!$G$6-'СЕТ СН'!$G$23</f>
        <v>1324.7119147099997</v>
      </c>
      <c r="N75" s="36">
        <f>SUMIFS(СВЦЭМ!$D$39:$D$782,СВЦЭМ!$A$39:$A$782,$A75,СВЦЭМ!$B$39:$B$782,N$47)+'СЕТ СН'!$G$11+СВЦЭМ!$D$10+'СЕТ СН'!$G$6-'СЕТ СН'!$G$23</f>
        <v>1276.9163680599997</v>
      </c>
      <c r="O75" s="36">
        <f>SUMIFS(СВЦЭМ!$D$39:$D$782,СВЦЭМ!$A$39:$A$782,$A75,СВЦЭМ!$B$39:$B$782,O$47)+'СЕТ СН'!$G$11+СВЦЭМ!$D$10+'СЕТ СН'!$G$6-'СЕТ СН'!$G$23</f>
        <v>1244.8344851899999</v>
      </c>
      <c r="P75" s="36">
        <f>SUMIFS(СВЦЭМ!$D$39:$D$782,СВЦЭМ!$A$39:$A$782,$A75,СВЦЭМ!$B$39:$B$782,P$47)+'СЕТ СН'!$G$11+СВЦЭМ!$D$10+'СЕТ СН'!$G$6-'СЕТ СН'!$G$23</f>
        <v>1245.0411943999998</v>
      </c>
      <c r="Q75" s="36">
        <f>SUMIFS(СВЦЭМ!$D$39:$D$782,СВЦЭМ!$A$39:$A$782,$A75,СВЦЭМ!$B$39:$B$782,Q$47)+'СЕТ СН'!$G$11+СВЦЭМ!$D$10+'СЕТ СН'!$G$6-'СЕТ СН'!$G$23</f>
        <v>1267.6931708199998</v>
      </c>
      <c r="R75" s="36">
        <f>SUMIFS(СВЦЭМ!$D$39:$D$782,СВЦЭМ!$A$39:$A$782,$A75,СВЦЭМ!$B$39:$B$782,R$47)+'СЕТ СН'!$G$11+СВЦЭМ!$D$10+'СЕТ СН'!$G$6-'СЕТ СН'!$G$23</f>
        <v>1335.71151857</v>
      </c>
      <c r="S75" s="36">
        <f>SUMIFS(СВЦЭМ!$D$39:$D$782,СВЦЭМ!$A$39:$A$782,$A75,СВЦЭМ!$B$39:$B$782,S$47)+'СЕТ СН'!$G$11+СВЦЭМ!$D$10+'СЕТ СН'!$G$6-'СЕТ СН'!$G$23</f>
        <v>1390.1832811699999</v>
      </c>
      <c r="T75" s="36">
        <f>SUMIFS(СВЦЭМ!$D$39:$D$782,СВЦЭМ!$A$39:$A$782,$A75,СВЦЭМ!$B$39:$B$782,T$47)+'СЕТ СН'!$G$11+СВЦЭМ!$D$10+'СЕТ СН'!$G$6-'СЕТ СН'!$G$23</f>
        <v>1367.3218262299999</v>
      </c>
      <c r="U75" s="36">
        <f>SUMIFS(СВЦЭМ!$D$39:$D$782,СВЦЭМ!$A$39:$A$782,$A75,СВЦЭМ!$B$39:$B$782,U$47)+'СЕТ СН'!$G$11+СВЦЭМ!$D$10+'СЕТ СН'!$G$6-'СЕТ СН'!$G$23</f>
        <v>1313.6542637999999</v>
      </c>
      <c r="V75" s="36">
        <f>SUMIFS(СВЦЭМ!$D$39:$D$782,СВЦЭМ!$A$39:$A$782,$A75,СВЦЭМ!$B$39:$B$782,V$47)+'СЕТ СН'!$G$11+СВЦЭМ!$D$10+'СЕТ СН'!$G$6-'СЕТ СН'!$G$23</f>
        <v>1329.7903114699998</v>
      </c>
      <c r="W75" s="36">
        <f>SUMIFS(СВЦЭМ!$D$39:$D$782,СВЦЭМ!$A$39:$A$782,$A75,СВЦЭМ!$B$39:$B$782,W$47)+'СЕТ СН'!$G$11+СВЦЭМ!$D$10+'СЕТ СН'!$G$6-'СЕТ СН'!$G$23</f>
        <v>1326.39890178</v>
      </c>
      <c r="X75" s="36">
        <f>SUMIFS(СВЦЭМ!$D$39:$D$782,СВЦЭМ!$A$39:$A$782,$A75,СВЦЭМ!$B$39:$B$782,X$47)+'СЕТ СН'!$G$11+СВЦЭМ!$D$10+'СЕТ СН'!$G$6-'СЕТ СН'!$G$23</f>
        <v>1372.4570971299997</v>
      </c>
      <c r="Y75" s="36">
        <f>SUMIFS(СВЦЭМ!$D$39:$D$782,СВЦЭМ!$A$39:$A$782,$A75,СВЦЭМ!$B$39:$B$782,Y$47)+'СЕТ СН'!$G$11+СВЦЭМ!$D$10+'СЕТ СН'!$G$6-'СЕТ СН'!$G$23</f>
        <v>1416.8954219599998</v>
      </c>
    </row>
    <row r="76" spans="1:26" ht="15.75" x14ac:dyDescent="0.2">
      <c r="A76" s="35">
        <f t="shared" si="1"/>
        <v>44680</v>
      </c>
      <c r="B76" s="36">
        <f>SUMIFS(СВЦЭМ!$D$39:$D$782,СВЦЭМ!$A$39:$A$782,$A76,СВЦЭМ!$B$39:$B$782,B$47)+'СЕТ СН'!$G$11+СВЦЭМ!$D$10+'СЕТ СН'!$G$6-'СЕТ СН'!$G$23</f>
        <v>1384.3259490699998</v>
      </c>
      <c r="C76" s="36">
        <f>SUMIFS(СВЦЭМ!$D$39:$D$782,СВЦЭМ!$A$39:$A$782,$A76,СВЦЭМ!$B$39:$B$782,C$47)+'СЕТ СН'!$G$11+СВЦЭМ!$D$10+'СЕТ СН'!$G$6-'СЕТ СН'!$G$23</f>
        <v>1404.2804768999999</v>
      </c>
      <c r="D76" s="36">
        <f>SUMIFS(СВЦЭМ!$D$39:$D$782,СВЦЭМ!$A$39:$A$782,$A76,СВЦЭМ!$B$39:$B$782,D$47)+'СЕТ СН'!$G$11+СВЦЭМ!$D$10+'СЕТ СН'!$G$6-'СЕТ СН'!$G$23</f>
        <v>1416.19137252</v>
      </c>
      <c r="E76" s="36">
        <f>SUMIFS(СВЦЭМ!$D$39:$D$782,СВЦЭМ!$A$39:$A$782,$A76,СВЦЭМ!$B$39:$B$782,E$47)+'СЕТ СН'!$G$11+СВЦЭМ!$D$10+'СЕТ СН'!$G$6-'СЕТ СН'!$G$23</f>
        <v>1417.1409140899998</v>
      </c>
      <c r="F76" s="36">
        <f>SUMIFS(СВЦЭМ!$D$39:$D$782,СВЦЭМ!$A$39:$A$782,$A76,СВЦЭМ!$B$39:$B$782,F$47)+'СЕТ СН'!$G$11+СВЦЭМ!$D$10+'СЕТ СН'!$G$6-'СЕТ СН'!$G$23</f>
        <v>1411.9856377999999</v>
      </c>
      <c r="G76" s="36">
        <f>SUMIFS(СВЦЭМ!$D$39:$D$782,СВЦЭМ!$A$39:$A$782,$A76,СВЦЭМ!$B$39:$B$782,G$47)+'СЕТ СН'!$G$11+СВЦЭМ!$D$10+'СЕТ СН'!$G$6-'СЕТ СН'!$G$23</f>
        <v>1384.34802881</v>
      </c>
      <c r="H76" s="36">
        <f>SUMIFS(СВЦЭМ!$D$39:$D$782,СВЦЭМ!$A$39:$A$782,$A76,СВЦЭМ!$B$39:$B$782,H$47)+'СЕТ СН'!$G$11+СВЦЭМ!$D$10+'СЕТ СН'!$G$6-'СЕТ СН'!$G$23</f>
        <v>1338.2978174499999</v>
      </c>
      <c r="I76" s="36">
        <f>SUMIFS(СВЦЭМ!$D$39:$D$782,СВЦЭМ!$A$39:$A$782,$A76,СВЦЭМ!$B$39:$B$782,I$47)+'СЕТ СН'!$G$11+СВЦЭМ!$D$10+'СЕТ СН'!$G$6-'СЕТ СН'!$G$23</f>
        <v>1293.6947882099998</v>
      </c>
      <c r="J76" s="36">
        <f>SUMIFS(СВЦЭМ!$D$39:$D$782,СВЦЭМ!$A$39:$A$782,$A76,СВЦЭМ!$B$39:$B$782,J$47)+'СЕТ СН'!$G$11+СВЦЭМ!$D$10+'СЕТ СН'!$G$6-'СЕТ СН'!$G$23</f>
        <v>1261.4504925799999</v>
      </c>
      <c r="K76" s="36">
        <f>SUMIFS(СВЦЭМ!$D$39:$D$782,СВЦЭМ!$A$39:$A$782,$A76,СВЦЭМ!$B$39:$B$782,K$47)+'СЕТ СН'!$G$11+СВЦЭМ!$D$10+'СЕТ СН'!$G$6-'СЕТ СН'!$G$23</f>
        <v>1260.1646833999998</v>
      </c>
      <c r="L76" s="36">
        <f>SUMIFS(СВЦЭМ!$D$39:$D$782,СВЦЭМ!$A$39:$A$782,$A76,СВЦЭМ!$B$39:$B$782,L$47)+'СЕТ СН'!$G$11+СВЦЭМ!$D$10+'СЕТ СН'!$G$6-'СЕТ СН'!$G$23</f>
        <v>1268.8054429599999</v>
      </c>
      <c r="M76" s="36">
        <f>SUMIFS(СВЦЭМ!$D$39:$D$782,СВЦЭМ!$A$39:$A$782,$A76,СВЦЭМ!$B$39:$B$782,M$47)+'СЕТ СН'!$G$11+СВЦЭМ!$D$10+'СЕТ СН'!$G$6-'СЕТ СН'!$G$23</f>
        <v>1295.9103047199999</v>
      </c>
      <c r="N76" s="36">
        <f>SUMIFS(СВЦЭМ!$D$39:$D$782,СВЦЭМ!$A$39:$A$782,$A76,СВЦЭМ!$B$39:$B$782,N$47)+'СЕТ СН'!$G$11+СВЦЭМ!$D$10+'СЕТ СН'!$G$6-'СЕТ СН'!$G$23</f>
        <v>1321.9406461099998</v>
      </c>
      <c r="O76" s="36">
        <f>SUMIFS(СВЦЭМ!$D$39:$D$782,СВЦЭМ!$A$39:$A$782,$A76,СВЦЭМ!$B$39:$B$782,O$47)+'СЕТ СН'!$G$11+СВЦЭМ!$D$10+'СЕТ СН'!$G$6-'СЕТ СН'!$G$23</f>
        <v>1285.7731825299998</v>
      </c>
      <c r="P76" s="36">
        <f>SUMIFS(СВЦЭМ!$D$39:$D$782,СВЦЭМ!$A$39:$A$782,$A76,СВЦЭМ!$B$39:$B$782,P$47)+'СЕТ СН'!$G$11+СВЦЭМ!$D$10+'СЕТ СН'!$G$6-'СЕТ СН'!$G$23</f>
        <v>1305.6403349699999</v>
      </c>
      <c r="Q76" s="36">
        <f>SUMIFS(СВЦЭМ!$D$39:$D$782,СВЦЭМ!$A$39:$A$782,$A76,СВЦЭМ!$B$39:$B$782,Q$47)+'СЕТ СН'!$G$11+СВЦЭМ!$D$10+'СЕТ СН'!$G$6-'СЕТ СН'!$G$23</f>
        <v>1331.9862004099998</v>
      </c>
      <c r="R76" s="36">
        <f>SUMIFS(СВЦЭМ!$D$39:$D$782,СВЦЭМ!$A$39:$A$782,$A76,СВЦЭМ!$B$39:$B$782,R$47)+'СЕТ СН'!$G$11+СВЦЭМ!$D$10+'СЕТ СН'!$G$6-'СЕТ СН'!$G$23</f>
        <v>1313.7515142699999</v>
      </c>
      <c r="S76" s="36">
        <f>SUMIFS(СВЦЭМ!$D$39:$D$782,СВЦЭМ!$A$39:$A$782,$A76,СВЦЭМ!$B$39:$B$782,S$47)+'СЕТ СН'!$G$11+СВЦЭМ!$D$10+'СЕТ СН'!$G$6-'СЕТ СН'!$G$23</f>
        <v>1326.03110219</v>
      </c>
      <c r="T76" s="36">
        <f>SUMIFS(СВЦЭМ!$D$39:$D$782,СВЦЭМ!$A$39:$A$782,$A76,СВЦЭМ!$B$39:$B$782,T$47)+'СЕТ СН'!$G$11+СВЦЭМ!$D$10+'СЕТ СН'!$G$6-'СЕТ СН'!$G$23</f>
        <v>1283.94732039</v>
      </c>
      <c r="U76" s="36">
        <f>SUMIFS(СВЦЭМ!$D$39:$D$782,СВЦЭМ!$A$39:$A$782,$A76,СВЦЭМ!$B$39:$B$782,U$47)+'СЕТ СН'!$G$11+СВЦЭМ!$D$10+'СЕТ СН'!$G$6-'СЕТ СН'!$G$23</f>
        <v>1271.9625661799998</v>
      </c>
      <c r="V76" s="36">
        <f>SUMIFS(СВЦЭМ!$D$39:$D$782,СВЦЭМ!$A$39:$A$782,$A76,СВЦЭМ!$B$39:$B$782,V$47)+'СЕТ СН'!$G$11+СВЦЭМ!$D$10+'СЕТ СН'!$G$6-'СЕТ СН'!$G$23</f>
        <v>1249.5378055899998</v>
      </c>
      <c r="W76" s="36">
        <f>SUMIFS(СВЦЭМ!$D$39:$D$782,СВЦЭМ!$A$39:$A$782,$A76,СВЦЭМ!$B$39:$B$782,W$47)+'СЕТ СН'!$G$11+СВЦЭМ!$D$10+'СЕТ СН'!$G$6-'СЕТ СН'!$G$23</f>
        <v>1283.1827049999999</v>
      </c>
      <c r="X76" s="36">
        <f>SUMIFS(СВЦЭМ!$D$39:$D$782,СВЦЭМ!$A$39:$A$782,$A76,СВЦЭМ!$B$39:$B$782,X$47)+'СЕТ СН'!$G$11+СВЦЭМ!$D$10+'СЕТ СН'!$G$6-'СЕТ СН'!$G$23</f>
        <v>1311.6698733699998</v>
      </c>
      <c r="Y76" s="36">
        <f>SUMIFS(СВЦЭМ!$D$39:$D$782,СВЦЭМ!$A$39:$A$782,$A76,СВЦЭМ!$B$39:$B$782,Y$47)+'СЕТ СН'!$G$11+СВЦЭМ!$D$10+'СЕТ СН'!$G$6-'СЕТ СН'!$G$23</f>
        <v>1350.5610072799998</v>
      </c>
    </row>
    <row r="77" spans="1:26" ht="15.75" x14ac:dyDescent="0.2">
      <c r="A77" s="35">
        <f t="shared" si="1"/>
        <v>44681</v>
      </c>
      <c r="B77" s="36">
        <f>SUMIFS(СВЦЭМ!$D$39:$D$782,СВЦЭМ!$A$39:$A$782,$A77,СВЦЭМ!$B$39:$B$782,B$47)+'СЕТ СН'!$G$11+СВЦЭМ!$D$10+'СЕТ СН'!$G$6-'СЕТ СН'!$G$23</f>
        <v>1390.7572562899998</v>
      </c>
      <c r="C77" s="36">
        <f>SUMIFS(СВЦЭМ!$D$39:$D$782,СВЦЭМ!$A$39:$A$782,$A77,СВЦЭМ!$B$39:$B$782,C$47)+'СЕТ СН'!$G$11+СВЦЭМ!$D$10+'СЕТ СН'!$G$6-'СЕТ СН'!$G$23</f>
        <v>1333.1151661299998</v>
      </c>
      <c r="D77" s="36">
        <f>SUMIFS(СВЦЭМ!$D$39:$D$782,СВЦЭМ!$A$39:$A$782,$A77,СВЦЭМ!$B$39:$B$782,D$47)+'СЕТ СН'!$G$11+СВЦЭМ!$D$10+'СЕТ СН'!$G$6-'СЕТ СН'!$G$23</f>
        <v>1378.9247789999999</v>
      </c>
      <c r="E77" s="36">
        <f>SUMIFS(СВЦЭМ!$D$39:$D$782,СВЦЭМ!$A$39:$A$782,$A77,СВЦЭМ!$B$39:$B$782,E$47)+'СЕТ СН'!$G$11+СВЦЭМ!$D$10+'СЕТ СН'!$G$6-'СЕТ СН'!$G$23</f>
        <v>1403.00314678</v>
      </c>
      <c r="F77" s="36">
        <f>SUMIFS(СВЦЭМ!$D$39:$D$782,СВЦЭМ!$A$39:$A$782,$A77,СВЦЭМ!$B$39:$B$782,F$47)+'СЕТ СН'!$G$11+СВЦЭМ!$D$10+'СЕТ СН'!$G$6-'СЕТ СН'!$G$23</f>
        <v>1417.0594534699999</v>
      </c>
      <c r="G77" s="36">
        <f>SUMIFS(СВЦЭМ!$D$39:$D$782,СВЦЭМ!$A$39:$A$782,$A77,СВЦЭМ!$B$39:$B$782,G$47)+'СЕТ СН'!$G$11+СВЦЭМ!$D$10+'СЕТ СН'!$G$6-'СЕТ СН'!$G$23</f>
        <v>1423.8517385999999</v>
      </c>
      <c r="H77" s="36">
        <f>SUMIFS(СВЦЭМ!$D$39:$D$782,СВЦЭМ!$A$39:$A$782,$A77,СВЦЭМ!$B$39:$B$782,H$47)+'СЕТ СН'!$G$11+СВЦЭМ!$D$10+'СЕТ СН'!$G$6-'СЕТ СН'!$G$23</f>
        <v>1399.8359923399998</v>
      </c>
      <c r="I77" s="36">
        <f>SUMIFS(СВЦЭМ!$D$39:$D$782,СВЦЭМ!$A$39:$A$782,$A77,СВЦЭМ!$B$39:$B$782,I$47)+'СЕТ СН'!$G$11+СВЦЭМ!$D$10+'СЕТ СН'!$G$6-'СЕТ СН'!$G$23</f>
        <v>1374.2273688099999</v>
      </c>
      <c r="J77" s="36">
        <f>SUMIFS(СВЦЭМ!$D$39:$D$782,СВЦЭМ!$A$39:$A$782,$A77,СВЦЭМ!$B$39:$B$782,J$47)+'СЕТ СН'!$G$11+СВЦЭМ!$D$10+'СЕТ СН'!$G$6-'СЕТ СН'!$G$23</f>
        <v>1325.3032420799998</v>
      </c>
      <c r="K77" s="36">
        <f>SUMIFS(СВЦЭМ!$D$39:$D$782,СВЦЭМ!$A$39:$A$782,$A77,СВЦЭМ!$B$39:$B$782,K$47)+'СЕТ СН'!$G$11+СВЦЭМ!$D$10+'СЕТ СН'!$G$6-'СЕТ СН'!$G$23</f>
        <v>1288.8632109099999</v>
      </c>
      <c r="L77" s="36">
        <f>SUMIFS(СВЦЭМ!$D$39:$D$782,СВЦЭМ!$A$39:$A$782,$A77,СВЦЭМ!$B$39:$B$782,L$47)+'СЕТ СН'!$G$11+СВЦЭМ!$D$10+'СЕТ СН'!$G$6-'СЕТ СН'!$G$23</f>
        <v>1264.9769047399998</v>
      </c>
      <c r="M77" s="36">
        <f>SUMIFS(СВЦЭМ!$D$39:$D$782,СВЦЭМ!$A$39:$A$782,$A77,СВЦЭМ!$B$39:$B$782,M$47)+'СЕТ СН'!$G$11+СВЦЭМ!$D$10+'СЕТ СН'!$G$6-'СЕТ СН'!$G$23</f>
        <v>1278.4802330299999</v>
      </c>
      <c r="N77" s="36">
        <f>SUMIFS(СВЦЭМ!$D$39:$D$782,СВЦЭМ!$A$39:$A$782,$A77,СВЦЭМ!$B$39:$B$782,N$47)+'СЕТ СН'!$G$11+СВЦЭМ!$D$10+'СЕТ СН'!$G$6-'СЕТ СН'!$G$23</f>
        <v>1284.3998497999999</v>
      </c>
      <c r="O77" s="36">
        <f>SUMIFS(СВЦЭМ!$D$39:$D$782,СВЦЭМ!$A$39:$A$782,$A77,СВЦЭМ!$B$39:$B$782,O$47)+'СЕТ СН'!$G$11+СВЦЭМ!$D$10+'СЕТ СН'!$G$6-'СЕТ СН'!$G$23</f>
        <v>1285.2071397999998</v>
      </c>
      <c r="P77" s="36">
        <f>SUMIFS(СВЦЭМ!$D$39:$D$782,СВЦЭМ!$A$39:$A$782,$A77,СВЦЭМ!$B$39:$B$782,P$47)+'СЕТ СН'!$G$11+СВЦЭМ!$D$10+'СЕТ СН'!$G$6-'СЕТ СН'!$G$23</f>
        <v>1279.8074073199998</v>
      </c>
      <c r="Q77" s="36">
        <f>SUMIFS(СВЦЭМ!$D$39:$D$782,СВЦЭМ!$A$39:$A$782,$A77,СВЦЭМ!$B$39:$B$782,Q$47)+'СЕТ СН'!$G$11+СВЦЭМ!$D$10+'СЕТ СН'!$G$6-'СЕТ СН'!$G$23</f>
        <v>1298.6840707699998</v>
      </c>
      <c r="R77" s="36">
        <f>SUMIFS(СВЦЭМ!$D$39:$D$782,СВЦЭМ!$A$39:$A$782,$A77,СВЦЭМ!$B$39:$B$782,R$47)+'СЕТ СН'!$G$11+СВЦЭМ!$D$10+'СЕТ СН'!$G$6-'СЕТ СН'!$G$23</f>
        <v>1306.8946714899998</v>
      </c>
      <c r="S77" s="36">
        <f>SUMIFS(СВЦЭМ!$D$39:$D$782,СВЦЭМ!$A$39:$A$782,$A77,СВЦЭМ!$B$39:$B$782,S$47)+'СЕТ СН'!$G$11+СВЦЭМ!$D$10+'СЕТ СН'!$G$6-'СЕТ СН'!$G$23</f>
        <v>1288.7815947399999</v>
      </c>
      <c r="T77" s="36">
        <f>SUMIFS(СВЦЭМ!$D$39:$D$782,СВЦЭМ!$A$39:$A$782,$A77,СВЦЭМ!$B$39:$B$782,T$47)+'СЕТ СН'!$G$11+СВЦЭМ!$D$10+'СЕТ СН'!$G$6-'СЕТ СН'!$G$23</f>
        <v>1270.0487374699999</v>
      </c>
      <c r="U77" s="36">
        <f>SUMIFS(СВЦЭМ!$D$39:$D$782,СВЦЭМ!$A$39:$A$782,$A77,СВЦЭМ!$B$39:$B$782,U$47)+'СЕТ СН'!$G$11+СВЦЭМ!$D$10+'СЕТ СН'!$G$6-'СЕТ СН'!$G$23</f>
        <v>1279.0063721399999</v>
      </c>
      <c r="V77" s="36">
        <f>SUMIFS(СВЦЭМ!$D$39:$D$782,СВЦЭМ!$A$39:$A$782,$A77,СВЦЭМ!$B$39:$B$782,V$47)+'СЕТ СН'!$G$11+СВЦЭМ!$D$10+'СЕТ СН'!$G$6-'СЕТ СН'!$G$23</f>
        <v>1285.1272284699999</v>
      </c>
      <c r="W77" s="36">
        <f>SUMIFS(СВЦЭМ!$D$39:$D$782,СВЦЭМ!$A$39:$A$782,$A77,СВЦЭМ!$B$39:$B$782,W$47)+'СЕТ СН'!$G$11+СВЦЭМ!$D$10+'СЕТ СН'!$G$6-'СЕТ СН'!$G$23</f>
        <v>1267.0491402899997</v>
      </c>
      <c r="X77" s="36">
        <f>SUMIFS(СВЦЭМ!$D$39:$D$782,СВЦЭМ!$A$39:$A$782,$A77,СВЦЭМ!$B$39:$B$782,X$47)+'СЕТ СН'!$G$11+СВЦЭМ!$D$10+'СЕТ СН'!$G$6-'СЕТ СН'!$G$23</f>
        <v>1301.3476974599998</v>
      </c>
      <c r="Y77" s="36">
        <f>SUMIFS(СВЦЭМ!$D$39:$D$782,СВЦЭМ!$A$39:$A$782,$A77,СВЦЭМ!$B$39:$B$782,Y$47)+'СЕТ СН'!$G$11+СВЦЭМ!$D$10+'СЕТ СН'!$G$6-'СЕТ СН'!$G$23</f>
        <v>1306.0712127699999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01.04.2022</v>
      </c>
      <c r="B84" s="36">
        <f>SUMIFS(СВЦЭМ!$D$39:$D$782,СВЦЭМ!$A$39:$A$782,$A84,СВЦЭМ!$B$39:$B$782,B$83)+'СЕТ СН'!$H$11+СВЦЭМ!$D$10+'СЕТ СН'!$H$6-'СЕТ СН'!$H$23</f>
        <v>1368.5034438299999</v>
      </c>
      <c r="C84" s="36">
        <f>SUMIFS(СВЦЭМ!$D$39:$D$782,СВЦЭМ!$A$39:$A$782,$A84,СВЦЭМ!$B$39:$B$782,C$83)+'СЕТ СН'!$H$11+СВЦЭМ!$D$10+'СЕТ СН'!$H$6-'СЕТ СН'!$H$23</f>
        <v>1369.1397517199998</v>
      </c>
      <c r="D84" s="36">
        <f>SUMIFS(СВЦЭМ!$D$39:$D$782,СВЦЭМ!$A$39:$A$782,$A84,СВЦЭМ!$B$39:$B$782,D$83)+'СЕТ СН'!$H$11+СВЦЭМ!$D$10+'СЕТ СН'!$H$6-'СЕТ СН'!$H$23</f>
        <v>1398.15239748</v>
      </c>
      <c r="E84" s="36">
        <f>SUMIFS(СВЦЭМ!$D$39:$D$782,СВЦЭМ!$A$39:$A$782,$A84,СВЦЭМ!$B$39:$B$782,E$83)+'СЕТ СН'!$H$11+СВЦЭМ!$D$10+'СЕТ СН'!$H$6-'СЕТ СН'!$H$23</f>
        <v>1412.71073974</v>
      </c>
      <c r="F84" s="36">
        <f>SUMIFS(СВЦЭМ!$D$39:$D$782,СВЦЭМ!$A$39:$A$782,$A84,СВЦЭМ!$B$39:$B$782,F$83)+'СЕТ СН'!$H$11+СВЦЭМ!$D$10+'СЕТ СН'!$H$6-'СЕТ СН'!$H$23</f>
        <v>1406.76765226</v>
      </c>
      <c r="G84" s="36">
        <f>SUMIFS(СВЦЭМ!$D$39:$D$782,СВЦЭМ!$A$39:$A$782,$A84,СВЦЭМ!$B$39:$B$782,G$83)+'СЕТ СН'!$H$11+СВЦЭМ!$D$10+'СЕТ СН'!$H$6-'СЕТ СН'!$H$23</f>
        <v>1378.0573760999998</v>
      </c>
      <c r="H84" s="36">
        <f>SUMIFS(СВЦЭМ!$D$39:$D$782,СВЦЭМ!$A$39:$A$782,$A84,СВЦЭМ!$B$39:$B$782,H$83)+'СЕТ СН'!$H$11+СВЦЭМ!$D$10+'СЕТ СН'!$H$6-'СЕТ СН'!$H$23</f>
        <v>1320.84245248</v>
      </c>
      <c r="I84" s="36">
        <f>SUMIFS(СВЦЭМ!$D$39:$D$782,СВЦЭМ!$A$39:$A$782,$A84,СВЦЭМ!$B$39:$B$782,I$83)+'СЕТ СН'!$H$11+СВЦЭМ!$D$10+'СЕТ СН'!$H$6-'СЕТ СН'!$H$23</f>
        <v>1306.7897600399999</v>
      </c>
      <c r="J84" s="36">
        <f>SUMIFS(СВЦЭМ!$D$39:$D$782,СВЦЭМ!$A$39:$A$782,$A84,СВЦЭМ!$B$39:$B$782,J$83)+'СЕТ СН'!$H$11+СВЦЭМ!$D$10+'СЕТ СН'!$H$6-'СЕТ СН'!$H$23</f>
        <v>1287.4359735999999</v>
      </c>
      <c r="K84" s="36">
        <f>SUMIFS(СВЦЭМ!$D$39:$D$782,СВЦЭМ!$A$39:$A$782,$A84,СВЦЭМ!$B$39:$B$782,K$83)+'СЕТ СН'!$H$11+СВЦЭМ!$D$10+'СЕТ СН'!$H$6-'СЕТ СН'!$H$23</f>
        <v>1319.60455411</v>
      </c>
      <c r="L84" s="36">
        <f>SUMIFS(СВЦЭМ!$D$39:$D$782,СВЦЭМ!$A$39:$A$782,$A84,СВЦЭМ!$B$39:$B$782,L$83)+'СЕТ СН'!$H$11+СВЦЭМ!$D$10+'СЕТ СН'!$H$6-'СЕТ СН'!$H$23</f>
        <v>1353.7693239399998</v>
      </c>
      <c r="M84" s="36">
        <f>SUMIFS(СВЦЭМ!$D$39:$D$782,СВЦЭМ!$A$39:$A$782,$A84,СВЦЭМ!$B$39:$B$782,M$83)+'СЕТ СН'!$H$11+СВЦЭМ!$D$10+'СЕТ СН'!$H$6-'СЕТ СН'!$H$23</f>
        <v>1371.7758611199999</v>
      </c>
      <c r="N84" s="36">
        <f>SUMIFS(СВЦЭМ!$D$39:$D$782,СВЦЭМ!$A$39:$A$782,$A84,СВЦЭМ!$B$39:$B$782,N$83)+'СЕТ СН'!$H$11+СВЦЭМ!$D$10+'СЕТ СН'!$H$6-'СЕТ СН'!$H$23</f>
        <v>1337.4616025999999</v>
      </c>
      <c r="O84" s="36">
        <f>SUMIFS(СВЦЭМ!$D$39:$D$782,СВЦЭМ!$A$39:$A$782,$A84,СВЦЭМ!$B$39:$B$782,O$83)+'СЕТ СН'!$H$11+СВЦЭМ!$D$10+'СЕТ СН'!$H$6-'СЕТ СН'!$H$23</f>
        <v>1356.55864393</v>
      </c>
      <c r="P84" s="36">
        <f>SUMIFS(СВЦЭМ!$D$39:$D$782,СВЦЭМ!$A$39:$A$782,$A84,СВЦЭМ!$B$39:$B$782,P$83)+'СЕТ СН'!$H$11+СВЦЭМ!$D$10+'СЕТ СН'!$H$6-'СЕТ СН'!$H$23</f>
        <v>1387.1494208899999</v>
      </c>
      <c r="Q84" s="36">
        <f>SUMIFS(СВЦЭМ!$D$39:$D$782,СВЦЭМ!$A$39:$A$782,$A84,СВЦЭМ!$B$39:$B$782,Q$83)+'СЕТ СН'!$H$11+СВЦЭМ!$D$10+'СЕТ СН'!$H$6-'СЕТ СН'!$H$23</f>
        <v>1393.4494525399998</v>
      </c>
      <c r="R84" s="36">
        <f>SUMIFS(СВЦЭМ!$D$39:$D$782,СВЦЭМ!$A$39:$A$782,$A84,СВЦЭМ!$B$39:$B$782,R$83)+'СЕТ СН'!$H$11+СВЦЭМ!$D$10+'СЕТ СН'!$H$6-'СЕТ СН'!$H$23</f>
        <v>1419.75279161</v>
      </c>
      <c r="S84" s="36">
        <f>SUMIFS(СВЦЭМ!$D$39:$D$782,СВЦЭМ!$A$39:$A$782,$A84,СВЦЭМ!$B$39:$B$782,S$83)+'СЕТ СН'!$H$11+СВЦЭМ!$D$10+'СЕТ СН'!$H$6-'СЕТ СН'!$H$23</f>
        <v>1427.5729688399999</v>
      </c>
      <c r="T84" s="36">
        <f>SUMIFS(СВЦЭМ!$D$39:$D$782,СВЦЭМ!$A$39:$A$782,$A84,СВЦЭМ!$B$39:$B$782,T$83)+'СЕТ СН'!$H$11+СВЦЭМ!$D$10+'СЕТ СН'!$H$6-'СЕТ СН'!$H$23</f>
        <v>1389.57247125</v>
      </c>
      <c r="U84" s="36">
        <f>SUMIFS(СВЦЭМ!$D$39:$D$782,СВЦЭМ!$A$39:$A$782,$A84,СВЦЭМ!$B$39:$B$782,U$83)+'СЕТ СН'!$H$11+СВЦЭМ!$D$10+'СЕТ СН'!$H$6-'СЕТ СН'!$H$23</f>
        <v>1369.99268422</v>
      </c>
      <c r="V84" s="36">
        <f>SUMIFS(СВЦЭМ!$D$39:$D$782,СВЦЭМ!$A$39:$A$782,$A84,СВЦЭМ!$B$39:$B$782,V$83)+'СЕТ СН'!$H$11+СВЦЭМ!$D$10+'СЕТ СН'!$H$6-'СЕТ СН'!$H$23</f>
        <v>1371.8257595399998</v>
      </c>
      <c r="W84" s="36">
        <f>SUMIFS(СВЦЭМ!$D$39:$D$782,СВЦЭМ!$A$39:$A$782,$A84,СВЦЭМ!$B$39:$B$782,W$83)+'СЕТ СН'!$H$11+СВЦЭМ!$D$10+'СЕТ СН'!$H$6-'СЕТ СН'!$H$23</f>
        <v>1379.33382037</v>
      </c>
      <c r="X84" s="36">
        <f>SUMIFS(СВЦЭМ!$D$39:$D$782,СВЦЭМ!$A$39:$A$782,$A84,СВЦЭМ!$B$39:$B$782,X$83)+'СЕТ СН'!$H$11+СВЦЭМ!$D$10+'СЕТ СН'!$H$6-'СЕТ СН'!$H$23</f>
        <v>1385.7576059599999</v>
      </c>
      <c r="Y84" s="36">
        <f>SUMIFS(СВЦЭМ!$D$39:$D$782,СВЦЭМ!$A$39:$A$782,$A84,СВЦЭМ!$B$39:$B$782,Y$83)+'СЕТ СН'!$H$11+СВЦЭМ!$D$10+'СЕТ СН'!$H$6-'СЕТ СН'!$H$23</f>
        <v>1388.3155713799999</v>
      </c>
      <c r="AA84" s="45"/>
    </row>
    <row r="85" spans="1:27" ht="15.75" x14ac:dyDescent="0.2">
      <c r="A85" s="35">
        <f>A84+1</f>
        <v>44653</v>
      </c>
      <c r="B85" s="36">
        <f>SUMIFS(СВЦЭМ!$D$39:$D$782,СВЦЭМ!$A$39:$A$782,$A85,СВЦЭМ!$B$39:$B$782,B$83)+'СЕТ СН'!$H$11+СВЦЭМ!$D$10+'СЕТ СН'!$H$6-'СЕТ СН'!$H$23</f>
        <v>1473.2210926199998</v>
      </c>
      <c r="C85" s="36">
        <f>SUMIFS(СВЦЭМ!$D$39:$D$782,СВЦЭМ!$A$39:$A$782,$A85,СВЦЭМ!$B$39:$B$782,C$83)+'СЕТ СН'!$H$11+СВЦЭМ!$D$10+'СЕТ СН'!$H$6-'СЕТ СН'!$H$23</f>
        <v>1448.4936348699998</v>
      </c>
      <c r="D85" s="36">
        <f>SUMIFS(СВЦЭМ!$D$39:$D$782,СВЦЭМ!$A$39:$A$782,$A85,СВЦЭМ!$B$39:$B$782,D$83)+'СЕТ СН'!$H$11+СВЦЭМ!$D$10+'СЕТ СН'!$H$6-'СЕТ СН'!$H$23</f>
        <v>1481.07490717</v>
      </c>
      <c r="E85" s="36">
        <f>SUMIFS(СВЦЭМ!$D$39:$D$782,СВЦЭМ!$A$39:$A$782,$A85,СВЦЭМ!$B$39:$B$782,E$83)+'СЕТ СН'!$H$11+СВЦЭМ!$D$10+'СЕТ СН'!$H$6-'СЕТ СН'!$H$23</f>
        <v>1497.6224618599999</v>
      </c>
      <c r="F85" s="36">
        <f>SUMIFS(СВЦЭМ!$D$39:$D$782,СВЦЭМ!$A$39:$A$782,$A85,СВЦЭМ!$B$39:$B$782,F$83)+'СЕТ СН'!$H$11+СВЦЭМ!$D$10+'СЕТ СН'!$H$6-'СЕТ СН'!$H$23</f>
        <v>1495.0456389799999</v>
      </c>
      <c r="G85" s="36">
        <f>SUMIFS(СВЦЭМ!$D$39:$D$782,СВЦЭМ!$A$39:$A$782,$A85,СВЦЭМ!$B$39:$B$782,G$83)+'СЕТ СН'!$H$11+СВЦЭМ!$D$10+'СЕТ СН'!$H$6-'СЕТ СН'!$H$23</f>
        <v>1504.8909635099999</v>
      </c>
      <c r="H85" s="36">
        <f>SUMIFS(СВЦЭМ!$D$39:$D$782,СВЦЭМ!$A$39:$A$782,$A85,СВЦЭМ!$B$39:$B$782,H$83)+'СЕТ СН'!$H$11+СВЦЭМ!$D$10+'СЕТ СН'!$H$6-'СЕТ СН'!$H$23</f>
        <v>1476.9722176799999</v>
      </c>
      <c r="I85" s="36">
        <f>SUMIFS(СВЦЭМ!$D$39:$D$782,СВЦЭМ!$A$39:$A$782,$A85,СВЦЭМ!$B$39:$B$782,I$83)+'СЕТ СН'!$H$11+СВЦЭМ!$D$10+'СЕТ СН'!$H$6-'СЕТ СН'!$H$23</f>
        <v>1429.0133417499999</v>
      </c>
      <c r="J85" s="36">
        <f>SUMIFS(СВЦЭМ!$D$39:$D$782,СВЦЭМ!$A$39:$A$782,$A85,СВЦЭМ!$B$39:$B$782,J$83)+'СЕТ СН'!$H$11+СВЦЭМ!$D$10+'СЕТ СН'!$H$6-'СЕТ СН'!$H$23</f>
        <v>1383.1657069999999</v>
      </c>
      <c r="K85" s="36">
        <f>SUMIFS(СВЦЭМ!$D$39:$D$782,СВЦЭМ!$A$39:$A$782,$A85,СВЦЭМ!$B$39:$B$782,K$83)+'СЕТ СН'!$H$11+СВЦЭМ!$D$10+'СЕТ СН'!$H$6-'СЕТ СН'!$H$23</f>
        <v>1354.9555313199999</v>
      </c>
      <c r="L85" s="36">
        <f>SUMIFS(СВЦЭМ!$D$39:$D$782,СВЦЭМ!$A$39:$A$782,$A85,СВЦЭМ!$B$39:$B$782,L$83)+'СЕТ СН'!$H$11+СВЦЭМ!$D$10+'СЕТ СН'!$H$6-'СЕТ СН'!$H$23</f>
        <v>1370.57912416</v>
      </c>
      <c r="M85" s="36">
        <f>SUMIFS(СВЦЭМ!$D$39:$D$782,СВЦЭМ!$A$39:$A$782,$A85,СВЦЭМ!$B$39:$B$782,M$83)+'СЕТ СН'!$H$11+СВЦЭМ!$D$10+'СЕТ СН'!$H$6-'СЕТ СН'!$H$23</f>
        <v>1373.3995916699998</v>
      </c>
      <c r="N85" s="36">
        <f>SUMIFS(СВЦЭМ!$D$39:$D$782,СВЦЭМ!$A$39:$A$782,$A85,СВЦЭМ!$B$39:$B$782,N$83)+'СЕТ СН'!$H$11+СВЦЭМ!$D$10+'СЕТ СН'!$H$6-'СЕТ СН'!$H$23</f>
        <v>1368.2560248899999</v>
      </c>
      <c r="O85" s="36">
        <f>SUMIFS(СВЦЭМ!$D$39:$D$782,СВЦЭМ!$A$39:$A$782,$A85,СВЦЭМ!$B$39:$B$782,O$83)+'СЕТ СН'!$H$11+СВЦЭМ!$D$10+'СЕТ СН'!$H$6-'СЕТ СН'!$H$23</f>
        <v>1400.2796323799998</v>
      </c>
      <c r="P85" s="36">
        <f>SUMIFS(СВЦЭМ!$D$39:$D$782,СВЦЭМ!$A$39:$A$782,$A85,СВЦЭМ!$B$39:$B$782,P$83)+'СЕТ СН'!$H$11+СВЦЭМ!$D$10+'СЕТ СН'!$H$6-'СЕТ СН'!$H$23</f>
        <v>1433.66161076</v>
      </c>
      <c r="Q85" s="36">
        <f>SUMIFS(СВЦЭМ!$D$39:$D$782,СВЦЭМ!$A$39:$A$782,$A85,СВЦЭМ!$B$39:$B$782,Q$83)+'СЕТ СН'!$H$11+СВЦЭМ!$D$10+'СЕТ СН'!$H$6-'СЕТ СН'!$H$23</f>
        <v>1420.8845058099998</v>
      </c>
      <c r="R85" s="36">
        <f>SUMIFS(СВЦЭМ!$D$39:$D$782,СВЦЭМ!$A$39:$A$782,$A85,СВЦЭМ!$B$39:$B$782,R$83)+'СЕТ СН'!$H$11+СВЦЭМ!$D$10+'СЕТ СН'!$H$6-'СЕТ СН'!$H$23</f>
        <v>1420.93141655</v>
      </c>
      <c r="S85" s="36">
        <f>SUMIFS(СВЦЭМ!$D$39:$D$782,СВЦЭМ!$A$39:$A$782,$A85,СВЦЭМ!$B$39:$B$782,S$83)+'СЕТ СН'!$H$11+СВЦЭМ!$D$10+'СЕТ СН'!$H$6-'СЕТ СН'!$H$23</f>
        <v>1419.8298936899998</v>
      </c>
      <c r="T85" s="36">
        <f>SUMIFS(СВЦЭМ!$D$39:$D$782,СВЦЭМ!$A$39:$A$782,$A85,СВЦЭМ!$B$39:$B$782,T$83)+'СЕТ СН'!$H$11+СВЦЭМ!$D$10+'СЕТ СН'!$H$6-'СЕТ СН'!$H$23</f>
        <v>1397.4838819199999</v>
      </c>
      <c r="U85" s="36">
        <f>SUMIFS(СВЦЭМ!$D$39:$D$782,СВЦЭМ!$A$39:$A$782,$A85,СВЦЭМ!$B$39:$B$782,U$83)+'СЕТ СН'!$H$11+СВЦЭМ!$D$10+'СЕТ СН'!$H$6-'СЕТ СН'!$H$23</f>
        <v>1356.13634058</v>
      </c>
      <c r="V85" s="36">
        <f>SUMIFS(СВЦЭМ!$D$39:$D$782,СВЦЭМ!$A$39:$A$782,$A85,СВЦЭМ!$B$39:$B$782,V$83)+'СЕТ СН'!$H$11+СВЦЭМ!$D$10+'СЕТ СН'!$H$6-'СЕТ СН'!$H$23</f>
        <v>1357.8018357199999</v>
      </c>
      <c r="W85" s="36">
        <f>SUMIFS(СВЦЭМ!$D$39:$D$782,СВЦЭМ!$A$39:$A$782,$A85,СВЦЭМ!$B$39:$B$782,W$83)+'СЕТ СН'!$H$11+СВЦЭМ!$D$10+'СЕТ СН'!$H$6-'СЕТ СН'!$H$23</f>
        <v>1337.4930372599999</v>
      </c>
      <c r="X85" s="36">
        <f>SUMIFS(СВЦЭМ!$D$39:$D$782,СВЦЭМ!$A$39:$A$782,$A85,СВЦЭМ!$B$39:$B$782,X$83)+'СЕТ СН'!$H$11+СВЦЭМ!$D$10+'СЕТ СН'!$H$6-'СЕТ СН'!$H$23</f>
        <v>1363.4425782999999</v>
      </c>
      <c r="Y85" s="36">
        <f>SUMIFS(СВЦЭМ!$D$39:$D$782,СВЦЭМ!$A$39:$A$782,$A85,СВЦЭМ!$B$39:$B$782,Y$83)+'СЕТ СН'!$H$11+СВЦЭМ!$D$10+'СЕТ СН'!$H$6-'СЕТ СН'!$H$23</f>
        <v>1391.76423656</v>
      </c>
    </row>
    <row r="86" spans="1:27" ht="15.75" x14ac:dyDescent="0.2">
      <c r="A86" s="35">
        <f t="shared" ref="A86:A113" si="2">A85+1</f>
        <v>44654</v>
      </c>
      <c r="B86" s="36">
        <f>SUMIFS(СВЦЭМ!$D$39:$D$782,СВЦЭМ!$A$39:$A$782,$A86,СВЦЭМ!$B$39:$B$782,B$83)+'СЕТ СН'!$H$11+СВЦЭМ!$D$10+'СЕТ СН'!$H$6-'СЕТ СН'!$H$23</f>
        <v>1390.1958098499999</v>
      </c>
      <c r="C86" s="36">
        <f>SUMIFS(СВЦЭМ!$D$39:$D$782,СВЦЭМ!$A$39:$A$782,$A86,СВЦЭМ!$B$39:$B$782,C$83)+'СЕТ СН'!$H$11+СВЦЭМ!$D$10+'СЕТ СН'!$H$6-'СЕТ СН'!$H$23</f>
        <v>1371.0618746299999</v>
      </c>
      <c r="D86" s="36">
        <f>SUMIFS(СВЦЭМ!$D$39:$D$782,СВЦЭМ!$A$39:$A$782,$A86,СВЦЭМ!$B$39:$B$782,D$83)+'СЕТ СН'!$H$11+СВЦЭМ!$D$10+'СЕТ СН'!$H$6-'СЕТ СН'!$H$23</f>
        <v>1399.21919035</v>
      </c>
      <c r="E86" s="36">
        <f>SUMIFS(СВЦЭМ!$D$39:$D$782,СВЦЭМ!$A$39:$A$782,$A86,СВЦЭМ!$B$39:$B$782,E$83)+'СЕТ СН'!$H$11+СВЦЭМ!$D$10+'СЕТ СН'!$H$6-'СЕТ СН'!$H$23</f>
        <v>1426.65016242</v>
      </c>
      <c r="F86" s="36">
        <f>SUMIFS(СВЦЭМ!$D$39:$D$782,СВЦЭМ!$A$39:$A$782,$A86,СВЦЭМ!$B$39:$B$782,F$83)+'СЕТ СН'!$H$11+СВЦЭМ!$D$10+'СЕТ СН'!$H$6-'СЕТ СН'!$H$23</f>
        <v>1409.8041804899999</v>
      </c>
      <c r="G86" s="36">
        <f>SUMIFS(СВЦЭМ!$D$39:$D$782,СВЦЭМ!$A$39:$A$782,$A86,СВЦЭМ!$B$39:$B$782,G$83)+'СЕТ СН'!$H$11+СВЦЭМ!$D$10+'СЕТ СН'!$H$6-'СЕТ СН'!$H$23</f>
        <v>1399.09191459</v>
      </c>
      <c r="H86" s="36">
        <f>SUMIFS(СВЦЭМ!$D$39:$D$782,СВЦЭМ!$A$39:$A$782,$A86,СВЦЭМ!$B$39:$B$782,H$83)+'СЕТ СН'!$H$11+СВЦЭМ!$D$10+'СЕТ СН'!$H$6-'СЕТ СН'!$H$23</f>
        <v>1381.71938512</v>
      </c>
      <c r="I86" s="36">
        <f>SUMIFS(СВЦЭМ!$D$39:$D$782,СВЦЭМ!$A$39:$A$782,$A86,СВЦЭМ!$B$39:$B$782,I$83)+'СЕТ СН'!$H$11+СВЦЭМ!$D$10+'СЕТ СН'!$H$6-'СЕТ СН'!$H$23</f>
        <v>1341.6319828599999</v>
      </c>
      <c r="J86" s="36">
        <f>SUMIFS(СВЦЭМ!$D$39:$D$782,СВЦЭМ!$A$39:$A$782,$A86,СВЦЭМ!$B$39:$B$782,J$83)+'СЕТ СН'!$H$11+СВЦЭМ!$D$10+'СЕТ СН'!$H$6-'СЕТ СН'!$H$23</f>
        <v>1293.27811492</v>
      </c>
      <c r="K86" s="36">
        <f>SUMIFS(СВЦЭМ!$D$39:$D$782,СВЦЭМ!$A$39:$A$782,$A86,СВЦЭМ!$B$39:$B$782,K$83)+'СЕТ СН'!$H$11+СВЦЭМ!$D$10+'СЕТ СН'!$H$6-'СЕТ СН'!$H$23</f>
        <v>1266.78490349</v>
      </c>
      <c r="L86" s="36">
        <f>SUMIFS(СВЦЭМ!$D$39:$D$782,СВЦЭМ!$A$39:$A$782,$A86,СВЦЭМ!$B$39:$B$782,L$83)+'СЕТ СН'!$H$11+СВЦЭМ!$D$10+'СЕТ СН'!$H$6-'СЕТ СН'!$H$23</f>
        <v>1294.0980920899999</v>
      </c>
      <c r="M86" s="36">
        <f>SUMIFS(СВЦЭМ!$D$39:$D$782,СВЦЭМ!$A$39:$A$782,$A86,СВЦЭМ!$B$39:$B$782,M$83)+'СЕТ СН'!$H$11+СВЦЭМ!$D$10+'СЕТ СН'!$H$6-'СЕТ СН'!$H$23</f>
        <v>1307.2813239699999</v>
      </c>
      <c r="N86" s="36">
        <f>SUMIFS(СВЦЭМ!$D$39:$D$782,СВЦЭМ!$A$39:$A$782,$A86,СВЦЭМ!$B$39:$B$782,N$83)+'СЕТ СН'!$H$11+СВЦЭМ!$D$10+'СЕТ СН'!$H$6-'СЕТ СН'!$H$23</f>
        <v>1319.75093849</v>
      </c>
      <c r="O86" s="36">
        <f>SUMIFS(СВЦЭМ!$D$39:$D$782,СВЦЭМ!$A$39:$A$782,$A86,СВЦЭМ!$B$39:$B$782,O$83)+'СЕТ СН'!$H$11+СВЦЭМ!$D$10+'СЕТ СН'!$H$6-'СЕТ СН'!$H$23</f>
        <v>1348.3740773499999</v>
      </c>
      <c r="P86" s="36">
        <f>SUMIFS(СВЦЭМ!$D$39:$D$782,СВЦЭМ!$A$39:$A$782,$A86,СВЦЭМ!$B$39:$B$782,P$83)+'СЕТ СН'!$H$11+СВЦЭМ!$D$10+'СЕТ СН'!$H$6-'СЕТ СН'!$H$23</f>
        <v>1361.0185167299999</v>
      </c>
      <c r="Q86" s="36">
        <f>SUMIFS(СВЦЭМ!$D$39:$D$782,СВЦЭМ!$A$39:$A$782,$A86,СВЦЭМ!$B$39:$B$782,Q$83)+'СЕТ СН'!$H$11+СВЦЭМ!$D$10+'СЕТ СН'!$H$6-'СЕТ СН'!$H$23</f>
        <v>1366.2702163399999</v>
      </c>
      <c r="R86" s="36">
        <f>SUMIFS(СВЦЭМ!$D$39:$D$782,СВЦЭМ!$A$39:$A$782,$A86,СВЦЭМ!$B$39:$B$782,R$83)+'СЕТ СН'!$H$11+СВЦЭМ!$D$10+'СЕТ СН'!$H$6-'СЕТ СН'!$H$23</f>
        <v>1353.7300918799999</v>
      </c>
      <c r="S86" s="36">
        <f>SUMIFS(СВЦЭМ!$D$39:$D$782,СВЦЭМ!$A$39:$A$782,$A86,СВЦЭМ!$B$39:$B$782,S$83)+'СЕТ СН'!$H$11+СВЦЭМ!$D$10+'СЕТ СН'!$H$6-'СЕТ СН'!$H$23</f>
        <v>1340.0564277599999</v>
      </c>
      <c r="T86" s="36">
        <f>SUMIFS(СВЦЭМ!$D$39:$D$782,СВЦЭМ!$A$39:$A$782,$A86,СВЦЭМ!$B$39:$B$782,T$83)+'СЕТ СН'!$H$11+СВЦЭМ!$D$10+'СЕТ СН'!$H$6-'СЕТ СН'!$H$23</f>
        <v>1302.04955303</v>
      </c>
      <c r="U86" s="36">
        <f>SUMIFS(СВЦЭМ!$D$39:$D$782,СВЦЭМ!$A$39:$A$782,$A86,СВЦЭМ!$B$39:$B$782,U$83)+'СЕТ СН'!$H$11+СВЦЭМ!$D$10+'СЕТ СН'!$H$6-'СЕТ СН'!$H$23</f>
        <v>1263.4479724599998</v>
      </c>
      <c r="V86" s="36">
        <f>SUMIFS(СВЦЭМ!$D$39:$D$782,СВЦЭМ!$A$39:$A$782,$A86,СВЦЭМ!$B$39:$B$782,V$83)+'СЕТ СН'!$H$11+СВЦЭМ!$D$10+'СЕТ СН'!$H$6-'СЕТ СН'!$H$23</f>
        <v>1279.1839012999999</v>
      </c>
      <c r="W86" s="36">
        <f>SUMIFS(СВЦЭМ!$D$39:$D$782,СВЦЭМ!$A$39:$A$782,$A86,СВЦЭМ!$B$39:$B$782,W$83)+'СЕТ СН'!$H$11+СВЦЭМ!$D$10+'СЕТ СН'!$H$6-'СЕТ СН'!$H$23</f>
        <v>1291.71405813</v>
      </c>
      <c r="X86" s="36">
        <f>SUMIFS(СВЦЭМ!$D$39:$D$782,СВЦЭМ!$A$39:$A$782,$A86,СВЦЭМ!$B$39:$B$782,X$83)+'СЕТ СН'!$H$11+СВЦЭМ!$D$10+'СЕТ СН'!$H$6-'СЕТ СН'!$H$23</f>
        <v>1312.17290407</v>
      </c>
      <c r="Y86" s="36">
        <f>SUMIFS(СВЦЭМ!$D$39:$D$782,СВЦЭМ!$A$39:$A$782,$A86,СВЦЭМ!$B$39:$B$782,Y$83)+'СЕТ СН'!$H$11+СВЦЭМ!$D$10+'СЕТ СН'!$H$6-'СЕТ СН'!$H$23</f>
        <v>1339.8060649499998</v>
      </c>
    </row>
    <row r="87" spans="1:27" ht="15.75" x14ac:dyDescent="0.2">
      <c r="A87" s="35">
        <f t="shared" si="2"/>
        <v>44655</v>
      </c>
      <c r="B87" s="36">
        <f>SUMIFS(СВЦЭМ!$D$39:$D$782,СВЦЭМ!$A$39:$A$782,$A87,СВЦЭМ!$B$39:$B$782,B$83)+'СЕТ СН'!$H$11+СВЦЭМ!$D$10+'СЕТ СН'!$H$6-'СЕТ СН'!$H$23</f>
        <v>1340.9585728099999</v>
      </c>
      <c r="C87" s="36">
        <f>SUMIFS(СВЦЭМ!$D$39:$D$782,СВЦЭМ!$A$39:$A$782,$A87,СВЦЭМ!$B$39:$B$782,C$83)+'СЕТ СН'!$H$11+СВЦЭМ!$D$10+'СЕТ СН'!$H$6-'СЕТ СН'!$H$23</f>
        <v>1343.3248357599998</v>
      </c>
      <c r="D87" s="36">
        <f>SUMIFS(СВЦЭМ!$D$39:$D$782,СВЦЭМ!$A$39:$A$782,$A87,СВЦЭМ!$B$39:$B$782,D$83)+'СЕТ СН'!$H$11+СВЦЭМ!$D$10+'СЕТ СН'!$H$6-'СЕТ СН'!$H$23</f>
        <v>1384.14727982</v>
      </c>
      <c r="E87" s="36">
        <f>SUMIFS(СВЦЭМ!$D$39:$D$782,СВЦЭМ!$A$39:$A$782,$A87,СВЦЭМ!$B$39:$B$782,E$83)+'СЕТ СН'!$H$11+СВЦЭМ!$D$10+'СЕТ СН'!$H$6-'СЕТ СН'!$H$23</f>
        <v>1394.8684718099998</v>
      </c>
      <c r="F87" s="36">
        <f>SUMIFS(СВЦЭМ!$D$39:$D$782,СВЦЭМ!$A$39:$A$782,$A87,СВЦЭМ!$B$39:$B$782,F$83)+'СЕТ СН'!$H$11+СВЦЭМ!$D$10+'СЕТ СН'!$H$6-'СЕТ СН'!$H$23</f>
        <v>1393.0044329</v>
      </c>
      <c r="G87" s="36">
        <f>SUMIFS(СВЦЭМ!$D$39:$D$782,СВЦЭМ!$A$39:$A$782,$A87,СВЦЭМ!$B$39:$B$782,G$83)+'СЕТ СН'!$H$11+СВЦЭМ!$D$10+'СЕТ СН'!$H$6-'СЕТ СН'!$H$23</f>
        <v>1383.0697993399999</v>
      </c>
      <c r="H87" s="36">
        <f>SUMIFS(СВЦЭМ!$D$39:$D$782,СВЦЭМ!$A$39:$A$782,$A87,СВЦЭМ!$B$39:$B$782,H$83)+'СЕТ СН'!$H$11+СВЦЭМ!$D$10+'СЕТ СН'!$H$6-'СЕТ СН'!$H$23</f>
        <v>1333.2800665899999</v>
      </c>
      <c r="I87" s="36">
        <f>SUMIFS(СВЦЭМ!$D$39:$D$782,СВЦЭМ!$A$39:$A$782,$A87,СВЦЭМ!$B$39:$B$782,I$83)+'СЕТ СН'!$H$11+СВЦЭМ!$D$10+'СЕТ СН'!$H$6-'СЕТ СН'!$H$23</f>
        <v>1305.64789174</v>
      </c>
      <c r="J87" s="36">
        <f>SUMIFS(СВЦЭМ!$D$39:$D$782,СВЦЭМ!$A$39:$A$782,$A87,СВЦЭМ!$B$39:$B$782,J$83)+'СЕТ СН'!$H$11+СВЦЭМ!$D$10+'СЕТ СН'!$H$6-'СЕТ СН'!$H$23</f>
        <v>1280.8811188299999</v>
      </c>
      <c r="K87" s="36">
        <f>SUMIFS(СВЦЭМ!$D$39:$D$782,СВЦЭМ!$A$39:$A$782,$A87,СВЦЭМ!$B$39:$B$782,K$83)+'СЕТ СН'!$H$11+СВЦЭМ!$D$10+'СЕТ СН'!$H$6-'СЕТ СН'!$H$23</f>
        <v>1293.60429783</v>
      </c>
      <c r="L87" s="36">
        <f>SUMIFS(СВЦЭМ!$D$39:$D$782,СВЦЭМ!$A$39:$A$782,$A87,СВЦЭМ!$B$39:$B$782,L$83)+'СЕТ СН'!$H$11+СВЦЭМ!$D$10+'СЕТ СН'!$H$6-'СЕТ СН'!$H$23</f>
        <v>1320.40905054</v>
      </c>
      <c r="M87" s="36">
        <f>SUMIFS(СВЦЭМ!$D$39:$D$782,СВЦЭМ!$A$39:$A$782,$A87,СВЦЭМ!$B$39:$B$782,M$83)+'СЕТ СН'!$H$11+СВЦЭМ!$D$10+'СЕТ СН'!$H$6-'СЕТ СН'!$H$23</f>
        <v>1298.99901647</v>
      </c>
      <c r="N87" s="36">
        <f>SUMIFS(СВЦЭМ!$D$39:$D$782,СВЦЭМ!$A$39:$A$782,$A87,СВЦЭМ!$B$39:$B$782,N$83)+'СЕТ СН'!$H$11+СВЦЭМ!$D$10+'СЕТ СН'!$H$6-'СЕТ СН'!$H$23</f>
        <v>1288.4360401699998</v>
      </c>
      <c r="O87" s="36">
        <f>SUMIFS(СВЦЭМ!$D$39:$D$782,СВЦЭМ!$A$39:$A$782,$A87,СВЦЭМ!$B$39:$B$782,O$83)+'СЕТ СН'!$H$11+СВЦЭМ!$D$10+'СЕТ СН'!$H$6-'СЕТ СН'!$H$23</f>
        <v>1311.589839</v>
      </c>
      <c r="P87" s="36">
        <f>SUMIFS(СВЦЭМ!$D$39:$D$782,СВЦЭМ!$A$39:$A$782,$A87,СВЦЭМ!$B$39:$B$782,P$83)+'СЕТ СН'!$H$11+СВЦЭМ!$D$10+'СЕТ СН'!$H$6-'СЕТ СН'!$H$23</f>
        <v>1331.3625849599998</v>
      </c>
      <c r="Q87" s="36">
        <f>SUMIFS(СВЦЭМ!$D$39:$D$782,СВЦЭМ!$A$39:$A$782,$A87,СВЦЭМ!$B$39:$B$782,Q$83)+'СЕТ СН'!$H$11+СВЦЭМ!$D$10+'СЕТ СН'!$H$6-'СЕТ СН'!$H$23</f>
        <v>1357.47591672</v>
      </c>
      <c r="R87" s="36">
        <f>SUMIFS(СВЦЭМ!$D$39:$D$782,СВЦЭМ!$A$39:$A$782,$A87,СВЦЭМ!$B$39:$B$782,R$83)+'СЕТ СН'!$H$11+СВЦЭМ!$D$10+'СЕТ СН'!$H$6-'СЕТ СН'!$H$23</f>
        <v>1341.94659703</v>
      </c>
      <c r="S87" s="36">
        <f>SUMIFS(СВЦЭМ!$D$39:$D$782,СВЦЭМ!$A$39:$A$782,$A87,СВЦЭМ!$B$39:$B$782,S$83)+'СЕТ СН'!$H$11+СВЦЭМ!$D$10+'СЕТ СН'!$H$6-'СЕТ СН'!$H$23</f>
        <v>1316.4067069</v>
      </c>
      <c r="T87" s="36">
        <f>SUMIFS(СВЦЭМ!$D$39:$D$782,СВЦЭМ!$A$39:$A$782,$A87,СВЦЭМ!$B$39:$B$782,T$83)+'СЕТ СН'!$H$11+СВЦЭМ!$D$10+'СЕТ СН'!$H$6-'СЕТ СН'!$H$23</f>
        <v>1275.86204378</v>
      </c>
      <c r="U87" s="36">
        <f>SUMIFS(СВЦЭМ!$D$39:$D$782,СВЦЭМ!$A$39:$A$782,$A87,СВЦЭМ!$B$39:$B$782,U$83)+'СЕТ СН'!$H$11+СВЦЭМ!$D$10+'СЕТ СН'!$H$6-'СЕТ СН'!$H$23</f>
        <v>1265.81237457</v>
      </c>
      <c r="V87" s="36">
        <f>SUMIFS(СВЦЭМ!$D$39:$D$782,СВЦЭМ!$A$39:$A$782,$A87,СВЦЭМ!$B$39:$B$782,V$83)+'СЕТ СН'!$H$11+СВЦЭМ!$D$10+'СЕТ СН'!$H$6-'СЕТ СН'!$H$23</f>
        <v>1275.1871841999998</v>
      </c>
      <c r="W87" s="36">
        <f>SUMIFS(СВЦЭМ!$D$39:$D$782,СВЦЭМ!$A$39:$A$782,$A87,СВЦЭМ!$B$39:$B$782,W$83)+'СЕТ СН'!$H$11+СВЦЭМ!$D$10+'СЕТ СН'!$H$6-'СЕТ СН'!$H$23</f>
        <v>1268.03620933</v>
      </c>
      <c r="X87" s="36">
        <f>SUMIFS(СВЦЭМ!$D$39:$D$782,СВЦЭМ!$A$39:$A$782,$A87,СВЦЭМ!$B$39:$B$782,X$83)+'СЕТ СН'!$H$11+СВЦЭМ!$D$10+'СЕТ СН'!$H$6-'СЕТ СН'!$H$23</f>
        <v>1290.9915232199999</v>
      </c>
      <c r="Y87" s="36">
        <f>SUMIFS(СВЦЭМ!$D$39:$D$782,СВЦЭМ!$A$39:$A$782,$A87,СВЦЭМ!$B$39:$B$782,Y$83)+'СЕТ СН'!$H$11+СВЦЭМ!$D$10+'СЕТ СН'!$H$6-'СЕТ СН'!$H$23</f>
        <v>1307.7963201599998</v>
      </c>
    </row>
    <row r="88" spans="1:27" ht="15.75" x14ac:dyDescent="0.2">
      <c r="A88" s="35">
        <f t="shared" si="2"/>
        <v>44656</v>
      </c>
      <c r="B88" s="36">
        <f>SUMIFS(СВЦЭМ!$D$39:$D$782,СВЦЭМ!$A$39:$A$782,$A88,СВЦЭМ!$B$39:$B$782,B$83)+'СЕТ СН'!$H$11+СВЦЭМ!$D$10+'СЕТ СН'!$H$6-'СЕТ СН'!$H$23</f>
        <v>1475.21585448</v>
      </c>
      <c r="C88" s="36">
        <f>SUMIFS(СВЦЭМ!$D$39:$D$782,СВЦЭМ!$A$39:$A$782,$A88,СВЦЭМ!$B$39:$B$782,C$83)+'СЕТ СН'!$H$11+СВЦЭМ!$D$10+'СЕТ СН'!$H$6-'СЕТ СН'!$H$23</f>
        <v>1474.5227364</v>
      </c>
      <c r="D88" s="36">
        <f>SUMIFS(СВЦЭМ!$D$39:$D$782,СВЦЭМ!$A$39:$A$782,$A88,СВЦЭМ!$B$39:$B$782,D$83)+'СЕТ СН'!$H$11+СВЦЭМ!$D$10+'СЕТ СН'!$H$6-'СЕТ СН'!$H$23</f>
        <v>1451.19749222</v>
      </c>
      <c r="E88" s="36">
        <f>SUMIFS(СВЦЭМ!$D$39:$D$782,СВЦЭМ!$A$39:$A$782,$A88,СВЦЭМ!$B$39:$B$782,E$83)+'СЕТ СН'!$H$11+СВЦЭМ!$D$10+'СЕТ СН'!$H$6-'СЕТ СН'!$H$23</f>
        <v>1436.8236171999999</v>
      </c>
      <c r="F88" s="36">
        <f>SUMIFS(СВЦЭМ!$D$39:$D$782,СВЦЭМ!$A$39:$A$782,$A88,СВЦЭМ!$B$39:$B$782,F$83)+'СЕТ СН'!$H$11+СВЦЭМ!$D$10+'СЕТ СН'!$H$6-'СЕТ СН'!$H$23</f>
        <v>1400.43814064</v>
      </c>
      <c r="G88" s="36">
        <f>SUMIFS(СВЦЭМ!$D$39:$D$782,СВЦЭМ!$A$39:$A$782,$A88,СВЦЭМ!$B$39:$B$782,G$83)+'СЕТ СН'!$H$11+СВЦЭМ!$D$10+'СЕТ СН'!$H$6-'СЕТ СН'!$H$23</f>
        <v>1412.6542044399998</v>
      </c>
      <c r="H88" s="36">
        <f>SUMIFS(СВЦЭМ!$D$39:$D$782,СВЦЭМ!$A$39:$A$782,$A88,СВЦЭМ!$B$39:$B$782,H$83)+'СЕТ СН'!$H$11+СВЦЭМ!$D$10+'СЕТ СН'!$H$6-'СЕТ СН'!$H$23</f>
        <v>1377.3258769199999</v>
      </c>
      <c r="I88" s="36">
        <f>SUMIFS(СВЦЭМ!$D$39:$D$782,СВЦЭМ!$A$39:$A$782,$A88,СВЦЭМ!$B$39:$B$782,I$83)+'СЕТ СН'!$H$11+СВЦЭМ!$D$10+'СЕТ СН'!$H$6-'СЕТ СН'!$H$23</f>
        <v>1240.0925978099999</v>
      </c>
      <c r="J88" s="36">
        <f>SUMIFS(СВЦЭМ!$D$39:$D$782,СВЦЭМ!$A$39:$A$782,$A88,СВЦЭМ!$B$39:$B$782,J$83)+'СЕТ СН'!$H$11+СВЦЭМ!$D$10+'СЕТ СН'!$H$6-'СЕТ СН'!$H$23</f>
        <v>1159.0090023500002</v>
      </c>
      <c r="K88" s="36">
        <f>SUMIFS(СВЦЭМ!$D$39:$D$782,СВЦЭМ!$A$39:$A$782,$A88,СВЦЭМ!$B$39:$B$782,K$83)+'СЕТ СН'!$H$11+СВЦЭМ!$D$10+'СЕТ СН'!$H$6-'СЕТ СН'!$H$23</f>
        <v>1167.0999922400001</v>
      </c>
      <c r="L88" s="36">
        <f>SUMIFS(СВЦЭМ!$D$39:$D$782,СВЦЭМ!$A$39:$A$782,$A88,СВЦЭМ!$B$39:$B$782,L$83)+'СЕТ СН'!$H$11+СВЦЭМ!$D$10+'СЕТ СН'!$H$6-'СЕТ СН'!$H$23</f>
        <v>1195.39115466</v>
      </c>
      <c r="M88" s="36">
        <f>SUMIFS(СВЦЭМ!$D$39:$D$782,СВЦЭМ!$A$39:$A$782,$A88,СВЦЭМ!$B$39:$B$782,M$83)+'СЕТ СН'!$H$11+СВЦЭМ!$D$10+'СЕТ СН'!$H$6-'СЕТ СН'!$H$23</f>
        <v>1274.7637786199998</v>
      </c>
      <c r="N88" s="36">
        <f>SUMIFS(СВЦЭМ!$D$39:$D$782,СВЦЭМ!$A$39:$A$782,$A88,СВЦЭМ!$B$39:$B$782,N$83)+'СЕТ СН'!$H$11+СВЦЭМ!$D$10+'СЕТ СН'!$H$6-'СЕТ СН'!$H$23</f>
        <v>1360.88443005</v>
      </c>
      <c r="O88" s="36">
        <f>SUMIFS(СВЦЭМ!$D$39:$D$782,СВЦЭМ!$A$39:$A$782,$A88,СВЦЭМ!$B$39:$B$782,O$83)+'СЕТ СН'!$H$11+СВЦЭМ!$D$10+'СЕТ СН'!$H$6-'СЕТ СН'!$H$23</f>
        <v>1430.3979740999998</v>
      </c>
      <c r="P88" s="36">
        <f>SUMIFS(СВЦЭМ!$D$39:$D$782,СВЦЭМ!$A$39:$A$782,$A88,СВЦЭМ!$B$39:$B$782,P$83)+'СЕТ СН'!$H$11+СВЦЭМ!$D$10+'СЕТ СН'!$H$6-'СЕТ СН'!$H$23</f>
        <v>1436.30864245</v>
      </c>
      <c r="Q88" s="36">
        <f>SUMIFS(СВЦЭМ!$D$39:$D$782,СВЦЭМ!$A$39:$A$782,$A88,СВЦЭМ!$B$39:$B$782,Q$83)+'СЕТ СН'!$H$11+СВЦЭМ!$D$10+'СЕТ СН'!$H$6-'СЕТ СН'!$H$23</f>
        <v>1403.0270901899999</v>
      </c>
      <c r="R88" s="36">
        <f>SUMIFS(СВЦЭМ!$D$39:$D$782,СВЦЭМ!$A$39:$A$782,$A88,СВЦЭМ!$B$39:$B$782,R$83)+'СЕТ СН'!$H$11+СВЦЭМ!$D$10+'СЕТ СН'!$H$6-'СЕТ СН'!$H$23</f>
        <v>1282.43531603</v>
      </c>
      <c r="S88" s="36">
        <f>SUMIFS(СВЦЭМ!$D$39:$D$782,СВЦЭМ!$A$39:$A$782,$A88,СВЦЭМ!$B$39:$B$782,S$83)+'СЕТ СН'!$H$11+СВЦЭМ!$D$10+'СЕТ СН'!$H$6-'СЕТ СН'!$H$23</f>
        <v>1199.2503914500001</v>
      </c>
      <c r="T88" s="36">
        <f>SUMIFS(СВЦЭМ!$D$39:$D$782,СВЦЭМ!$A$39:$A$782,$A88,СВЦЭМ!$B$39:$B$782,T$83)+'СЕТ СН'!$H$11+СВЦЭМ!$D$10+'СЕТ СН'!$H$6-'СЕТ СН'!$H$23</f>
        <v>1113.53662446</v>
      </c>
      <c r="U88" s="36">
        <f>SUMIFS(СВЦЭМ!$D$39:$D$782,СВЦЭМ!$A$39:$A$782,$A88,СВЦЭМ!$B$39:$B$782,U$83)+'СЕТ СН'!$H$11+СВЦЭМ!$D$10+'СЕТ СН'!$H$6-'СЕТ СН'!$H$23</f>
        <v>1094.17821901</v>
      </c>
      <c r="V88" s="36">
        <f>SUMIFS(СВЦЭМ!$D$39:$D$782,СВЦЭМ!$A$39:$A$782,$A88,СВЦЭМ!$B$39:$B$782,V$83)+'СЕТ СН'!$H$11+СВЦЭМ!$D$10+'СЕТ СН'!$H$6-'СЕТ СН'!$H$23</f>
        <v>1087.10854365</v>
      </c>
      <c r="W88" s="36">
        <f>SUMIFS(СВЦЭМ!$D$39:$D$782,СВЦЭМ!$A$39:$A$782,$A88,СВЦЭМ!$B$39:$B$782,W$83)+'СЕТ СН'!$H$11+СВЦЭМ!$D$10+'СЕТ СН'!$H$6-'СЕТ СН'!$H$23</f>
        <v>1080.46786509</v>
      </c>
      <c r="X88" s="36">
        <f>SUMIFS(СВЦЭМ!$D$39:$D$782,СВЦЭМ!$A$39:$A$782,$A88,СВЦЭМ!$B$39:$B$782,X$83)+'СЕТ СН'!$H$11+СВЦЭМ!$D$10+'СЕТ СН'!$H$6-'СЕТ СН'!$H$23</f>
        <v>1102.7422952500001</v>
      </c>
      <c r="Y88" s="36">
        <f>SUMIFS(СВЦЭМ!$D$39:$D$782,СВЦЭМ!$A$39:$A$782,$A88,СВЦЭМ!$B$39:$B$782,Y$83)+'СЕТ СН'!$H$11+СВЦЭМ!$D$10+'СЕТ СН'!$H$6-'СЕТ СН'!$H$23</f>
        <v>1133.7118047600002</v>
      </c>
    </row>
    <row r="89" spans="1:27" ht="15.75" x14ac:dyDescent="0.2">
      <c r="A89" s="35">
        <f t="shared" si="2"/>
        <v>44657</v>
      </c>
      <c r="B89" s="36">
        <f>SUMIFS(СВЦЭМ!$D$39:$D$782,СВЦЭМ!$A$39:$A$782,$A89,СВЦЭМ!$B$39:$B$782,B$83)+'СЕТ СН'!$H$11+СВЦЭМ!$D$10+'СЕТ СН'!$H$6-'СЕТ СН'!$H$23</f>
        <v>1449.6173784699999</v>
      </c>
      <c r="C89" s="36">
        <f>SUMIFS(СВЦЭМ!$D$39:$D$782,СВЦЭМ!$A$39:$A$782,$A89,СВЦЭМ!$B$39:$B$782,C$83)+'СЕТ СН'!$H$11+СВЦЭМ!$D$10+'СЕТ СН'!$H$6-'СЕТ СН'!$H$23</f>
        <v>1439.2670662599999</v>
      </c>
      <c r="D89" s="36">
        <f>SUMIFS(СВЦЭМ!$D$39:$D$782,СВЦЭМ!$A$39:$A$782,$A89,СВЦЭМ!$B$39:$B$782,D$83)+'СЕТ СН'!$H$11+СВЦЭМ!$D$10+'СЕТ СН'!$H$6-'СЕТ СН'!$H$23</f>
        <v>1450.6516755</v>
      </c>
      <c r="E89" s="36">
        <f>SUMIFS(СВЦЭМ!$D$39:$D$782,СВЦЭМ!$A$39:$A$782,$A89,СВЦЭМ!$B$39:$B$782,E$83)+'СЕТ СН'!$H$11+СВЦЭМ!$D$10+'СЕТ СН'!$H$6-'СЕТ СН'!$H$23</f>
        <v>1447.4849617799998</v>
      </c>
      <c r="F89" s="36">
        <f>SUMIFS(СВЦЭМ!$D$39:$D$782,СВЦЭМ!$A$39:$A$782,$A89,СВЦЭМ!$B$39:$B$782,F$83)+'СЕТ СН'!$H$11+СВЦЭМ!$D$10+'СЕТ СН'!$H$6-'СЕТ СН'!$H$23</f>
        <v>1434.27676524</v>
      </c>
      <c r="G89" s="36">
        <f>SUMIFS(СВЦЭМ!$D$39:$D$782,СВЦЭМ!$A$39:$A$782,$A89,СВЦЭМ!$B$39:$B$782,G$83)+'СЕТ СН'!$H$11+СВЦЭМ!$D$10+'СЕТ СН'!$H$6-'СЕТ СН'!$H$23</f>
        <v>1419.6653011399999</v>
      </c>
      <c r="H89" s="36">
        <f>SUMIFS(СВЦЭМ!$D$39:$D$782,СВЦЭМ!$A$39:$A$782,$A89,СВЦЭМ!$B$39:$B$782,H$83)+'СЕТ СН'!$H$11+СВЦЭМ!$D$10+'СЕТ СН'!$H$6-'СЕТ СН'!$H$23</f>
        <v>1360.8831414199999</v>
      </c>
      <c r="I89" s="36">
        <f>SUMIFS(СВЦЭМ!$D$39:$D$782,СВЦЭМ!$A$39:$A$782,$A89,СВЦЭМ!$B$39:$B$782,I$83)+'СЕТ СН'!$H$11+СВЦЭМ!$D$10+'СЕТ СН'!$H$6-'СЕТ СН'!$H$23</f>
        <v>1324.99676303</v>
      </c>
      <c r="J89" s="36">
        <f>SUMIFS(СВЦЭМ!$D$39:$D$782,СВЦЭМ!$A$39:$A$782,$A89,СВЦЭМ!$B$39:$B$782,J$83)+'СЕТ СН'!$H$11+СВЦЭМ!$D$10+'СЕТ СН'!$H$6-'СЕТ СН'!$H$23</f>
        <v>1352.1824547599999</v>
      </c>
      <c r="K89" s="36">
        <f>SUMIFS(СВЦЭМ!$D$39:$D$782,СВЦЭМ!$A$39:$A$782,$A89,СВЦЭМ!$B$39:$B$782,K$83)+'СЕТ СН'!$H$11+СВЦЭМ!$D$10+'СЕТ СН'!$H$6-'СЕТ СН'!$H$23</f>
        <v>1363.2859947899999</v>
      </c>
      <c r="L89" s="36">
        <f>SUMIFS(СВЦЭМ!$D$39:$D$782,СВЦЭМ!$A$39:$A$782,$A89,СВЦЭМ!$B$39:$B$782,L$83)+'СЕТ СН'!$H$11+СВЦЭМ!$D$10+'СЕТ СН'!$H$6-'СЕТ СН'!$H$23</f>
        <v>1388.4469026099998</v>
      </c>
      <c r="M89" s="36">
        <f>SUMIFS(СВЦЭМ!$D$39:$D$782,СВЦЭМ!$A$39:$A$782,$A89,СВЦЭМ!$B$39:$B$782,M$83)+'СЕТ СН'!$H$11+СВЦЭМ!$D$10+'СЕТ СН'!$H$6-'СЕТ СН'!$H$23</f>
        <v>1378.48487024</v>
      </c>
      <c r="N89" s="36">
        <f>SUMIFS(СВЦЭМ!$D$39:$D$782,СВЦЭМ!$A$39:$A$782,$A89,СВЦЭМ!$B$39:$B$782,N$83)+'СЕТ СН'!$H$11+СВЦЭМ!$D$10+'СЕТ СН'!$H$6-'СЕТ СН'!$H$23</f>
        <v>1355.7986581799998</v>
      </c>
      <c r="O89" s="36">
        <f>SUMIFS(СВЦЭМ!$D$39:$D$782,СВЦЭМ!$A$39:$A$782,$A89,СВЦЭМ!$B$39:$B$782,O$83)+'СЕТ СН'!$H$11+СВЦЭМ!$D$10+'СЕТ СН'!$H$6-'СЕТ СН'!$H$23</f>
        <v>1427.8034092199998</v>
      </c>
      <c r="P89" s="36">
        <f>SUMIFS(СВЦЭМ!$D$39:$D$782,СВЦЭМ!$A$39:$A$782,$A89,СВЦЭМ!$B$39:$B$782,P$83)+'СЕТ СН'!$H$11+СВЦЭМ!$D$10+'СЕТ СН'!$H$6-'СЕТ СН'!$H$23</f>
        <v>1430.7061913699999</v>
      </c>
      <c r="Q89" s="36">
        <f>SUMIFS(СВЦЭМ!$D$39:$D$782,СВЦЭМ!$A$39:$A$782,$A89,СВЦЭМ!$B$39:$B$782,Q$83)+'СЕТ СН'!$H$11+СВЦЭМ!$D$10+'СЕТ СН'!$H$6-'СЕТ СН'!$H$23</f>
        <v>1414.8998882999999</v>
      </c>
      <c r="R89" s="36">
        <f>SUMIFS(СВЦЭМ!$D$39:$D$782,СВЦЭМ!$A$39:$A$782,$A89,СВЦЭМ!$B$39:$B$782,R$83)+'СЕТ СН'!$H$11+СВЦЭМ!$D$10+'СЕТ СН'!$H$6-'СЕТ СН'!$H$23</f>
        <v>1383.5619293499999</v>
      </c>
      <c r="S89" s="36">
        <f>SUMIFS(СВЦЭМ!$D$39:$D$782,СВЦЭМ!$A$39:$A$782,$A89,СВЦЭМ!$B$39:$B$782,S$83)+'СЕТ СН'!$H$11+СВЦЭМ!$D$10+'СЕТ СН'!$H$6-'СЕТ СН'!$H$23</f>
        <v>1378.99683598</v>
      </c>
      <c r="T89" s="36">
        <f>SUMIFS(СВЦЭМ!$D$39:$D$782,СВЦЭМ!$A$39:$A$782,$A89,СВЦЭМ!$B$39:$B$782,T$83)+'СЕТ СН'!$H$11+СВЦЭМ!$D$10+'СЕТ СН'!$H$6-'СЕТ СН'!$H$23</f>
        <v>1409.9472435499999</v>
      </c>
      <c r="U89" s="36">
        <f>SUMIFS(СВЦЭМ!$D$39:$D$782,СВЦЭМ!$A$39:$A$782,$A89,СВЦЭМ!$B$39:$B$782,U$83)+'СЕТ СН'!$H$11+СВЦЭМ!$D$10+'СЕТ СН'!$H$6-'СЕТ СН'!$H$23</f>
        <v>1352.7198591599999</v>
      </c>
      <c r="V89" s="36">
        <f>SUMIFS(СВЦЭМ!$D$39:$D$782,СВЦЭМ!$A$39:$A$782,$A89,СВЦЭМ!$B$39:$B$782,V$83)+'СЕТ СН'!$H$11+СВЦЭМ!$D$10+'СЕТ СН'!$H$6-'СЕТ СН'!$H$23</f>
        <v>1323.5722335099999</v>
      </c>
      <c r="W89" s="36">
        <f>SUMIFS(СВЦЭМ!$D$39:$D$782,СВЦЭМ!$A$39:$A$782,$A89,СВЦЭМ!$B$39:$B$782,W$83)+'СЕТ СН'!$H$11+СВЦЭМ!$D$10+'СЕТ СН'!$H$6-'СЕТ СН'!$H$23</f>
        <v>1303.16445589</v>
      </c>
      <c r="X89" s="36">
        <f>SUMIFS(СВЦЭМ!$D$39:$D$782,СВЦЭМ!$A$39:$A$782,$A89,СВЦЭМ!$B$39:$B$782,X$83)+'СЕТ СН'!$H$11+СВЦЭМ!$D$10+'СЕТ СН'!$H$6-'СЕТ СН'!$H$23</f>
        <v>1338.65208897</v>
      </c>
      <c r="Y89" s="36">
        <f>SUMIFS(СВЦЭМ!$D$39:$D$782,СВЦЭМ!$A$39:$A$782,$A89,СВЦЭМ!$B$39:$B$782,Y$83)+'СЕТ СН'!$H$11+СВЦЭМ!$D$10+'СЕТ СН'!$H$6-'СЕТ СН'!$H$23</f>
        <v>1399.7817619799998</v>
      </c>
    </row>
    <row r="90" spans="1:27" ht="15.75" x14ac:dyDescent="0.2">
      <c r="A90" s="35">
        <f t="shared" si="2"/>
        <v>44658</v>
      </c>
      <c r="B90" s="36">
        <f>SUMIFS(СВЦЭМ!$D$39:$D$782,СВЦЭМ!$A$39:$A$782,$A90,СВЦЭМ!$B$39:$B$782,B$83)+'СЕТ СН'!$H$11+СВЦЭМ!$D$10+'СЕТ СН'!$H$6-'СЕТ СН'!$H$23</f>
        <v>1427.0026000399998</v>
      </c>
      <c r="C90" s="36">
        <f>SUMIFS(СВЦЭМ!$D$39:$D$782,СВЦЭМ!$A$39:$A$782,$A90,СВЦЭМ!$B$39:$B$782,C$83)+'СЕТ СН'!$H$11+СВЦЭМ!$D$10+'СЕТ СН'!$H$6-'СЕТ СН'!$H$23</f>
        <v>1425.6836962299999</v>
      </c>
      <c r="D90" s="36">
        <f>SUMIFS(СВЦЭМ!$D$39:$D$782,СВЦЭМ!$A$39:$A$782,$A90,СВЦЭМ!$B$39:$B$782,D$83)+'СЕТ СН'!$H$11+СВЦЭМ!$D$10+'СЕТ СН'!$H$6-'СЕТ СН'!$H$23</f>
        <v>1366.4281327699998</v>
      </c>
      <c r="E90" s="36">
        <f>SUMIFS(СВЦЭМ!$D$39:$D$782,СВЦЭМ!$A$39:$A$782,$A90,СВЦЭМ!$B$39:$B$782,E$83)+'СЕТ СН'!$H$11+СВЦЭМ!$D$10+'СЕТ СН'!$H$6-'СЕТ СН'!$H$23</f>
        <v>1333.9838892</v>
      </c>
      <c r="F90" s="36">
        <f>SUMIFS(СВЦЭМ!$D$39:$D$782,СВЦЭМ!$A$39:$A$782,$A90,СВЦЭМ!$B$39:$B$782,F$83)+'СЕТ СН'!$H$11+СВЦЭМ!$D$10+'СЕТ СН'!$H$6-'СЕТ СН'!$H$23</f>
        <v>1342.5549054399999</v>
      </c>
      <c r="G90" s="36">
        <f>SUMIFS(СВЦЭМ!$D$39:$D$782,СВЦЭМ!$A$39:$A$782,$A90,СВЦЭМ!$B$39:$B$782,G$83)+'СЕТ СН'!$H$11+СВЦЭМ!$D$10+'СЕТ СН'!$H$6-'СЕТ СН'!$H$23</f>
        <v>1355.9269763699999</v>
      </c>
      <c r="H90" s="36">
        <f>SUMIFS(СВЦЭМ!$D$39:$D$782,СВЦЭМ!$A$39:$A$782,$A90,СВЦЭМ!$B$39:$B$782,H$83)+'СЕТ СН'!$H$11+СВЦЭМ!$D$10+'СЕТ СН'!$H$6-'СЕТ СН'!$H$23</f>
        <v>1344.13850398</v>
      </c>
      <c r="I90" s="36">
        <f>SUMIFS(СВЦЭМ!$D$39:$D$782,СВЦЭМ!$A$39:$A$782,$A90,СВЦЭМ!$B$39:$B$782,I$83)+'СЕТ СН'!$H$11+СВЦЭМ!$D$10+'СЕТ СН'!$H$6-'СЕТ СН'!$H$23</f>
        <v>1330.48162471</v>
      </c>
      <c r="J90" s="36">
        <f>SUMIFS(СВЦЭМ!$D$39:$D$782,СВЦЭМ!$A$39:$A$782,$A90,СВЦЭМ!$B$39:$B$782,J$83)+'СЕТ СН'!$H$11+СВЦЭМ!$D$10+'СЕТ СН'!$H$6-'СЕТ СН'!$H$23</f>
        <v>1335.5522103799999</v>
      </c>
      <c r="K90" s="36">
        <f>SUMIFS(СВЦЭМ!$D$39:$D$782,СВЦЭМ!$A$39:$A$782,$A90,СВЦЭМ!$B$39:$B$782,K$83)+'СЕТ СН'!$H$11+СВЦЭМ!$D$10+'СЕТ СН'!$H$6-'СЕТ СН'!$H$23</f>
        <v>1344.9783072299999</v>
      </c>
      <c r="L90" s="36">
        <f>SUMIFS(СВЦЭМ!$D$39:$D$782,СВЦЭМ!$A$39:$A$782,$A90,СВЦЭМ!$B$39:$B$782,L$83)+'СЕТ СН'!$H$11+СВЦЭМ!$D$10+'СЕТ СН'!$H$6-'СЕТ СН'!$H$23</f>
        <v>1314.6461974199999</v>
      </c>
      <c r="M90" s="36">
        <f>SUMIFS(СВЦЭМ!$D$39:$D$782,СВЦЭМ!$A$39:$A$782,$A90,СВЦЭМ!$B$39:$B$782,M$83)+'СЕТ СН'!$H$11+СВЦЭМ!$D$10+'СЕТ СН'!$H$6-'СЕТ СН'!$H$23</f>
        <v>1329.9398463299999</v>
      </c>
      <c r="N90" s="36">
        <f>SUMIFS(СВЦЭМ!$D$39:$D$782,СВЦЭМ!$A$39:$A$782,$A90,СВЦЭМ!$B$39:$B$782,N$83)+'СЕТ СН'!$H$11+СВЦЭМ!$D$10+'СЕТ СН'!$H$6-'СЕТ СН'!$H$23</f>
        <v>1285.25786165</v>
      </c>
      <c r="O90" s="36">
        <f>SUMIFS(СВЦЭМ!$D$39:$D$782,СВЦЭМ!$A$39:$A$782,$A90,СВЦЭМ!$B$39:$B$782,O$83)+'СЕТ СН'!$H$11+СВЦЭМ!$D$10+'СЕТ СН'!$H$6-'СЕТ СН'!$H$23</f>
        <v>1260.2997183599998</v>
      </c>
      <c r="P90" s="36">
        <f>SUMIFS(СВЦЭМ!$D$39:$D$782,СВЦЭМ!$A$39:$A$782,$A90,СВЦЭМ!$B$39:$B$782,P$83)+'СЕТ СН'!$H$11+СВЦЭМ!$D$10+'СЕТ СН'!$H$6-'СЕТ СН'!$H$23</f>
        <v>1236.2743505599999</v>
      </c>
      <c r="Q90" s="36">
        <f>SUMIFS(СВЦЭМ!$D$39:$D$782,СВЦЭМ!$A$39:$A$782,$A90,СВЦЭМ!$B$39:$B$782,Q$83)+'СЕТ СН'!$H$11+СВЦЭМ!$D$10+'СЕТ СН'!$H$6-'СЕТ СН'!$H$23</f>
        <v>1248.5660395099999</v>
      </c>
      <c r="R90" s="36">
        <f>SUMIFS(СВЦЭМ!$D$39:$D$782,СВЦЭМ!$A$39:$A$782,$A90,СВЦЭМ!$B$39:$B$782,R$83)+'СЕТ СН'!$H$11+СВЦЭМ!$D$10+'СЕТ СН'!$H$6-'СЕТ СН'!$H$23</f>
        <v>1306.1698442499999</v>
      </c>
      <c r="S90" s="36">
        <f>SUMIFS(СВЦЭМ!$D$39:$D$782,СВЦЭМ!$A$39:$A$782,$A90,СВЦЭМ!$B$39:$B$782,S$83)+'СЕТ СН'!$H$11+СВЦЭМ!$D$10+'СЕТ СН'!$H$6-'СЕТ СН'!$H$23</f>
        <v>1300.9229332699999</v>
      </c>
      <c r="T90" s="36">
        <f>SUMIFS(СВЦЭМ!$D$39:$D$782,СВЦЭМ!$A$39:$A$782,$A90,СВЦЭМ!$B$39:$B$782,T$83)+'СЕТ СН'!$H$11+СВЦЭМ!$D$10+'СЕТ СН'!$H$6-'СЕТ СН'!$H$23</f>
        <v>1286.88138134</v>
      </c>
      <c r="U90" s="36">
        <f>SUMIFS(СВЦЭМ!$D$39:$D$782,СВЦЭМ!$A$39:$A$782,$A90,СВЦЭМ!$B$39:$B$782,U$83)+'СЕТ СН'!$H$11+СВЦЭМ!$D$10+'СЕТ СН'!$H$6-'СЕТ СН'!$H$23</f>
        <v>1284.4405316</v>
      </c>
      <c r="V90" s="36">
        <f>SUMIFS(СВЦЭМ!$D$39:$D$782,СВЦЭМ!$A$39:$A$782,$A90,СВЦЭМ!$B$39:$B$782,V$83)+'СЕТ СН'!$H$11+СВЦЭМ!$D$10+'СЕТ СН'!$H$6-'СЕТ СН'!$H$23</f>
        <v>1277.2114116499999</v>
      </c>
      <c r="W90" s="36">
        <f>SUMIFS(СВЦЭМ!$D$39:$D$782,СВЦЭМ!$A$39:$A$782,$A90,СВЦЭМ!$B$39:$B$782,W$83)+'СЕТ СН'!$H$11+СВЦЭМ!$D$10+'СЕТ СН'!$H$6-'СЕТ СН'!$H$23</f>
        <v>1270.8252903299999</v>
      </c>
      <c r="X90" s="36">
        <f>SUMIFS(СВЦЭМ!$D$39:$D$782,СВЦЭМ!$A$39:$A$782,$A90,СВЦЭМ!$B$39:$B$782,X$83)+'СЕТ СН'!$H$11+СВЦЭМ!$D$10+'СЕТ СН'!$H$6-'СЕТ СН'!$H$23</f>
        <v>1341.19420341</v>
      </c>
      <c r="Y90" s="36">
        <f>SUMIFS(СВЦЭМ!$D$39:$D$782,СВЦЭМ!$A$39:$A$782,$A90,СВЦЭМ!$B$39:$B$782,Y$83)+'СЕТ СН'!$H$11+СВЦЭМ!$D$10+'СЕТ СН'!$H$6-'СЕТ СН'!$H$23</f>
        <v>1370.5126967199999</v>
      </c>
    </row>
    <row r="91" spans="1:27" ht="15.75" x14ac:dyDescent="0.2">
      <c r="A91" s="35">
        <f t="shared" si="2"/>
        <v>44659</v>
      </c>
      <c r="B91" s="36">
        <f>SUMIFS(СВЦЭМ!$D$39:$D$782,СВЦЭМ!$A$39:$A$782,$A91,СВЦЭМ!$B$39:$B$782,B$83)+'СЕТ СН'!$H$11+СВЦЭМ!$D$10+'СЕТ СН'!$H$6-'СЕТ СН'!$H$23</f>
        <v>1264.19822974</v>
      </c>
      <c r="C91" s="36">
        <f>SUMIFS(СВЦЭМ!$D$39:$D$782,СВЦЭМ!$A$39:$A$782,$A91,СВЦЭМ!$B$39:$B$782,C$83)+'СЕТ СН'!$H$11+СВЦЭМ!$D$10+'СЕТ СН'!$H$6-'СЕТ СН'!$H$23</f>
        <v>1257.9472620399999</v>
      </c>
      <c r="D91" s="36">
        <f>SUMIFS(СВЦЭМ!$D$39:$D$782,СВЦЭМ!$A$39:$A$782,$A91,СВЦЭМ!$B$39:$B$782,D$83)+'СЕТ СН'!$H$11+СВЦЭМ!$D$10+'СЕТ СН'!$H$6-'СЕТ СН'!$H$23</f>
        <v>1277.7416788999999</v>
      </c>
      <c r="E91" s="36">
        <f>SUMIFS(СВЦЭМ!$D$39:$D$782,СВЦЭМ!$A$39:$A$782,$A91,СВЦЭМ!$B$39:$B$782,E$83)+'СЕТ СН'!$H$11+СВЦЭМ!$D$10+'СЕТ СН'!$H$6-'СЕТ СН'!$H$23</f>
        <v>1315.8663914499998</v>
      </c>
      <c r="F91" s="36">
        <f>SUMIFS(СВЦЭМ!$D$39:$D$782,СВЦЭМ!$A$39:$A$782,$A91,СВЦЭМ!$B$39:$B$782,F$83)+'СЕТ СН'!$H$11+СВЦЭМ!$D$10+'СЕТ СН'!$H$6-'СЕТ СН'!$H$23</f>
        <v>1312.7756786999998</v>
      </c>
      <c r="G91" s="36">
        <f>SUMIFS(СВЦЭМ!$D$39:$D$782,СВЦЭМ!$A$39:$A$782,$A91,СВЦЭМ!$B$39:$B$782,G$83)+'СЕТ СН'!$H$11+СВЦЭМ!$D$10+'СЕТ СН'!$H$6-'СЕТ СН'!$H$23</f>
        <v>1296.2544781899999</v>
      </c>
      <c r="H91" s="36">
        <f>SUMIFS(СВЦЭМ!$D$39:$D$782,СВЦЭМ!$A$39:$A$782,$A91,СВЦЭМ!$B$39:$B$782,H$83)+'СЕТ СН'!$H$11+СВЦЭМ!$D$10+'СЕТ СН'!$H$6-'СЕТ СН'!$H$23</f>
        <v>1243.4933028099999</v>
      </c>
      <c r="I91" s="36">
        <f>SUMIFS(СВЦЭМ!$D$39:$D$782,СВЦЭМ!$A$39:$A$782,$A91,СВЦЭМ!$B$39:$B$782,I$83)+'СЕТ СН'!$H$11+СВЦЭМ!$D$10+'СЕТ СН'!$H$6-'СЕТ СН'!$H$23</f>
        <v>1212.5535404099999</v>
      </c>
      <c r="J91" s="36">
        <f>SUMIFS(СВЦЭМ!$D$39:$D$782,СВЦЭМ!$A$39:$A$782,$A91,СВЦЭМ!$B$39:$B$782,J$83)+'СЕТ СН'!$H$11+СВЦЭМ!$D$10+'СЕТ СН'!$H$6-'СЕТ СН'!$H$23</f>
        <v>1219.5704986199999</v>
      </c>
      <c r="K91" s="36">
        <f>SUMIFS(СВЦЭМ!$D$39:$D$782,СВЦЭМ!$A$39:$A$782,$A91,СВЦЭМ!$B$39:$B$782,K$83)+'СЕТ СН'!$H$11+СВЦЭМ!$D$10+'СЕТ СН'!$H$6-'СЕТ СН'!$H$23</f>
        <v>1220.5063611</v>
      </c>
      <c r="L91" s="36">
        <f>SUMIFS(СВЦЭМ!$D$39:$D$782,СВЦЭМ!$A$39:$A$782,$A91,СВЦЭМ!$B$39:$B$782,L$83)+'СЕТ СН'!$H$11+СВЦЭМ!$D$10+'СЕТ СН'!$H$6-'СЕТ СН'!$H$23</f>
        <v>1222.6340320899999</v>
      </c>
      <c r="M91" s="36">
        <f>SUMIFS(СВЦЭМ!$D$39:$D$782,СВЦЭМ!$A$39:$A$782,$A91,СВЦЭМ!$B$39:$B$782,M$83)+'СЕТ СН'!$H$11+СВЦЭМ!$D$10+'СЕТ СН'!$H$6-'СЕТ СН'!$H$23</f>
        <v>1215.02455878</v>
      </c>
      <c r="N91" s="36">
        <f>SUMIFS(СВЦЭМ!$D$39:$D$782,СВЦЭМ!$A$39:$A$782,$A91,СВЦЭМ!$B$39:$B$782,N$83)+'СЕТ СН'!$H$11+СВЦЭМ!$D$10+'СЕТ СН'!$H$6-'СЕТ СН'!$H$23</f>
        <v>1218.6686838599999</v>
      </c>
      <c r="O91" s="36">
        <f>SUMIFS(СВЦЭМ!$D$39:$D$782,СВЦЭМ!$A$39:$A$782,$A91,СВЦЭМ!$B$39:$B$782,O$83)+'СЕТ СН'!$H$11+СВЦЭМ!$D$10+'СЕТ СН'!$H$6-'СЕТ СН'!$H$23</f>
        <v>1263.6281835299999</v>
      </c>
      <c r="P91" s="36">
        <f>SUMIFS(СВЦЭМ!$D$39:$D$782,СВЦЭМ!$A$39:$A$782,$A91,СВЦЭМ!$B$39:$B$782,P$83)+'СЕТ СН'!$H$11+СВЦЭМ!$D$10+'СЕТ СН'!$H$6-'СЕТ СН'!$H$23</f>
        <v>1283.7507021399999</v>
      </c>
      <c r="Q91" s="36">
        <f>SUMIFS(СВЦЭМ!$D$39:$D$782,СВЦЭМ!$A$39:$A$782,$A91,СВЦЭМ!$B$39:$B$782,Q$83)+'СЕТ СН'!$H$11+СВЦЭМ!$D$10+'СЕТ СН'!$H$6-'СЕТ СН'!$H$23</f>
        <v>1289.8186808799999</v>
      </c>
      <c r="R91" s="36">
        <f>SUMIFS(СВЦЭМ!$D$39:$D$782,СВЦЭМ!$A$39:$A$782,$A91,СВЦЭМ!$B$39:$B$782,R$83)+'СЕТ СН'!$H$11+СВЦЭМ!$D$10+'СЕТ СН'!$H$6-'СЕТ СН'!$H$23</f>
        <v>1284.9766011199999</v>
      </c>
      <c r="S91" s="36">
        <f>SUMIFS(СВЦЭМ!$D$39:$D$782,СВЦЭМ!$A$39:$A$782,$A91,СВЦЭМ!$B$39:$B$782,S$83)+'СЕТ СН'!$H$11+СВЦЭМ!$D$10+'СЕТ СН'!$H$6-'СЕТ СН'!$H$23</f>
        <v>1286.5284242599998</v>
      </c>
      <c r="T91" s="36">
        <f>SUMIFS(СВЦЭМ!$D$39:$D$782,СВЦЭМ!$A$39:$A$782,$A91,СВЦЭМ!$B$39:$B$782,T$83)+'СЕТ СН'!$H$11+СВЦЭМ!$D$10+'СЕТ СН'!$H$6-'СЕТ СН'!$H$23</f>
        <v>1261.77019507</v>
      </c>
      <c r="U91" s="36">
        <f>SUMIFS(СВЦЭМ!$D$39:$D$782,СВЦЭМ!$A$39:$A$782,$A91,СВЦЭМ!$B$39:$B$782,U$83)+'СЕТ СН'!$H$11+СВЦЭМ!$D$10+'СЕТ СН'!$H$6-'СЕТ СН'!$H$23</f>
        <v>1227.8674603699999</v>
      </c>
      <c r="V91" s="36">
        <f>SUMIFS(СВЦЭМ!$D$39:$D$782,СВЦЭМ!$A$39:$A$782,$A91,СВЦЭМ!$B$39:$B$782,V$83)+'СЕТ СН'!$H$11+СВЦЭМ!$D$10+'СЕТ СН'!$H$6-'СЕТ СН'!$H$23</f>
        <v>1235.6918595699999</v>
      </c>
      <c r="W91" s="36">
        <f>SUMIFS(СВЦЭМ!$D$39:$D$782,СВЦЭМ!$A$39:$A$782,$A91,СВЦЭМ!$B$39:$B$782,W$83)+'СЕТ СН'!$H$11+СВЦЭМ!$D$10+'СЕТ СН'!$H$6-'СЕТ СН'!$H$23</f>
        <v>1227.9594367999998</v>
      </c>
      <c r="X91" s="36">
        <f>SUMIFS(СВЦЭМ!$D$39:$D$782,СВЦЭМ!$A$39:$A$782,$A91,СВЦЭМ!$B$39:$B$782,X$83)+'СЕТ СН'!$H$11+СВЦЭМ!$D$10+'СЕТ СН'!$H$6-'СЕТ СН'!$H$23</f>
        <v>1258.6316676699998</v>
      </c>
      <c r="Y91" s="36">
        <f>SUMIFS(СВЦЭМ!$D$39:$D$782,СВЦЭМ!$A$39:$A$782,$A91,СВЦЭМ!$B$39:$B$782,Y$83)+'СЕТ СН'!$H$11+СВЦЭМ!$D$10+'СЕТ СН'!$H$6-'СЕТ СН'!$H$23</f>
        <v>1286.80227444</v>
      </c>
    </row>
    <row r="92" spans="1:27" ht="15.75" x14ac:dyDescent="0.2">
      <c r="A92" s="35">
        <f t="shared" si="2"/>
        <v>44660</v>
      </c>
      <c r="B92" s="36">
        <f>SUMIFS(СВЦЭМ!$D$39:$D$782,СВЦЭМ!$A$39:$A$782,$A92,СВЦЭМ!$B$39:$B$782,B$83)+'СЕТ СН'!$H$11+СВЦЭМ!$D$10+'СЕТ СН'!$H$6-'СЕТ СН'!$H$23</f>
        <v>1349.1622391199999</v>
      </c>
      <c r="C92" s="36">
        <f>SUMIFS(СВЦЭМ!$D$39:$D$782,СВЦЭМ!$A$39:$A$782,$A92,СВЦЭМ!$B$39:$B$782,C$83)+'СЕТ СН'!$H$11+СВЦЭМ!$D$10+'СЕТ СН'!$H$6-'СЕТ СН'!$H$23</f>
        <v>1327.3311304199999</v>
      </c>
      <c r="D92" s="36">
        <f>SUMIFS(СВЦЭМ!$D$39:$D$782,СВЦЭМ!$A$39:$A$782,$A92,СВЦЭМ!$B$39:$B$782,D$83)+'СЕТ СН'!$H$11+СВЦЭМ!$D$10+'СЕТ СН'!$H$6-'СЕТ СН'!$H$23</f>
        <v>1358.1583055599999</v>
      </c>
      <c r="E92" s="36">
        <f>SUMIFS(СВЦЭМ!$D$39:$D$782,СВЦЭМ!$A$39:$A$782,$A92,СВЦЭМ!$B$39:$B$782,E$83)+'СЕТ СН'!$H$11+СВЦЭМ!$D$10+'СЕТ СН'!$H$6-'СЕТ СН'!$H$23</f>
        <v>1384.9719235499999</v>
      </c>
      <c r="F92" s="36">
        <f>SUMIFS(СВЦЭМ!$D$39:$D$782,СВЦЭМ!$A$39:$A$782,$A92,СВЦЭМ!$B$39:$B$782,F$83)+'СЕТ СН'!$H$11+СВЦЭМ!$D$10+'СЕТ СН'!$H$6-'СЕТ СН'!$H$23</f>
        <v>1381.00108368</v>
      </c>
      <c r="G92" s="36">
        <f>SUMIFS(СВЦЭМ!$D$39:$D$782,СВЦЭМ!$A$39:$A$782,$A92,СВЦЭМ!$B$39:$B$782,G$83)+'СЕТ СН'!$H$11+СВЦЭМ!$D$10+'СЕТ СН'!$H$6-'СЕТ СН'!$H$23</f>
        <v>1383.43876991</v>
      </c>
      <c r="H92" s="36">
        <f>SUMIFS(СВЦЭМ!$D$39:$D$782,СВЦЭМ!$A$39:$A$782,$A92,СВЦЭМ!$B$39:$B$782,H$83)+'СЕТ СН'!$H$11+СВЦЭМ!$D$10+'СЕТ СН'!$H$6-'СЕТ СН'!$H$23</f>
        <v>1337.9397234999999</v>
      </c>
      <c r="I92" s="36">
        <f>SUMIFS(СВЦЭМ!$D$39:$D$782,СВЦЭМ!$A$39:$A$782,$A92,СВЦЭМ!$B$39:$B$782,I$83)+'СЕТ СН'!$H$11+СВЦЭМ!$D$10+'СЕТ СН'!$H$6-'СЕТ СН'!$H$23</f>
        <v>1255.8500200799999</v>
      </c>
      <c r="J92" s="36">
        <f>SUMIFS(СВЦЭМ!$D$39:$D$782,СВЦЭМ!$A$39:$A$782,$A92,СВЦЭМ!$B$39:$B$782,J$83)+'СЕТ СН'!$H$11+СВЦЭМ!$D$10+'СЕТ СН'!$H$6-'СЕТ СН'!$H$23</f>
        <v>1224.0199336799999</v>
      </c>
      <c r="K92" s="36">
        <f>SUMIFS(СВЦЭМ!$D$39:$D$782,СВЦЭМ!$A$39:$A$782,$A92,СВЦЭМ!$B$39:$B$782,K$83)+'СЕТ СН'!$H$11+СВЦЭМ!$D$10+'СЕТ СН'!$H$6-'СЕТ СН'!$H$23</f>
        <v>1203.0712220800001</v>
      </c>
      <c r="L92" s="36">
        <f>SUMIFS(СВЦЭМ!$D$39:$D$782,СВЦЭМ!$A$39:$A$782,$A92,СВЦЭМ!$B$39:$B$782,L$83)+'СЕТ СН'!$H$11+СВЦЭМ!$D$10+'СЕТ СН'!$H$6-'СЕТ СН'!$H$23</f>
        <v>1202.4039832799999</v>
      </c>
      <c r="M92" s="36">
        <f>SUMIFS(СВЦЭМ!$D$39:$D$782,СВЦЭМ!$A$39:$A$782,$A92,СВЦЭМ!$B$39:$B$782,M$83)+'СЕТ СН'!$H$11+СВЦЭМ!$D$10+'СЕТ СН'!$H$6-'СЕТ СН'!$H$23</f>
        <v>1210.23524073</v>
      </c>
      <c r="N92" s="36">
        <f>SUMIFS(СВЦЭМ!$D$39:$D$782,СВЦЭМ!$A$39:$A$782,$A92,СВЦЭМ!$B$39:$B$782,N$83)+'СЕТ СН'!$H$11+СВЦЭМ!$D$10+'СЕТ СН'!$H$6-'СЕТ СН'!$H$23</f>
        <v>1237.5805639199998</v>
      </c>
      <c r="O92" s="36">
        <f>SUMIFS(СВЦЭМ!$D$39:$D$782,СВЦЭМ!$A$39:$A$782,$A92,СВЦЭМ!$B$39:$B$782,O$83)+'СЕТ СН'!$H$11+СВЦЭМ!$D$10+'СЕТ СН'!$H$6-'СЕТ СН'!$H$23</f>
        <v>1289.5057146699999</v>
      </c>
      <c r="P92" s="36">
        <f>SUMIFS(СВЦЭМ!$D$39:$D$782,СВЦЭМ!$A$39:$A$782,$A92,СВЦЭМ!$B$39:$B$782,P$83)+'СЕТ СН'!$H$11+СВЦЭМ!$D$10+'СЕТ СН'!$H$6-'СЕТ СН'!$H$23</f>
        <v>1329.0512741999999</v>
      </c>
      <c r="Q92" s="36">
        <f>SUMIFS(СВЦЭМ!$D$39:$D$782,СВЦЭМ!$A$39:$A$782,$A92,СВЦЭМ!$B$39:$B$782,Q$83)+'СЕТ СН'!$H$11+СВЦЭМ!$D$10+'СЕТ СН'!$H$6-'СЕТ СН'!$H$23</f>
        <v>1310.4454952699998</v>
      </c>
      <c r="R92" s="36">
        <f>SUMIFS(СВЦЭМ!$D$39:$D$782,СВЦЭМ!$A$39:$A$782,$A92,СВЦЭМ!$B$39:$B$782,R$83)+'СЕТ СН'!$H$11+СВЦЭМ!$D$10+'СЕТ СН'!$H$6-'СЕТ СН'!$H$23</f>
        <v>1305.6064681399998</v>
      </c>
      <c r="S92" s="36">
        <f>SUMIFS(СВЦЭМ!$D$39:$D$782,СВЦЭМ!$A$39:$A$782,$A92,СВЦЭМ!$B$39:$B$782,S$83)+'СЕТ СН'!$H$11+СВЦЭМ!$D$10+'СЕТ СН'!$H$6-'СЕТ СН'!$H$23</f>
        <v>1287.0861575499998</v>
      </c>
      <c r="T92" s="36">
        <f>SUMIFS(СВЦЭМ!$D$39:$D$782,СВЦЭМ!$A$39:$A$782,$A92,СВЦЭМ!$B$39:$B$782,T$83)+'СЕТ СН'!$H$11+СВЦЭМ!$D$10+'СЕТ СН'!$H$6-'СЕТ СН'!$H$23</f>
        <v>1273.2026793699999</v>
      </c>
      <c r="U92" s="36">
        <f>SUMIFS(СВЦЭМ!$D$39:$D$782,СВЦЭМ!$A$39:$A$782,$A92,СВЦЭМ!$B$39:$B$782,U$83)+'СЕТ СН'!$H$11+СВЦЭМ!$D$10+'СЕТ СН'!$H$6-'СЕТ СН'!$H$23</f>
        <v>1249.0116611199999</v>
      </c>
      <c r="V92" s="36">
        <f>SUMIFS(СВЦЭМ!$D$39:$D$782,СВЦЭМ!$A$39:$A$782,$A92,СВЦЭМ!$B$39:$B$782,V$83)+'СЕТ СН'!$H$11+СВЦЭМ!$D$10+'СЕТ СН'!$H$6-'СЕТ СН'!$H$23</f>
        <v>1237.970636</v>
      </c>
      <c r="W92" s="36">
        <f>SUMIFS(СВЦЭМ!$D$39:$D$782,СВЦЭМ!$A$39:$A$782,$A92,СВЦЭМ!$B$39:$B$782,W$83)+'СЕТ СН'!$H$11+СВЦЭМ!$D$10+'СЕТ СН'!$H$6-'СЕТ СН'!$H$23</f>
        <v>1254.9921377400001</v>
      </c>
      <c r="X92" s="36">
        <f>SUMIFS(СВЦЭМ!$D$39:$D$782,СВЦЭМ!$A$39:$A$782,$A92,СВЦЭМ!$B$39:$B$782,X$83)+'СЕТ СН'!$H$11+СВЦЭМ!$D$10+'СЕТ СН'!$H$6-'СЕТ СН'!$H$23</f>
        <v>1271.42795258</v>
      </c>
      <c r="Y92" s="36">
        <f>SUMIFS(СВЦЭМ!$D$39:$D$782,СВЦЭМ!$A$39:$A$782,$A92,СВЦЭМ!$B$39:$B$782,Y$83)+'СЕТ СН'!$H$11+СВЦЭМ!$D$10+'СЕТ СН'!$H$6-'СЕТ СН'!$H$23</f>
        <v>1315.56847999</v>
      </c>
    </row>
    <row r="93" spans="1:27" ht="15.75" x14ac:dyDescent="0.2">
      <c r="A93" s="35">
        <f t="shared" si="2"/>
        <v>44661</v>
      </c>
      <c r="B93" s="36">
        <f>SUMIFS(СВЦЭМ!$D$39:$D$782,СВЦЭМ!$A$39:$A$782,$A93,СВЦЭМ!$B$39:$B$782,B$83)+'СЕТ СН'!$H$11+СВЦЭМ!$D$10+'СЕТ СН'!$H$6-'СЕТ СН'!$H$23</f>
        <v>1339.60350707</v>
      </c>
      <c r="C93" s="36">
        <f>SUMIFS(СВЦЭМ!$D$39:$D$782,СВЦЭМ!$A$39:$A$782,$A93,СВЦЭМ!$B$39:$B$782,C$83)+'СЕТ СН'!$H$11+СВЦЭМ!$D$10+'СЕТ СН'!$H$6-'СЕТ СН'!$H$23</f>
        <v>1307.3747213899999</v>
      </c>
      <c r="D93" s="36">
        <f>SUMIFS(СВЦЭМ!$D$39:$D$782,СВЦЭМ!$A$39:$A$782,$A93,СВЦЭМ!$B$39:$B$782,D$83)+'СЕТ СН'!$H$11+СВЦЭМ!$D$10+'СЕТ СН'!$H$6-'СЕТ СН'!$H$23</f>
        <v>1329.3670188199999</v>
      </c>
      <c r="E93" s="36">
        <f>SUMIFS(СВЦЭМ!$D$39:$D$782,СВЦЭМ!$A$39:$A$782,$A93,СВЦЭМ!$B$39:$B$782,E$83)+'СЕТ СН'!$H$11+СВЦЭМ!$D$10+'СЕТ СН'!$H$6-'СЕТ СН'!$H$23</f>
        <v>1356.3795140499999</v>
      </c>
      <c r="F93" s="36">
        <f>SUMIFS(СВЦЭМ!$D$39:$D$782,СВЦЭМ!$A$39:$A$782,$A93,СВЦЭМ!$B$39:$B$782,F$83)+'СЕТ СН'!$H$11+СВЦЭМ!$D$10+'СЕТ СН'!$H$6-'СЕТ СН'!$H$23</f>
        <v>1375.9428395899999</v>
      </c>
      <c r="G93" s="36">
        <f>SUMIFS(СВЦЭМ!$D$39:$D$782,СВЦЭМ!$A$39:$A$782,$A93,СВЦЭМ!$B$39:$B$782,G$83)+'СЕТ СН'!$H$11+СВЦЭМ!$D$10+'СЕТ СН'!$H$6-'СЕТ СН'!$H$23</f>
        <v>1398.3112796799999</v>
      </c>
      <c r="H93" s="36">
        <f>SUMIFS(СВЦЭМ!$D$39:$D$782,СВЦЭМ!$A$39:$A$782,$A93,СВЦЭМ!$B$39:$B$782,H$83)+'СЕТ СН'!$H$11+СВЦЭМ!$D$10+'СЕТ СН'!$H$6-'СЕТ СН'!$H$23</f>
        <v>1385.2091388499998</v>
      </c>
      <c r="I93" s="36">
        <f>SUMIFS(СВЦЭМ!$D$39:$D$782,СВЦЭМ!$A$39:$A$782,$A93,СВЦЭМ!$B$39:$B$782,I$83)+'СЕТ СН'!$H$11+СВЦЭМ!$D$10+'СЕТ СН'!$H$6-'СЕТ СН'!$H$23</f>
        <v>1346.5911361399999</v>
      </c>
      <c r="J93" s="36">
        <f>SUMIFS(СВЦЭМ!$D$39:$D$782,СВЦЭМ!$A$39:$A$782,$A93,СВЦЭМ!$B$39:$B$782,J$83)+'СЕТ СН'!$H$11+СВЦЭМ!$D$10+'СЕТ СН'!$H$6-'СЕТ СН'!$H$23</f>
        <v>1312.5547123699998</v>
      </c>
      <c r="K93" s="36">
        <f>SUMIFS(СВЦЭМ!$D$39:$D$782,СВЦЭМ!$A$39:$A$782,$A93,СВЦЭМ!$B$39:$B$782,K$83)+'СЕТ СН'!$H$11+СВЦЭМ!$D$10+'СЕТ СН'!$H$6-'СЕТ СН'!$H$23</f>
        <v>1279.9790404199998</v>
      </c>
      <c r="L93" s="36">
        <f>SUMIFS(СВЦЭМ!$D$39:$D$782,СВЦЭМ!$A$39:$A$782,$A93,СВЦЭМ!$B$39:$B$782,L$83)+'СЕТ СН'!$H$11+СВЦЭМ!$D$10+'СЕТ СН'!$H$6-'СЕТ СН'!$H$23</f>
        <v>1283.06239046</v>
      </c>
      <c r="M93" s="36">
        <f>SUMIFS(СВЦЭМ!$D$39:$D$782,СВЦЭМ!$A$39:$A$782,$A93,СВЦЭМ!$B$39:$B$782,M$83)+'СЕТ СН'!$H$11+СВЦЭМ!$D$10+'СЕТ СН'!$H$6-'СЕТ СН'!$H$23</f>
        <v>1292.5138396299999</v>
      </c>
      <c r="N93" s="36">
        <f>SUMIFS(СВЦЭМ!$D$39:$D$782,СВЦЭМ!$A$39:$A$782,$A93,СВЦЭМ!$B$39:$B$782,N$83)+'СЕТ СН'!$H$11+СВЦЭМ!$D$10+'СЕТ СН'!$H$6-'СЕТ СН'!$H$23</f>
        <v>1316.25829368</v>
      </c>
      <c r="O93" s="36">
        <f>SUMIFS(СВЦЭМ!$D$39:$D$782,СВЦЭМ!$A$39:$A$782,$A93,СВЦЭМ!$B$39:$B$782,O$83)+'СЕТ СН'!$H$11+СВЦЭМ!$D$10+'СЕТ СН'!$H$6-'СЕТ СН'!$H$23</f>
        <v>1338.2304321099998</v>
      </c>
      <c r="P93" s="36">
        <f>SUMIFS(СВЦЭМ!$D$39:$D$782,СВЦЭМ!$A$39:$A$782,$A93,СВЦЭМ!$B$39:$B$782,P$83)+'СЕТ СН'!$H$11+СВЦЭМ!$D$10+'СЕТ СН'!$H$6-'СЕТ СН'!$H$23</f>
        <v>1354.10549315</v>
      </c>
      <c r="Q93" s="36">
        <f>SUMIFS(СВЦЭМ!$D$39:$D$782,СВЦЭМ!$A$39:$A$782,$A93,СВЦЭМ!$B$39:$B$782,Q$83)+'СЕТ СН'!$H$11+СВЦЭМ!$D$10+'СЕТ СН'!$H$6-'СЕТ СН'!$H$23</f>
        <v>1352.60611354</v>
      </c>
      <c r="R93" s="36">
        <f>SUMIFS(СВЦЭМ!$D$39:$D$782,СВЦЭМ!$A$39:$A$782,$A93,СВЦЭМ!$B$39:$B$782,R$83)+'СЕТ СН'!$H$11+СВЦЭМ!$D$10+'СЕТ СН'!$H$6-'СЕТ СН'!$H$23</f>
        <v>1340.2433043199999</v>
      </c>
      <c r="S93" s="36">
        <f>SUMIFS(СВЦЭМ!$D$39:$D$782,СВЦЭМ!$A$39:$A$782,$A93,СВЦЭМ!$B$39:$B$782,S$83)+'СЕТ СН'!$H$11+СВЦЭМ!$D$10+'СЕТ СН'!$H$6-'СЕТ СН'!$H$23</f>
        <v>1333.7076462999999</v>
      </c>
      <c r="T93" s="36">
        <f>SUMIFS(СВЦЭМ!$D$39:$D$782,СВЦЭМ!$A$39:$A$782,$A93,СВЦЭМ!$B$39:$B$782,T$83)+'СЕТ СН'!$H$11+СВЦЭМ!$D$10+'СЕТ СН'!$H$6-'СЕТ СН'!$H$23</f>
        <v>1300.6746422199999</v>
      </c>
      <c r="U93" s="36">
        <f>SUMIFS(СВЦЭМ!$D$39:$D$782,СВЦЭМ!$A$39:$A$782,$A93,СВЦЭМ!$B$39:$B$782,U$83)+'СЕТ СН'!$H$11+СВЦЭМ!$D$10+'СЕТ СН'!$H$6-'СЕТ СН'!$H$23</f>
        <v>1254.2832875700001</v>
      </c>
      <c r="V93" s="36">
        <f>SUMIFS(СВЦЭМ!$D$39:$D$782,СВЦЭМ!$A$39:$A$782,$A93,СВЦЭМ!$B$39:$B$782,V$83)+'СЕТ СН'!$H$11+СВЦЭМ!$D$10+'СЕТ СН'!$H$6-'СЕТ СН'!$H$23</f>
        <v>1244.3387932999999</v>
      </c>
      <c r="W93" s="36">
        <f>SUMIFS(СВЦЭМ!$D$39:$D$782,СВЦЭМ!$A$39:$A$782,$A93,СВЦЭМ!$B$39:$B$782,W$83)+'СЕТ СН'!$H$11+СВЦЭМ!$D$10+'СЕТ СН'!$H$6-'СЕТ СН'!$H$23</f>
        <v>1267.2989573</v>
      </c>
      <c r="X93" s="36">
        <f>SUMIFS(СВЦЭМ!$D$39:$D$782,СВЦЭМ!$A$39:$A$782,$A93,СВЦЭМ!$B$39:$B$782,X$83)+'СЕТ СН'!$H$11+СВЦЭМ!$D$10+'СЕТ СН'!$H$6-'СЕТ СН'!$H$23</f>
        <v>1306.96008396</v>
      </c>
      <c r="Y93" s="36">
        <f>SUMIFS(СВЦЭМ!$D$39:$D$782,СВЦЭМ!$A$39:$A$782,$A93,СВЦЭМ!$B$39:$B$782,Y$83)+'СЕТ СН'!$H$11+СВЦЭМ!$D$10+'СЕТ СН'!$H$6-'СЕТ СН'!$H$23</f>
        <v>1344.0333068</v>
      </c>
    </row>
    <row r="94" spans="1:27" ht="15.75" x14ac:dyDescent="0.2">
      <c r="A94" s="35">
        <f t="shared" si="2"/>
        <v>44662</v>
      </c>
      <c r="B94" s="36">
        <f>SUMIFS(СВЦЭМ!$D$39:$D$782,СВЦЭМ!$A$39:$A$782,$A94,СВЦЭМ!$B$39:$B$782,B$83)+'СЕТ СН'!$H$11+СВЦЭМ!$D$10+'СЕТ СН'!$H$6-'СЕТ СН'!$H$23</f>
        <v>1393.59309164</v>
      </c>
      <c r="C94" s="36">
        <f>SUMIFS(СВЦЭМ!$D$39:$D$782,СВЦЭМ!$A$39:$A$782,$A94,СВЦЭМ!$B$39:$B$782,C$83)+'СЕТ СН'!$H$11+СВЦЭМ!$D$10+'СЕТ СН'!$H$6-'СЕТ СН'!$H$23</f>
        <v>1405.51457347</v>
      </c>
      <c r="D94" s="36">
        <f>SUMIFS(СВЦЭМ!$D$39:$D$782,СВЦЭМ!$A$39:$A$782,$A94,СВЦЭМ!$B$39:$B$782,D$83)+'СЕТ СН'!$H$11+СВЦЭМ!$D$10+'СЕТ СН'!$H$6-'СЕТ СН'!$H$23</f>
        <v>1426.4295040099998</v>
      </c>
      <c r="E94" s="36">
        <f>SUMIFS(СВЦЭМ!$D$39:$D$782,СВЦЭМ!$A$39:$A$782,$A94,СВЦЭМ!$B$39:$B$782,E$83)+'СЕТ СН'!$H$11+СВЦЭМ!$D$10+'СЕТ СН'!$H$6-'СЕТ СН'!$H$23</f>
        <v>1462.5193725199999</v>
      </c>
      <c r="F94" s="36">
        <f>SUMIFS(СВЦЭМ!$D$39:$D$782,СВЦЭМ!$A$39:$A$782,$A94,СВЦЭМ!$B$39:$B$782,F$83)+'СЕТ СН'!$H$11+СВЦЭМ!$D$10+'СЕТ СН'!$H$6-'СЕТ СН'!$H$23</f>
        <v>1458.2876306999999</v>
      </c>
      <c r="G94" s="36">
        <f>SUMIFS(СВЦЭМ!$D$39:$D$782,СВЦЭМ!$A$39:$A$782,$A94,СВЦЭМ!$B$39:$B$782,G$83)+'СЕТ СН'!$H$11+СВЦЭМ!$D$10+'СЕТ СН'!$H$6-'СЕТ СН'!$H$23</f>
        <v>1435.6046946399999</v>
      </c>
      <c r="H94" s="36">
        <f>SUMIFS(СВЦЭМ!$D$39:$D$782,СВЦЭМ!$A$39:$A$782,$A94,СВЦЭМ!$B$39:$B$782,H$83)+'СЕТ СН'!$H$11+СВЦЭМ!$D$10+'СЕТ СН'!$H$6-'СЕТ СН'!$H$23</f>
        <v>1399.5499436499999</v>
      </c>
      <c r="I94" s="36">
        <f>SUMIFS(СВЦЭМ!$D$39:$D$782,СВЦЭМ!$A$39:$A$782,$A94,СВЦЭМ!$B$39:$B$782,I$83)+'СЕТ СН'!$H$11+СВЦЭМ!$D$10+'СЕТ СН'!$H$6-'СЕТ СН'!$H$23</f>
        <v>1371.97387091</v>
      </c>
      <c r="J94" s="36">
        <f>SUMIFS(СВЦЭМ!$D$39:$D$782,СВЦЭМ!$A$39:$A$782,$A94,СВЦЭМ!$B$39:$B$782,J$83)+'СЕТ СН'!$H$11+СВЦЭМ!$D$10+'СЕТ СН'!$H$6-'СЕТ СН'!$H$23</f>
        <v>1366.8580026499999</v>
      </c>
      <c r="K94" s="36">
        <f>SUMIFS(СВЦЭМ!$D$39:$D$782,СВЦЭМ!$A$39:$A$782,$A94,СВЦЭМ!$B$39:$B$782,K$83)+'СЕТ СН'!$H$11+СВЦЭМ!$D$10+'СЕТ СН'!$H$6-'СЕТ СН'!$H$23</f>
        <v>1356.6915556299998</v>
      </c>
      <c r="L94" s="36">
        <f>SUMIFS(СВЦЭМ!$D$39:$D$782,СВЦЭМ!$A$39:$A$782,$A94,СВЦЭМ!$B$39:$B$782,L$83)+'СЕТ СН'!$H$11+СВЦЭМ!$D$10+'СЕТ СН'!$H$6-'СЕТ СН'!$H$23</f>
        <v>1360.2494260399999</v>
      </c>
      <c r="M94" s="36">
        <f>SUMIFS(СВЦЭМ!$D$39:$D$782,СВЦЭМ!$A$39:$A$782,$A94,СВЦЭМ!$B$39:$B$782,M$83)+'СЕТ СН'!$H$11+СВЦЭМ!$D$10+'СЕТ СН'!$H$6-'СЕТ СН'!$H$23</f>
        <v>1364.6418453799999</v>
      </c>
      <c r="N94" s="36">
        <f>SUMIFS(СВЦЭМ!$D$39:$D$782,СВЦЭМ!$A$39:$A$782,$A94,СВЦЭМ!$B$39:$B$782,N$83)+'СЕТ СН'!$H$11+СВЦЭМ!$D$10+'СЕТ СН'!$H$6-'СЕТ СН'!$H$23</f>
        <v>1364.7661352499999</v>
      </c>
      <c r="O94" s="36">
        <f>SUMIFS(СВЦЭМ!$D$39:$D$782,СВЦЭМ!$A$39:$A$782,$A94,СВЦЭМ!$B$39:$B$782,O$83)+'СЕТ СН'!$H$11+СВЦЭМ!$D$10+'СЕТ СН'!$H$6-'СЕТ СН'!$H$23</f>
        <v>1385.4362199999998</v>
      </c>
      <c r="P94" s="36">
        <f>SUMIFS(СВЦЭМ!$D$39:$D$782,СВЦЭМ!$A$39:$A$782,$A94,СВЦЭМ!$B$39:$B$782,P$83)+'СЕТ СН'!$H$11+СВЦЭМ!$D$10+'СЕТ СН'!$H$6-'СЕТ СН'!$H$23</f>
        <v>1394.85734667</v>
      </c>
      <c r="Q94" s="36">
        <f>SUMIFS(СВЦЭМ!$D$39:$D$782,СВЦЭМ!$A$39:$A$782,$A94,СВЦЭМ!$B$39:$B$782,Q$83)+'СЕТ СН'!$H$11+СВЦЭМ!$D$10+'СЕТ СН'!$H$6-'СЕТ СН'!$H$23</f>
        <v>1375.0522122</v>
      </c>
      <c r="R94" s="36">
        <f>SUMIFS(СВЦЭМ!$D$39:$D$782,СВЦЭМ!$A$39:$A$782,$A94,СВЦЭМ!$B$39:$B$782,R$83)+'СЕТ СН'!$H$11+СВЦЭМ!$D$10+'СЕТ СН'!$H$6-'СЕТ СН'!$H$23</f>
        <v>1374.82770291</v>
      </c>
      <c r="S94" s="36">
        <f>SUMIFS(СВЦЭМ!$D$39:$D$782,СВЦЭМ!$A$39:$A$782,$A94,СВЦЭМ!$B$39:$B$782,S$83)+'СЕТ СН'!$H$11+СВЦЭМ!$D$10+'СЕТ СН'!$H$6-'СЕТ СН'!$H$23</f>
        <v>1363.9326276699999</v>
      </c>
      <c r="T94" s="36">
        <f>SUMIFS(СВЦЭМ!$D$39:$D$782,СВЦЭМ!$A$39:$A$782,$A94,СВЦЭМ!$B$39:$B$782,T$83)+'СЕТ СН'!$H$11+СВЦЭМ!$D$10+'СЕТ СН'!$H$6-'СЕТ СН'!$H$23</f>
        <v>1321.4601578199999</v>
      </c>
      <c r="U94" s="36">
        <f>SUMIFS(СВЦЭМ!$D$39:$D$782,СВЦЭМ!$A$39:$A$782,$A94,СВЦЭМ!$B$39:$B$782,U$83)+'СЕТ СН'!$H$11+СВЦЭМ!$D$10+'СЕТ СН'!$H$6-'СЕТ СН'!$H$23</f>
        <v>1293.2864648099999</v>
      </c>
      <c r="V94" s="36">
        <f>SUMIFS(СВЦЭМ!$D$39:$D$782,СВЦЭМ!$A$39:$A$782,$A94,СВЦЭМ!$B$39:$B$782,V$83)+'СЕТ СН'!$H$11+СВЦЭМ!$D$10+'СЕТ СН'!$H$6-'СЕТ СН'!$H$23</f>
        <v>1314.0337670299998</v>
      </c>
      <c r="W94" s="36">
        <f>SUMIFS(СВЦЭМ!$D$39:$D$782,СВЦЭМ!$A$39:$A$782,$A94,СВЦЭМ!$B$39:$B$782,W$83)+'СЕТ СН'!$H$11+СВЦЭМ!$D$10+'СЕТ СН'!$H$6-'СЕТ СН'!$H$23</f>
        <v>1333.3802554499998</v>
      </c>
      <c r="X94" s="36">
        <f>SUMIFS(СВЦЭМ!$D$39:$D$782,СВЦЭМ!$A$39:$A$782,$A94,СВЦЭМ!$B$39:$B$782,X$83)+'СЕТ СН'!$H$11+СВЦЭМ!$D$10+'СЕТ СН'!$H$6-'СЕТ СН'!$H$23</f>
        <v>1358.93081209</v>
      </c>
      <c r="Y94" s="36">
        <f>SUMIFS(СВЦЭМ!$D$39:$D$782,СВЦЭМ!$A$39:$A$782,$A94,СВЦЭМ!$B$39:$B$782,Y$83)+'СЕТ СН'!$H$11+СВЦЭМ!$D$10+'СЕТ СН'!$H$6-'СЕТ СН'!$H$23</f>
        <v>1360.63286163</v>
      </c>
    </row>
    <row r="95" spans="1:27" ht="15.75" x14ac:dyDescent="0.2">
      <c r="A95" s="35">
        <f t="shared" si="2"/>
        <v>44663</v>
      </c>
      <c r="B95" s="36">
        <f>SUMIFS(СВЦЭМ!$D$39:$D$782,СВЦЭМ!$A$39:$A$782,$A95,СВЦЭМ!$B$39:$B$782,B$83)+'СЕТ СН'!$H$11+СВЦЭМ!$D$10+'СЕТ СН'!$H$6-'СЕТ СН'!$H$23</f>
        <v>1469.99845652</v>
      </c>
      <c r="C95" s="36">
        <f>SUMIFS(СВЦЭМ!$D$39:$D$782,СВЦЭМ!$A$39:$A$782,$A95,СВЦЭМ!$B$39:$B$782,C$83)+'СЕТ СН'!$H$11+СВЦЭМ!$D$10+'СЕТ СН'!$H$6-'СЕТ СН'!$H$23</f>
        <v>1472.0751271699999</v>
      </c>
      <c r="D95" s="36">
        <f>SUMIFS(СВЦЭМ!$D$39:$D$782,СВЦЭМ!$A$39:$A$782,$A95,СВЦЭМ!$B$39:$B$782,D$83)+'СЕТ СН'!$H$11+СВЦЭМ!$D$10+'СЕТ СН'!$H$6-'СЕТ СН'!$H$23</f>
        <v>1486.1717531199999</v>
      </c>
      <c r="E95" s="36">
        <f>SUMIFS(СВЦЭМ!$D$39:$D$782,СВЦЭМ!$A$39:$A$782,$A95,СВЦЭМ!$B$39:$B$782,E$83)+'СЕТ СН'!$H$11+СВЦЭМ!$D$10+'СЕТ СН'!$H$6-'СЕТ СН'!$H$23</f>
        <v>1481.61806574</v>
      </c>
      <c r="F95" s="36">
        <f>SUMIFS(СВЦЭМ!$D$39:$D$782,СВЦЭМ!$A$39:$A$782,$A95,СВЦЭМ!$B$39:$B$782,F$83)+'СЕТ СН'!$H$11+СВЦЭМ!$D$10+'СЕТ СН'!$H$6-'СЕТ СН'!$H$23</f>
        <v>1499.22809996</v>
      </c>
      <c r="G95" s="36">
        <f>SUMIFS(СВЦЭМ!$D$39:$D$782,СВЦЭМ!$A$39:$A$782,$A95,СВЦЭМ!$B$39:$B$782,G$83)+'СЕТ СН'!$H$11+СВЦЭМ!$D$10+'СЕТ СН'!$H$6-'СЕТ СН'!$H$23</f>
        <v>1487.1715697299999</v>
      </c>
      <c r="H95" s="36">
        <f>SUMIFS(СВЦЭМ!$D$39:$D$782,СВЦЭМ!$A$39:$A$782,$A95,СВЦЭМ!$B$39:$B$782,H$83)+'СЕТ СН'!$H$11+СВЦЭМ!$D$10+'СЕТ СН'!$H$6-'СЕТ СН'!$H$23</f>
        <v>1419.58753617</v>
      </c>
      <c r="I95" s="36">
        <f>SUMIFS(СВЦЭМ!$D$39:$D$782,СВЦЭМ!$A$39:$A$782,$A95,СВЦЭМ!$B$39:$B$782,I$83)+'СЕТ СН'!$H$11+СВЦЭМ!$D$10+'СЕТ СН'!$H$6-'СЕТ СН'!$H$23</f>
        <v>1382.7024517899999</v>
      </c>
      <c r="J95" s="36">
        <f>SUMIFS(СВЦЭМ!$D$39:$D$782,СВЦЭМ!$A$39:$A$782,$A95,СВЦЭМ!$B$39:$B$782,J$83)+'СЕТ СН'!$H$11+СВЦЭМ!$D$10+'СЕТ СН'!$H$6-'СЕТ СН'!$H$23</f>
        <v>1331.50489881</v>
      </c>
      <c r="K95" s="36">
        <f>SUMIFS(СВЦЭМ!$D$39:$D$782,СВЦЭМ!$A$39:$A$782,$A95,СВЦЭМ!$B$39:$B$782,K$83)+'СЕТ СН'!$H$11+СВЦЭМ!$D$10+'СЕТ СН'!$H$6-'СЕТ СН'!$H$23</f>
        <v>1357.51340381</v>
      </c>
      <c r="L95" s="36">
        <f>SUMIFS(СВЦЭМ!$D$39:$D$782,СВЦЭМ!$A$39:$A$782,$A95,СВЦЭМ!$B$39:$B$782,L$83)+'СЕТ СН'!$H$11+СВЦЭМ!$D$10+'СЕТ СН'!$H$6-'СЕТ СН'!$H$23</f>
        <v>1341.8682034999999</v>
      </c>
      <c r="M95" s="36">
        <f>SUMIFS(СВЦЭМ!$D$39:$D$782,СВЦЭМ!$A$39:$A$782,$A95,СВЦЭМ!$B$39:$B$782,M$83)+'СЕТ СН'!$H$11+СВЦЭМ!$D$10+'СЕТ СН'!$H$6-'СЕТ СН'!$H$23</f>
        <v>1338.2455167399999</v>
      </c>
      <c r="N95" s="36">
        <f>SUMIFS(СВЦЭМ!$D$39:$D$782,СВЦЭМ!$A$39:$A$782,$A95,СВЦЭМ!$B$39:$B$782,N$83)+'СЕТ СН'!$H$11+СВЦЭМ!$D$10+'СЕТ СН'!$H$6-'СЕТ СН'!$H$23</f>
        <v>1360.97964157</v>
      </c>
      <c r="O95" s="36">
        <f>SUMIFS(СВЦЭМ!$D$39:$D$782,СВЦЭМ!$A$39:$A$782,$A95,СВЦЭМ!$B$39:$B$782,O$83)+'СЕТ СН'!$H$11+СВЦЭМ!$D$10+'СЕТ СН'!$H$6-'СЕТ СН'!$H$23</f>
        <v>1402.8622093199999</v>
      </c>
      <c r="P95" s="36">
        <f>SUMIFS(СВЦЭМ!$D$39:$D$782,СВЦЭМ!$A$39:$A$782,$A95,СВЦЭМ!$B$39:$B$782,P$83)+'СЕТ СН'!$H$11+СВЦЭМ!$D$10+'СЕТ СН'!$H$6-'СЕТ СН'!$H$23</f>
        <v>1414.85190442</v>
      </c>
      <c r="Q95" s="36">
        <f>SUMIFS(СВЦЭМ!$D$39:$D$782,СВЦЭМ!$A$39:$A$782,$A95,СВЦЭМ!$B$39:$B$782,Q$83)+'СЕТ СН'!$H$11+СВЦЭМ!$D$10+'СЕТ СН'!$H$6-'СЕТ СН'!$H$23</f>
        <v>1400.4347490299999</v>
      </c>
      <c r="R95" s="36">
        <f>SUMIFS(СВЦЭМ!$D$39:$D$782,СВЦЭМ!$A$39:$A$782,$A95,СВЦЭМ!$B$39:$B$782,R$83)+'СЕТ СН'!$H$11+СВЦЭМ!$D$10+'СЕТ СН'!$H$6-'СЕТ СН'!$H$23</f>
        <v>1393.8725173799999</v>
      </c>
      <c r="S95" s="36">
        <f>SUMIFS(СВЦЭМ!$D$39:$D$782,СВЦЭМ!$A$39:$A$782,$A95,СВЦЭМ!$B$39:$B$782,S$83)+'СЕТ СН'!$H$11+СВЦЭМ!$D$10+'СЕТ СН'!$H$6-'СЕТ СН'!$H$23</f>
        <v>1361.90600253</v>
      </c>
      <c r="T95" s="36">
        <f>SUMIFS(СВЦЭМ!$D$39:$D$782,СВЦЭМ!$A$39:$A$782,$A95,СВЦЭМ!$B$39:$B$782,T$83)+'СЕТ СН'!$H$11+СВЦЭМ!$D$10+'СЕТ СН'!$H$6-'СЕТ СН'!$H$23</f>
        <v>1335.0978000599998</v>
      </c>
      <c r="U95" s="36">
        <f>SUMIFS(СВЦЭМ!$D$39:$D$782,СВЦЭМ!$A$39:$A$782,$A95,СВЦЭМ!$B$39:$B$782,U$83)+'СЕТ СН'!$H$11+СВЦЭМ!$D$10+'СЕТ СН'!$H$6-'СЕТ СН'!$H$23</f>
        <v>1326.3614353399998</v>
      </c>
      <c r="V95" s="36">
        <f>SUMIFS(СВЦЭМ!$D$39:$D$782,СВЦЭМ!$A$39:$A$782,$A95,СВЦЭМ!$B$39:$B$782,V$83)+'СЕТ СН'!$H$11+СВЦЭМ!$D$10+'СЕТ СН'!$H$6-'СЕТ СН'!$H$23</f>
        <v>1338.72644713</v>
      </c>
      <c r="W95" s="36">
        <f>SUMIFS(СВЦЭМ!$D$39:$D$782,СВЦЭМ!$A$39:$A$782,$A95,СВЦЭМ!$B$39:$B$782,W$83)+'СЕТ СН'!$H$11+СВЦЭМ!$D$10+'СЕТ СН'!$H$6-'СЕТ СН'!$H$23</f>
        <v>1356.9953844499998</v>
      </c>
      <c r="X95" s="36">
        <f>SUMIFS(СВЦЭМ!$D$39:$D$782,СВЦЭМ!$A$39:$A$782,$A95,СВЦЭМ!$B$39:$B$782,X$83)+'СЕТ СН'!$H$11+СВЦЭМ!$D$10+'СЕТ СН'!$H$6-'СЕТ СН'!$H$23</f>
        <v>1390.02135449</v>
      </c>
      <c r="Y95" s="36">
        <f>SUMIFS(СВЦЭМ!$D$39:$D$782,СВЦЭМ!$A$39:$A$782,$A95,СВЦЭМ!$B$39:$B$782,Y$83)+'СЕТ СН'!$H$11+СВЦЭМ!$D$10+'СЕТ СН'!$H$6-'СЕТ СН'!$H$23</f>
        <v>1451.6209000499998</v>
      </c>
    </row>
    <row r="96" spans="1:27" ht="15.75" x14ac:dyDescent="0.2">
      <c r="A96" s="35">
        <f t="shared" si="2"/>
        <v>44664</v>
      </c>
      <c r="B96" s="36">
        <f>SUMIFS(СВЦЭМ!$D$39:$D$782,СВЦЭМ!$A$39:$A$782,$A96,СВЦЭМ!$B$39:$B$782,B$83)+'СЕТ СН'!$H$11+СВЦЭМ!$D$10+'СЕТ СН'!$H$6-'СЕТ СН'!$H$23</f>
        <v>1437.7502378099998</v>
      </c>
      <c r="C96" s="36">
        <f>SUMIFS(СВЦЭМ!$D$39:$D$782,СВЦЭМ!$A$39:$A$782,$A96,СВЦЭМ!$B$39:$B$782,C$83)+'СЕТ СН'!$H$11+СВЦЭМ!$D$10+'СЕТ СН'!$H$6-'СЕТ СН'!$H$23</f>
        <v>1431.68525095</v>
      </c>
      <c r="D96" s="36">
        <f>SUMIFS(СВЦЭМ!$D$39:$D$782,СВЦЭМ!$A$39:$A$782,$A96,СВЦЭМ!$B$39:$B$782,D$83)+'СЕТ СН'!$H$11+СВЦЭМ!$D$10+'СЕТ СН'!$H$6-'СЕТ СН'!$H$23</f>
        <v>1452.99739617</v>
      </c>
      <c r="E96" s="36">
        <f>SUMIFS(СВЦЭМ!$D$39:$D$782,СВЦЭМ!$A$39:$A$782,$A96,СВЦЭМ!$B$39:$B$782,E$83)+'СЕТ СН'!$H$11+СВЦЭМ!$D$10+'СЕТ СН'!$H$6-'СЕТ СН'!$H$23</f>
        <v>1480.9463822599998</v>
      </c>
      <c r="F96" s="36">
        <f>SUMIFS(СВЦЭМ!$D$39:$D$782,СВЦЭМ!$A$39:$A$782,$A96,СВЦЭМ!$B$39:$B$782,F$83)+'СЕТ СН'!$H$11+СВЦЭМ!$D$10+'СЕТ СН'!$H$6-'СЕТ СН'!$H$23</f>
        <v>1478.5777128499999</v>
      </c>
      <c r="G96" s="36">
        <f>SUMIFS(СВЦЭМ!$D$39:$D$782,СВЦЭМ!$A$39:$A$782,$A96,СВЦЭМ!$B$39:$B$782,G$83)+'СЕТ СН'!$H$11+СВЦЭМ!$D$10+'СЕТ СН'!$H$6-'СЕТ СН'!$H$23</f>
        <v>1488.9128337</v>
      </c>
      <c r="H96" s="36">
        <f>SUMIFS(СВЦЭМ!$D$39:$D$782,СВЦЭМ!$A$39:$A$782,$A96,СВЦЭМ!$B$39:$B$782,H$83)+'СЕТ СН'!$H$11+СВЦЭМ!$D$10+'СЕТ СН'!$H$6-'СЕТ СН'!$H$23</f>
        <v>1444.2358819799999</v>
      </c>
      <c r="I96" s="36">
        <f>SUMIFS(СВЦЭМ!$D$39:$D$782,СВЦЭМ!$A$39:$A$782,$A96,СВЦЭМ!$B$39:$B$782,I$83)+'СЕТ СН'!$H$11+СВЦЭМ!$D$10+'СЕТ СН'!$H$6-'СЕТ СН'!$H$23</f>
        <v>1428.2629090799999</v>
      </c>
      <c r="J96" s="36">
        <f>SUMIFS(СВЦЭМ!$D$39:$D$782,СВЦЭМ!$A$39:$A$782,$A96,СВЦЭМ!$B$39:$B$782,J$83)+'СЕТ СН'!$H$11+СВЦЭМ!$D$10+'СЕТ СН'!$H$6-'СЕТ СН'!$H$23</f>
        <v>1426.8710214399998</v>
      </c>
      <c r="K96" s="36">
        <f>SUMIFS(СВЦЭМ!$D$39:$D$782,СВЦЭМ!$A$39:$A$782,$A96,СВЦЭМ!$B$39:$B$782,K$83)+'СЕТ СН'!$H$11+СВЦЭМ!$D$10+'СЕТ СН'!$H$6-'СЕТ СН'!$H$23</f>
        <v>1399.6323196999999</v>
      </c>
      <c r="L96" s="36">
        <f>SUMIFS(СВЦЭМ!$D$39:$D$782,СВЦЭМ!$A$39:$A$782,$A96,СВЦЭМ!$B$39:$B$782,L$83)+'СЕТ СН'!$H$11+СВЦЭМ!$D$10+'СЕТ СН'!$H$6-'СЕТ СН'!$H$23</f>
        <v>1335.3787131299998</v>
      </c>
      <c r="M96" s="36">
        <f>SUMIFS(СВЦЭМ!$D$39:$D$782,СВЦЭМ!$A$39:$A$782,$A96,СВЦЭМ!$B$39:$B$782,M$83)+'СЕТ СН'!$H$11+СВЦЭМ!$D$10+'СЕТ СН'!$H$6-'СЕТ СН'!$H$23</f>
        <v>1335.5680935399998</v>
      </c>
      <c r="N96" s="36">
        <f>SUMIFS(СВЦЭМ!$D$39:$D$782,СВЦЭМ!$A$39:$A$782,$A96,СВЦЭМ!$B$39:$B$782,N$83)+'СЕТ СН'!$H$11+СВЦЭМ!$D$10+'СЕТ СН'!$H$6-'СЕТ СН'!$H$23</f>
        <v>1378.9557730899999</v>
      </c>
      <c r="O96" s="36">
        <f>SUMIFS(СВЦЭМ!$D$39:$D$782,СВЦЭМ!$A$39:$A$782,$A96,СВЦЭМ!$B$39:$B$782,O$83)+'СЕТ СН'!$H$11+СВЦЭМ!$D$10+'СЕТ СН'!$H$6-'СЕТ СН'!$H$23</f>
        <v>1418.6767459</v>
      </c>
      <c r="P96" s="36">
        <f>SUMIFS(СВЦЭМ!$D$39:$D$782,СВЦЭМ!$A$39:$A$782,$A96,СВЦЭМ!$B$39:$B$782,P$83)+'СЕТ СН'!$H$11+СВЦЭМ!$D$10+'СЕТ СН'!$H$6-'СЕТ СН'!$H$23</f>
        <v>1423.2565369499998</v>
      </c>
      <c r="Q96" s="36">
        <f>SUMIFS(СВЦЭМ!$D$39:$D$782,СВЦЭМ!$A$39:$A$782,$A96,СВЦЭМ!$B$39:$B$782,Q$83)+'СЕТ СН'!$H$11+СВЦЭМ!$D$10+'СЕТ СН'!$H$6-'СЕТ СН'!$H$23</f>
        <v>1420.8249229399999</v>
      </c>
      <c r="R96" s="36">
        <f>SUMIFS(СВЦЭМ!$D$39:$D$782,СВЦЭМ!$A$39:$A$782,$A96,СВЦЭМ!$B$39:$B$782,R$83)+'СЕТ СН'!$H$11+СВЦЭМ!$D$10+'СЕТ СН'!$H$6-'СЕТ СН'!$H$23</f>
        <v>1420.7312847799999</v>
      </c>
      <c r="S96" s="36">
        <f>SUMIFS(СВЦЭМ!$D$39:$D$782,СВЦЭМ!$A$39:$A$782,$A96,СВЦЭМ!$B$39:$B$782,S$83)+'СЕТ СН'!$H$11+СВЦЭМ!$D$10+'СЕТ СН'!$H$6-'СЕТ СН'!$H$23</f>
        <v>1425.6495640599999</v>
      </c>
      <c r="T96" s="36">
        <f>SUMIFS(СВЦЭМ!$D$39:$D$782,СВЦЭМ!$A$39:$A$782,$A96,СВЦЭМ!$B$39:$B$782,T$83)+'СЕТ СН'!$H$11+СВЦЭМ!$D$10+'СЕТ СН'!$H$6-'СЕТ СН'!$H$23</f>
        <v>1389.0604166099999</v>
      </c>
      <c r="U96" s="36">
        <f>SUMIFS(СВЦЭМ!$D$39:$D$782,СВЦЭМ!$A$39:$A$782,$A96,СВЦЭМ!$B$39:$B$782,U$83)+'СЕТ СН'!$H$11+СВЦЭМ!$D$10+'СЕТ СН'!$H$6-'СЕТ СН'!$H$23</f>
        <v>1324.3072076999999</v>
      </c>
      <c r="V96" s="36">
        <f>SUMIFS(СВЦЭМ!$D$39:$D$782,СВЦЭМ!$A$39:$A$782,$A96,СВЦЭМ!$B$39:$B$782,V$83)+'СЕТ СН'!$H$11+СВЦЭМ!$D$10+'СЕТ СН'!$H$6-'СЕТ СН'!$H$23</f>
        <v>1334.0957234999998</v>
      </c>
      <c r="W96" s="36">
        <f>SUMIFS(СВЦЭМ!$D$39:$D$782,СВЦЭМ!$A$39:$A$782,$A96,СВЦЭМ!$B$39:$B$782,W$83)+'СЕТ СН'!$H$11+СВЦЭМ!$D$10+'СЕТ СН'!$H$6-'СЕТ СН'!$H$23</f>
        <v>1353.7570545899998</v>
      </c>
      <c r="X96" s="36">
        <f>SUMIFS(СВЦЭМ!$D$39:$D$782,СВЦЭМ!$A$39:$A$782,$A96,СВЦЭМ!$B$39:$B$782,X$83)+'СЕТ СН'!$H$11+СВЦЭМ!$D$10+'СЕТ СН'!$H$6-'СЕТ СН'!$H$23</f>
        <v>1367.6334506999999</v>
      </c>
      <c r="Y96" s="36">
        <f>SUMIFS(СВЦЭМ!$D$39:$D$782,СВЦЭМ!$A$39:$A$782,$A96,СВЦЭМ!$B$39:$B$782,Y$83)+'СЕТ СН'!$H$11+СВЦЭМ!$D$10+'СЕТ СН'!$H$6-'СЕТ СН'!$H$23</f>
        <v>1439.0549807999998</v>
      </c>
    </row>
    <row r="97" spans="1:25" ht="15.75" x14ac:dyDescent="0.2">
      <c r="A97" s="35">
        <f t="shared" si="2"/>
        <v>44665</v>
      </c>
      <c r="B97" s="36">
        <f>SUMIFS(СВЦЭМ!$D$39:$D$782,СВЦЭМ!$A$39:$A$782,$A97,СВЦЭМ!$B$39:$B$782,B$83)+'СЕТ СН'!$H$11+СВЦЭМ!$D$10+'СЕТ СН'!$H$6-'СЕТ СН'!$H$23</f>
        <v>1467.3259397299998</v>
      </c>
      <c r="C97" s="36">
        <f>SUMIFS(СВЦЭМ!$D$39:$D$782,СВЦЭМ!$A$39:$A$782,$A97,СВЦЭМ!$B$39:$B$782,C$83)+'СЕТ СН'!$H$11+СВЦЭМ!$D$10+'СЕТ СН'!$H$6-'СЕТ СН'!$H$23</f>
        <v>1470.4819719499999</v>
      </c>
      <c r="D97" s="36">
        <f>SUMIFS(СВЦЭМ!$D$39:$D$782,СВЦЭМ!$A$39:$A$782,$A97,СВЦЭМ!$B$39:$B$782,D$83)+'СЕТ СН'!$H$11+СВЦЭМ!$D$10+'СЕТ СН'!$H$6-'СЕТ СН'!$H$23</f>
        <v>1488.07395679</v>
      </c>
      <c r="E97" s="36">
        <f>SUMIFS(СВЦЭМ!$D$39:$D$782,СВЦЭМ!$A$39:$A$782,$A97,СВЦЭМ!$B$39:$B$782,E$83)+'СЕТ СН'!$H$11+СВЦЭМ!$D$10+'СЕТ СН'!$H$6-'СЕТ СН'!$H$23</f>
        <v>1509.2372361599998</v>
      </c>
      <c r="F97" s="36">
        <f>SUMIFS(СВЦЭМ!$D$39:$D$782,СВЦЭМ!$A$39:$A$782,$A97,СВЦЭМ!$B$39:$B$782,F$83)+'СЕТ СН'!$H$11+СВЦЭМ!$D$10+'СЕТ СН'!$H$6-'СЕТ СН'!$H$23</f>
        <v>1496.7028784499998</v>
      </c>
      <c r="G97" s="36">
        <f>SUMIFS(СВЦЭМ!$D$39:$D$782,СВЦЭМ!$A$39:$A$782,$A97,СВЦЭМ!$B$39:$B$782,G$83)+'СЕТ СН'!$H$11+СВЦЭМ!$D$10+'СЕТ СН'!$H$6-'СЕТ СН'!$H$23</f>
        <v>1477.2273042699999</v>
      </c>
      <c r="H97" s="36">
        <f>SUMIFS(СВЦЭМ!$D$39:$D$782,СВЦЭМ!$A$39:$A$782,$A97,СВЦЭМ!$B$39:$B$782,H$83)+'СЕТ СН'!$H$11+СВЦЭМ!$D$10+'СЕТ СН'!$H$6-'СЕТ СН'!$H$23</f>
        <v>1428.0329398499998</v>
      </c>
      <c r="I97" s="36">
        <f>SUMIFS(СВЦЭМ!$D$39:$D$782,СВЦЭМ!$A$39:$A$782,$A97,СВЦЭМ!$B$39:$B$782,I$83)+'СЕТ СН'!$H$11+СВЦЭМ!$D$10+'СЕТ СН'!$H$6-'СЕТ СН'!$H$23</f>
        <v>1384.00137058</v>
      </c>
      <c r="J97" s="36">
        <f>SUMIFS(СВЦЭМ!$D$39:$D$782,СВЦЭМ!$A$39:$A$782,$A97,СВЦЭМ!$B$39:$B$782,J$83)+'СЕТ СН'!$H$11+СВЦЭМ!$D$10+'СЕТ СН'!$H$6-'СЕТ СН'!$H$23</f>
        <v>1362.8255690899998</v>
      </c>
      <c r="K97" s="36">
        <f>SUMIFS(СВЦЭМ!$D$39:$D$782,СВЦЭМ!$A$39:$A$782,$A97,СВЦЭМ!$B$39:$B$782,K$83)+'СЕТ СН'!$H$11+СВЦЭМ!$D$10+'СЕТ СН'!$H$6-'СЕТ СН'!$H$23</f>
        <v>1366.9918778399999</v>
      </c>
      <c r="L97" s="36">
        <f>SUMIFS(СВЦЭМ!$D$39:$D$782,СВЦЭМ!$A$39:$A$782,$A97,СВЦЭМ!$B$39:$B$782,L$83)+'СЕТ СН'!$H$11+СВЦЭМ!$D$10+'СЕТ СН'!$H$6-'СЕТ СН'!$H$23</f>
        <v>1385.0663152699999</v>
      </c>
      <c r="M97" s="36">
        <f>SUMIFS(СВЦЭМ!$D$39:$D$782,СВЦЭМ!$A$39:$A$782,$A97,СВЦЭМ!$B$39:$B$782,M$83)+'СЕТ СН'!$H$11+СВЦЭМ!$D$10+'СЕТ СН'!$H$6-'СЕТ СН'!$H$23</f>
        <v>1378.9991218999999</v>
      </c>
      <c r="N97" s="36">
        <f>SUMIFS(СВЦЭМ!$D$39:$D$782,СВЦЭМ!$A$39:$A$782,$A97,СВЦЭМ!$B$39:$B$782,N$83)+'СЕТ СН'!$H$11+СВЦЭМ!$D$10+'СЕТ СН'!$H$6-'СЕТ СН'!$H$23</f>
        <v>1389.5488128499999</v>
      </c>
      <c r="O97" s="36">
        <f>SUMIFS(СВЦЭМ!$D$39:$D$782,СВЦЭМ!$A$39:$A$782,$A97,СВЦЭМ!$B$39:$B$782,O$83)+'СЕТ СН'!$H$11+СВЦЭМ!$D$10+'СЕТ СН'!$H$6-'СЕТ СН'!$H$23</f>
        <v>1403.80646596</v>
      </c>
      <c r="P97" s="36">
        <f>SUMIFS(СВЦЭМ!$D$39:$D$782,СВЦЭМ!$A$39:$A$782,$A97,СВЦЭМ!$B$39:$B$782,P$83)+'СЕТ СН'!$H$11+СВЦЭМ!$D$10+'СЕТ СН'!$H$6-'СЕТ СН'!$H$23</f>
        <v>1411.45394612</v>
      </c>
      <c r="Q97" s="36">
        <f>SUMIFS(СВЦЭМ!$D$39:$D$782,СВЦЭМ!$A$39:$A$782,$A97,СВЦЭМ!$B$39:$B$782,Q$83)+'СЕТ СН'!$H$11+СВЦЭМ!$D$10+'СЕТ СН'!$H$6-'СЕТ СН'!$H$23</f>
        <v>1413.69997898</v>
      </c>
      <c r="R97" s="36">
        <f>SUMIFS(СВЦЭМ!$D$39:$D$782,СВЦЭМ!$A$39:$A$782,$A97,СВЦЭМ!$B$39:$B$782,R$83)+'СЕТ СН'!$H$11+СВЦЭМ!$D$10+'СЕТ СН'!$H$6-'СЕТ СН'!$H$23</f>
        <v>1408.60695218</v>
      </c>
      <c r="S97" s="36">
        <f>SUMIFS(СВЦЭМ!$D$39:$D$782,СВЦЭМ!$A$39:$A$782,$A97,СВЦЭМ!$B$39:$B$782,S$83)+'СЕТ СН'!$H$11+СВЦЭМ!$D$10+'СЕТ СН'!$H$6-'СЕТ СН'!$H$23</f>
        <v>1401.4086504099998</v>
      </c>
      <c r="T97" s="36">
        <f>SUMIFS(СВЦЭМ!$D$39:$D$782,СВЦЭМ!$A$39:$A$782,$A97,СВЦЭМ!$B$39:$B$782,T$83)+'СЕТ СН'!$H$11+СВЦЭМ!$D$10+'СЕТ СН'!$H$6-'СЕТ СН'!$H$23</f>
        <v>1377.6430020799999</v>
      </c>
      <c r="U97" s="36">
        <f>SUMIFS(СВЦЭМ!$D$39:$D$782,СВЦЭМ!$A$39:$A$782,$A97,СВЦЭМ!$B$39:$B$782,U$83)+'СЕТ СН'!$H$11+СВЦЭМ!$D$10+'СЕТ СН'!$H$6-'СЕТ СН'!$H$23</f>
        <v>1348.8366316199999</v>
      </c>
      <c r="V97" s="36">
        <f>SUMIFS(СВЦЭМ!$D$39:$D$782,СВЦЭМ!$A$39:$A$782,$A97,СВЦЭМ!$B$39:$B$782,V$83)+'СЕТ СН'!$H$11+СВЦЭМ!$D$10+'СЕТ СН'!$H$6-'СЕТ СН'!$H$23</f>
        <v>1335.7937505699999</v>
      </c>
      <c r="W97" s="36">
        <f>SUMIFS(СВЦЭМ!$D$39:$D$782,СВЦЭМ!$A$39:$A$782,$A97,СВЦЭМ!$B$39:$B$782,W$83)+'СЕТ СН'!$H$11+СВЦЭМ!$D$10+'СЕТ СН'!$H$6-'СЕТ СН'!$H$23</f>
        <v>1349.95433987</v>
      </c>
      <c r="X97" s="36">
        <f>SUMIFS(СВЦЭМ!$D$39:$D$782,СВЦЭМ!$A$39:$A$782,$A97,СВЦЭМ!$B$39:$B$782,X$83)+'СЕТ СН'!$H$11+СВЦЭМ!$D$10+'СЕТ СН'!$H$6-'СЕТ СН'!$H$23</f>
        <v>1349.9511398499999</v>
      </c>
      <c r="Y97" s="36">
        <f>SUMIFS(СВЦЭМ!$D$39:$D$782,СВЦЭМ!$A$39:$A$782,$A97,СВЦЭМ!$B$39:$B$782,Y$83)+'СЕТ СН'!$H$11+СВЦЭМ!$D$10+'СЕТ СН'!$H$6-'СЕТ СН'!$H$23</f>
        <v>1372.6047678299999</v>
      </c>
    </row>
    <row r="98" spans="1:25" ht="15.75" x14ac:dyDescent="0.2">
      <c r="A98" s="35">
        <f t="shared" si="2"/>
        <v>44666</v>
      </c>
      <c r="B98" s="36">
        <f>SUMIFS(СВЦЭМ!$D$39:$D$782,СВЦЭМ!$A$39:$A$782,$A98,СВЦЭМ!$B$39:$B$782,B$83)+'СЕТ СН'!$H$11+СВЦЭМ!$D$10+'СЕТ СН'!$H$6-'СЕТ СН'!$H$23</f>
        <v>1388.6964365399999</v>
      </c>
      <c r="C98" s="36">
        <f>SUMIFS(СВЦЭМ!$D$39:$D$782,СВЦЭМ!$A$39:$A$782,$A98,СВЦЭМ!$B$39:$B$782,C$83)+'СЕТ СН'!$H$11+СВЦЭМ!$D$10+'СЕТ СН'!$H$6-'СЕТ СН'!$H$23</f>
        <v>1378.3019498599999</v>
      </c>
      <c r="D98" s="36">
        <f>SUMIFS(СВЦЭМ!$D$39:$D$782,СВЦЭМ!$A$39:$A$782,$A98,СВЦЭМ!$B$39:$B$782,D$83)+'СЕТ СН'!$H$11+СВЦЭМ!$D$10+'СЕТ СН'!$H$6-'СЕТ СН'!$H$23</f>
        <v>1383.8021075299998</v>
      </c>
      <c r="E98" s="36">
        <f>SUMIFS(СВЦЭМ!$D$39:$D$782,СВЦЭМ!$A$39:$A$782,$A98,СВЦЭМ!$B$39:$B$782,E$83)+'СЕТ СН'!$H$11+СВЦЭМ!$D$10+'СЕТ СН'!$H$6-'СЕТ СН'!$H$23</f>
        <v>1405.6233270399998</v>
      </c>
      <c r="F98" s="36">
        <f>SUMIFS(СВЦЭМ!$D$39:$D$782,СВЦЭМ!$A$39:$A$782,$A98,СВЦЭМ!$B$39:$B$782,F$83)+'СЕТ СН'!$H$11+СВЦЭМ!$D$10+'СЕТ СН'!$H$6-'СЕТ СН'!$H$23</f>
        <v>1405.3769574999999</v>
      </c>
      <c r="G98" s="36">
        <f>SUMIFS(СВЦЭМ!$D$39:$D$782,СВЦЭМ!$A$39:$A$782,$A98,СВЦЭМ!$B$39:$B$782,G$83)+'СЕТ СН'!$H$11+СВЦЭМ!$D$10+'СЕТ СН'!$H$6-'СЕТ СН'!$H$23</f>
        <v>1400.58755118</v>
      </c>
      <c r="H98" s="36">
        <f>SUMIFS(СВЦЭМ!$D$39:$D$782,СВЦЭМ!$A$39:$A$782,$A98,СВЦЭМ!$B$39:$B$782,H$83)+'СЕТ СН'!$H$11+СВЦЭМ!$D$10+'СЕТ СН'!$H$6-'СЕТ СН'!$H$23</f>
        <v>1358.16811416</v>
      </c>
      <c r="I98" s="36">
        <f>SUMIFS(СВЦЭМ!$D$39:$D$782,СВЦЭМ!$A$39:$A$782,$A98,СВЦЭМ!$B$39:$B$782,I$83)+'СЕТ СН'!$H$11+СВЦЭМ!$D$10+'СЕТ СН'!$H$6-'СЕТ СН'!$H$23</f>
        <v>1352.0493604799999</v>
      </c>
      <c r="J98" s="36">
        <f>SUMIFS(СВЦЭМ!$D$39:$D$782,СВЦЭМ!$A$39:$A$782,$A98,СВЦЭМ!$B$39:$B$782,J$83)+'СЕТ СН'!$H$11+СВЦЭМ!$D$10+'СЕТ СН'!$H$6-'СЕТ СН'!$H$23</f>
        <v>1375.4858922599999</v>
      </c>
      <c r="K98" s="36">
        <f>SUMIFS(СВЦЭМ!$D$39:$D$782,СВЦЭМ!$A$39:$A$782,$A98,СВЦЭМ!$B$39:$B$782,K$83)+'СЕТ СН'!$H$11+СВЦЭМ!$D$10+'СЕТ СН'!$H$6-'СЕТ СН'!$H$23</f>
        <v>1376.2167602499999</v>
      </c>
      <c r="L98" s="36">
        <f>SUMIFS(СВЦЭМ!$D$39:$D$782,СВЦЭМ!$A$39:$A$782,$A98,СВЦЭМ!$B$39:$B$782,L$83)+'СЕТ СН'!$H$11+СВЦЭМ!$D$10+'СЕТ СН'!$H$6-'СЕТ СН'!$H$23</f>
        <v>1379.1505926699999</v>
      </c>
      <c r="M98" s="36">
        <f>SUMIFS(СВЦЭМ!$D$39:$D$782,СВЦЭМ!$A$39:$A$782,$A98,СВЦЭМ!$B$39:$B$782,M$83)+'СЕТ СН'!$H$11+СВЦЭМ!$D$10+'СЕТ СН'!$H$6-'СЕТ СН'!$H$23</f>
        <v>1384.88295397</v>
      </c>
      <c r="N98" s="36">
        <f>SUMIFS(СВЦЭМ!$D$39:$D$782,СВЦЭМ!$A$39:$A$782,$A98,СВЦЭМ!$B$39:$B$782,N$83)+'СЕТ СН'!$H$11+СВЦЭМ!$D$10+'СЕТ СН'!$H$6-'СЕТ СН'!$H$23</f>
        <v>1404.9230987599999</v>
      </c>
      <c r="O98" s="36">
        <f>SUMIFS(СВЦЭМ!$D$39:$D$782,СВЦЭМ!$A$39:$A$782,$A98,СВЦЭМ!$B$39:$B$782,O$83)+'СЕТ СН'!$H$11+СВЦЭМ!$D$10+'СЕТ СН'!$H$6-'СЕТ СН'!$H$23</f>
        <v>1426.8533290799999</v>
      </c>
      <c r="P98" s="36">
        <f>SUMIFS(СВЦЭМ!$D$39:$D$782,СВЦЭМ!$A$39:$A$782,$A98,СВЦЭМ!$B$39:$B$782,P$83)+'СЕТ СН'!$H$11+СВЦЭМ!$D$10+'СЕТ СН'!$H$6-'СЕТ СН'!$H$23</f>
        <v>1455.1648338099999</v>
      </c>
      <c r="Q98" s="36">
        <f>SUMIFS(СВЦЭМ!$D$39:$D$782,СВЦЭМ!$A$39:$A$782,$A98,СВЦЭМ!$B$39:$B$782,Q$83)+'СЕТ СН'!$H$11+СВЦЭМ!$D$10+'СЕТ СН'!$H$6-'СЕТ СН'!$H$23</f>
        <v>1464.6723733399999</v>
      </c>
      <c r="R98" s="36">
        <f>SUMIFS(СВЦЭМ!$D$39:$D$782,СВЦЭМ!$A$39:$A$782,$A98,СВЦЭМ!$B$39:$B$782,R$83)+'СЕТ СН'!$H$11+СВЦЭМ!$D$10+'СЕТ СН'!$H$6-'СЕТ СН'!$H$23</f>
        <v>1461.15031544</v>
      </c>
      <c r="S98" s="36">
        <f>SUMIFS(СВЦЭМ!$D$39:$D$782,СВЦЭМ!$A$39:$A$782,$A98,СВЦЭМ!$B$39:$B$782,S$83)+'СЕТ СН'!$H$11+СВЦЭМ!$D$10+'СЕТ СН'!$H$6-'СЕТ СН'!$H$23</f>
        <v>1431.3831573</v>
      </c>
      <c r="T98" s="36">
        <f>SUMIFS(СВЦЭМ!$D$39:$D$782,СВЦЭМ!$A$39:$A$782,$A98,СВЦЭМ!$B$39:$B$782,T$83)+'СЕТ СН'!$H$11+СВЦЭМ!$D$10+'СЕТ СН'!$H$6-'СЕТ СН'!$H$23</f>
        <v>1395.8903807499998</v>
      </c>
      <c r="U98" s="36">
        <f>SUMIFS(СВЦЭМ!$D$39:$D$782,СВЦЭМ!$A$39:$A$782,$A98,СВЦЭМ!$B$39:$B$782,U$83)+'СЕТ СН'!$H$11+СВЦЭМ!$D$10+'СЕТ СН'!$H$6-'СЕТ СН'!$H$23</f>
        <v>1345.2359160899998</v>
      </c>
      <c r="V98" s="36">
        <f>SUMIFS(СВЦЭМ!$D$39:$D$782,СВЦЭМ!$A$39:$A$782,$A98,СВЦЭМ!$B$39:$B$782,V$83)+'СЕТ СН'!$H$11+СВЦЭМ!$D$10+'СЕТ СН'!$H$6-'СЕТ СН'!$H$23</f>
        <v>1341.7588257099999</v>
      </c>
      <c r="W98" s="36">
        <f>SUMIFS(СВЦЭМ!$D$39:$D$782,СВЦЭМ!$A$39:$A$782,$A98,СВЦЭМ!$B$39:$B$782,W$83)+'СЕТ СН'!$H$11+СВЦЭМ!$D$10+'СЕТ СН'!$H$6-'СЕТ СН'!$H$23</f>
        <v>1371.3667910899999</v>
      </c>
      <c r="X98" s="36">
        <f>SUMIFS(СВЦЭМ!$D$39:$D$782,СВЦЭМ!$A$39:$A$782,$A98,СВЦЭМ!$B$39:$B$782,X$83)+'СЕТ СН'!$H$11+СВЦЭМ!$D$10+'СЕТ СН'!$H$6-'СЕТ СН'!$H$23</f>
        <v>1397.0115062299999</v>
      </c>
      <c r="Y98" s="36">
        <f>SUMIFS(СВЦЭМ!$D$39:$D$782,СВЦЭМ!$A$39:$A$782,$A98,СВЦЭМ!$B$39:$B$782,Y$83)+'СЕТ СН'!$H$11+СВЦЭМ!$D$10+'СЕТ СН'!$H$6-'СЕТ СН'!$H$23</f>
        <v>1436.16386296</v>
      </c>
    </row>
    <row r="99" spans="1:25" ht="15.75" x14ac:dyDescent="0.2">
      <c r="A99" s="35">
        <f t="shared" si="2"/>
        <v>44667</v>
      </c>
      <c r="B99" s="36">
        <f>SUMIFS(СВЦЭМ!$D$39:$D$782,СВЦЭМ!$A$39:$A$782,$A99,СВЦЭМ!$B$39:$B$782,B$83)+'СЕТ СН'!$H$11+СВЦЭМ!$D$10+'СЕТ СН'!$H$6-'СЕТ СН'!$H$23</f>
        <v>1410.7173133699998</v>
      </c>
      <c r="C99" s="36">
        <f>SUMIFS(СВЦЭМ!$D$39:$D$782,СВЦЭМ!$A$39:$A$782,$A99,СВЦЭМ!$B$39:$B$782,C$83)+'СЕТ СН'!$H$11+СВЦЭМ!$D$10+'СЕТ СН'!$H$6-'СЕТ СН'!$H$23</f>
        <v>1406.69365053</v>
      </c>
      <c r="D99" s="36">
        <f>SUMIFS(СВЦЭМ!$D$39:$D$782,СВЦЭМ!$A$39:$A$782,$A99,СВЦЭМ!$B$39:$B$782,D$83)+'СЕТ СН'!$H$11+СВЦЭМ!$D$10+'СЕТ СН'!$H$6-'СЕТ СН'!$H$23</f>
        <v>1435.4384083699999</v>
      </c>
      <c r="E99" s="36">
        <f>SUMIFS(СВЦЭМ!$D$39:$D$782,СВЦЭМ!$A$39:$A$782,$A99,СВЦЭМ!$B$39:$B$782,E$83)+'СЕТ СН'!$H$11+СВЦЭМ!$D$10+'СЕТ СН'!$H$6-'СЕТ СН'!$H$23</f>
        <v>1461.6310449399998</v>
      </c>
      <c r="F99" s="36">
        <f>SUMIFS(СВЦЭМ!$D$39:$D$782,СВЦЭМ!$A$39:$A$782,$A99,СВЦЭМ!$B$39:$B$782,F$83)+'СЕТ СН'!$H$11+СВЦЭМ!$D$10+'СЕТ СН'!$H$6-'СЕТ СН'!$H$23</f>
        <v>1466.8186397299999</v>
      </c>
      <c r="G99" s="36">
        <f>SUMIFS(СВЦЭМ!$D$39:$D$782,СВЦЭМ!$A$39:$A$782,$A99,СВЦЭМ!$B$39:$B$782,G$83)+'СЕТ СН'!$H$11+СВЦЭМ!$D$10+'СЕТ СН'!$H$6-'СЕТ СН'!$H$23</f>
        <v>1473.43399533</v>
      </c>
      <c r="H99" s="36">
        <f>SUMIFS(СВЦЭМ!$D$39:$D$782,СВЦЭМ!$A$39:$A$782,$A99,СВЦЭМ!$B$39:$B$782,H$83)+'СЕТ СН'!$H$11+СВЦЭМ!$D$10+'СЕТ СН'!$H$6-'СЕТ СН'!$H$23</f>
        <v>1458.2740266399999</v>
      </c>
      <c r="I99" s="36">
        <f>SUMIFS(СВЦЭМ!$D$39:$D$782,СВЦЭМ!$A$39:$A$782,$A99,СВЦЭМ!$B$39:$B$782,I$83)+'СЕТ СН'!$H$11+СВЦЭМ!$D$10+'СЕТ СН'!$H$6-'СЕТ СН'!$H$23</f>
        <v>1443.82036662</v>
      </c>
      <c r="J99" s="36">
        <f>SUMIFS(СВЦЭМ!$D$39:$D$782,СВЦЭМ!$A$39:$A$782,$A99,СВЦЭМ!$B$39:$B$782,J$83)+'СЕТ СН'!$H$11+СВЦЭМ!$D$10+'СЕТ СН'!$H$6-'СЕТ СН'!$H$23</f>
        <v>1388.9069224099999</v>
      </c>
      <c r="K99" s="36">
        <f>SUMIFS(СВЦЭМ!$D$39:$D$782,СВЦЭМ!$A$39:$A$782,$A99,СВЦЭМ!$B$39:$B$782,K$83)+'СЕТ СН'!$H$11+СВЦЭМ!$D$10+'СЕТ СН'!$H$6-'СЕТ СН'!$H$23</f>
        <v>1360.5533117599998</v>
      </c>
      <c r="L99" s="36">
        <f>SUMIFS(СВЦЭМ!$D$39:$D$782,СВЦЭМ!$A$39:$A$782,$A99,СВЦЭМ!$B$39:$B$782,L$83)+'СЕТ СН'!$H$11+СВЦЭМ!$D$10+'СЕТ СН'!$H$6-'СЕТ СН'!$H$23</f>
        <v>1321.5571500999999</v>
      </c>
      <c r="M99" s="36">
        <f>SUMIFS(СВЦЭМ!$D$39:$D$782,СВЦЭМ!$A$39:$A$782,$A99,СВЦЭМ!$B$39:$B$782,M$83)+'СЕТ СН'!$H$11+СВЦЭМ!$D$10+'СЕТ СН'!$H$6-'СЕТ СН'!$H$23</f>
        <v>1313.29416784</v>
      </c>
      <c r="N99" s="36">
        <f>SUMIFS(СВЦЭМ!$D$39:$D$782,СВЦЭМ!$A$39:$A$782,$A99,СВЦЭМ!$B$39:$B$782,N$83)+'СЕТ СН'!$H$11+СВЦЭМ!$D$10+'СЕТ СН'!$H$6-'СЕТ СН'!$H$23</f>
        <v>1357.2859128599998</v>
      </c>
      <c r="O99" s="36">
        <f>SUMIFS(СВЦЭМ!$D$39:$D$782,СВЦЭМ!$A$39:$A$782,$A99,СВЦЭМ!$B$39:$B$782,O$83)+'СЕТ СН'!$H$11+СВЦЭМ!$D$10+'СЕТ СН'!$H$6-'СЕТ СН'!$H$23</f>
        <v>1367.1705864599999</v>
      </c>
      <c r="P99" s="36">
        <f>SUMIFS(СВЦЭМ!$D$39:$D$782,СВЦЭМ!$A$39:$A$782,$A99,СВЦЭМ!$B$39:$B$782,P$83)+'СЕТ СН'!$H$11+СВЦЭМ!$D$10+'СЕТ СН'!$H$6-'СЕТ СН'!$H$23</f>
        <v>1378.2644065299999</v>
      </c>
      <c r="Q99" s="36">
        <f>SUMIFS(СВЦЭМ!$D$39:$D$782,СВЦЭМ!$A$39:$A$782,$A99,СВЦЭМ!$B$39:$B$782,Q$83)+'СЕТ СН'!$H$11+СВЦЭМ!$D$10+'СЕТ СН'!$H$6-'СЕТ СН'!$H$23</f>
        <v>1394.8366455299999</v>
      </c>
      <c r="R99" s="36">
        <f>SUMIFS(СВЦЭМ!$D$39:$D$782,СВЦЭМ!$A$39:$A$782,$A99,СВЦЭМ!$B$39:$B$782,R$83)+'СЕТ СН'!$H$11+СВЦЭМ!$D$10+'СЕТ СН'!$H$6-'СЕТ СН'!$H$23</f>
        <v>1410.52396774</v>
      </c>
      <c r="S99" s="36">
        <f>SUMIFS(СВЦЭМ!$D$39:$D$782,СВЦЭМ!$A$39:$A$782,$A99,СВЦЭМ!$B$39:$B$782,S$83)+'СЕТ СН'!$H$11+СВЦЭМ!$D$10+'СЕТ СН'!$H$6-'СЕТ СН'!$H$23</f>
        <v>1393.7321348799999</v>
      </c>
      <c r="T99" s="36">
        <f>SUMIFS(СВЦЭМ!$D$39:$D$782,СВЦЭМ!$A$39:$A$782,$A99,СВЦЭМ!$B$39:$B$782,T$83)+'СЕТ СН'!$H$11+СВЦЭМ!$D$10+'СЕТ СН'!$H$6-'СЕТ СН'!$H$23</f>
        <v>1371.04983786</v>
      </c>
      <c r="U99" s="36">
        <f>SUMIFS(СВЦЭМ!$D$39:$D$782,СВЦЭМ!$A$39:$A$782,$A99,СВЦЭМ!$B$39:$B$782,U$83)+'СЕТ СН'!$H$11+СВЦЭМ!$D$10+'СЕТ СН'!$H$6-'СЕТ СН'!$H$23</f>
        <v>1356.74297359</v>
      </c>
      <c r="V99" s="36">
        <f>SUMIFS(СВЦЭМ!$D$39:$D$782,СВЦЭМ!$A$39:$A$782,$A99,СВЦЭМ!$B$39:$B$782,V$83)+'СЕТ СН'!$H$11+СВЦЭМ!$D$10+'СЕТ СН'!$H$6-'СЕТ СН'!$H$23</f>
        <v>1319.8833948399999</v>
      </c>
      <c r="W99" s="36">
        <f>SUMIFS(СВЦЭМ!$D$39:$D$782,СВЦЭМ!$A$39:$A$782,$A99,СВЦЭМ!$B$39:$B$782,W$83)+'СЕТ СН'!$H$11+СВЦЭМ!$D$10+'СЕТ СН'!$H$6-'СЕТ СН'!$H$23</f>
        <v>1317.1273959099999</v>
      </c>
      <c r="X99" s="36">
        <f>SUMIFS(СВЦЭМ!$D$39:$D$782,СВЦЭМ!$A$39:$A$782,$A99,СВЦЭМ!$B$39:$B$782,X$83)+'СЕТ СН'!$H$11+СВЦЭМ!$D$10+'СЕТ СН'!$H$6-'СЕТ СН'!$H$23</f>
        <v>1367.99339878</v>
      </c>
      <c r="Y99" s="36">
        <f>SUMIFS(СВЦЭМ!$D$39:$D$782,СВЦЭМ!$A$39:$A$782,$A99,СВЦЭМ!$B$39:$B$782,Y$83)+'СЕТ СН'!$H$11+СВЦЭМ!$D$10+'СЕТ СН'!$H$6-'СЕТ СН'!$H$23</f>
        <v>1366.5572160099998</v>
      </c>
    </row>
    <row r="100" spans="1:25" ht="15.75" x14ac:dyDescent="0.2">
      <c r="A100" s="35">
        <f t="shared" si="2"/>
        <v>44668</v>
      </c>
      <c r="B100" s="36">
        <f>SUMIFS(СВЦЭМ!$D$39:$D$782,СВЦЭМ!$A$39:$A$782,$A100,СВЦЭМ!$B$39:$B$782,B$83)+'СЕТ СН'!$H$11+СВЦЭМ!$D$10+'СЕТ СН'!$H$6-'СЕТ СН'!$H$23</f>
        <v>1487.5695031599998</v>
      </c>
      <c r="C100" s="36">
        <f>SUMIFS(СВЦЭМ!$D$39:$D$782,СВЦЭМ!$A$39:$A$782,$A100,СВЦЭМ!$B$39:$B$782,C$83)+'СЕТ СН'!$H$11+СВЦЭМ!$D$10+'СЕТ СН'!$H$6-'СЕТ СН'!$H$23</f>
        <v>1493.62466681</v>
      </c>
      <c r="D100" s="36">
        <f>SUMIFS(СВЦЭМ!$D$39:$D$782,СВЦЭМ!$A$39:$A$782,$A100,СВЦЭМ!$B$39:$B$782,D$83)+'СЕТ СН'!$H$11+СВЦЭМ!$D$10+'СЕТ СН'!$H$6-'СЕТ СН'!$H$23</f>
        <v>1510.1215561899999</v>
      </c>
      <c r="E100" s="36">
        <f>SUMIFS(СВЦЭМ!$D$39:$D$782,СВЦЭМ!$A$39:$A$782,$A100,СВЦЭМ!$B$39:$B$782,E$83)+'СЕТ СН'!$H$11+СВЦЭМ!$D$10+'СЕТ СН'!$H$6-'СЕТ СН'!$H$23</f>
        <v>1582.39377408</v>
      </c>
      <c r="F100" s="36">
        <f>SUMIFS(СВЦЭМ!$D$39:$D$782,СВЦЭМ!$A$39:$A$782,$A100,СВЦЭМ!$B$39:$B$782,F$83)+'СЕТ СН'!$H$11+СВЦЭМ!$D$10+'СЕТ СН'!$H$6-'СЕТ СН'!$H$23</f>
        <v>1588.0876296699998</v>
      </c>
      <c r="G100" s="36">
        <f>SUMIFS(СВЦЭМ!$D$39:$D$782,СВЦЭМ!$A$39:$A$782,$A100,СВЦЭМ!$B$39:$B$782,G$83)+'СЕТ СН'!$H$11+СВЦЭМ!$D$10+'СЕТ СН'!$H$6-'СЕТ СН'!$H$23</f>
        <v>1579.5692934399999</v>
      </c>
      <c r="H100" s="36">
        <f>SUMIFS(СВЦЭМ!$D$39:$D$782,СВЦЭМ!$A$39:$A$782,$A100,СВЦЭМ!$B$39:$B$782,H$83)+'СЕТ СН'!$H$11+СВЦЭМ!$D$10+'СЕТ СН'!$H$6-'СЕТ СН'!$H$23</f>
        <v>1532.9214953799999</v>
      </c>
      <c r="I100" s="36">
        <f>SUMIFS(СВЦЭМ!$D$39:$D$782,СВЦЭМ!$A$39:$A$782,$A100,СВЦЭМ!$B$39:$B$782,I$83)+'СЕТ СН'!$H$11+СВЦЭМ!$D$10+'СЕТ СН'!$H$6-'СЕТ СН'!$H$23</f>
        <v>1492.2350133899999</v>
      </c>
      <c r="J100" s="36">
        <f>SUMIFS(СВЦЭМ!$D$39:$D$782,СВЦЭМ!$A$39:$A$782,$A100,СВЦЭМ!$B$39:$B$782,J$83)+'СЕТ СН'!$H$11+СВЦЭМ!$D$10+'СЕТ СН'!$H$6-'СЕТ СН'!$H$23</f>
        <v>1431.6736542799999</v>
      </c>
      <c r="K100" s="36">
        <f>SUMIFS(СВЦЭМ!$D$39:$D$782,СВЦЭМ!$A$39:$A$782,$A100,СВЦЭМ!$B$39:$B$782,K$83)+'СЕТ СН'!$H$11+СВЦЭМ!$D$10+'СЕТ СН'!$H$6-'СЕТ СН'!$H$23</f>
        <v>1414.63654673</v>
      </c>
      <c r="L100" s="36">
        <f>SUMIFS(СВЦЭМ!$D$39:$D$782,СВЦЭМ!$A$39:$A$782,$A100,СВЦЭМ!$B$39:$B$782,L$83)+'СЕТ СН'!$H$11+СВЦЭМ!$D$10+'СЕТ СН'!$H$6-'СЕТ СН'!$H$23</f>
        <v>1399.51048098</v>
      </c>
      <c r="M100" s="36">
        <f>SUMIFS(СВЦЭМ!$D$39:$D$782,СВЦЭМ!$A$39:$A$782,$A100,СВЦЭМ!$B$39:$B$782,M$83)+'СЕТ СН'!$H$11+СВЦЭМ!$D$10+'СЕТ СН'!$H$6-'СЕТ СН'!$H$23</f>
        <v>1412.18319681</v>
      </c>
      <c r="N100" s="36">
        <f>SUMIFS(СВЦЭМ!$D$39:$D$782,СВЦЭМ!$A$39:$A$782,$A100,СВЦЭМ!$B$39:$B$782,N$83)+'СЕТ СН'!$H$11+СВЦЭМ!$D$10+'СЕТ СН'!$H$6-'СЕТ СН'!$H$23</f>
        <v>1436.2803549299999</v>
      </c>
      <c r="O100" s="36">
        <f>SUMIFS(СВЦЭМ!$D$39:$D$782,СВЦЭМ!$A$39:$A$782,$A100,СВЦЭМ!$B$39:$B$782,O$83)+'СЕТ СН'!$H$11+СВЦЭМ!$D$10+'СЕТ СН'!$H$6-'СЕТ СН'!$H$23</f>
        <v>1468.6838508399999</v>
      </c>
      <c r="P100" s="36">
        <f>SUMIFS(СВЦЭМ!$D$39:$D$782,СВЦЭМ!$A$39:$A$782,$A100,СВЦЭМ!$B$39:$B$782,P$83)+'СЕТ СН'!$H$11+СВЦЭМ!$D$10+'СЕТ СН'!$H$6-'СЕТ СН'!$H$23</f>
        <v>1483.1971787099999</v>
      </c>
      <c r="Q100" s="36">
        <f>SUMIFS(СВЦЭМ!$D$39:$D$782,СВЦЭМ!$A$39:$A$782,$A100,СВЦЭМ!$B$39:$B$782,Q$83)+'СЕТ СН'!$H$11+СВЦЭМ!$D$10+'СЕТ СН'!$H$6-'СЕТ СН'!$H$23</f>
        <v>1484.7861337499999</v>
      </c>
      <c r="R100" s="36">
        <f>SUMIFS(СВЦЭМ!$D$39:$D$782,СВЦЭМ!$A$39:$A$782,$A100,СВЦЭМ!$B$39:$B$782,R$83)+'СЕТ СН'!$H$11+СВЦЭМ!$D$10+'СЕТ СН'!$H$6-'СЕТ СН'!$H$23</f>
        <v>1465.55967532</v>
      </c>
      <c r="S100" s="36">
        <f>SUMIFS(СВЦЭМ!$D$39:$D$782,СВЦЭМ!$A$39:$A$782,$A100,СВЦЭМ!$B$39:$B$782,S$83)+'СЕТ СН'!$H$11+СВЦЭМ!$D$10+'СЕТ СН'!$H$6-'СЕТ СН'!$H$23</f>
        <v>1384.9025056999999</v>
      </c>
      <c r="T100" s="36">
        <f>SUMIFS(СВЦЭМ!$D$39:$D$782,СВЦЭМ!$A$39:$A$782,$A100,СВЦЭМ!$B$39:$B$782,T$83)+'СЕТ СН'!$H$11+СВЦЭМ!$D$10+'СЕТ СН'!$H$6-'СЕТ СН'!$H$23</f>
        <v>1348.3516049699999</v>
      </c>
      <c r="U100" s="36">
        <f>SUMIFS(СВЦЭМ!$D$39:$D$782,СВЦЭМ!$A$39:$A$782,$A100,СВЦЭМ!$B$39:$B$782,U$83)+'СЕТ СН'!$H$11+СВЦЭМ!$D$10+'СЕТ СН'!$H$6-'СЕТ СН'!$H$23</f>
        <v>1337.05978497</v>
      </c>
      <c r="V100" s="36">
        <f>SUMIFS(СВЦЭМ!$D$39:$D$782,СВЦЭМ!$A$39:$A$782,$A100,СВЦЭМ!$B$39:$B$782,V$83)+'СЕТ СН'!$H$11+СВЦЭМ!$D$10+'СЕТ СН'!$H$6-'СЕТ СН'!$H$23</f>
        <v>1361.9564100799998</v>
      </c>
      <c r="W100" s="36">
        <f>SUMIFS(СВЦЭМ!$D$39:$D$782,СВЦЭМ!$A$39:$A$782,$A100,СВЦЭМ!$B$39:$B$782,W$83)+'СЕТ СН'!$H$11+СВЦЭМ!$D$10+'СЕТ СН'!$H$6-'СЕТ СН'!$H$23</f>
        <v>1398.80937741</v>
      </c>
      <c r="X100" s="36">
        <f>SUMIFS(СВЦЭМ!$D$39:$D$782,СВЦЭМ!$A$39:$A$782,$A100,СВЦЭМ!$B$39:$B$782,X$83)+'СЕТ СН'!$H$11+СВЦЭМ!$D$10+'СЕТ СН'!$H$6-'СЕТ СН'!$H$23</f>
        <v>1387.03925349</v>
      </c>
      <c r="Y100" s="36">
        <f>SUMIFS(СВЦЭМ!$D$39:$D$782,СВЦЭМ!$A$39:$A$782,$A100,СВЦЭМ!$B$39:$B$782,Y$83)+'СЕТ СН'!$H$11+СВЦЭМ!$D$10+'СЕТ СН'!$H$6-'СЕТ СН'!$H$23</f>
        <v>1431.0354177499999</v>
      </c>
    </row>
    <row r="101" spans="1:25" ht="15.75" x14ac:dyDescent="0.2">
      <c r="A101" s="35">
        <f t="shared" si="2"/>
        <v>44669</v>
      </c>
      <c r="B101" s="36">
        <f>SUMIFS(СВЦЭМ!$D$39:$D$782,СВЦЭМ!$A$39:$A$782,$A101,СВЦЭМ!$B$39:$B$782,B$83)+'СЕТ СН'!$H$11+СВЦЭМ!$D$10+'СЕТ СН'!$H$6-'СЕТ СН'!$H$23</f>
        <v>1405.7842887099998</v>
      </c>
      <c r="C101" s="36">
        <f>SUMIFS(СВЦЭМ!$D$39:$D$782,СВЦЭМ!$A$39:$A$782,$A101,СВЦЭМ!$B$39:$B$782,C$83)+'СЕТ СН'!$H$11+СВЦЭМ!$D$10+'СЕТ СН'!$H$6-'СЕТ СН'!$H$23</f>
        <v>1440.6053729799999</v>
      </c>
      <c r="D101" s="36">
        <f>SUMIFS(СВЦЭМ!$D$39:$D$782,СВЦЭМ!$A$39:$A$782,$A101,СВЦЭМ!$B$39:$B$782,D$83)+'СЕТ СН'!$H$11+СВЦЭМ!$D$10+'СЕТ СН'!$H$6-'СЕТ СН'!$H$23</f>
        <v>1493.00221068</v>
      </c>
      <c r="E101" s="36">
        <f>SUMIFS(СВЦЭМ!$D$39:$D$782,СВЦЭМ!$A$39:$A$782,$A101,СВЦЭМ!$B$39:$B$782,E$83)+'СЕТ СН'!$H$11+СВЦЭМ!$D$10+'СЕТ СН'!$H$6-'СЕТ СН'!$H$23</f>
        <v>1518.58802644</v>
      </c>
      <c r="F101" s="36">
        <f>SUMIFS(СВЦЭМ!$D$39:$D$782,СВЦЭМ!$A$39:$A$782,$A101,СВЦЭМ!$B$39:$B$782,F$83)+'СЕТ СН'!$H$11+СВЦЭМ!$D$10+'СЕТ СН'!$H$6-'СЕТ СН'!$H$23</f>
        <v>1530.6247629499999</v>
      </c>
      <c r="G101" s="36">
        <f>SUMIFS(СВЦЭМ!$D$39:$D$782,СВЦЭМ!$A$39:$A$782,$A101,СВЦЭМ!$B$39:$B$782,G$83)+'СЕТ СН'!$H$11+СВЦЭМ!$D$10+'СЕТ СН'!$H$6-'СЕТ СН'!$H$23</f>
        <v>1550.31791501</v>
      </c>
      <c r="H101" s="36">
        <f>SUMIFS(СВЦЭМ!$D$39:$D$782,СВЦЭМ!$A$39:$A$782,$A101,СВЦЭМ!$B$39:$B$782,H$83)+'СЕТ СН'!$H$11+СВЦЭМ!$D$10+'СЕТ СН'!$H$6-'СЕТ СН'!$H$23</f>
        <v>1488.2238841799999</v>
      </c>
      <c r="I101" s="36">
        <f>SUMIFS(СВЦЭМ!$D$39:$D$782,СВЦЭМ!$A$39:$A$782,$A101,СВЦЭМ!$B$39:$B$782,I$83)+'СЕТ СН'!$H$11+СВЦЭМ!$D$10+'СЕТ СН'!$H$6-'СЕТ СН'!$H$23</f>
        <v>1438.3113625799999</v>
      </c>
      <c r="J101" s="36">
        <f>SUMIFS(СВЦЭМ!$D$39:$D$782,СВЦЭМ!$A$39:$A$782,$A101,СВЦЭМ!$B$39:$B$782,J$83)+'СЕТ СН'!$H$11+СВЦЭМ!$D$10+'СЕТ СН'!$H$6-'СЕТ СН'!$H$23</f>
        <v>1400.3975555099998</v>
      </c>
      <c r="K101" s="36">
        <f>SUMIFS(СВЦЭМ!$D$39:$D$782,СВЦЭМ!$A$39:$A$782,$A101,СВЦЭМ!$B$39:$B$782,K$83)+'СЕТ СН'!$H$11+СВЦЭМ!$D$10+'СЕТ СН'!$H$6-'СЕТ СН'!$H$23</f>
        <v>1385.2641526299999</v>
      </c>
      <c r="L101" s="36">
        <f>SUMIFS(СВЦЭМ!$D$39:$D$782,СВЦЭМ!$A$39:$A$782,$A101,СВЦЭМ!$B$39:$B$782,L$83)+'СЕТ СН'!$H$11+СВЦЭМ!$D$10+'СЕТ СН'!$H$6-'СЕТ СН'!$H$23</f>
        <v>1382.3877885499999</v>
      </c>
      <c r="M101" s="36">
        <f>SUMIFS(СВЦЭМ!$D$39:$D$782,СВЦЭМ!$A$39:$A$782,$A101,СВЦЭМ!$B$39:$B$782,M$83)+'СЕТ СН'!$H$11+СВЦЭМ!$D$10+'СЕТ СН'!$H$6-'СЕТ СН'!$H$23</f>
        <v>1397.46275425</v>
      </c>
      <c r="N101" s="36">
        <f>SUMIFS(СВЦЭМ!$D$39:$D$782,СВЦЭМ!$A$39:$A$782,$A101,СВЦЭМ!$B$39:$B$782,N$83)+'СЕТ СН'!$H$11+СВЦЭМ!$D$10+'СЕТ СН'!$H$6-'СЕТ СН'!$H$23</f>
        <v>1430.0635448999999</v>
      </c>
      <c r="O101" s="36">
        <f>SUMIFS(СВЦЭМ!$D$39:$D$782,СВЦЭМ!$A$39:$A$782,$A101,СВЦЭМ!$B$39:$B$782,O$83)+'СЕТ СН'!$H$11+СВЦЭМ!$D$10+'СЕТ СН'!$H$6-'СЕТ СН'!$H$23</f>
        <v>1454.2682794699999</v>
      </c>
      <c r="P101" s="36">
        <f>SUMIFS(СВЦЭМ!$D$39:$D$782,СВЦЭМ!$A$39:$A$782,$A101,СВЦЭМ!$B$39:$B$782,P$83)+'СЕТ СН'!$H$11+СВЦЭМ!$D$10+'СЕТ СН'!$H$6-'СЕТ СН'!$H$23</f>
        <v>1478.15803805</v>
      </c>
      <c r="Q101" s="36">
        <f>SUMIFS(СВЦЭМ!$D$39:$D$782,СВЦЭМ!$A$39:$A$782,$A101,СВЦЭМ!$B$39:$B$782,Q$83)+'СЕТ СН'!$H$11+СВЦЭМ!$D$10+'СЕТ СН'!$H$6-'СЕТ СН'!$H$23</f>
        <v>1483.5853364999998</v>
      </c>
      <c r="R101" s="36">
        <f>SUMIFS(СВЦЭМ!$D$39:$D$782,СВЦЭМ!$A$39:$A$782,$A101,СВЦЭМ!$B$39:$B$782,R$83)+'СЕТ СН'!$H$11+СВЦЭМ!$D$10+'СЕТ СН'!$H$6-'СЕТ СН'!$H$23</f>
        <v>1469.5643180699999</v>
      </c>
      <c r="S101" s="36">
        <f>SUMIFS(СВЦЭМ!$D$39:$D$782,СВЦЭМ!$A$39:$A$782,$A101,СВЦЭМ!$B$39:$B$782,S$83)+'СЕТ СН'!$H$11+СВЦЭМ!$D$10+'СЕТ СН'!$H$6-'СЕТ СН'!$H$23</f>
        <v>1407.6936017599999</v>
      </c>
      <c r="T101" s="36">
        <f>SUMIFS(СВЦЭМ!$D$39:$D$782,СВЦЭМ!$A$39:$A$782,$A101,СВЦЭМ!$B$39:$B$782,T$83)+'СЕТ СН'!$H$11+СВЦЭМ!$D$10+'СЕТ СН'!$H$6-'СЕТ СН'!$H$23</f>
        <v>1369.5100421499999</v>
      </c>
      <c r="U101" s="36">
        <f>SUMIFS(СВЦЭМ!$D$39:$D$782,СВЦЭМ!$A$39:$A$782,$A101,СВЦЭМ!$B$39:$B$782,U$83)+'СЕТ СН'!$H$11+СВЦЭМ!$D$10+'СЕТ СН'!$H$6-'СЕТ СН'!$H$23</f>
        <v>1372.4381571199999</v>
      </c>
      <c r="V101" s="36">
        <f>SUMIFS(СВЦЭМ!$D$39:$D$782,СВЦЭМ!$A$39:$A$782,$A101,СВЦЭМ!$B$39:$B$782,V$83)+'СЕТ СН'!$H$11+СВЦЭМ!$D$10+'СЕТ СН'!$H$6-'СЕТ СН'!$H$23</f>
        <v>1363.1997897499998</v>
      </c>
      <c r="W101" s="36">
        <f>SUMIFS(СВЦЭМ!$D$39:$D$782,СВЦЭМ!$A$39:$A$782,$A101,СВЦЭМ!$B$39:$B$782,W$83)+'СЕТ СН'!$H$11+СВЦЭМ!$D$10+'СЕТ СН'!$H$6-'СЕТ СН'!$H$23</f>
        <v>1396.6293247699998</v>
      </c>
      <c r="X101" s="36">
        <f>SUMIFS(СВЦЭМ!$D$39:$D$782,СВЦЭМ!$A$39:$A$782,$A101,СВЦЭМ!$B$39:$B$782,X$83)+'СЕТ СН'!$H$11+СВЦЭМ!$D$10+'СЕТ СН'!$H$6-'СЕТ СН'!$H$23</f>
        <v>1425.8533401899999</v>
      </c>
      <c r="Y101" s="36">
        <f>SUMIFS(СВЦЭМ!$D$39:$D$782,СВЦЭМ!$A$39:$A$782,$A101,СВЦЭМ!$B$39:$B$782,Y$83)+'СЕТ СН'!$H$11+СВЦЭМ!$D$10+'СЕТ СН'!$H$6-'СЕТ СН'!$H$23</f>
        <v>1428.80519093</v>
      </c>
    </row>
    <row r="102" spans="1:25" ht="15.75" x14ac:dyDescent="0.2">
      <c r="A102" s="35">
        <f t="shared" si="2"/>
        <v>44670</v>
      </c>
      <c r="B102" s="36">
        <f>SUMIFS(СВЦЭМ!$D$39:$D$782,СВЦЭМ!$A$39:$A$782,$A102,СВЦЭМ!$B$39:$B$782,B$83)+'СЕТ СН'!$H$11+СВЦЭМ!$D$10+'СЕТ СН'!$H$6-'СЕТ СН'!$H$23</f>
        <v>1265.04412761</v>
      </c>
      <c r="C102" s="36">
        <f>SUMIFS(СВЦЭМ!$D$39:$D$782,СВЦЭМ!$A$39:$A$782,$A102,СВЦЭМ!$B$39:$B$782,C$83)+'СЕТ СН'!$H$11+СВЦЭМ!$D$10+'СЕТ СН'!$H$6-'СЕТ СН'!$H$23</f>
        <v>1298.2677338999999</v>
      </c>
      <c r="D102" s="36">
        <f>SUMIFS(СВЦЭМ!$D$39:$D$782,СВЦЭМ!$A$39:$A$782,$A102,СВЦЭМ!$B$39:$B$782,D$83)+'СЕТ СН'!$H$11+СВЦЭМ!$D$10+'СЕТ СН'!$H$6-'СЕТ СН'!$H$23</f>
        <v>1350.1367427499999</v>
      </c>
      <c r="E102" s="36">
        <f>SUMIFS(СВЦЭМ!$D$39:$D$782,СВЦЭМ!$A$39:$A$782,$A102,СВЦЭМ!$B$39:$B$782,E$83)+'СЕТ СН'!$H$11+СВЦЭМ!$D$10+'СЕТ СН'!$H$6-'СЕТ СН'!$H$23</f>
        <v>1364.02115243</v>
      </c>
      <c r="F102" s="36">
        <f>SUMIFS(СВЦЭМ!$D$39:$D$782,СВЦЭМ!$A$39:$A$782,$A102,СВЦЭМ!$B$39:$B$782,F$83)+'СЕТ СН'!$H$11+СВЦЭМ!$D$10+'СЕТ СН'!$H$6-'СЕТ СН'!$H$23</f>
        <v>1369.8934802699998</v>
      </c>
      <c r="G102" s="36">
        <f>SUMIFS(СВЦЭМ!$D$39:$D$782,СВЦЭМ!$A$39:$A$782,$A102,СВЦЭМ!$B$39:$B$782,G$83)+'СЕТ СН'!$H$11+СВЦЭМ!$D$10+'СЕТ СН'!$H$6-'СЕТ СН'!$H$23</f>
        <v>1352.9071685599999</v>
      </c>
      <c r="H102" s="36">
        <f>SUMIFS(СВЦЭМ!$D$39:$D$782,СВЦЭМ!$A$39:$A$782,$A102,СВЦЭМ!$B$39:$B$782,H$83)+'СЕТ СН'!$H$11+СВЦЭМ!$D$10+'СЕТ СН'!$H$6-'СЕТ СН'!$H$23</f>
        <v>1343.5009876399999</v>
      </c>
      <c r="I102" s="36">
        <f>SUMIFS(СВЦЭМ!$D$39:$D$782,СВЦЭМ!$A$39:$A$782,$A102,СВЦЭМ!$B$39:$B$782,I$83)+'СЕТ СН'!$H$11+СВЦЭМ!$D$10+'СЕТ СН'!$H$6-'СЕТ СН'!$H$23</f>
        <v>1302.7272784499999</v>
      </c>
      <c r="J102" s="36">
        <f>SUMIFS(СВЦЭМ!$D$39:$D$782,СВЦЭМ!$A$39:$A$782,$A102,СВЦЭМ!$B$39:$B$782,J$83)+'СЕТ СН'!$H$11+СВЦЭМ!$D$10+'СЕТ СН'!$H$6-'СЕТ СН'!$H$23</f>
        <v>1264.8350660199999</v>
      </c>
      <c r="K102" s="36">
        <f>SUMIFS(СВЦЭМ!$D$39:$D$782,СВЦЭМ!$A$39:$A$782,$A102,СВЦЭМ!$B$39:$B$782,K$83)+'СЕТ СН'!$H$11+СВЦЭМ!$D$10+'СЕТ СН'!$H$6-'СЕТ СН'!$H$23</f>
        <v>1256.0294007699999</v>
      </c>
      <c r="L102" s="36">
        <f>SUMIFS(СВЦЭМ!$D$39:$D$782,СВЦЭМ!$A$39:$A$782,$A102,СВЦЭМ!$B$39:$B$782,L$83)+'СЕТ СН'!$H$11+СВЦЭМ!$D$10+'СЕТ СН'!$H$6-'СЕТ СН'!$H$23</f>
        <v>1243.3386543699999</v>
      </c>
      <c r="M102" s="36">
        <f>SUMIFS(СВЦЭМ!$D$39:$D$782,СВЦЭМ!$A$39:$A$782,$A102,СВЦЭМ!$B$39:$B$782,M$83)+'СЕТ СН'!$H$11+СВЦЭМ!$D$10+'СЕТ СН'!$H$6-'СЕТ СН'!$H$23</f>
        <v>1262.6949642999998</v>
      </c>
      <c r="N102" s="36">
        <f>SUMIFS(СВЦЭМ!$D$39:$D$782,СВЦЭМ!$A$39:$A$782,$A102,СВЦЭМ!$B$39:$B$782,N$83)+'СЕТ СН'!$H$11+СВЦЭМ!$D$10+'СЕТ СН'!$H$6-'СЕТ СН'!$H$23</f>
        <v>1272.9483651399999</v>
      </c>
      <c r="O102" s="36">
        <f>SUMIFS(СВЦЭМ!$D$39:$D$782,СВЦЭМ!$A$39:$A$782,$A102,СВЦЭМ!$B$39:$B$782,O$83)+'СЕТ СН'!$H$11+СВЦЭМ!$D$10+'СЕТ СН'!$H$6-'СЕТ СН'!$H$23</f>
        <v>1283.4111302399999</v>
      </c>
      <c r="P102" s="36">
        <f>SUMIFS(СВЦЭМ!$D$39:$D$782,СВЦЭМ!$A$39:$A$782,$A102,СВЦЭМ!$B$39:$B$782,P$83)+'СЕТ СН'!$H$11+СВЦЭМ!$D$10+'СЕТ СН'!$H$6-'СЕТ СН'!$H$23</f>
        <v>1298.9224072099998</v>
      </c>
      <c r="Q102" s="36">
        <f>SUMIFS(СВЦЭМ!$D$39:$D$782,СВЦЭМ!$A$39:$A$782,$A102,СВЦЭМ!$B$39:$B$782,Q$83)+'СЕТ СН'!$H$11+СВЦЭМ!$D$10+'СЕТ СН'!$H$6-'СЕТ СН'!$H$23</f>
        <v>1309.4137083599999</v>
      </c>
      <c r="R102" s="36">
        <f>SUMIFS(СВЦЭМ!$D$39:$D$782,СВЦЭМ!$A$39:$A$782,$A102,СВЦЭМ!$B$39:$B$782,R$83)+'СЕТ СН'!$H$11+СВЦЭМ!$D$10+'СЕТ СН'!$H$6-'СЕТ СН'!$H$23</f>
        <v>1325.8593947499999</v>
      </c>
      <c r="S102" s="36">
        <f>SUMIFS(СВЦЭМ!$D$39:$D$782,СВЦЭМ!$A$39:$A$782,$A102,СВЦЭМ!$B$39:$B$782,S$83)+'СЕТ СН'!$H$11+СВЦЭМ!$D$10+'СЕТ СН'!$H$6-'СЕТ СН'!$H$23</f>
        <v>1316.0251008499999</v>
      </c>
      <c r="T102" s="36">
        <f>SUMIFS(СВЦЭМ!$D$39:$D$782,СВЦЭМ!$A$39:$A$782,$A102,СВЦЭМ!$B$39:$B$782,T$83)+'СЕТ СН'!$H$11+СВЦЭМ!$D$10+'СЕТ СН'!$H$6-'СЕТ СН'!$H$23</f>
        <v>1298.4067353799999</v>
      </c>
      <c r="U102" s="36">
        <f>SUMIFS(СВЦЭМ!$D$39:$D$782,СВЦЭМ!$A$39:$A$782,$A102,СВЦЭМ!$B$39:$B$782,U$83)+'СЕТ СН'!$H$11+СВЦЭМ!$D$10+'СЕТ СН'!$H$6-'СЕТ СН'!$H$23</f>
        <v>1261.8092730599999</v>
      </c>
      <c r="V102" s="36">
        <f>SUMIFS(СВЦЭМ!$D$39:$D$782,СВЦЭМ!$A$39:$A$782,$A102,СВЦЭМ!$B$39:$B$782,V$83)+'СЕТ СН'!$H$11+СВЦЭМ!$D$10+'СЕТ СН'!$H$6-'СЕТ СН'!$H$23</f>
        <v>1244.3954989700001</v>
      </c>
      <c r="W102" s="36">
        <f>SUMIFS(СВЦЭМ!$D$39:$D$782,СВЦЭМ!$A$39:$A$782,$A102,СВЦЭМ!$B$39:$B$782,W$83)+'СЕТ СН'!$H$11+СВЦЭМ!$D$10+'СЕТ СН'!$H$6-'СЕТ СН'!$H$23</f>
        <v>1239.60115885</v>
      </c>
      <c r="X102" s="36">
        <f>SUMIFS(СВЦЭМ!$D$39:$D$782,СВЦЭМ!$A$39:$A$782,$A102,СВЦЭМ!$B$39:$B$782,X$83)+'СЕТ СН'!$H$11+СВЦЭМ!$D$10+'СЕТ СН'!$H$6-'СЕТ СН'!$H$23</f>
        <v>1266.85756358</v>
      </c>
      <c r="Y102" s="36">
        <f>SUMIFS(СВЦЭМ!$D$39:$D$782,СВЦЭМ!$A$39:$A$782,$A102,СВЦЭМ!$B$39:$B$782,Y$83)+'СЕТ СН'!$H$11+СВЦЭМ!$D$10+'СЕТ СН'!$H$6-'СЕТ СН'!$H$23</f>
        <v>1288.2823584</v>
      </c>
    </row>
    <row r="103" spans="1:25" ht="15.75" x14ac:dyDescent="0.2">
      <c r="A103" s="35">
        <f t="shared" si="2"/>
        <v>44671</v>
      </c>
      <c r="B103" s="36">
        <f>SUMIFS(СВЦЭМ!$D$39:$D$782,СВЦЭМ!$A$39:$A$782,$A103,СВЦЭМ!$B$39:$B$782,B$83)+'СЕТ СН'!$H$11+СВЦЭМ!$D$10+'СЕТ СН'!$H$6-'СЕТ СН'!$H$23</f>
        <v>1195.6265022600001</v>
      </c>
      <c r="C103" s="36">
        <f>SUMIFS(СВЦЭМ!$D$39:$D$782,СВЦЭМ!$A$39:$A$782,$A103,СВЦЭМ!$B$39:$B$782,C$83)+'СЕТ СН'!$H$11+СВЦЭМ!$D$10+'СЕТ СН'!$H$6-'СЕТ СН'!$H$23</f>
        <v>1243.2739631300001</v>
      </c>
      <c r="D103" s="36">
        <f>SUMIFS(СВЦЭМ!$D$39:$D$782,СВЦЭМ!$A$39:$A$782,$A103,СВЦЭМ!$B$39:$B$782,D$83)+'СЕТ СН'!$H$11+СВЦЭМ!$D$10+'СЕТ СН'!$H$6-'СЕТ СН'!$H$23</f>
        <v>1266.35432941</v>
      </c>
      <c r="E103" s="36">
        <f>SUMIFS(СВЦЭМ!$D$39:$D$782,СВЦЭМ!$A$39:$A$782,$A103,СВЦЭМ!$B$39:$B$782,E$83)+'СЕТ СН'!$H$11+СВЦЭМ!$D$10+'СЕТ СН'!$H$6-'СЕТ СН'!$H$23</f>
        <v>1279.14073777</v>
      </c>
      <c r="F103" s="36">
        <f>SUMIFS(СВЦЭМ!$D$39:$D$782,СВЦЭМ!$A$39:$A$782,$A103,СВЦЭМ!$B$39:$B$782,F$83)+'СЕТ СН'!$H$11+СВЦЭМ!$D$10+'СЕТ СН'!$H$6-'СЕТ СН'!$H$23</f>
        <v>1280.9444188299999</v>
      </c>
      <c r="G103" s="36">
        <f>SUMIFS(СВЦЭМ!$D$39:$D$782,СВЦЭМ!$A$39:$A$782,$A103,СВЦЭМ!$B$39:$B$782,G$83)+'СЕТ СН'!$H$11+СВЦЭМ!$D$10+'СЕТ СН'!$H$6-'СЕТ СН'!$H$23</f>
        <v>1260.0421735999998</v>
      </c>
      <c r="H103" s="36">
        <f>SUMIFS(СВЦЭМ!$D$39:$D$782,СВЦЭМ!$A$39:$A$782,$A103,СВЦЭМ!$B$39:$B$782,H$83)+'СЕТ СН'!$H$11+СВЦЭМ!$D$10+'СЕТ СН'!$H$6-'СЕТ СН'!$H$23</f>
        <v>1211.6716606999998</v>
      </c>
      <c r="I103" s="36">
        <f>SUMIFS(СВЦЭМ!$D$39:$D$782,СВЦЭМ!$A$39:$A$782,$A103,СВЦЭМ!$B$39:$B$782,I$83)+'СЕТ СН'!$H$11+СВЦЭМ!$D$10+'СЕТ СН'!$H$6-'СЕТ СН'!$H$23</f>
        <v>1221.4716865299999</v>
      </c>
      <c r="J103" s="36">
        <f>SUMIFS(СВЦЭМ!$D$39:$D$782,СВЦЭМ!$A$39:$A$782,$A103,СВЦЭМ!$B$39:$B$782,J$83)+'СЕТ СН'!$H$11+СВЦЭМ!$D$10+'СЕТ СН'!$H$6-'СЕТ СН'!$H$23</f>
        <v>1228.0861477799999</v>
      </c>
      <c r="K103" s="36">
        <f>SUMIFS(СВЦЭМ!$D$39:$D$782,СВЦЭМ!$A$39:$A$782,$A103,СВЦЭМ!$B$39:$B$782,K$83)+'СЕТ СН'!$H$11+СВЦЭМ!$D$10+'СЕТ СН'!$H$6-'СЕТ СН'!$H$23</f>
        <v>1218.9053970299999</v>
      </c>
      <c r="L103" s="36">
        <f>SUMIFS(СВЦЭМ!$D$39:$D$782,СВЦЭМ!$A$39:$A$782,$A103,СВЦЭМ!$B$39:$B$782,L$83)+'СЕТ СН'!$H$11+СВЦЭМ!$D$10+'СЕТ СН'!$H$6-'СЕТ СН'!$H$23</f>
        <v>1204.3984560399999</v>
      </c>
      <c r="M103" s="36">
        <f>SUMIFS(СВЦЭМ!$D$39:$D$782,СВЦЭМ!$A$39:$A$782,$A103,СВЦЭМ!$B$39:$B$782,M$83)+'СЕТ СН'!$H$11+СВЦЭМ!$D$10+'СЕТ СН'!$H$6-'СЕТ СН'!$H$23</f>
        <v>1208.3549273399999</v>
      </c>
      <c r="N103" s="36">
        <f>SUMIFS(СВЦЭМ!$D$39:$D$782,СВЦЭМ!$A$39:$A$782,$A103,СВЦЭМ!$B$39:$B$782,N$83)+'СЕТ СН'!$H$11+СВЦЭМ!$D$10+'СЕТ СН'!$H$6-'СЕТ СН'!$H$23</f>
        <v>1204.5201765100001</v>
      </c>
      <c r="O103" s="36">
        <f>SUMIFS(СВЦЭМ!$D$39:$D$782,СВЦЭМ!$A$39:$A$782,$A103,СВЦЭМ!$B$39:$B$782,O$83)+'СЕТ СН'!$H$11+СВЦЭМ!$D$10+'СЕТ СН'!$H$6-'СЕТ СН'!$H$23</f>
        <v>1194.13601653</v>
      </c>
      <c r="P103" s="36">
        <f>SUMIFS(СВЦЭМ!$D$39:$D$782,СВЦЭМ!$A$39:$A$782,$A103,СВЦЭМ!$B$39:$B$782,P$83)+'СЕТ СН'!$H$11+СВЦЭМ!$D$10+'СЕТ СН'!$H$6-'СЕТ СН'!$H$23</f>
        <v>1196.9742022800001</v>
      </c>
      <c r="Q103" s="36">
        <f>SUMIFS(СВЦЭМ!$D$39:$D$782,СВЦЭМ!$A$39:$A$782,$A103,СВЦЭМ!$B$39:$B$782,Q$83)+'СЕТ СН'!$H$11+СВЦЭМ!$D$10+'СЕТ СН'!$H$6-'СЕТ СН'!$H$23</f>
        <v>1197.08312308</v>
      </c>
      <c r="R103" s="36">
        <f>SUMIFS(СВЦЭМ!$D$39:$D$782,СВЦЭМ!$A$39:$A$782,$A103,СВЦЭМ!$B$39:$B$782,R$83)+'СЕТ СН'!$H$11+СВЦЭМ!$D$10+'СЕТ СН'!$H$6-'СЕТ СН'!$H$23</f>
        <v>1193.3285296399999</v>
      </c>
      <c r="S103" s="36">
        <f>SUMIFS(СВЦЭМ!$D$39:$D$782,СВЦЭМ!$A$39:$A$782,$A103,СВЦЭМ!$B$39:$B$782,S$83)+'СЕТ СН'!$H$11+СВЦЭМ!$D$10+'СЕТ СН'!$H$6-'СЕТ СН'!$H$23</f>
        <v>1203.3347611600002</v>
      </c>
      <c r="T103" s="36">
        <f>SUMIFS(СВЦЭМ!$D$39:$D$782,СВЦЭМ!$A$39:$A$782,$A103,СВЦЭМ!$B$39:$B$782,T$83)+'СЕТ СН'!$H$11+СВЦЭМ!$D$10+'СЕТ СН'!$H$6-'СЕТ СН'!$H$23</f>
        <v>1209.5609921400001</v>
      </c>
      <c r="U103" s="36">
        <f>SUMIFS(СВЦЭМ!$D$39:$D$782,СВЦЭМ!$A$39:$A$782,$A103,СВЦЭМ!$B$39:$B$782,U$83)+'СЕТ СН'!$H$11+СВЦЭМ!$D$10+'СЕТ СН'!$H$6-'СЕТ СН'!$H$23</f>
        <v>1217.15440614</v>
      </c>
      <c r="V103" s="36">
        <f>SUMIFS(СВЦЭМ!$D$39:$D$782,СВЦЭМ!$A$39:$A$782,$A103,СВЦЭМ!$B$39:$B$782,V$83)+'СЕТ СН'!$H$11+СВЦЭМ!$D$10+'СЕТ СН'!$H$6-'СЕТ СН'!$H$23</f>
        <v>1235.37363749</v>
      </c>
      <c r="W103" s="36">
        <f>SUMIFS(СВЦЭМ!$D$39:$D$782,СВЦЭМ!$A$39:$A$782,$A103,СВЦЭМ!$B$39:$B$782,W$83)+'СЕТ СН'!$H$11+СВЦЭМ!$D$10+'СЕТ СН'!$H$6-'СЕТ СН'!$H$23</f>
        <v>1229.1190970499999</v>
      </c>
      <c r="X103" s="36">
        <f>SUMIFS(СВЦЭМ!$D$39:$D$782,СВЦЭМ!$A$39:$A$782,$A103,СВЦЭМ!$B$39:$B$782,X$83)+'СЕТ СН'!$H$11+СВЦЭМ!$D$10+'СЕТ СН'!$H$6-'СЕТ СН'!$H$23</f>
        <v>1200.80205615</v>
      </c>
      <c r="Y103" s="36">
        <f>SUMIFS(СВЦЭМ!$D$39:$D$782,СВЦЭМ!$A$39:$A$782,$A103,СВЦЭМ!$B$39:$B$782,Y$83)+'СЕТ СН'!$H$11+СВЦЭМ!$D$10+'СЕТ СН'!$H$6-'СЕТ СН'!$H$23</f>
        <v>1192.43347324</v>
      </c>
    </row>
    <row r="104" spans="1:25" ht="15.75" x14ac:dyDescent="0.2">
      <c r="A104" s="35">
        <f t="shared" si="2"/>
        <v>44672</v>
      </c>
      <c r="B104" s="36">
        <f>SUMIFS(СВЦЭМ!$D$39:$D$782,СВЦЭМ!$A$39:$A$782,$A104,СВЦЭМ!$B$39:$B$782,B$83)+'СЕТ СН'!$H$11+СВЦЭМ!$D$10+'СЕТ СН'!$H$6-'СЕТ СН'!$H$23</f>
        <v>1365.1903162699998</v>
      </c>
      <c r="C104" s="36">
        <f>SUMIFS(СВЦЭМ!$D$39:$D$782,СВЦЭМ!$A$39:$A$782,$A104,СВЦЭМ!$B$39:$B$782,C$83)+'СЕТ СН'!$H$11+СВЦЭМ!$D$10+'СЕТ СН'!$H$6-'СЕТ СН'!$H$23</f>
        <v>1322.7520521599999</v>
      </c>
      <c r="D104" s="36">
        <f>SUMIFS(СВЦЭМ!$D$39:$D$782,СВЦЭМ!$A$39:$A$782,$A104,СВЦЭМ!$B$39:$B$782,D$83)+'СЕТ СН'!$H$11+СВЦЭМ!$D$10+'СЕТ СН'!$H$6-'СЕТ СН'!$H$23</f>
        <v>1332.0037551199998</v>
      </c>
      <c r="E104" s="36">
        <f>SUMIFS(СВЦЭМ!$D$39:$D$782,СВЦЭМ!$A$39:$A$782,$A104,СВЦЭМ!$B$39:$B$782,E$83)+'СЕТ СН'!$H$11+СВЦЭМ!$D$10+'СЕТ СН'!$H$6-'СЕТ СН'!$H$23</f>
        <v>1339.0971654699999</v>
      </c>
      <c r="F104" s="36">
        <f>SUMIFS(СВЦЭМ!$D$39:$D$782,СВЦЭМ!$A$39:$A$782,$A104,СВЦЭМ!$B$39:$B$782,F$83)+'СЕТ СН'!$H$11+СВЦЭМ!$D$10+'СЕТ СН'!$H$6-'СЕТ СН'!$H$23</f>
        <v>1319.2251277299999</v>
      </c>
      <c r="G104" s="36">
        <f>SUMIFS(СВЦЭМ!$D$39:$D$782,СВЦЭМ!$A$39:$A$782,$A104,СВЦЭМ!$B$39:$B$782,G$83)+'СЕТ СН'!$H$11+СВЦЭМ!$D$10+'СЕТ СН'!$H$6-'СЕТ СН'!$H$23</f>
        <v>1297.45163327</v>
      </c>
      <c r="H104" s="36">
        <f>SUMIFS(СВЦЭМ!$D$39:$D$782,СВЦЭМ!$A$39:$A$782,$A104,СВЦЭМ!$B$39:$B$782,H$83)+'СЕТ СН'!$H$11+СВЦЭМ!$D$10+'СЕТ СН'!$H$6-'СЕТ СН'!$H$23</f>
        <v>1251.5885046399999</v>
      </c>
      <c r="I104" s="36">
        <f>SUMIFS(СВЦЭМ!$D$39:$D$782,СВЦЭМ!$A$39:$A$782,$A104,СВЦЭМ!$B$39:$B$782,I$83)+'СЕТ СН'!$H$11+СВЦЭМ!$D$10+'СЕТ СН'!$H$6-'СЕТ СН'!$H$23</f>
        <v>1250.49556934</v>
      </c>
      <c r="J104" s="36">
        <f>SUMIFS(СВЦЭМ!$D$39:$D$782,СВЦЭМ!$A$39:$A$782,$A104,СВЦЭМ!$B$39:$B$782,J$83)+'СЕТ СН'!$H$11+СВЦЭМ!$D$10+'СЕТ СН'!$H$6-'СЕТ СН'!$H$23</f>
        <v>1253.22305261</v>
      </c>
      <c r="K104" s="36">
        <f>SUMIFS(СВЦЭМ!$D$39:$D$782,СВЦЭМ!$A$39:$A$782,$A104,СВЦЭМ!$B$39:$B$782,K$83)+'СЕТ СН'!$H$11+СВЦЭМ!$D$10+'СЕТ СН'!$H$6-'СЕТ СН'!$H$23</f>
        <v>1227.2035051099999</v>
      </c>
      <c r="L104" s="36">
        <f>SUMIFS(СВЦЭМ!$D$39:$D$782,СВЦЭМ!$A$39:$A$782,$A104,СВЦЭМ!$B$39:$B$782,L$83)+'СЕТ СН'!$H$11+СВЦЭМ!$D$10+'СЕТ СН'!$H$6-'СЕТ СН'!$H$23</f>
        <v>1226.42452609</v>
      </c>
      <c r="M104" s="36">
        <f>SUMIFS(СВЦЭМ!$D$39:$D$782,СВЦЭМ!$A$39:$A$782,$A104,СВЦЭМ!$B$39:$B$782,M$83)+'СЕТ СН'!$H$11+СВЦЭМ!$D$10+'СЕТ СН'!$H$6-'СЕТ СН'!$H$23</f>
        <v>1241.68487938</v>
      </c>
      <c r="N104" s="36">
        <f>SUMIFS(СВЦЭМ!$D$39:$D$782,СВЦЭМ!$A$39:$A$782,$A104,СВЦЭМ!$B$39:$B$782,N$83)+'СЕТ СН'!$H$11+СВЦЭМ!$D$10+'СЕТ СН'!$H$6-'СЕТ СН'!$H$23</f>
        <v>1247.89402718</v>
      </c>
      <c r="O104" s="36">
        <f>SUMIFS(СВЦЭМ!$D$39:$D$782,СВЦЭМ!$A$39:$A$782,$A104,СВЦЭМ!$B$39:$B$782,O$83)+'СЕТ СН'!$H$11+СВЦЭМ!$D$10+'СЕТ СН'!$H$6-'СЕТ СН'!$H$23</f>
        <v>1277.5035203499999</v>
      </c>
      <c r="P104" s="36">
        <f>SUMIFS(СВЦЭМ!$D$39:$D$782,СВЦЭМ!$A$39:$A$782,$A104,СВЦЭМ!$B$39:$B$782,P$83)+'СЕТ СН'!$H$11+СВЦЭМ!$D$10+'СЕТ СН'!$H$6-'СЕТ СН'!$H$23</f>
        <v>1289.6579303399999</v>
      </c>
      <c r="Q104" s="36">
        <f>SUMIFS(СВЦЭМ!$D$39:$D$782,СВЦЭМ!$A$39:$A$782,$A104,СВЦЭМ!$B$39:$B$782,Q$83)+'СЕТ СН'!$H$11+СВЦЭМ!$D$10+'СЕТ СН'!$H$6-'СЕТ СН'!$H$23</f>
        <v>1310.3039578299999</v>
      </c>
      <c r="R104" s="36">
        <f>SUMIFS(СВЦЭМ!$D$39:$D$782,СВЦЭМ!$A$39:$A$782,$A104,СВЦЭМ!$B$39:$B$782,R$83)+'СЕТ СН'!$H$11+СВЦЭМ!$D$10+'СЕТ СН'!$H$6-'СЕТ СН'!$H$23</f>
        <v>1305.2333485299998</v>
      </c>
      <c r="S104" s="36">
        <f>SUMIFS(СВЦЭМ!$D$39:$D$782,СВЦЭМ!$A$39:$A$782,$A104,СВЦЭМ!$B$39:$B$782,S$83)+'СЕТ СН'!$H$11+СВЦЭМ!$D$10+'СЕТ СН'!$H$6-'СЕТ СН'!$H$23</f>
        <v>1289.6392797599999</v>
      </c>
      <c r="T104" s="36">
        <f>SUMIFS(СВЦЭМ!$D$39:$D$782,СВЦЭМ!$A$39:$A$782,$A104,СВЦЭМ!$B$39:$B$782,T$83)+'СЕТ СН'!$H$11+СВЦЭМ!$D$10+'СЕТ СН'!$H$6-'СЕТ СН'!$H$23</f>
        <v>1270.8474189599999</v>
      </c>
      <c r="U104" s="36">
        <f>SUMIFS(СВЦЭМ!$D$39:$D$782,СВЦЭМ!$A$39:$A$782,$A104,СВЦЭМ!$B$39:$B$782,U$83)+'СЕТ СН'!$H$11+СВЦЭМ!$D$10+'СЕТ СН'!$H$6-'СЕТ СН'!$H$23</f>
        <v>1239.9259865099998</v>
      </c>
      <c r="V104" s="36">
        <f>SUMIFS(СВЦЭМ!$D$39:$D$782,СВЦЭМ!$A$39:$A$782,$A104,СВЦЭМ!$B$39:$B$782,V$83)+'СЕТ СН'!$H$11+СВЦЭМ!$D$10+'СЕТ СН'!$H$6-'СЕТ СН'!$H$23</f>
        <v>1201.7916959500001</v>
      </c>
      <c r="W104" s="36">
        <f>SUMIFS(СВЦЭМ!$D$39:$D$782,СВЦЭМ!$A$39:$A$782,$A104,СВЦЭМ!$B$39:$B$782,W$83)+'СЕТ СН'!$H$11+СВЦЭМ!$D$10+'СЕТ СН'!$H$6-'СЕТ СН'!$H$23</f>
        <v>1228.52697476</v>
      </c>
      <c r="X104" s="36">
        <f>SUMIFS(СВЦЭМ!$D$39:$D$782,СВЦЭМ!$A$39:$A$782,$A104,СВЦЭМ!$B$39:$B$782,X$83)+'СЕТ СН'!$H$11+СВЦЭМ!$D$10+'СЕТ СН'!$H$6-'СЕТ СН'!$H$23</f>
        <v>1257.76042482</v>
      </c>
      <c r="Y104" s="36">
        <f>SUMIFS(СВЦЭМ!$D$39:$D$782,СВЦЭМ!$A$39:$A$782,$A104,СВЦЭМ!$B$39:$B$782,Y$83)+'СЕТ СН'!$H$11+СВЦЭМ!$D$10+'СЕТ СН'!$H$6-'СЕТ СН'!$H$23</f>
        <v>1292.8412340699999</v>
      </c>
    </row>
    <row r="105" spans="1:25" ht="15.75" x14ac:dyDescent="0.2">
      <c r="A105" s="35">
        <f t="shared" si="2"/>
        <v>44673</v>
      </c>
      <c r="B105" s="36">
        <f>SUMIFS(СВЦЭМ!$D$39:$D$782,СВЦЭМ!$A$39:$A$782,$A105,СВЦЭМ!$B$39:$B$782,B$83)+'СЕТ СН'!$H$11+СВЦЭМ!$D$10+'СЕТ СН'!$H$6-'СЕТ СН'!$H$23</f>
        <v>1269.04205712</v>
      </c>
      <c r="C105" s="36">
        <f>SUMIFS(СВЦЭМ!$D$39:$D$782,СВЦЭМ!$A$39:$A$782,$A105,СВЦЭМ!$B$39:$B$782,C$83)+'СЕТ СН'!$H$11+СВЦЭМ!$D$10+'СЕТ СН'!$H$6-'СЕТ СН'!$H$23</f>
        <v>1291.13695119</v>
      </c>
      <c r="D105" s="36">
        <f>SUMIFS(СВЦЭМ!$D$39:$D$782,СВЦЭМ!$A$39:$A$782,$A105,СВЦЭМ!$B$39:$B$782,D$83)+'СЕТ СН'!$H$11+СВЦЭМ!$D$10+'СЕТ СН'!$H$6-'СЕТ СН'!$H$23</f>
        <v>1319.4840225599999</v>
      </c>
      <c r="E105" s="36">
        <f>SUMIFS(СВЦЭМ!$D$39:$D$782,СВЦЭМ!$A$39:$A$782,$A105,СВЦЭМ!$B$39:$B$782,E$83)+'СЕТ СН'!$H$11+СВЦЭМ!$D$10+'СЕТ СН'!$H$6-'СЕТ СН'!$H$23</f>
        <v>1332.29734457</v>
      </c>
      <c r="F105" s="36">
        <f>SUMIFS(СВЦЭМ!$D$39:$D$782,СВЦЭМ!$A$39:$A$782,$A105,СВЦЭМ!$B$39:$B$782,F$83)+'СЕТ СН'!$H$11+СВЦЭМ!$D$10+'СЕТ СН'!$H$6-'СЕТ СН'!$H$23</f>
        <v>1340.0270482799999</v>
      </c>
      <c r="G105" s="36">
        <f>SUMIFS(СВЦЭМ!$D$39:$D$782,СВЦЭМ!$A$39:$A$782,$A105,СВЦЭМ!$B$39:$B$782,G$83)+'СЕТ СН'!$H$11+СВЦЭМ!$D$10+'СЕТ СН'!$H$6-'СЕТ СН'!$H$23</f>
        <v>1344.2910632599999</v>
      </c>
      <c r="H105" s="36">
        <f>SUMIFS(СВЦЭМ!$D$39:$D$782,СВЦЭМ!$A$39:$A$782,$A105,СВЦЭМ!$B$39:$B$782,H$83)+'СЕТ СН'!$H$11+СВЦЭМ!$D$10+'СЕТ СН'!$H$6-'СЕТ СН'!$H$23</f>
        <v>1304.9087696399999</v>
      </c>
      <c r="I105" s="36">
        <f>SUMIFS(СВЦЭМ!$D$39:$D$782,СВЦЭМ!$A$39:$A$782,$A105,СВЦЭМ!$B$39:$B$782,I$83)+'СЕТ СН'!$H$11+СВЦЭМ!$D$10+'СЕТ СН'!$H$6-'СЕТ СН'!$H$23</f>
        <v>1263.6043008499998</v>
      </c>
      <c r="J105" s="36">
        <f>SUMIFS(СВЦЭМ!$D$39:$D$782,СВЦЭМ!$A$39:$A$782,$A105,СВЦЭМ!$B$39:$B$782,J$83)+'СЕТ СН'!$H$11+СВЦЭМ!$D$10+'СЕТ СН'!$H$6-'СЕТ СН'!$H$23</f>
        <v>1230.78764361</v>
      </c>
      <c r="K105" s="36">
        <f>SUMIFS(СВЦЭМ!$D$39:$D$782,СВЦЭМ!$A$39:$A$782,$A105,СВЦЭМ!$B$39:$B$782,K$83)+'СЕТ СН'!$H$11+СВЦЭМ!$D$10+'СЕТ СН'!$H$6-'СЕТ СН'!$H$23</f>
        <v>1212.3483725900001</v>
      </c>
      <c r="L105" s="36">
        <f>SUMIFS(СВЦЭМ!$D$39:$D$782,СВЦЭМ!$A$39:$A$782,$A105,СВЦЭМ!$B$39:$B$782,L$83)+'СЕТ СН'!$H$11+СВЦЭМ!$D$10+'СЕТ СН'!$H$6-'СЕТ СН'!$H$23</f>
        <v>1208.11843533</v>
      </c>
      <c r="M105" s="36">
        <f>SUMIFS(СВЦЭМ!$D$39:$D$782,СВЦЭМ!$A$39:$A$782,$A105,СВЦЭМ!$B$39:$B$782,M$83)+'СЕТ СН'!$H$11+СВЦЭМ!$D$10+'СЕТ СН'!$H$6-'СЕТ СН'!$H$23</f>
        <v>1216.88470104</v>
      </c>
      <c r="N105" s="36">
        <f>SUMIFS(СВЦЭМ!$D$39:$D$782,СВЦЭМ!$A$39:$A$782,$A105,СВЦЭМ!$B$39:$B$782,N$83)+'СЕТ СН'!$H$11+СВЦЭМ!$D$10+'СЕТ СН'!$H$6-'СЕТ СН'!$H$23</f>
        <v>1231.4234778599998</v>
      </c>
      <c r="O105" s="36">
        <f>SUMIFS(СВЦЭМ!$D$39:$D$782,СВЦЭМ!$A$39:$A$782,$A105,СВЦЭМ!$B$39:$B$782,O$83)+'СЕТ СН'!$H$11+СВЦЭМ!$D$10+'СЕТ СН'!$H$6-'СЕТ СН'!$H$23</f>
        <v>1242.8511300299999</v>
      </c>
      <c r="P105" s="36">
        <f>SUMIFS(СВЦЭМ!$D$39:$D$782,СВЦЭМ!$A$39:$A$782,$A105,СВЦЭМ!$B$39:$B$782,P$83)+'СЕТ СН'!$H$11+СВЦЭМ!$D$10+'СЕТ СН'!$H$6-'СЕТ СН'!$H$23</f>
        <v>1240.62325005</v>
      </c>
      <c r="Q105" s="36">
        <f>SUMIFS(СВЦЭМ!$D$39:$D$782,СВЦЭМ!$A$39:$A$782,$A105,СВЦЭМ!$B$39:$B$782,Q$83)+'СЕТ СН'!$H$11+СВЦЭМ!$D$10+'СЕТ СН'!$H$6-'СЕТ СН'!$H$23</f>
        <v>1237.6608867299999</v>
      </c>
      <c r="R105" s="36">
        <f>SUMIFS(СВЦЭМ!$D$39:$D$782,СВЦЭМ!$A$39:$A$782,$A105,СВЦЭМ!$B$39:$B$782,R$83)+'СЕТ СН'!$H$11+СВЦЭМ!$D$10+'СЕТ СН'!$H$6-'СЕТ СН'!$H$23</f>
        <v>1250.9011182699999</v>
      </c>
      <c r="S105" s="36">
        <f>SUMIFS(СВЦЭМ!$D$39:$D$782,СВЦЭМ!$A$39:$A$782,$A105,СВЦЭМ!$B$39:$B$782,S$83)+'СЕТ СН'!$H$11+СВЦЭМ!$D$10+'СЕТ СН'!$H$6-'СЕТ СН'!$H$23</f>
        <v>1249.51623952</v>
      </c>
      <c r="T105" s="36">
        <f>SUMIFS(СВЦЭМ!$D$39:$D$782,СВЦЭМ!$A$39:$A$782,$A105,СВЦЭМ!$B$39:$B$782,T$83)+'СЕТ СН'!$H$11+СВЦЭМ!$D$10+'СЕТ СН'!$H$6-'СЕТ СН'!$H$23</f>
        <v>1248.00741763</v>
      </c>
      <c r="U105" s="36">
        <f>SUMIFS(СВЦЭМ!$D$39:$D$782,СВЦЭМ!$A$39:$A$782,$A105,СВЦЭМ!$B$39:$B$782,U$83)+'СЕТ СН'!$H$11+СВЦЭМ!$D$10+'СЕТ СН'!$H$6-'СЕТ СН'!$H$23</f>
        <v>1231.28737108</v>
      </c>
      <c r="V105" s="36">
        <f>SUMIFS(СВЦЭМ!$D$39:$D$782,СВЦЭМ!$A$39:$A$782,$A105,СВЦЭМ!$B$39:$B$782,V$83)+'СЕТ СН'!$H$11+СВЦЭМ!$D$10+'СЕТ СН'!$H$6-'СЕТ СН'!$H$23</f>
        <v>1220.30208945</v>
      </c>
      <c r="W105" s="36">
        <f>SUMIFS(СВЦЭМ!$D$39:$D$782,СВЦЭМ!$A$39:$A$782,$A105,СВЦЭМ!$B$39:$B$782,W$83)+'СЕТ СН'!$H$11+СВЦЭМ!$D$10+'СЕТ СН'!$H$6-'СЕТ СН'!$H$23</f>
        <v>1219.10367898</v>
      </c>
      <c r="X105" s="36">
        <f>SUMIFS(СВЦЭМ!$D$39:$D$782,СВЦЭМ!$A$39:$A$782,$A105,СВЦЭМ!$B$39:$B$782,X$83)+'СЕТ СН'!$H$11+СВЦЭМ!$D$10+'СЕТ СН'!$H$6-'СЕТ СН'!$H$23</f>
        <v>1228.2403205099999</v>
      </c>
      <c r="Y105" s="36">
        <f>SUMIFS(СВЦЭМ!$D$39:$D$782,СВЦЭМ!$A$39:$A$782,$A105,СВЦЭМ!$B$39:$B$782,Y$83)+'СЕТ СН'!$H$11+СВЦЭМ!$D$10+'СЕТ СН'!$H$6-'СЕТ СН'!$H$23</f>
        <v>1260.5679734999999</v>
      </c>
    </row>
    <row r="106" spans="1:25" ht="15.75" x14ac:dyDescent="0.2">
      <c r="A106" s="35">
        <f t="shared" si="2"/>
        <v>44674</v>
      </c>
      <c r="B106" s="36">
        <f>SUMIFS(СВЦЭМ!$D$39:$D$782,СВЦЭМ!$A$39:$A$782,$A106,СВЦЭМ!$B$39:$B$782,B$83)+'СЕТ СН'!$H$11+СВЦЭМ!$D$10+'СЕТ СН'!$H$6-'СЕТ СН'!$H$23</f>
        <v>1231.33923562</v>
      </c>
      <c r="C106" s="36">
        <f>SUMIFS(СВЦЭМ!$D$39:$D$782,СВЦЭМ!$A$39:$A$782,$A106,СВЦЭМ!$B$39:$B$782,C$83)+'СЕТ СН'!$H$11+СВЦЭМ!$D$10+'СЕТ СН'!$H$6-'СЕТ СН'!$H$23</f>
        <v>1245.4420126499999</v>
      </c>
      <c r="D106" s="36">
        <f>SUMIFS(СВЦЭМ!$D$39:$D$782,СВЦЭМ!$A$39:$A$782,$A106,СВЦЭМ!$B$39:$B$782,D$83)+'СЕТ СН'!$H$11+СВЦЭМ!$D$10+'СЕТ СН'!$H$6-'СЕТ СН'!$H$23</f>
        <v>1267.9842515</v>
      </c>
      <c r="E106" s="36">
        <f>SUMIFS(СВЦЭМ!$D$39:$D$782,СВЦЭМ!$A$39:$A$782,$A106,СВЦЭМ!$B$39:$B$782,E$83)+'СЕТ СН'!$H$11+СВЦЭМ!$D$10+'СЕТ СН'!$H$6-'СЕТ СН'!$H$23</f>
        <v>1279.1561184899999</v>
      </c>
      <c r="F106" s="36">
        <f>SUMIFS(СВЦЭМ!$D$39:$D$782,СВЦЭМ!$A$39:$A$782,$A106,СВЦЭМ!$B$39:$B$782,F$83)+'СЕТ СН'!$H$11+СВЦЭМ!$D$10+'СЕТ СН'!$H$6-'СЕТ СН'!$H$23</f>
        <v>1286.7949223199998</v>
      </c>
      <c r="G106" s="36">
        <f>SUMIFS(СВЦЭМ!$D$39:$D$782,СВЦЭМ!$A$39:$A$782,$A106,СВЦЭМ!$B$39:$B$782,G$83)+'СЕТ СН'!$H$11+СВЦЭМ!$D$10+'СЕТ СН'!$H$6-'СЕТ СН'!$H$23</f>
        <v>1310.7372047399999</v>
      </c>
      <c r="H106" s="36">
        <f>SUMIFS(СВЦЭМ!$D$39:$D$782,СВЦЭМ!$A$39:$A$782,$A106,СВЦЭМ!$B$39:$B$782,H$83)+'СЕТ СН'!$H$11+СВЦЭМ!$D$10+'СЕТ СН'!$H$6-'СЕТ СН'!$H$23</f>
        <v>1287.3874531699998</v>
      </c>
      <c r="I106" s="36">
        <f>SUMIFS(СВЦЭМ!$D$39:$D$782,СВЦЭМ!$A$39:$A$782,$A106,СВЦЭМ!$B$39:$B$782,I$83)+'СЕТ СН'!$H$11+СВЦЭМ!$D$10+'СЕТ СН'!$H$6-'СЕТ СН'!$H$23</f>
        <v>1291.2115704</v>
      </c>
      <c r="J106" s="36">
        <f>SUMIFS(СВЦЭМ!$D$39:$D$782,СВЦЭМ!$A$39:$A$782,$A106,СВЦЭМ!$B$39:$B$782,J$83)+'СЕТ СН'!$H$11+СВЦЭМ!$D$10+'СЕТ СН'!$H$6-'СЕТ СН'!$H$23</f>
        <v>1249.1348991199998</v>
      </c>
      <c r="K106" s="36">
        <f>SUMIFS(СВЦЭМ!$D$39:$D$782,СВЦЭМ!$A$39:$A$782,$A106,СВЦЭМ!$B$39:$B$782,K$83)+'СЕТ СН'!$H$11+СВЦЭМ!$D$10+'СЕТ СН'!$H$6-'СЕТ СН'!$H$23</f>
        <v>1210.80419846</v>
      </c>
      <c r="L106" s="36">
        <f>SUMIFS(СВЦЭМ!$D$39:$D$782,СВЦЭМ!$A$39:$A$782,$A106,СВЦЭМ!$B$39:$B$782,L$83)+'СЕТ СН'!$H$11+СВЦЭМ!$D$10+'СЕТ СН'!$H$6-'СЕТ СН'!$H$23</f>
        <v>1198.3871477299999</v>
      </c>
      <c r="M106" s="36">
        <f>SUMIFS(СВЦЭМ!$D$39:$D$782,СВЦЭМ!$A$39:$A$782,$A106,СВЦЭМ!$B$39:$B$782,M$83)+'СЕТ СН'!$H$11+СВЦЭМ!$D$10+'СЕТ СН'!$H$6-'СЕТ СН'!$H$23</f>
        <v>1192.04701073</v>
      </c>
      <c r="N106" s="36">
        <f>SUMIFS(СВЦЭМ!$D$39:$D$782,СВЦЭМ!$A$39:$A$782,$A106,СВЦЭМ!$B$39:$B$782,N$83)+'СЕТ СН'!$H$11+СВЦЭМ!$D$10+'СЕТ СН'!$H$6-'СЕТ СН'!$H$23</f>
        <v>1205.4013696</v>
      </c>
      <c r="O106" s="36">
        <f>SUMIFS(СВЦЭМ!$D$39:$D$782,СВЦЭМ!$A$39:$A$782,$A106,СВЦЭМ!$B$39:$B$782,O$83)+'СЕТ СН'!$H$11+СВЦЭМ!$D$10+'СЕТ СН'!$H$6-'СЕТ СН'!$H$23</f>
        <v>1215.6954214899999</v>
      </c>
      <c r="P106" s="36">
        <f>SUMIFS(СВЦЭМ!$D$39:$D$782,СВЦЭМ!$A$39:$A$782,$A106,СВЦЭМ!$B$39:$B$782,P$83)+'СЕТ СН'!$H$11+СВЦЭМ!$D$10+'СЕТ СН'!$H$6-'СЕТ СН'!$H$23</f>
        <v>1231.0300845199999</v>
      </c>
      <c r="Q106" s="36">
        <f>SUMIFS(СВЦЭМ!$D$39:$D$782,СВЦЭМ!$A$39:$A$782,$A106,СВЦЭМ!$B$39:$B$782,Q$83)+'СЕТ СН'!$H$11+СВЦЭМ!$D$10+'СЕТ СН'!$H$6-'СЕТ СН'!$H$23</f>
        <v>1245.1494473600001</v>
      </c>
      <c r="R106" s="36">
        <f>SUMIFS(СВЦЭМ!$D$39:$D$782,СВЦЭМ!$A$39:$A$782,$A106,СВЦЭМ!$B$39:$B$782,R$83)+'СЕТ СН'!$H$11+СВЦЭМ!$D$10+'СЕТ СН'!$H$6-'СЕТ СН'!$H$23</f>
        <v>1246.64094935</v>
      </c>
      <c r="S106" s="36">
        <f>SUMIFS(СВЦЭМ!$D$39:$D$782,СВЦЭМ!$A$39:$A$782,$A106,СВЦЭМ!$B$39:$B$782,S$83)+'СЕТ СН'!$H$11+СВЦЭМ!$D$10+'СЕТ СН'!$H$6-'СЕТ СН'!$H$23</f>
        <v>1246.7057433999998</v>
      </c>
      <c r="T106" s="36">
        <f>SUMIFS(СВЦЭМ!$D$39:$D$782,СВЦЭМ!$A$39:$A$782,$A106,СВЦЭМ!$B$39:$B$782,T$83)+'СЕТ СН'!$H$11+СВЦЭМ!$D$10+'СЕТ СН'!$H$6-'СЕТ СН'!$H$23</f>
        <v>1223.8250649799998</v>
      </c>
      <c r="U106" s="36">
        <f>SUMIFS(СВЦЭМ!$D$39:$D$782,СВЦЭМ!$A$39:$A$782,$A106,СВЦЭМ!$B$39:$B$782,U$83)+'СЕТ СН'!$H$11+СВЦЭМ!$D$10+'СЕТ СН'!$H$6-'СЕТ СН'!$H$23</f>
        <v>1214.3236335500001</v>
      </c>
      <c r="V106" s="36">
        <f>SUMIFS(СВЦЭМ!$D$39:$D$782,СВЦЭМ!$A$39:$A$782,$A106,СВЦЭМ!$B$39:$B$782,V$83)+'СЕТ СН'!$H$11+СВЦЭМ!$D$10+'СЕТ СН'!$H$6-'СЕТ СН'!$H$23</f>
        <v>1194.2809631800001</v>
      </c>
      <c r="W106" s="36">
        <f>SUMIFS(СВЦЭМ!$D$39:$D$782,СВЦЭМ!$A$39:$A$782,$A106,СВЦЭМ!$B$39:$B$782,W$83)+'СЕТ СН'!$H$11+СВЦЭМ!$D$10+'СЕТ СН'!$H$6-'СЕТ СН'!$H$23</f>
        <v>1183.1106481900001</v>
      </c>
      <c r="X106" s="36">
        <f>SUMIFS(СВЦЭМ!$D$39:$D$782,СВЦЭМ!$A$39:$A$782,$A106,СВЦЭМ!$B$39:$B$782,X$83)+'СЕТ СН'!$H$11+СВЦЭМ!$D$10+'СЕТ СН'!$H$6-'СЕТ СН'!$H$23</f>
        <v>1209.6749465299999</v>
      </c>
      <c r="Y106" s="36">
        <f>SUMIFS(СВЦЭМ!$D$39:$D$782,СВЦЭМ!$A$39:$A$782,$A106,СВЦЭМ!$B$39:$B$782,Y$83)+'СЕТ СН'!$H$11+СВЦЭМ!$D$10+'СЕТ СН'!$H$6-'СЕТ СН'!$H$23</f>
        <v>1234.8197827700001</v>
      </c>
    </row>
    <row r="107" spans="1:25" ht="15.75" x14ac:dyDescent="0.2">
      <c r="A107" s="35">
        <f t="shared" si="2"/>
        <v>44675</v>
      </c>
      <c r="B107" s="36">
        <f>SUMIFS(СВЦЭМ!$D$39:$D$782,СВЦЭМ!$A$39:$A$782,$A107,СВЦЭМ!$B$39:$B$782,B$83)+'СЕТ СН'!$H$11+СВЦЭМ!$D$10+'СЕТ СН'!$H$6-'СЕТ СН'!$H$23</f>
        <v>1287.07494084</v>
      </c>
      <c r="C107" s="36">
        <f>SUMIFS(СВЦЭМ!$D$39:$D$782,СВЦЭМ!$A$39:$A$782,$A107,СВЦЭМ!$B$39:$B$782,C$83)+'СЕТ СН'!$H$11+СВЦЭМ!$D$10+'СЕТ СН'!$H$6-'СЕТ СН'!$H$23</f>
        <v>1296.7913786699999</v>
      </c>
      <c r="D107" s="36">
        <f>SUMIFS(СВЦЭМ!$D$39:$D$782,СВЦЭМ!$A$39:$A$782,$A107,СВЦЭМ!$B$39:$B$782,D$83)+'СЕТ СН'!$H$11+СВЦЭМ!$D$10+'СЕТ СН'!$H$6-'СЕТ СН'!$H$23</f>
        <v>1316.9989006199999</v>
      </c>
      <c r="E107" s="36">
        <f>SUMIFS(СВЦЭМ!$D$39:$D$782,СВЦЭМ!$A$39:$A$782,$A107,СВЦЭМ!$B$39:$B$782,E$83)+'СЕТ СН'!$H$11+СВЦЭМ!$D$10+'СЕТ СН'!$H$6-'СЕТ СН'!$H$23</f>
        <v>1329.9080120699998</v>
      </c>
      <c r="F107" s="36">
        <f>SUMIFS(СВЦЭМ!$D$39:$D$782,СВЦЭМ!$A$39:$A$782,$A107,СВЦЭМ!$B$39:$B$782,F$83)+'СЕТ СН'!$H$11+СВЦЭМ!$D$10+'СЕТ СН'!$H$6-'СЕТ СН'!$H$23</f>
        <v>1336.0942166999998</v>
      </c>
      <c r="G107" s="36">
        <f>SUMIFS(СВЦЭМ!$D$39:$D$782,СВЦЭМ!$A$39:$A$782,$A107,СВЦЭМ!$B$39:$B$782,G$83)+'СЕТ СН'!$H$11+СВЦЭМ!$D$10+'СЕТ СН'!$H$6-'СЕТ СН'!$H$23</f>
        <v>1342.8920238799999</v>
      </c>
      <c r="H107" s="36">
        <f>SUMIFS(СВЦЭМ!$D$39:$D$782,СВЦЭМ!$A$39:$A$782,$A107,СВЦЭМ!$B$39:$B$782,H$83)+'СЕТ СН'!$H$11+СВЦЭМ!$D$10+'СЕТ СН'!$H$6-'СЕТ СН'!$H$23</f>
        <v>1365.0436452199999</v>
      </c>
      <c r="I107" s="36">
        <f>SUMIFS(СВЦЭМ!$D$39:$D$782,СВЦЭМ!$A$39:$A$782,$A107,СВЦЭМ!$B$39:$B$782,I$83)+'СЕТ СН'!$H$11+СВЦЭМ!$D$10+'СЕТ СН'!$H$6-'СЕТ СН'!$H$23</f>
        <v>1369.1262592799999</v>
      </c>
      <c r="J107" s="36">
        <f>SUMIFS(СВЦЭМ!$D$39:$D$782,СВЦЭМ!$A$39:$A$782,$A107,СВЦЭМ!$B$39:$B$782,J$83)+'СЕТ СН'!$H$11+СВЦЭМ!$D$10+'СЕТ СН'!$H$6-'СЕТ СН'!$H$23</f>
        <v>1317.7774738999999</v>
      </c>
      <c r="K107" s="36">
        <f>SUMIFS(СВЦЭМ!$D$39:$D$782,СВЦЭМ!$A$39:$A$782,$A107,СВЦЭМ!$B$39:$B$782,K$83)+'СЕТ СН'!$H$11+СВЦЭМ!$D$10+'СЕТ СН'!$H$6-'СЕТ СН'!$H$23</f>
        <v>1273.43680939</v>
      </c>
      <c r="L107" s="36">
        <f>SUMIFS(СВЦЭМ!$D$39:$D$782,СВЦЭМ!$A$39:$A$782,$A107,СВЦЭМ!$B$39:$B$782,L$83)+'СЕТ СН'!$H$11+СВЦЭМ!$D$10+'СЕТ СН'!$H$6-'СЕТ СН'!$H$23</f>
        <v>1247.7827086699999</v>
      </c>
      <c r="M107" s="36">
        <f>SUMIFS(СВЦЭМ!$D$39:$D$782,СВЦЭМ!$A$39:$A$782,$A107,СВЦЭМ!$B$39:$B$782,M$83)+'СЕТ СН'!$H$11+СВЦЭМ!$D$10+'СЕТ СН'!$H$6-'СЕТ СН'!$H$23</f>
        <v>1243.0715268399999</v>
      </c>
      <c r="N107" s="36">
        <f>SUMIFS(СВЦЭМ!$D$39:$D$782,СВЦЭМ!$A$39:$A$782,$A107,СВЦЭМ!$B$39:$B$782,N$83)+'СЕТ СН'!$H$11+СВЦЭМ!$D$10+'СЕТ СН'!$H$6-'СЕТ СН'!$H$23</f>
        <v>1248.4885528</v>
      </c>
      <c r="O107" s="36">
        <f>SUMIFS(СВЦЭМ!$D$39:$D$782,СВЦЭМ!$A$39:$A$782,$A107,СВЦЭМ!$B$39:$B$782,O$83)+'СЕТ СН'!$H$11+СВЦЭМ!$D$10+'СЕТ СН'!$H$6-'СЕТ СН'!$H$23</f>
        <v>1256.4907446299999</v>
      </c>
      <c r="P107" s="36">
        <f>SUMIFS(СВЦЭМ!$D$39:$D$782,СВЦЭМ!$A$39:$A$782,$A107,СВЦЭМ!$B$39:$B$782,P$83)+'СЕТ СН'!$H$11+СВЦЭМ!$D$10+'СЕТ СН'!$H$6-'СЕТ СН'!$H$23</f>
        <v>1268.0544954299999</v>
      </c>
      <c r="Q107" s="36">
        <f>SUMIFS(СВЦЭМ!$D$39:$D$782,СВЦЭМ!$A$39:$A$782,$A107,СВЦЭМ!$B$39:$B$782,Q$83)+'СЕТ СН'!$H$11+СВЦЭМ!$D$10+'СЕТ СН'!$H$6-'СЕТ СН'!$H$23</f>
        <v>1274.5784887499999</v>
      </c>
      <c r="R107" s="36">
        <f>SUMIFS(СВЦЭМ!$D$39:$D$782,СВЦЭМ!$A$39:$A$782,$A107,СВЦЭМ!$B$39:$B$782,R$83)+'СЕТ СН'!$H$11+СВЦЭМ!$D$10+'СЕТ СН'!$H$6-'СЕТ СН'!$H$23</f>
        <v>1277.1771681999999</v>
      </c>
      <c r="S107" s="36">
        <f>SUMIFS(СВЦЭМ!$D$39:$D$782,СВЦЭМ!$A$39:$A$782,$A107,СВЦЭМ!$B$39:$B$782,S$83)+'СЕТ СН'!$H$11+СВЦЭМ!$D$10+'СЕТ СН'!$H$6-'СЕТ СН'!$H$23</f>
        <v>1264.1284438</v>
      </c>
      <c r="T107" s="36">
        <f>SUMIFS(СВЦЭМ!$D$39:$D$782,СВЦЭМ!$A$39:$A$782,$A107,СВЦЭМ!$B$39:$B$782,T$83)+'СЕТ СН'!$H$11+СВЦЭМ!$D$10+'СЕТ СН'!$H$6-'СЕТ СН'!$H$23</f>
        <v>1248.00939649</v>
      </c>
      <c r="U107" s="36">
        <f>SUMIFS(СВЦЭМ!$D$39:$D$782,СВЦЭМ!$A$39:$A$782,$A107,СВЦЭМ!$B$39:$B$782,U$83)+'СЕТ СН'!$H$11+СВЦЭМ!$D$10+'СЕТ СН'!$H$6-'СЕТ СН'!$H$23</f>
        <v>1246.96620386</v>
      </c>
      <c r="V107" s="36">
        <f>SUMIFS(СВЦЭМ!$D$39:$D$782,СВЦЭМ!$A$39:$A$782,$A107,СВЦЭМ!$B$39:$B$782,V$83)+'СЕТ СН'!$H$11+СВЦЭМ!$D$10+'СЕТ СН'!$H$6-'СЕТ СН'!$H$23</f>
        <v>1218.5823406899999</v>
      </c>
      <c r="W107" s="36">
        <f>SUMIFS(СВЦЭМ!$D$39:$D$782,СВЦЭМ!$A$39:$A$782,$A107,СВЦЭМ!$B$39:$B$782,W$83)+'СЕТ СН'!$H$11+СВЦЭМ!$D$10+'СЕТ СН'!$H$6-'СЕТ СН'!$H$23</f>
        <v>1217.0944797399998</v>
      </c>
      <c r="X107" s="36">
        <f>SUMIFS(СВЦЭМ!$D$39:$D$782,СВЦЭМ!$A$39:$A$782,$A107,СВЦЭМ!$B$39:$B$782,X$83)+'СЕТ СН'!$H$11+СВЦЭМ!$D$10+'СЕТ СН'!$H$6-'СЕТ СН'!$H$23</f>
        <v>1247.5513819099999</v>
      </c>
      <c r="Y107" s="36">
        <f>SUMIFS(СВЦЭМ!$D$39:$D$782,СВЦЭМ!$A$39:$A$782,$A107,СВЦЭМ!$B$39:$B$782,Y$83)+'СЕТ СН'!$H$11+СВЦЭМ!$D$10+'СЕТ СН'!$H$6-'СЕТ СН'!$H$23</f>
        <v>1279.86909917</v>
      </c>
    </row>
    <row r="108" spans="1:25" ht="15.75" x14ac:dyDescent="0.2">
      <c r="A108" s="35">
        <f t="shared" si="2"/>
        <v>44676</v>
      </c>
      <c r="B108" s="36">
        <f>SUMIFS(СВЦЭМ!$D$39:$D$782,СВЦЭМ!$A$39:$A$782,$A108,СВЦЭМ!$B$39:$B$782,B$83)+'СЕТ СН'!$H$11+СВЦЭМ!$D$10+'СЕТ СН'!$H$6-'СЕТ СН'!$H$23</f>
        <v>1396.06693176</v>
      </c>
      <c r="C108" s="36">
        <f>SUMIFS(СВЦЭМ!$D$39:$D$782,СВЦЭМ!$A$39:$A$782,$A108,СВЦЭМ!$B$39:$B$782,C$83)+'СЕТ СН'!$H$11+СВЦЭМ!$D$10+'СЕТ СН'!$H$6-'СЕТ СН'!$H$23</f>
        <v>1399.59592656</v>
      </c>
      <c r="D108" s="36">
        <f>SUMIFS(СВЦЭМ!$D$39:$D$782,СВЦЭМ!$A$39:$A$782,$A108,СВЦЭМ!$B$39:$B$782,D$83)+'СЕТ СН'!$H$11+СВЦЭМ!$D$10+'СЕТ СН'!$H$6-'СЕТ СН'!$H$23</f>
        <v>1425.22409881</v>
      </c>
      <c r="E108" s="36">
        <f>SUMIFS(СВЦЭМ!$D$39:$D$782,СВЦЭМ!$A$39:$A$782,$A108,СВЦЭМ!$B$39:$B$782,E$83)+'СЕТ СН'!$H$11+СВЦЭМ!$D$10+'СЕТ СН'!$H$6-'СЕТ СН'!$H$23</f>
        <v>1463.21767733</v>
      </c>
      <c r="F108" s="36">
        <f>SUMIFS(СВЦЭМ!$D$39:$D$782,СВЦЭМ!$A$39:$A$782,$A108,СВЦЭМ!$B$39:$B$782,F$83)+'СЕТ СН'!$H$11+СВЦЭМ!$D$10+'СЕТ СН'!$H$6-'СЕТ СН'!$H$23</f>
        <v>1456.23686391</v>
      </c>
      <c r="G108" s="36">
        <f>SUMIFS(СВЦЭМ!$D$39:$D$782,СВЦЭМ!$A$39:$A$782,$A108,СВЦЭМ!$B$39:$B$782,G$83)+'СЕТ СН'!$H$11+СВЦЭМ!$D$10+'СЕТ СН'!$H$6-'СЕТ СН'!$H$23</f>
        <v>1440.4720422599999</v>
      </c>
      <c r="H108" s="36">
        <f>SUMIFS(СВЦЭМ!$D$39:$D$782,СВЦЭМ!$A$39:$A$782,$A108,СВЦЭМ!$B$39:$B$782,H$83)+'СЕТ СН'!$H$11+СВЦЭМ!$D$10+'СЕТ СН'!$H$6-'СЕТ СН'!$H$23</f>
        <v>1373.49997854</v>
      </c>
      <c r="I108" s="36">
        <f>SUMIFS(СВЦЭМ!$D$39:$D$782,СВЦЭМ!$A$39:$A$782,$A108,СВЦЭМ!$B$39:$B$782,I$83)+'СЕТ СН'!$H$11+СВЦЭМ!$D$10+'СЕТ СН'!$H$6-'СЕТ СН'!$H$23</f>
        <v>1343.6924392799999</v>
      </c>
      <c r="J108" s="36">
        <f>SUMIFS(СВЦЭМ!$D$39:$D$782,СВЦЭМ!$A$39:$A$782,$A108,СВЦЭМ!$B$39:$B$782,J$83)+'СЕТ СН'!$H$11+СВЦЭМ!$D$10+'СЕТ СН'!$H$6-'СЕТ СН'!$H$23</f>
        <v>1314.0346597399998</v>
      </c>
      <c r="K108" s="36">
        <f>SUMIFS(СВЦЭМ!$D$39:$D$782,СВЦЭМ!$A$39:$A$782,$A108,СВЦЭМ!$B$39:$B$782,K$83)+'СЕТ СН'!$H$11+СВЦЭМ!$D$10+'СЕТ СН'!$H$6-'СЕТ СН'!$H$23</f>
        <v>1300.19753182</v>
      </c>
      <c r="L108" s="36">
        <f>SUMIFS(СВЦЭМ!$D$39:$D$782,СВЦЭМ!$A$39:$A$782,$A108,СВЦЭМ!$B$39:$B$782,L$83)+'СЕТ СН'!$H$11+СВЦЭМ!$D$10+'СЕТ СН'!$H$6-'СЕТ СН'!$H$23</f>
        <v>1288.82901627</v>
      </c>
      <c r="M108" s="36">
        <f>SUMIFS(СВЦЭМ!$D$39:$D$782,СВЦЭМ!$A$39:$A$782,$A108,СВЦЭМ!$B$39:$B$782,M$83)+'СЕТ СН'!$H$11+СВЦЭМ!$D$10+'СЕТ СН'!$H$6-'СЕТ СН'!$H$23</f>
        <v>1294.6747154</v>
      </c>
      <c r="N108" s="36">
        <f>SUMIFS(СВЦЭМ!$D$39:$D$782,СВЦЭМ!$A$39:$A$782,$A108,СВЦЭМ!$B$39:$B$782,N$83)+'СЕТ СН'!$H$11+СВЦЭМ!$D$10+'СЕТ СН'!$H$6-'СЕТ СН'!$H$23</f>
        <v>1316.1564747299999</v>
      </c>
      <c r="O108" s="36">
        <f>SUMIFS(СВЦЭМ!$D$39:$D$782,СВЦЭМ!$A$39:$A$782,$A108,СВЦЭМ!$B$39:$B$782,O$83)+'СЕТ СН'!$H$11+СВЦЭМ!$D$10+'СЕТ СН'!$H$6-'СЕТ СН'!$H$23</f>
        <v>1321.3426299199998</v>
      </c>
      <c r="P108" s="36">
        <f>SUMIFS(СВЦЭМ!$D$39:$D$782,СВЦЭМ!$A$39:$A$782,$A108,СВЦЭМ!$B$39:$B$782,P$83)+'СЕТ СН'!$H$11+СВЦЭМ!$D$10+'СЕТ СН'!$H$6-'СЕТ СН'!$H$23</f>
        <v>1332.3542912799999</v>
      </c>
      <c r="Q108" s="36">
        <f>SUMIFS(СВЦЭМ!$D$39:$D$782,СВЦЭМ!$A$39:$A$782,$A108,СВЦЭМ!$B$39:$B$782,Q$83)+'СЕТ СН'!$H$11+СВЦЭМ!$D$10+'СЕТ СН'!$H$6-'СЕТ СН'!$H$23</f>
        <v>1342.8296209599998</v>
      </c>
      <c r="R108" s="36">
        <f>SUMIFS(СВЦЭМ!$D$39:$D$782,СВЦЭМ!$A$39:$A$782,$A108,СВЦЭМ!$B$39:$B$782,R$83)+'СЕТ СН'!$H$11+СВЦЭМ!$D$10+'СЕТ СН'!$H$6-'СЕТ СН'!$H$23</f>
        <v>1345.7371880399999</v>
      </c>
      <c r="S108" s="36">
        <f>SUMIFS(СВЦЭМ!$D$39:$D$782,СВЦЭМ!$A$39:$A$782,$A108,СВЦЭМ!$B$39:$B$782,S$83)+'СЕТ СН'!$H$11+СВЦЭМ!$D$10+'СЕТ СН'!$H$6-'СЕТ СН'!$H$23</f>
        <v>1370.68988597</v>
      </c>
      <c r="T108" s="36">
        <f>SUMIFS(СВЦЭМ!$D$39:$D$782,СВЦЭМ!$A$39:$A$782,$A108,СВЦЭМ!$B$39:$B$782,T$83)+'СЕТ СН'!$H$11+СВЦЭМ!$D$10+'СЕТ СН'!$H$6-'СЕТ СН'!$H$23</f>
        <v>1336.5068056099999</v>
      </c>
      <c r="U108" s="36">
        <f>SUMIFS(СВЦЭМ!$D$39:$D$782,СВЦЭМ!$A$39:$A$782,$A108,СВЦЭМ!$B$39:$B$782,U$83)+'СЕТ СН'!$H$11+СВЦЭМ!$D$10+'СЕТ СН'!$H$6-'СЕТ СН'!$H$23</f>
        <v>1284.5222268699999</v>
      </c>
      <c r="V108" s="36">
        <f>SUMIFS(СВЦЭМ!$D$39:$D$782,СВЦЭМ!$A$39:$A$782,$A108,СВЦЭМ!$B$39:$B$782,V$83)+'СЕТ СН'!$H$11+СВЦЭМ!$D$10+'СЕТ СН'!$H$6-'СЕТ СН'!$H$23</f>
        <v>1279.4113210599999</v>
      </c>
      <c r="W108" s="36">
        <f>SUMIFS(СВЦЭМ!$D$39:$D$782,СВЦЭМ!$A$39:$A$782,$A108,СВЦЭМ!$B$39:$B$782,W$83)+'СЕТ СН'!$H$11+СВЦЭМ!$D$10+'СЕТ СН'!$H$6-'СЕТ СН'!$H$23</f>
        <v>1306.0174677699999</v>
      </c>
      <c r="X108" s="36">
        <f>SUMIFS(СВЦЭМ!$D$39:$D$782,СВЦЭМ!$A$39:$A$782,$A108,СВЦЭМ!$B$39:$B$782,X$83)+'СЕТ СН'!$H$11+СВЦЭМ!$D$10+'СЕТ СН'!$H$6-'СЕТ СН'!$H$23</f>
        <v>1308.36112381</v>
      </c>
      <c r="Y108" s="36">
        <f>SUMIFS(СВЦЭМ!$D$39:$D$782,СВЦЭМ!$A$39:$A$782,$A108,СВЦЭМ!$B$39:$B$782,Y$83)+'СЕТ СН'!$H$11+СВЦЭМ!$D$10+'СЕТ СН'!$H$6-'СЕТ СН'!$H$23</f>
        <v>1367.2952217499999</v>
      </c>
    </row>
    <row r="109" spans="1:25" ht="15.75" x14ac:dyDescent="0.2">
      <c r="A109" s="35">
        <f t="shared" si="2"/>
        <v>44677</v>
      </c>
      <c r="B109" s="36">
        <f>SUMIFS(СВЦЭМ!$D$39:$D$782,СВЦЭМ!$A$39:$A$782,$A109,СВЦЭМ!$B$39:$B$782,B$83)+'СЕТ СН'!$H$11+СВЦЭМ!$D$10+'СЕТ СН'!$H$6-'СЕТ СН'!$H$23</f>
        <v>1350.59966773</v>
      </c>
      <c r="C109" s="36">
        <f>SUMIFS(СВЦЭМ!$D$39:$D$782,СВЦЭМ!$A$39:$A$782,$A109,СВЦЭМ!$B$39:$B$782,C$83)+'СЕТ СН'!$H$11+СВЦЭМ!$D$10+'СЕТ СН'!$H$6-'СЕТ СН'!$H$23</f>
        <v>1370.6740586399999</v>
      </c>
      <c r="D109" s="36">
        <f>SUMIFS(СВЦЭМ!$D$39:$D$782,СВЦЭМ!$A$39:$A$782,$A109,СВЦЭМ!$B$39:$B$782,D$83)+'СЕТ СН'!$H$11+СВЦЭМ!$D$10+'СЕТ СН'!$H$6-'СЕТ СН'!$H$23</f>
        <v>1394.8243916399999</v>
      </c>
      <c r="E109" s="36">
        <f>SUMIFS(СВЦЭМ!$D$39:$D$782,СВЦЭМ!$A$39:$A$782,$A109,СВЦЭМ!$B$39:$B$782,E$83)+'СЕТ СН'!$H$11+СВЦЭМ!$D$10+'СЕТ СН'!$H$6-'СЕТ СН'!$H$23</f>
        <v>1460.3150017299999</v>
      </c>
      <c r="F109" s="36">
        <f>SUMIFS(СВЦЭМ!$D$39:$D$782,СВЦЭМ!$A$39:$A$782,$A109,СВЦЭМ!$B$39:$B$782,F$83)+'СЕТ СН'!$H$11+СВЦЭМ!$D$10+'СЕТ СН'!$H$6-'СЕТ СН'!$H$23</f>
        <v>1461.8396887199999</v>
      </c>
      <c r="G109" s="36">
        <f>SUMIFS(СВЦЭМ!$D$39:$D$782,СВЦЭМ!$A$39:$A$782,$A109,СВЦЭМ!$B$39:$B$782,G$83)+'СЕТ СН'!$H$11+СВЦЭМ!$D$10+'СЕТ СН'!$H$6-'СЕТ СН'!$H$23</f>
        <v>1478.8211217099999</v>
      </c>
      <c r="H109" s="36">
        <f>SUMIFS(СВЦЭМ!$D$39:$D$782,СВЦЭМ!$A$39:$A$782,$A109,СВЦЭМ!$B$39:$B$782,H$83)+'СЕТ СН'!$H$11+СВЦЭМ!$D$10+'СЕТ СН'!$H$6-'СЕТ СН'!$H$23</f>
        <v>1425.6487890999999</v>
      </c>
      <c r="I109" s="36">
        <f>SUMIFS(СВЦЭМ!$D$39:$D$782,СВЦЭМ!$A$39:$A$782,$A109,СВЦЭМ!$B$39:$B$782,I$83)+'СЕТ СН'!$H$11+СВЦЭМ!$D$10+'СЕТ СН'!$H$6-'СЕТ СН'!$H$23</f>
        <v>1380.47467517</v>
      </c>
      <c r="J109" s="36">
        <f>SUMIFS(СВЦЭМ!$D$39:$D$782,СВЦЭМ!$A$39:$A$782,$A109,СВЦЭМ!$B$39:$B$782,J$83)+'СЕТ СН'!$H$11+СВЦЭМ!$D$10+'СЕТ СН'!$H$6-'СЕТ СН'!$H$23</f>
        <v>1320.43349132</v>
      </c>
      <c r="K109" s="36">
        <f>SUMIFS(СВЦЭМ!$D$39:$D$782,СВЦЭМ!$A$39:$A$782,$A109,СВЦЭМ!$B$39:$B$782,K$83)+'СЕТ СН'!$H$11+СВЦЭМ!$D$10+'СЕТ СН'!$H$6-'СЕТ СН'!$H$23</f>
        <v>1268.29353739</v>
      </c>
      <c r="L109" s="36">
        <f>SUMIFS(СВЦЭМ!$D$39:$D$782,СВЦЭМ!$A$39:$A$782,$A109,СВЦЭМ!$B$39:$B$782,L$83)+'СЕТ СН'!$H$11+СВЦЭМ!$D$10+'СЕТ СН'!$H$6-'СЕТ СН'!$H$23</f>
        <v>1264.2148782699999</v>
      </c>
      <c r="M109" s="36">
        <f>SUMIFS(СВЦЭМ!$D$39:$D$782,СВЦЭМ!$A$39:$A$782,$A109,СВЦЭМ!$B$39:$B$782,M$83)+'СЕТ СН'!$H$11+СВЦЭМ!$D$10+'СЕТ СН'!$H$6-'СЕТ СН'!$H$23</f>
        <v>1259.80983954</v>
      </c>
      <c r="N109" s="36">
        <f>SUMIFS(СВЦЭМ!$D$39:$D$782,СВЦЭМ!$A$39:$A$782,$A109,СВЦЭМ!$B$39:$B$782,N$83)+'СЕТ СН'!$H$11+СВЦЭМ!$D$10+'СЕТ СН'!$H$6-'СЕТ СН'!$H$23</f>
        <v>1261.89936319</v>
      </c>
      <c r="O109" s="36">
        <f>SUMIFS(СВЦЭМ!$D$39:$D$782,СВЦЭМ!$A$39:$A$782,$A109,СВЦЭМ!$B$39:$B$782,O$83)+'СЕТ СН'!$H$11+СВЦЭМ!$D$10+'СЕТ СН'!$H$6-'СЕТ СН'!$H$23</f>
        <v>1281.35445693</v>
      </c>
      <c r="P109" s="36">
        <f>SUMIFS(СВЦЭМ!$D$39:$D$782,СВЦЭМ!$A$39:$A$782,$A109,СВЦЭМ!$B$39:$B$782,P$83)+'СЕТ СН'!$H$11+СВЦЭМ!$D$10+'СЕТ СН'!$H$6-'СЕТ СН'!$H$23</f>
        <v>1285.2881158499999</v>
      </c>
      <c r="Q109" s="36">
        <f>SUMIFS(СВЦЭМ!$D$39:$D$782,СВЦЭМ!$A$39:$A$782,$A109,СВЦЭМ!$B$39:$B$782,Q$83)+'СЕТ СН'!$H$11+СВЦЭМ!$D$10+'СЕТ СН'!$H$6-'СЕТ СН'!$H$23</f>
        <v>1287.66179878</v>
      </c>
      <c r="R109" s="36">
        <f>SUMIFS(СВЦЭМ!$D$39:$D$782,СВЦЭМ!$A$39:$A$782,$A109,СВЦЭМ!$B$39:$B$782,R$83)+'СЕТ СН'!$H$11+СВЦЭМ!$D$10+'СЕТ СН'!$H$6-'СЕТ СН'!$H$23</f>
        <v>1269.3543886299999</v>
      </c>
      <c r="S109" s="36">
        <f>SUMIFS(СВЦЭМ!$D$39:$D$782,СВЦЭМ!$A$39:$A$782,$A109,СВЦЭМ!$B$39:$B$782,S$83)+'СЕТ СН'!$H$11+СВЦЭМ!$D$10+'СЕТ СН'!$H$6-'СЕТ СН'!$H$23</f>
        <v>1281.9066741299998</v>
      </c>
      <c r="T109" s="36">
        <f>SUMIFS(СВЦЭМ!$D$39:$D$782,СВЦЭМ!$A$39:$A$782,$A109,СВЦЭМ!$B$39:$B$782,T$83)+'СЕТ СН'!$H$11+СВЦЭМ!$D$10+'СЕТ СН'!$H$6-'СЕТ СН'!$H$23</f>
        <v>1246.3578683699998</v>
      </c>
      <c r="U109" s="36">
        <f>SUMIFS(СВЦЭМ!$D$39:$D$782,СВЦЭМ!$A$39:$A$782,$A109,СВЦЭМ!$B$39:$B$782,U$83)+'СЕТ СН'!$H$11+СВЦЭМ!$D$10+'СЕТ СН'!$H$6-'СЕТ СН'!$H$23</f>
        <v>1219.66912774</v>
      </c>
      <c r="V109" s="36">
        <f>SUMIFS(СВЦЭМ!$D$39:$D$782,СВЦЭМ!$A$39:$A$782,$A109,СВЦЭМ!$B$39:$B$782,V$83)+'СЕТ СН'!$H$11+СВЦЭМ!$D$10+'СЕТ СН'!$H$6-'СЕТ СН'!$H$23</f>
        <v>1194.18655603</v>
      </c>
      <c r="W109" s="36">
        <f>SUMIFS(СВЦЭМ!$D$39:$D$782,СВЦЭМ!$A$39:$A$782,$A109,СВЦЭМ!$B$39:$B$782,W$83)+'СЕТ СН'!$H$11+СВЦЭМ!$D$10+'СЕТ СН'!$H$6-'СЕТ СН'!$H$23</f>
        <v>1203.02157175</v>
      </c>
      <c r="X109" s="36">
        <f>SUMIFS(СВЦЭМ!$D$39:$D$782,СВЦЭМ!$A$39:$A$782,$A109,СВЦЭМ!$B$39:$B$782,X$83)+'СЕТ СН'!$H$11+СВЦЭМ!$D$10+'СЕТ СН'!$H$6-'СЕТ СН'!$H$23</f>
        <v>1248.6380062799999</v>
      </c>
      <c r="Y109" s="36">
        <f>SUMIFS(СВЦЭМ!$D$39:$D$782,СВЦЭМ!$A$39:$A$782,$A109,СВЦЭМ!$B$39:$B$782,Y$83)+'СЕТ СН'!$H$11+СВЦЭМ!$D$10+'СЕТ СН'!$H$6-'СЕТ СН'!$H$23</f>
        <v>1286.66062674</v>
      </c>
    </row>
    <row r="110" spans="1:25" ht="15.75" x14ac:dyDescent="0.2">
      <c r="A110" s="35">
        <f t="shared" si="2"/>
        <v>44678</v>
      </c>
      <c r="B110" s="36">
        <f>SUMIFS(СВЦЭМ!$D$39:$D$782,СВЦЭМ!$A$39:$A$782,$A110,СВЦЭМ!$B$39:$B$782,B$83)+'СЕТ СН'!$H$11+СВЦЭМ!$D$10+'СЕТ СН'!$H$6-'СЕТ СН'!$H$23</f>
        <v>1369.2287894899998</v>
      </c>
      <c r="C110" s="36">
        <f>SUMIFS(СВЦЭМ!$D$39:$D$782,СВЦЭМ!$A$39:$A$782,$A110,СВЦЭМ!$B$39:$B$782,C$83)+'СЕТ СН'!$H$11+СВЦЭМ!$D$10+'СЕТ СН'!$H$6-'СЕТ СН'!$H$23</f>
        <v>1381.8178552099998</v>
      </c>
      <c r="D110" s="36">
        <f>SUMIFS(СВЦЭМ!$D$39:$D$782,СВЦЭМ!$A$39:$A$782,$A110,СВЦЭМ!$B$39:$B$782,D$83)+'СЕТ СН'!$H$11+СВЦЭМ!$D$10+'СЕТ СН'!$H$6-'СЕТ СН'!$H$23</f>
        <v>1398.4362150499999</v>
      </c>
      <c r="E110" s="36">
        <f>SUMIFS(СВЦЭМ!$D$39:$D$782,СВЦЭМ!$A$39:$A$782,$A110,СВЦЭМ!$B$39:$B$782,E$83)+'СЕТ СН'!$H$11+СВЦЭМ!$D$10+'СЕТ СН'!$H$6-'СЕТ СН'!$H$23</f>
        <v>1457.1567834999998</v>
      </c>
      <c r="F110" s="36">
        <f>SUMIFS(СВЦЭМ!$D$39:$D$782,СВЦЭМ!$A$39:$A$782,$A110,СВЦЭМ!$B$39:$B$782,F$83)+'СЕТ СН'!$H$11+СВЦЭМ!$D$10+'СЕТ СН'!$H$6-'СЕТ СН'!$H$23</f>
        <v>1459.54633225</v>
      </c>
      <c r="G110" s="36">
        <f>SUMIFS(СВЦЭМ!$D$39:$D$782,СВЦЭМ!$A$39:$A$782,$A110,СВЦЭМ!$B$39:$B$782,G$83)+'СЕТ СН'!$H$11+СВЦЭМ!$D$10+'СЕТ СН'!$H$6-'СЕТ СН'!$H$23</f>
        <v>1450.3848123599998</v>
      </c>
      <c r="H110" s="36">
        <f>SUMIFS(СВЦЭМ!$D$39:$D$782,СВЦЭМ!$A$39:$A$782,$A110,СВЦЭМ!$B$39:$B$782,H$83)+'СЕТ СН'!$H$11+СВЦЭМ!$D$10+'СЕТ СН'!$H$6-'СЕТ СН'!$H$23</f>
        <v>1398.91127332</v>
      </c>
      <c r="I110" s="36">
        <f>SUMIFS(СВЦЭМ!$D$39:$D$782,СВЦЭМ!$A$39:$A$782,$A110,СВЦЭМ!$B$39:$B$782,I$83)+'СЕТ СН'!$H$11+СВЦЭМ!$D$10+'СЕТ СН'!$H$6-'СЕТ СН'!$H$23</f>
        <v>1371.90306928</v>
      </c>
      <c r="J110" s="36">
        <f>SUMIFS(СВЦЭМ!$D$39:$D$782,СВЦЭМ!$A$39:$A$782,$A110,СВЦЭМ!$B$39:$B$782,J$83)+'СЕТ СН'!$H$11+СВЦЭМ!$D$10+'СЕТ СН'!$H$6-'СЕТ СН'!$H$23</f>
        <v>1339.85605691</v>
      </c>
      <c r="K110" s="36">
        <f>SUMIFS(СВЦЭМ!$D$39:$D$782,СВЦЭМ!$A$39:$A$782,$A110,СВЦЭМ!$B$39:$B$782,K$83)+'СЕТ СН'!$H$11+СВЦЭМ!$D$10+'СЕТ СН'!$H$6-'СЕТ СН'!$H$23</f>
        <v>1325.00588425</v>
      </c>
      <c r="L110" s="36">
        <f>SUMIFS(СВЦЭМ!$D$39:$D$782,СВЦЭМ!$A$39:$A$782,$A110,СВЦЭМ!$B$39:$B$782,L$83)+'СЕТ СН'!$H$11+СВЦЭМ!$D$10+'СЕТ СН'!$H$6-'СЕТ СН'!$H$23</f>
        <v>1314.9536640499998</v>
      </c>
      <c r="M110" s="36">
        <f>SUMIFS(СВЦЭМ!$D$39:$D$782,СВЦЭМ!$A$39:$A$782,$A110,СВЦЭМ!$B$39:$B$782,M$83)+'СЕТ СН'!$H$11+СВЦЭМ!$D$10+'СЕТ СН'!$H$6-'СЕТ СН'!$H$23</f>
        <v>1309.8524971499999</v>
      </c>
      <c r="N110" s="36">
        <f>SUMIFS(СВЦЭМ!$D$39:$D$782,СВЦЭМ!$A$39:$A$782,$A110,СВЦЭМ!$B$39:$B$782,N$83)+'СЕТ СН'!$H$11+СВЦЭМ!$D$10+'СЕТ СН'!$H$6-'СЕТ СН'!$H$23</f>
        <v>1323.5209681899998</v>
      </c>
      <c r="O110" s="36">
        <f>SUMIFS(СВЦЭМ!$D$39:$D$782,СВЦЭМ!$A$39:$A$782,$A110,СВЦЭМ!$B$39:$B$782,O$83)+'СЕТ СН'!$H$11+СВЦЭМ!$D$10+'СЕТ СН'!$H$6-'СЕТ СН'!$H$23</f>
        <v>1348.2972055499999</v>
      </c>
      <c r="P110" s="36">
        <f>SUMIFS(СВЦЭМ!$D$39:$D$782,СВЦЭМ!$A$39:$A$782,$A110,СВЦЭМ!$B$39:$B$782,P$83)+'СЕТ СН'!$H$11+СВЦЭМ!$D$10+'СЕТ СН'!$H$6-'СЕТ СН'!$H$23</f>
        <v>1347.7250142</v>
      </c>
      <c r="Q110" s="36">
        <f>SUMIFS(СВЦЭМ!$D$39:$D$782,СВЦЭМ!$A$39:$A$782,$A110,СВЦЭМ!$B$39:$B$782,Q$83)+'СЕТ СН'!$H$11+СВЦЭМ!$D$10+'СЕТ СН'!$H$6-'СЕТ СН'!$H$23</f>
        <v>1344.99167721</v>
      </c>
      <c r="R110" s="36">
        <f>SUMIFS(СВЦЭМ!$D$39:$D$782,СВЦЭМ!$A$39:$A$782,$A110,СВЦЭМ!$B$39:$B$782,R$83)+'СЕТ СН'!$H$11+СВЦЭМ!$D$10+'СЕТ СН'!$H$6-'СЕТ СН'!$H$23</f>
        <v>1345.11888587</v>
      </c>
      <c r="S110" s="36">
        <f>SUMIFS(СВЦЭМ!$D$39:$D$782,СВЦЭМ!$A$39:$A$782,$A110,СВЦЭМ!$B$39:$B$782,S$83)+'СЕТ СН'!$H$11+СВЦЭМ!$D$10+'СЕТ СН'!$H$6-'СЕТ СН'!$H$23</f>
        <v>1340.87138151</v>
      </c>
      <c r="T110" s="36">
        <f>SUMIFS(СВЦЭМ!$D$39:$D$782,СВЦЭМ!$A$39:$A$782,$A110,СВЦЭМ!$B$39:$B$782,T$83)+'СЕТ СН'!$H$11+СВЦЭМ!$D$10+'СЕТ СН'!$H$6-'СЕТ СН'!$H$23</f>
        <v>1332.2489440699999</v>
      </c>
      <c r="U110" s="36">
        <f>SUMIFS(СВЦЭМ!$D$39:$D$782,СВЦЭМ!$A$39:$A$782,$A110,СВЦЭМ!$B$39:$B$782,U$83)+'СЕТ СН'!$H$11+СВЦЭМ!$D$10+'СЕТ СН'!$H$6-'СЕТ СН'!$H$23</f>
        <v>1324.6535931199999</v>
      </c>
      <c r="V110" s="36">
        <f>SUMIFS(СВЦЭМ!$D$39:$D$782,СВЦЭМ!$A$39:$A$782,$A110,СВЦЭМ!$B$39:$B$782,V$83)+'СЕТ СН'!$H$11+СВЦЭМ!$D$10+'СЕТ СН'!$H$6-'СЕТ СН'!$H$23</f>
        <v>1297.24539284</v>
      </c>
      <c r="W110" s="36">
        <f>SUMIFS(СВЦЭМ!$D$39:$D$782,СВЦЭМ!$A$39:$A$782,$A110,СВЦЭМ!$B$39:$B$782,W$83)+'СЕТ СН'!$H$11+СВЦЭМ!$D$10+'СЕТ СН'!$H$6-'СЕТ СН'!$H$23</f>
        <v>1278.9209750599998</v>
      </c>
      <c r="X110" s="36">
        <f>SUMIFS(СВЦЭМ!$D$39:$D$782,СВЦЭМ!$A$39:$A$782,$A110,СВЦЭМ!$B$39:$B$782,X$83)+'СЕТ СН'!$H$11+СВЦЭМ!$D$10+'СЕТ СН'!$H$6-'СЕТ СН'!$H$23</f>
        <v>1318.86183383</v>
      </c>
      <c r="Y110" s="36">
        <f>SUMIFS(СВЦЭМ!$D$39:$D$782,СВЦЭМ!$A$39:$A$782,$A110,СВЦЭМ!$B$39:$B$782,Y$83)+'СЕТ СН'!$H$11+СВЦЭМ!$D$10+'СЕТ СН'!$H$6-'СЕТ СН'!$H$23</f>
        <v>1358.2713363399998</v>
      </c>
    </row>
    <row r="111" spans="1:25" ht="15.75" x14ac:dyDescent="0.2">
      <c r="A111" s="35">
        <f t="shared" si="2"/>
        <v>44679</v>
      </c>
      <c r="B111" s="36">
        <f>SUMIFS(СВЦЭМ!$D$39:$D$782,СВЦЭМ!$A$39:$A$782,$A111,СВЦЭМ!$B$39:$B$782,B$83)+'СЕТ СН'!$H$11+СВЦЭМ!$D$10+'СЕТ СН'!$H$6-'СЕТ СН'!$H$23</f>
        <v>1466.2537400699998</v>
      </c>
      <c r="C111" s="36">
        <f>SUMIFS(СВЦЭМ!$D$39:$D$782,СВЦЭМ!$A$39:$A$782,$A111,СВЦЭМ!$B$39:$B$782,C$83)+'СЕТ СН'!$H$11+СВЦЭМ!$D$10+'СЕТ СН'!$H$6-'СЕТ СН'!$H$23</f>
        <v>1441.61094656</v>
      </c>
      <c r="D111" s="36">
        <f>SUMIFS(СВЦЭМ!$D$39:$D$782,СВЦЭМ!$A$39:$A$782,$A111,СВЦЭМ!$B$39:$B$782,D$83)+'СЕТ СН'!$H$11+СВЦЭМ!$D$10+'СЕТ СН'!$H$6-'СЕТ СН'!$H$23</f>
        <v>1469.9484620999999</v>
      </c>
      <c r="E111" s="36">
        <f>SUMIFS(СВЦЭМ!$D$39:$D$782,СВЦЭМ!$A$39:$A$782,$A111,СВЦЭМ!$B$39:$B$782,E$83)+'СЕТ СН'!$H$11+СВЦЭМ!$D$10+'СЕТ СН'!$H$6-'СЕТ СН'!$H$23</f>
        <v>1463.33938556</v>
      </c>
      <c r="F111" s="36">
        <f>SUMIFS(СВЦЭМ!$D$39:$D$782,СВЦЭМ!$A$39:$A$782,$A111,СВЦЭМ!$B$39:$B$782,F$83)+'СЕТ СН'!$H$11+СВЦЭМ!$D$10+'СЕТ СН'!$H$6-'СЕТ СН'!$H$23</f>
        <v>1482.7308874099999</v>
      </c>
      <c r="G111" s="36">
        <f>SUMIFS(СВЦЭМ!$D$39:$D$782,СВЦЭМ!$A$39:$A$782,$A111,СВЦЭМ!$B$39:$B$782,G$83)+'СЕТ СН'!$H$11+СВЦЭМ!$D$10+'СЕТ СН'!$H$6-'СЕТ СН'!$H$23</f>
        <v>1463.55847425</v>
      </c>
      <c r="H111" s="36">
        <f>SUMIFS(СВЦЭМ!$D$39:$D$782,СВЦЭМ!$A$39:$A$782,$A111,СВЦЭМ!$B$39:$B$782,H$83)+'СЕТ СН'!$H$11+СВЦЭМ!$D$10+'СЕТ СН'!$H$6-'СЕТ СН'!$H$23</f>
        <v>1395.5458118399999</v>
      </c>
      <c r="I111" s="36">
        <f>SUMIFS(СВЦЭМ!$D$39:$D$782,СВЦЭМ!$A$39:$A$782,$A111,СВЦЭМ!$B$39:$B$782,I$83)+'СЕТ СН'!$H$11+СВЦЭМ!$D$10+'СЕТ СН'!$H$6-'СЕТ СН'!$H$23</f>
        <v>1327.5649948499999</v>
      </c>
      <c r="J111" s="36">
        <f>SUMIFS(СВЦЭМ!$D$39:$D$782,СВЦЭМ!$A$39:$A$782,$A111,СВЦЭМ!$B$39:$B$782,J$83)+'СЕТ СН'!$H$11+СВЦЭМ!$D$10+'СЕТ СН'!$H$6-'СЕТ СН'!$H$23</f>
        <v>1327.09358073</v>
      </c>
      <c r="K111" s="36">
        <f>SUMIFS(СВЦЭМ!$D$39:$D$782,СВЦЭМ!$A$39:$A$782,$A111,СВЦЭМ!$B$39:$B$782,K$83)+'СЕТ СН'!$H$11+СВЦЭМ!$D$10+'СЕТ СН'!$H$6-'СЕТ СН'!$H$23</f>
        <v>1340.1502707699999</v>
      </c>
      <c r="L111" s="36">
        <f>SUMIFS(СВЦЭМ!$D$39:$D$782,СВЦЭМ!$A$39:$A$782,$A111,СВЦЭМ!$B$39:$B$782,L$83)+'СЕТ СН'!$H$11+СВЦЭМ!$D$10+'СЕТ СН'!$H$6-'СЕТ СН'!$H$23</f>
        <v>1344.8892786699998</v>
      </c>
      <c r="M111" s="36">
        <f>SUMIFS(СВЦЭМ!$D$39:$D$782,СВЦЭМ!$A$39:$A$782,$A111,СВЦЭМ!$B$39:$B$782,M$83)+'СЕТ СН'!$H$11+СВЦЭМ!$D$10+'СЕТ СН'!$H$6-'СЕТ СН'!$H$23</f>
        <v>1377.3819147099998</v>
      </c>
      <c r="N111" s="36">
        <f>SUMIFS(СВЦЭМ!$D$39:$D$782,СВЦЭМ!$A$39:$A$782,$A111,СВЦЭМ!$B$39:$B$782,N$83)+'СЕТ СН'!$H$11+СВЦЭМ!$D$10+'СЕТ СН'!$H$6-'СЕТ СН'!$H$23</f>
        <v>1329.5863680599998</v>
      </c>
      <c r="O111" s="36">
        <f>SUMIFS(СВЦЭМ!$D$39:$D$782,СВЦЭМ!$A$39:$A$782,$A111,СВЦЭМ!$B$39:$B$782,O$83)+'СЕТ СН'!$H$11+СВЦЭМ!$D$10+'СЕТ СН'!$H$6-'СЕТ СН'!$H$23</f>
        <v>1297.50448519</v>
      </c>
      <c r="P111" s="36">
        <f>SUMIFS(СВЦЭМ!$D$39:$D$782,СВЦЭМ!$A$39:$A$782,$A111,СВЦЭМ!$B$39:$B$782,P$83)+'СЕТ СН'!$H$11+СВЦЭМ!$D$10+'СЕТ СН'!$H$6-'СЕТ СН'!$H$23</f>
        <v>1297.7111943999998</v>
      </c>
      <c r="Q111" s="36">
        <f>SUMIFS(СВЦЭМ!$D$39:$D$782,СВЦЭМ!$A$39:$A$782,$A111,СВЦЭМ!$B$39:$B$782,Q$83)+'СЕТ СН'!$H$11+СВЦЭМ!$D$10+'СЕТ СН'!$H$6-'СЕТ СН'!$H$23</f>
        <v>1320.3631708199998</v>
      </c>
      <c r="R111" s="36">
        <f>SUMIFS(СВЦЭМ!$D$39:$D$782,СВЦЭМ!$A$39:$A$782,$A111,СВЦЭМ!$B$39:$B$782,R$83)+'СЕТ СН'!$H$11+СВЦЭМ!$D$10+'СЕТ СН'!$H$6-'СЕТ СН'!$H$23</f>
        <v>1388.38151857</v>
      </c>
      <c r="S111" s="36">
        <f>SUMIFS(СВЦЭМ!$D$39:$D$782,СВЦЭМ!$A$39:$A$782,$A111,СВЦЭМ!$B$39:$B$782,S$83)+'СЕТ СН'!$H$11+СВЦЭМ!$D$10+'СЕТ СН'!$H$6-'СЕТ СН'!$H$23</f>
        <v>1442.8532811699999</v>
      </c>
      <c r="T111" s="36">
        <f>SUMIFS(СВЦЭМ!$D$39:$D$782,СВЦЭМ!$A$39:$A$782,$A111,СВЦЭМ!$B$39:$B$782,T$83)+'СЕТ СН'!$H$11+СВЦЭМ!$D$10+'СЕТ СН'!$H$6-'СЕТ СН'!$H$23</f>
        <v>1419.99182623</v>
      </c>
      <c r="U111" s="36">
        <f>SUMIFS(СВЦЭМ!$D$39:$D$782,СВЦЭМ!$A$39:$A$782,$A111,СВЦЭМ!$B$39:$B$782,U$83)+'СЕТ СН'!$H$11+СВЦЭМ!$D$10+'СЕТ СН'!$H$6-'СЕТ СН'!$H$23</f>
        <v>1366.3242637999999</v>
      </c>
      <c r="V111" s="36">
        <f>SUMIFS(СВЦЭМ!$D$39:$D$782,СВЦЭМ!$A$39:$A$782,$A111,СВЦЭМ!$B$39:$B$782,V$83)+'СЕТ СН'!$H$11+СВЦЭМ!$D$10+'СЕТ СН'!$H$6-'СЕТ СН'!$H$23</f>
        <v>1382.4603114699999</v>
      </c>
      <c r="W111" s="36">
        <f>SUMIFS(СВЦЭМ!$D$39:$D$782,СВЦЭМ!$A$39:$A$782,$A111,СВЦЭМ!$B$39:$B$782,W$83)+'СЕТ СН'!$H$11+СВЦЭМ!$D$10+'СЕТ СН'!$H$6-'СЕТ СН'!$H$23</f>
        <v>1379.06890178</v>
      </c>
      <c r="X111" s="36">
        <f>SUMIFS(СВЦЭМ!$D$39:$D$782,СВЦЭМ!$A$39:$A$782,$A111,СВЦЭМ!$B$39:$B$782,X$83)+'СЕТ СН'!$H$11+СВЦЭМ!$D$10+'СЕТ СН'!$H$6-'СЕТ СН'!$H$23</f>
        <v>1425.1270971299998</v>
      </c>
      <c r="Y111" s="36">
        <f>SUMIFS(СВЦЭМ!$D$39:$D$782,СВЦЭМ!$A$39:$A$782,$A111,СВЦЭМ!$B$39:$B$782,Y$83)+'СЕТ СН'!$H$11+СВЦЭМ!$D$10+'СЕТ СН'!$H$6-'СЕТ СН'!$H$23</f>
        <v>1469.5654219599999</v>
      </c>
    </row>
    <row r="112" spans="1:25" ht="15.75" x14ac:dyDescent="0.2">
      <c r="A112" s="35">
        <f t="shared" si="2"/>
        <v>44680</v>
      </c>
      <c r="B112" s="36">
        <f>SUMIFS(СВЦЭМ!$D$39:$D$782,СВЦЭМ!$A$39:$A$782,$A112,СВЦЭМ!$B$39:$B$782,B$83)+'СЕТ СН'!$H$11+СВЦЭМ!$D$10+'СЕТ СН'!$H$6-'СЕТ СН'!$H$23</f>
        <v>1436.9959490699998</v>
      </c>
      <c r="C112" s="36">
        <f>SUMIFS(СВЦЭМ!$D$39:$D$782,СВЦЭМ!$A$39:$A$782,$A112,СВЦЭМ!$B$39:$B$782,C$83)+'СЕТ СН'!$H$11+СВЦЭМ!$D$10+'СЕТ СН'!$H$6-'СЕТ СН'!$H$23</f>
        <v>1456.9504769</v>
      </c>
      <c r="D112" s="36">
        <f>SUMIFS(СВЦЭМ!$D$39:$D$782,СВЦЭМ!$A$39:$A$782,$A112,СВЦЭМ!$B$39:$B$782,D$83)+'СЕТ СН'!$H$11+СВЦЭМ!$D$10+'СЕТ СН'!$H$6-'СЕТ СН'!$H$23</f>
        <v>1468.86137252</v>
      </c>
      <c r="E112" s="36">
        <f>SUMIFS(СВЦЭМ!$D$39:$D$782,СВЦЭМ!$A$39:$A$782,$A112,СВЦЭМ!$B$39:$B$782,E$83)+'СЕТ СН'!$H$11+СВЦЭМ!$D$10+'СЕТ СН'!$H$6-'СЕТ СН'!$H$23</f>
        <v>1469.8109140899999</v>
      </c>
      <c r="F112" s="36">
        <f>SUMIFS(СВЦЭМ!$D$39:$D$782,СВЦЭМ!$A$39:$A$782,$A112,СВЦЭМ!$B$39:$B$782,F$83)+'СЕТ СН'!$H$11+СВЦЭМ!$D$10+'СЕТ СН'!$H$6-'СЕТ СН'!$H$23</f>
        <v>1464.6556378</v>
      </c>
      <c r="G112" s="36">
        <f>SUMIFS(СВЦЭМ!$D$39:$D$782,СВЦЭМ!$A$39:$A$782,$A112,СВЦЭМ!$B$39:$B$782,G$83)+'СЕТ СН'!$H$11+СВЦЭМ!$D$10+'СЕТ СН'!$H$6-'СЕТ СН'!$H$23</f>
        <v>1437.01802881</v>
      </c>
      <c r="H112" s="36">
        <f>SUMIFS(СВЦЭМ!$D$39:$D$782,СВЦЭМ!$A$39:$A$782,$A112,СВЦЭМ!$B$39:$B$782,H$83)+'СЕТ СН'!$H$11+СВЦЭМ!$D$10+'СЕТ СН'!$H$6-'СЕТ СН'!$H$23</f>
        <v>1390.96781745</v>
      </c>
      <c r="I112" s="36">
        <f>SUMIFS(СВЦЭМ!$D$39:$D$782,СВЦЭМ!$A$39:$A$782,$A112,СВЦЭМ!$B$39:$B$782,I$83)+'СЕТ СН'!$H$11+СВЦЭМ!$D$10+'СЕТ СН'!$H$6-'СЕТ СН'!$H$23</f>
        <v>1346.3647882099999</v>
      </c>
      <c r="J112" s="36">
        <f>SUMIFS(СВЦЭМ!$D$39:$D$782,СВЦЭМ!$A$39:$A$782,$A112,СВЦЭМ!$B$39:$B$782,J$83)+'СЕТ СН'!$H$11+СВЦЭМ!$D$10+'СЕТ СН'!$H$6-'СЕТ СН'!$H$23</f>
        <v>1314.12049258</v>
      </c>
      <c r="K112" s="36">
        <f>SUMIFS(СВЦЭМ!$D$39:$D$782,СВЦЭМ!$A$39:$A$782,$A112,СВЦЭМ!$B$39:$B$782,K$83)+'СЕТ СН'!$H$11+СВЦЭМ!$D$10+'СЕТ СН'!$H$6-'СЕТ СН'!$H$23</f>
        <v>1312.8346833999999</v>
      </c>
      <c r="L112" s="36">
        <f>SUMIFS(СВЦЭМ!$D$39:$D$782,СВЦЭМ!$A$39:$A$782,$A112,СВЦЭМ!$B$39:$B$782,L$83)+'СЕТ СН'!$H$11+СВЦЭМ!$D$10+'СЕТ СН'!$H$6-'СЕТ СН'!$H$23</f>
        <v>1321.47544296</v>
      </c>
      <c r="M112" s="36">
        <f>SUMIFS(СВЦЭМ!$D$39:$D$782,СВЦЭМ!$A$39:$A$782,$A112,СВЦЭМ!$B$39:$B$782,M$83)+'СЕТ СН'!$H$11+СВЦЭМ!$D$10+'СЕТ СН'!$H$6-'СЕТ СН'!$H$23</f>
        <v>1348.58030472</v>
      </c>
      <c r="N112" s="36">
        <f>SUMIFS(СВЦЭМ!$D$39:$D$782,СВЦЭМ!$A$39:$A$782,$A112,СВЦЭМ!$B$39:$B$782,N$83)+'СЕТ СН'!$H$11+СВЦЭМ!$D$10+'СЕТ СН'!$H$6-'СЕТ СН'!$H$23</f>
        <v>1374.6106461099998</v>
      </c>
      <c r="O112" s="36">
        <f>SUMIFS(СВЦЭМ!$D$39:$D$782,СВЦЭМ!$A$39:$A$782,$A112,СВЦЭМ!$B$39:$B$782,O$83)+'СЕТ СН'!$H$11+СВЦЭМ!$D$10+'СЕТ СН'!$H$6-'СЕТ СН'!$H$23</f>
        <v>1338.4431825299998</v>
      </c>
      <c r="P112" s="36">
        <f>SUMIFS(СВЦЭМ!$D$39:$D$782,СВЦЭМ!$A$39:$A$782,$A112,СВЦЭМ!$B$39:$B$782,P$83)+'СЕТ СН'!$H$11+СВЦЭМ!$D$10+'СЕТ СН'!$H$6-'СЕТ СН'!$H$23</f>
        <v>1358.31033497</v>
      </c>
      <c r="Q112" s="36">
        <f>SUMIFS(СВЦЭМ!$D$39:$D$782,СВЦЭМ!$A$39:$A$782,$A112,СВЦЭМ!$B$39:$B$782,Q$83)+'СЕТ СН'!$H$11+СВЦЭМ!$D$10+'СЕТ СН'!$H$6-'СЕТ СН'!$H$23</f>
        <v>1384.6562004099999</v>
      </c>
      <c r="R112" s="36">
        <f>SUMIFS(СВЦЭМ!$D$39:$D$782,СВЦЭМ!$A$39:$A$782,$A112,СВЦЭМ!$B$39:$B$782,R$83)+'СЕТ СН'!$H$11+СВЦЭМ!$D$10+'СЕТ СН'!$H$6-'СЕТ СН'!$H$23</f>
        <v>1366.42151427</v>
      </c>
      <c r="S112" s="36">
        <f>SUMIFS(СВЦЭМ!$D$39:$D$782,СВЦЭМ!$A$39:$A$782,$A112,СВЦЭМ!$B$39:$B$782,S$83)+'СЕТ СН'!$H$11+СВЦЭМ!$D$10+'СЕТ СН'!$H$6-'СЕТ СН'!$H$23</f>
        <v>1378.70110219</v>
      </c>
      <c r="T112" s="36">
        <f>SUMIFS(СВЦЭМ!$D$39:$D$782,СВЦЭМ!$A$39:$A$782,$A112,СВЦЭМ!$B$39:$B$782,T$83)+'СЕТ СН'!$H$11+СВЦЭМ!$D$10+'СЕТ СН'!$H$6-'СЕТ СН'!$H$23</f>
        <v>1336.61732039</v>
      </c>
      <c r="U112" s="36">
        <f>SUMIFS(СВЦЭМ!$D$39:$D$782,СВЦЭМ!$A$39:$A$782,$A112,СВЦЭМ!$B$39:$B$782,U$83)+'СЕТ СН'!$H$11+СВЦЭМ!$D$10+'СЕТ СН'!$H$6-'СЕТ СН'!$H$23</f>
        <v>1324.6325661799999</v>
      </c>
      <c r="V112" s="36">
        <f>SUMIFS(СВЦЭМ!$D$39:$D$782,СВЦЭМ!$A$39:$A$782,$A112,СВЦЭМ!$B$39:$B$782,V$83)+'СЕТ СН'!$H$11+СВЦЭМ!$D$10+'СЕТ СН'!$H$6-'СЕТ СН'!$H$23</f>
        <v>1302.2078055899999</v>
      </c>
      <c r="W112" s="36">
        <f>SUMIFS(СВЦЭМ!$D$39:$D$782,СВЦЭМ!$A$39:$A$782,$A112,СВЦЭМ!$B$39:$B$782,W$83)+'СЕТ СН'!$H$11+СВЦЭМ!$D$10+'СЕТ СН'!$H$6-'СЕТ СН'!$H$23</f>
        <v>1335.852705</v>
      </c>
      <c r="X112" s="36">
        <f>SUMIFS(СВЦЭМ!$D$39:$D$782,СВЦЭМ!$A$39:$A$782,$A112,СВЦЭМ!$B$39:$B$782,X$83)+'СЕТ СН'!$H$11+СВЦЭМ!$D$10+'СЕТ СН'!$H$6-'СЕТ СН'!$H$23</f>
        <v>1364.3398733699999</v>
      </c>
      <c r="Y112" s="36">
        <f>SUMIFS(СВЦЭМ!$D$39:$D$782,СВЦЭМ!$A$39:$A$782,$A112,СВЦЭМ!$B$39:$B$782,Y$83)+'СЕТ СН'!$H$11+СВЦЭМ!$D$10+'СЕТ СН'!$H$6-'СЕТ СН'!$H$23</f>
        <v>1403.2310072799999</v>
      </c>
    </row>
    <row r="113" spans="1:27" ht="15.75" x14ac:dyDescent="0.2">
      <c r="A113" s="35">
        <f t="shared" si="2"/>
        <v>44681</v>
      </c>
      <c r="B113" s="36">
        <f>SUMIFS(СВЦЭМ!$D$39:$D$782,СВЦЭМ!$A$39:$A$782,$A113,СВЦЭМ!$B$39:$B$782,B$83)+'СЕТ СН'!$H$11+СВЦЭМ!$D$10+'СЕТ СН'!$H$6-'СЕТ СН'!$H$23</f>
        <v>1443.4272562899998</v>
      </c>
      <c r="C113" s="36">
        <f>SUMIFS(СВЦЭМ!$D$39:$D$782,СВЦЭМ!$A$39:$A$782,$A113,СВЦЭМ!$B$39:$B$782,C$83)+'СЕТ СН'!$H$11+СВЦЭМ!$D$10+'СЕТ СН'!$H$6-'СЕТ СН'!$H$23</f>
        <v>1385.7851661299999</v>
      </c>
      <c r="D113" s="36">
        <f>SUMIFS(СВЦЭМ!$D$39:$D$782,СВЦЭМ!$A$39:$A$782,$A113,СВЦЭМ!$B$39:$B$782,D$83)+'СЕТ СН'!$H$11+СВЦЭМ!$D$10+'СЕТ СН'!$H$6-'СЕТ СН'!$H$23</f>
        <v>1431.594779</v>
      </c>
      <c r="E113" s="36">
        <f>SUMIFS(СВЦЭМ!$D$39:$D$782,СВЦЭМ!$A$39:$A$782,$A113,СВЦЭМ!$B$39:$B$782,E$83)+'СЕТ СН'!$H$11+СВЦЭМ!$D$10+'СЕТ СН'!$H$6-'СЕТ СН'!$H$23</f>
        <v>1455.67314678</v>
      </c>
      <c r="F113" s="36">
        <f>SUMIFS(СВЦЭМ!$D$39:$D$782,СВЦЭМ!$A$39:$A$782,$A113,СВЦЭМ!$B$39:$B$782,F$83)+'СЕТ СН'!$H$11+СВЦЭМ!$D$10+'СЕТ СН'!$H$6-'СЕТ СН'!$H$23</f>
        <v>1469.72945347</v>
      </c>
      <c r="G113" s="36">
        <f>SUMIFS(СВЦЭМ!$D$39:$D$782,СВЦЭМ!$A$39:$A$782,$A113,СВЦЭМ!$B$39:$B$782,G$83)+'СЕТ СН'!$H$11+СВЦЭМ!$D$10+'СЕТ СН'!$H$6-'СЕТ СН'!$H$23</f>
        <v>1476.5217385999999</v>
      </c>
      <c r="H113" s="36">
        <f>SUMIFS(СВЦЭМ!$D$39:$D$782,СВЦЭМ!$A$39:$A$782,$A113,СВЦЭМ!$B$39:$B$782,H$83)+'СЕТ СН'!$H$11+СВЦЭМ!$D$10+'СЕТ СН'!$H$6-'СЕТ СН'!$H$23</f>
        <v>1452.5059923399999</v>
      </c>
      <c r="I113" s="36">
        <f>SUMIFS(СВЦЭМ!$D$39:$D$782,СВЦЭМ!$A$39:$A$782,$A113,СВЦЭМ!$B$39:$B$782,I$83)+'СЕТ СН'!$H$11+СВЦЭМ!$D$10+'СЕТ СН'!$H$6-'СЕТ СН'!$H$23</f>
        <v>1426.89736881</v>
      </c>
      <c r="J113" s="36">
        <f>SUMIFS(СВЦЭМ!$D$39:$D$782,СВЦЭМ!$A$39:$A$782,$A113,СВЦЭМ!$B$39:$B$782,J$83)+'СЕТ СН'!$H$11+СВЦЭМ!$D$10+'СЕТ СН'!$H$6-'СЕТ СН'!$H$23</f>
        <v>1377.9732420799999</v>
      </c>
      <c r="K113" s="36">
        <f>SUMIFS(СВЦЭМ!$D$39:$D$782,СВЦЭМ!$A$39:$A$782,$A113,СВЦЭМ!$B$39:$B$782,K$83)+'СЕТ СН'!$H$11+СВЦЭМ!$D$10+'СЕТ СН'!$H$6-'СЕТ СН'!$H$23</f>
        <v>1341.53321091</v>
      </c>
      <c r="L113" s="36">
        <f>SUMIFS(СВЦЭМ!$D$39:$D$782,СВЦЭМ!$A$39:$A$782,$A113,СВЦЭМ!$B$39:$B$782,L$83)+'СЕТ СН'!$H$11+СВЦЭМ!$D$10+'СЕТ СН'!$H$6-'СЕТ СН'!$H$23</f>
        <v>1317.6469047399999</v>
      </c>
      <c r="M113" s="36">
        <f>SUMIFS(СВЦЭМ!$D$39:$D$782,СВЦЭМ!$A$39:$A$782,$A113,СВЦЭМ!$B$39:$B$782,M$83)+'СЕТ СН'!$H$11+СВЦЭМ!$D$10+'СЕТ СН'!$H$6-'СЕТ СН'!$H$23</f>
        <v>1331.15023303</v>
      </c>
      <c r="N113" s="36">
        <f>SUMIFS(СВЦЭМ!$D$39:$D$782,СВЦЭМ!$A$39:$A$782,$A113,СВЦЭМ!$B$39:$B$782,N$83)+'СЕТ СН'!$H$11+СВЦЭМ!$D$10+'СЕТ СН'!$H$6-'СЕТ СН'!$H$23</f>
        <v>1337.0698497999999</v>
      </c>
      <c r="O113" s="36">
        <f>SUMIFS(СВЦЭМ!$D$39:$D$782,СВЦЭМ!$A$39:$A$782,$A113,СВЦЭМ!$B$39:$B$782,O$83)+'СЕТ СН'!$H$11+СВЦЭМ!$D$10+'СЕТ СН'!$H$6-'СЕТ СН'!$H$23</f>
        <v>1337.8771397999999</v>
      </c>
      <c r="P113" s="36">
        <f>SUMIFS(СВЦЭМ!$D$39:$D$782,СВЦЭМ!$A$39:$A$782,$A113,СВЦЭМ!$B$39:$B$782,P$83)+'СЕТ СН'!$H$11+СВЦЭМ!$D$10+'СЕТ СН'!$H$6-'СЕТ СН'!$H$23</f>
        <v>1332.4774073199999</v>
      </c>
      <c r="Q113" s="36">
        <f>SUMIFS(СВЦЭМ!$D$39:$D$782,СВЦЭМ!$A$39:$A$782,$A113,СВЦЭМ!$B$39:$B$782,Q$83)+'СЕТ СН'!$H$11+СВЦЭМ!$D$10+'СЕТ СН'!$H$6-'СЕТ СН'!$H$23</f>
        <v>1351.3540707699999</v>
      </c>
      <c r="R113" s="36">
        <f>SUMIFS(СВЦЭМ!$D$39:$D$782,СВЦЭМ!$A$39:$A$782,$A113,СВЦЭМ!$B$39:$B$782,R$83)+'СЕТ СН'!$H$11+СВЦЭМ!$D$10+'СЕТ СН'!$H$6-'СЕТ СН'!$H$23</f>
        <v>1359.5646714899999</v>
      </c>
      <c r="S113" s="36">
        <f>SUMIFS(СВЦЭМ!$D$39:$D$782,СВЦЭМ!$A$39:$A$782,$A113,СВЦЭМ!$B$39:$B$782,S$83)+'СЕТ СН'!$H$11+СВЦЭМ!$D$10+'СЕТ СН'!$H$6-'СЕТ СН'!$H$23</f>
        <v>1341.45159474</v>
      </c>
      <c r="T113" s="36">
        <f>SUMIFS(СВЦЭМ!$D$39:$D$782,СВЦЭМ!$A$39:$A$782,$A113,СВЦЭМ!$B$39:$B$782,T$83)+'СЕТ СН'!$H$11+СВЦЭМ!$D$10+'СЕТ СН'!$H$6-'СЕТ СН'!$H$23</f>
        <v>1322.71873747</v>
      </c>
      <c r="U113" s="36">
        <f>SUMIFS(СВЦЭМ!$D$39:$D$782,СВЦЭМ!$A$39:$A$782,$A113,СВЦЭМ!$B$39:$B$782,U$83)+'СЕТ СН'!$H$11+СВЦЭМ!$D$10+'СЕТ СН'!$H$6-'СЕТ СН'!$H$23</f>
        <v>1331.67637214</v>
      </c>
      <c r="V113" s="36">
        <f>SUMIFS(СВЦЭМ!$D$39:$D$782,СВЦЭМ!$A$39:$A$782,$A113,СВЦЭМ!$B$39:$B$782,V$83)+'СЕТ СН'!$H$11+СВЦЭМ!$D$10+'СЕТ СН'!$H$6-'СЕТ СН'!$H$23</f>
        <v>1337.7972284699999</v>
      </c>
      <c r="W113" s="36">
        <f>SUMIFS(СВЦЭМ!$D$39:$D$782,СВЦЭМ!$A$39:$A$782,$A113,СВЦЭМ!$B$39:$B$782,W$83)+'СЕТ СН'!$H$11+СВЦЭМ!$D$10+'СЕТ СН'!$H$6-'СЕТ СН'!$H$23</f>
        <v>1319.7191402899998</v>
      </c>
      <c r="X113" s="36">
        <f>SUMIFS(СВЦЭМ!$D$39:$D$782,СВЦЭМ!$A$39:$A$782,$A113,СВЦЭМ!$B$39:$B$782,X$83)+'СЕТ СН'!$H$11+СВЦЭМ!$D$10+'СЕТ СН'!$H$6-'СЕТ СН'!$H$23</f>
        <v>1354.0176974599999</v>
      </c>
      <c r="Y113" s="36">
        <f>SUMIFS(СВЦЭМ!$D$39:$D$782,СВЦЭМ!$A$39:$A$782,$A113,СВЦЭМ!$B$39:$B$782,Y$83)+'СЕТ СН'!$H$11+СВЦЭМ!$D$10+'СЕТ СН'!$H$6-'СЕТ СН'!$H$23</f>
        <v>1358.7412127699999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01.04.2022</v>
      </c>
      <c r="B120" s="36">
        <f>SUMIFS(СВЦЭМ!$D$39:$D$782,СВЦЭМ!$A$39:$A$782,$A120,СВЦЭМ!$B$39:$B$782,B$119)+'СЕТ СН'!$I$11+СВЦЭМ!$D$10+'СЕТ СН'!$I$6-'СЕТ СН'!$I$23</f>
        <v>1673.2734438299999</v>
      </c>
      <c r="C120" s="36">
        <f>SUMIFS(СВЦЭМ!$D$39:$D$782,СВЦЭМ!$A$39:$A$782,$A120,СВЦЭМ!$B$39:$B$782,C$119)+'СЕТ СН'!$I$11+СВЦЭМ!$D$10+'СЕТ СН'!$I$6-'СЕТ СН'!$I$23</f>
        <v>1673.9097517199998</v>
      </c>
      <c r="D120" s="36">
        <f>SUMIFS(СВЦЭМ!$D$39:$D$782,СВЦЭМ!$A$39:$A$782,$A120,СВЦЭМ!$B$39:$B$782,D$119)+'СЕТ СН'!$I$11+СВЦЭМ!$D$10+'СЕТ СН'!$I$6-'СЕТ СН'!$I$23</f>
        <v>1702.92239748</v>
      </c>
      <c r="E120" s="36">
        <f>SUMIFS(СВЦЭМ!$D$39:$D$782,СВЦЭМ!$A$39:$A$782,$A120,СВЦЭМ!$B$39:$B$782,E$119)+'СЕТ СН'!$I$11+СВЦЭМ!$D$10+'СЕТ СН'!$I$6-'СЕТ СН'!$I$23</f>
        <v>1717.48073974</v>
      </c>
      <c r="F120" s="36">
        <f>SUMIFS(СВЦЭМ!$D$39:$D$782,СВЦЭМ!$A$39:$A$782,$A120,СВЦЭМ!$B$39:$B$782,F$119)+'СЕТ СН'!$I$11+СВЦЭМ!$D$10+'СЕТ СН'!$I$6-'СЕТ СН'!$I$23</f>
        <v>1711.53765226</v>
      </c>
      <c r="G120" s="36">
        <f>SUMIFS(СВЦЭМ!$D$39:$D$782,СВЦЭМ!$A$39:$A$782,$A120,СВЦЭМ!$B$39:$B$782,G$119)+'СЕТ СН'!$I$11+СВЦЭМ!$D$10+'СЕТ СН'!$I$6-'СЕТ СН'!$I$23</f>
        <v>1682.8273760999998</v>
      </c>
      <c r="H120" s="36">
        <f>SUMIFS(СВЦЭМ!$D$39:$D$782,СВЦЭМ!$A$39:$A$782,$A120,СВЦЭМ!$B$39:$B$782,H$119)+'СЕТ СН'!$I$11+СВЦЭМ!$D$10+'СЕТ СН'!$I$6-'СЕТ СН'!$I$23</f>
        <v>1625.61245248</v>
      </c>
      <c r="I120" s="36">
        <f>SUMIFS(СВЦЭМ!$D$39:$D$782,СВЦЭМ!$A$39:$A$782,$A120,СВЦЭМ!$B$39:$B$782,I$119)+'СЕТ СН'!$I$11+СВЦЭМ!$D$10+'СЕТ СН'!$I$6-'СЕТ СН'!$I$23</f>
        <v>1611.5597600399999</v>
      </c>
      <c r="J120" s="36">
        <f>SUMIFS(СВЦЭМ!$D$39:$D$782,СВЦЭМ!$A$39:$A$782,$A120,СВЦЭМ!$B$39:$B$782,J$119)+'СЕТ СН'!$I$11+СВЦЭМ!$D$10+'СЕТ СН'!$I$6-'СЕТ СН'!$I$23</f>
        <v>1592.2059735999999</v>
      </c>
      <c r="K120" s="36">
        <f>SUMIFS(СВЦЭМ!$D$39:$D$782,СВЦЭМ!$A$39:$A$782,$A120,СВЦЭМ!$B$39:$B$782,K$119)+'СЕТ СН'!$I$11+СВЦЭМ!$D$10+'СЕТ СН'!$I$6-'СЕТ СН'!$I$23</f>
        <v>1624.37455411</v>
      </c>
      <c r="L120" s="36">
        <f>SUMIFS(СВЦЭМ!$D$39:$D$782,СВЦЭМ!$A$39:$A$782,$A120,СВЦЭМ!$B$39:$B$782,L$119)+'СЕТ СН'!$I$11+СВЦЭМ!$D$10+'СЕТ СН'!$I$6-'СЕТ СН'!$I$23</f>
        <v>1658.5393239399998</v>
      </c>
      <c r="M120" s="36">
        <f>SUMIFS(СВЦЭМ!$D$39:$D$782,СВЦЭМ!$A$39:$A$782,$A120,СВЦЭМ!$B$39:$B$782,M$119)+'СЕТ СН'!$I$11+СВЦЭМ!$D$10+'СЕТ СН'!$I$6-'СЕТ СН'!$I$23</f>
        <v>1676.5458611199999</v>
      </c>
      <c r="N120" s="36">
        <f>SUMIFS(СВЦЭМ!$D$39:$D$782,СВЦЭМ!$A$39:$A$782,$A120,СВЦЭМ!$B$39:$B$782,N$119)+'СЕТ СН'!$I$11+СВЦЭМ!$D$10+'СЕТ СН'!$I$6-'СЕТ СН'!$I$23</f>
        <v>1642.2316025999999</v>
      </c>
      <c r="O120" s="36">
        <f>SUMIFS(СВЦЭМ!$D$39:$D$782,СВЦЭМ!$A$39:$A$782,$A120,СВЦЭМ!$B$39:$B$782,O$119)+'СЕТ СН'!$I$11+СВЦЭМ!$D$10+'СЕТ СН'!$I$6-'СЕТ СН'!$I$23</f>
        <v>1661.32864393</v>
      </c>
      <c r="P120" s="36">
        <f>SUMIFS(СВЦЭМ!$D$39:$D$782,СВЦЭМ!$A$39:$A$782,$A120,СВЦЭМ!$B$39:$B$782,P$119)+'СЕТ СН'!$I$11+СВЦЭМ!$D$10+'СЕТ СН'!$I$6-'СЕТ СН'!$I$23</f>
        <v>1691.9194208899999</v>
      </c>
      <c r="Q120" s="36">
        <f>SUMIFS(СВЦЭМ!$D$39:$D$782,СВЦЭМ!$A$39:$A$782,$A120,СВЦЭМ!$B$39:$B$782,Q$119)+'СЕТ СН'!$I$11+СВЦЭМ!$D$10+'СЕТ СН'!$I$6-'СЕТ СН'!$I$23</f>
        <v>1698.2194525399998</v>
      </c>
      <c r="R120" s="36">
        <f>SUMIFS(СВЦЭМ!$D$39:$D$782,СВЦЭМ!$A$39:$A$782,$A120,СВЦЭМ!$B$39:$B$782,R$119)+'СЕТ СН'!$I$11+СВЦЭМ!$D$10+'СЕТ СН'!$I$6-'СЕТ СН'!$I$23</f>
        <v>1724.52279161</v>
      </c>
      <c r="S120" s="36">
        <f>SUMIFS(СВЦЭМ!$D$39:$D$782,СВЦЭМ!$A$39:$A$782,$A120,СВЦЭМ!$B$39:$B$782,S$119)+'СЕТ СН'!$I$11+СВЦЭМ!$D$10+'СЕТ СН'!$I$6-'СЕТ СН'!$I$23</f>
        <v>1732.3429688399999</v>
      </c>
      <c r="T120" s="36">
        <f>SUMIFS(СВЦЭМ!$D$39:$D$782,СВЦЭМ!$A$39:$A$782,$A120,СВЦЭМ!$B$39:$B$782,T$119)+'СЕТ СН'!$I$11+СВЦЭМ!$D$10+'СЕТ СН'!$I$6-'СЕТ СН'!$I$23</f>
        <v>1694.34247125</v>
      </c>
      <c r="U120" s="36">
        <f>SUMIFS(СВЦЭМ!$D$39:$D$782,СВЦЭМ!$A$39:$A$782,$A120,СВЦЭМ!$B$39:$B$782,U$119)+'СЕТ СН'!$I$11+СВЦЭМ!$D$10+'СЕТ СН'!$I$6-'СЕТ СН'!$I$23</f>
        <v>1674.76268422</v>
      </c>
      <c r="V120" s="36">
        <f>SUMIFS(СВЦЭМ!$D$39:$D$782,СВЦЭМ!$A$39:$A$782,$A120,СВЦЭМ!$B$39:$B$782,V$119)+'СЕТ СН'!$I$11+СВЦЭМ!$D$10+'СЕТ СН'!$I$6-'СЕТ СН'!$I$23</f>
        <v>1676.5957595399998</v>
      </c>
      <c r="W120" s="36">
        <f>SUMIFS(СВЦЭМ!$D$39:$D$782,СВЦЭМ!$A$39:$A$782,$A120,СВЦЭМ!$B$39:$B$782,W$119)+'СЕТ СН'!$I$11+СВЦЭМ!$D$10+'СЕТ СН'!$I$6-'СЕТ СН'!$I$23</f>
        <v>1684.10382037</v>
      </c>
      <c r="X120" s="36">
        <f>SUMIFS(СВЦЭМ!$D$39:$D$782,СВЦЭМ!$A$39:$A$782,$A120,СВЦЭМ!$B$39:$B$782,X$119)+'СЕТ СН'!$I$11+СВЦЭМ!$D$10+'СЕТ СН'!$I$6-'СЕТ СН'!$I$23</f>
        <v>1690.5276059599998</v>
      </c>
      <c r="Y120" s="36">
        <f>SUMIFS(СВЦЭМ!$D$39:$D$782,СВЦЭМ!$A$39:$A$782,$A120,СВЦЭМ!$B$39:$B$782,Y$119)+'СЕТ СН'!$I$11+СВЦЭМ!$D$10+'СЕТ СН'!$I$6-'СЕТ СН'!$I$23</f>
        <v>1693.0855713799999</v>
      </c>
      <c r="AA120" s="45"/>
    </row>
    <row r="121" spans="1:27" ht="15.75" x14ac:dyDescent="0.2">
      <c r="A121" s="35">
        <f>A120+1</f>
        <v>44653</v>
      </c>
      <c r="B121" s="36">
        <f>SUMIFS(СВЦЭМ!$D$39:$D$782,СВЦЭМ!$A$39:$A$782,$A121,СВЦЭМ!$B$39:$B$782,B$119)+'СЕТ СН'!$I$11+СВЦЭМ!$D$10+'СЕТ СН'!$I$6-'СЕТ СН'!$I$23</f>
        <v>1777.9910926199998</v>
      </c>
      <c r="C121" s="36">
        <f>SUMIFS(СВЦЭМ!$D$39:$D$782,СВЦЭМ!$A$39:$A$782,$A121,СВЦЭМ!$B$39:$B$782,C$119)+'СЕТ СН'!$I$11+СВЦЭМ!$D$10+'СЕТ СН'!$I$6-'СЕТ СН'!$I$23</f>
        <v>1753.2636348699998</v>
      </c>
      <c r="D121" s="36">
        <f>SUMIFS(СВЦЭМ!$D$39:$D$782,СВЦЭМ!$A$39:$A$782,$A121,СВЦЭМ!$B$39:$B$782,D$119)+'СЕТ СН'!$I$11+СВЦЭМ!$D$10+'СЕТ СН'!$I$6-'СЕТ СН'!$I$23</f>
        <v>1785.8449071699999</v>
      </c>
      <c r="E121" s="36">
        <f>SUMIFS(СВЦЭМ!$D$39:$D$782,СВЦЭМ!$A$39:$A$782,$A121,СВЦЭМ!$B$39:$B$782,E$119)+'СЕТ СН'!$I$11+СВЦЭМ!$D$10+'СЕТ СН'!$I$6-'СЕТ СН'!$I$23</f>
        <v>1802.3924618599999</v>
      </c>
      <c r="F121" s="36">
        <f>SUMIFS(СВЦЭМ!$D$39:$D$782,СВЦЭМ!$A$39:$A$782,$A121,СВЦЭМ!$B$39:$B$782,F$119)+'СЕТ СН'!$I$11+СВЦЭМ!$D$10+'СЕТ СН'!$I$6-'СЕТ СН'!$I$23</f>
        <v>1799.8156389799999</v>
      </c>
      <c r="G121" s="36">
        <f>SUMIFS(СВЦЭМ!$D$39:$D$782,СВЦЭМ!$A$39:$A$782,$A121,СВЦЭМ!$B$39:$B$782,G$119)+'СЕТ СН'!$I$11+СВЦЭМ!$D$10+'СЕТ СН'!$I$6-'СЕТ СН'!$I$23</f>
        <v>1809.6609635099999</v>
      </c>
      <c r="H121" s="36">
        <f>SUMIFS(СВЦЭМ!$D$39:$D$782,СВЦЭМ!$A$39:$A$782,$A121,СВЦЭМ!$B$39:$B$782,H$119)+'СЕТ СН'!$I$11+СВЦЭМ!$D$10+'СЕТ СН'!$I$6-'СЕТ СН'!$I$23</f>
        <v>1781.7422176799998</v>
      </c>
      <c r="I121" s="36">
        <f>SUMIFS(СВЦЭМ!$D$39:$D$782,СВЦЭМ!$A$39:$A$782,$A121,СВЦЭМ!$B$39:$B$782,I$119)+'СЕТ СН'!$I$11+СВЦЭМ!$D$10+'СЕТ СН'!$I$6-'СЕТ СН'!$I$23</f>
        <v>1733.7833417499999</v>
      </c>
      <c r="J121" s="36">
        <f>SUMIFS(СВЦЭМ!$D$39:$D$782,СВЦЭМ!$A$39:$A$782,$A121,СВЦЭМ!$B$39:$B$782,J$119)+'СЕТ СН'!$I$11+СВЦЭМ!$D$10+'СЕТ СН'!$I$6-'СЕТ СН'!$I$23</f>
        <v>1687.9357069999999</v>
      </c>
      <c r="K121" s="36">
        <f>SUMIFS(СВЦЭМ!$D$39:$D$782,СВЦЭМ!$A$39:$A$782,$A121,СВЦЭМ!$B$39:$B$782,K$119)+'СЕТ СН'!$I$11+СВЦЭМ!$D$10+'СЕТ СН'!$I$6-'СЕТ СН'!$I$23</f>
        <v>1659.7255313199998</v>
      </c>
      <c r="L121" s="36">
        <f>SUMIFS(СВЦЭМ!$D$39:$D$782,СВЦЭМ!$A$39:$A$782,$A121,СВЦЭМ!$B$39:$B$782,L$119)+'СЕТ СН'!$I$11+СВЦЭМ!$D$10+'СЕТ СН'!$I$6-'СЕТ СН'!$I$23</f>
        <v>1675.34912416</v>
      </c>
      <c r="M121" s="36">
        <f>SUMIFS(СВЦЭМ!$D$39:$D$782,СВЦЭМ!$A$39:$A$782,$A121,СВЦЭМ!$B$39:$B$782,M$119)+'СЕТ СН'!$I$11+СВЦЭМ!$D$10+'СЕТ СН'!$I$6-'СЕТ СН'!$I$23</f>
        <v>1678.1695916699998</v>
      </c>
      <c r="N121" s="36">
        <f>SUMIFS(СВЦЭМ!$D$39:$D$782,СВЦЭМ!$A$39:$A$782,$A121,СВЦЭМ!$B$39:$B$782,N$119)+'СЕТ СН'!$I$11+СВЦЭМ!$D$10+'СЕТ СН'!$I$6-'СЕТ СН'!$I$23</f>
        <v>1673.0260248899999</v>
      </c>
      <c r="O121" s="36">
        <f>SUMIFS(СВЦЭМ!$D$39:$D$782,СВЦЭМ!$A$39:$A$782,$A121,СВЦЭМ!$B$39:$B$782,O$119)+'СЕТ СН'!$I$11+СВЦЭМ!$D$10+'СЕТ СН'!$I$6-'СЕТ СН'!$I$23</f>
        <v>1705.0496323799998</v>
      </c>
      <c r="P121" s="36">
        <f>SUMIFS(СВЦЭМ!$D$39:$D$782,СВЦЭМ!$A$39:$A$782,$A121,СВЦЭМ!$B$39:$B$782,P$119)+'СЕТ СН'!$I$11+СВЦЭМ!$D$10+'СЕТ СН'!$I$6-'СЕТ СН'!$I$23</f>
        <v>1738.43161076</v>
      </c>
      <c r="Q121" s="36">
        <f>SUMIFS(СВЦЭМ!$D$39:$D$782,СВЦЭМ!$A$39:$A$782,$A121,СВЦЭМ!$B$39:$B$782,Q$119)+'СЕТ СН'!$I$11+СВЦЭМ!$D$10+'СЕТ СН'!$I$6-'СЕТ СН'!$I$23</f>
        <v>1725.6545058099998</v>
      </c>
      <c r="R121" s="36">
        <f>SUMIFS(СВЦЭМ!$D$39:$D$782,СВЦЭМ!$A$39:$A$782,$A121,СВЦЭМ!$B$39:$B$782,R$119)+'СЕТ СН'!$I$11+СВЦЭМ!$D$10+'СЕТ СН'!$I$6-'СЕТ СН'!$I$23</f>
        <v>1725.70141655</v>
      </c>
      <c r="S121" s="36">
        <f>SUMIFS(СВЦЭМ!$D$39:$D$782,СВЦЭМ!$A$39:$A$782,$A121,СВЦЭМ!$B$39:$B$782,S$119)+'СЕТ СН'!$I$11+СВЦЭМ!$D$10+'СЕТ СН'!$I$6-'СЕТ СН'!$I$23</f>
        <v>1724.5998936899998</v>
      </c>
      <c r="T121" s="36">
        <f>SUMIFS(СВЦЭМ!$D$39:$D$782,СВЦЭМ!$A$39:$A$782,$A121,СВЦЭМ!$B$39:$B$782,T$119)+'СЕТ СН'!$I$11+СВЦЭМ!$D$10+'СЕТ СН'!$I$6-'СЕТ СН'!$I$23</f>
        <v>1702.2538819199999</v>
      </c>
      <c r="U121" s="36">
        <f>SUMIFS(СВЦЭМ!$D$39:$D$782,СВЦЭМ!$A$39:$A$782,$A121,СВЦЭМ!$B$39:$B$782,U$119)+'СЕТ СН'!$I$11+СВЦЭМ!$D$10+'СЕТ СН'!$I$6-'СЕТ СН'!$I$23</f>
        <v>1660.90634058</v>
      </c>
      <c r="V121" s="36">
        <f>SUMIFS(СВЦЭМ!$D$39:$D$782,СВЦЭМ!$A$39:$A$782,$A121,СВЦЭМ!$B$39:$B$782,V$119)+'СЕТ СН'!$I$11+СВЦЭМ!$D$10+'СЕТ СН'!$I$6-'СЕТ СН'!$I$23</f>
        <v>1662.5718357199999</v>
      </c>
      <c r="W121" s="36">
        <f>SUMIFS(СВЦЭМ!$D$39:$D$782,СВЦЭМ!$A$39:$A$782,$A121,СВЦЭМ!$B$39:$B$782,W$119)+'СЕТ СН'!$I$11+СВЦЭМ!$D$10+'СЕТ СН'!$I$6-'СЕТ СН'!$I$23</f>
        <v>1642.2630372599999</v>
      </c>
      <c r="X121" s="36">
        <f>SUMIFS(СВЦЭМ!$D$39:$D$782,СВЦЭМ!$A$39:$A$782,$A121,СВЦЭМ!$B$39:$B$782,X$119)+'СЕТ СН'!$I$11+СВЦЭМ!$D$10+'СЕТ СН'!$I$6-'СЕТ СН'!$I$23</f>
        <v>1668.2125782999999</v>
      </c>
      <c r="Y121" s="36">
        <f>SUMIFS(СВЦЭМ!$D$39:$D$782,СВЦЭМ!$A$39:$A$782,$A121,СВЦЭМ!$B$39:$B$782,Y$119)+'СЕТ СН'!$I$11+СВЦЭМ!$D$10+'СЕТ СН'!$I$6-'СЕТ СН'!$I$23</f>
        <v>1696.53423656</v>
      </c>
    </row>
    <row r="122" spans="1:27" ht="15.75" x14ac:dyDescent="0.2">
      <c r="A122" s="35">
        <f t="shared" ref="A122:A149" si="3">A121+1</f>
        <v>44654</v>
      </c>
      <c r="B122" s="36">
        <f>SUMIFS(СВЦЭМ!$D$39:$D$782,СВЦЭМ!$A$39:$A$782,$A122,СВЦЭМ!$B$39:$B$782,B$119)+'СЕТ СН'!$I$11+СВЦЭМ!$D$10+'СЕТ СН'!$I$6-'СЕТ СН'!$I$23</f>
        <v>1694.9658098499999</v>
      </c>
      <c r="C122" s="36">
        <f>SUMIFS(СВЦЭМ!$D$39:$D$782,СВЦЭМ!$A$39:$A$782,$A122,СВЦЭМ!$B$39:$B$782,C$119)+'СЕТ СН'!$I$11+СВЦЭМ!$D$10+'СЕТ СН'!$I$6-'СЕТ СН'!$I$23</f>
        <v>1675.8318746299999</v>
      </c>
      <c r="D122" s="36">
        <f>SUMIFS(СВЦЭМ!$D$39:$D$782,СВЦЭМ!$A$39:$A$782,$A122,СВЦЭМ!$B$39:$B$782,D$119)+'СЕТ СН'!$I$11+СВЦЭМ!$D$10+'СЕТ СН'!$I$6-'СЕТ СН'!$I$23</f>
        <v>1703.9891903499999</v>
      </c>
      <c r="E122" s="36">
        <f>SUMIFS(СВЦЭМ!$D$39:$D$782,СВЦЭМ!$A$39:$A$782,$A122,СВЦЭМ!$B$39:$B$782,E$119)+'СЕТ СН'!$I$11+СВЦЭМ!$D$10+'СЕТ СН'!$I$6-'СЕТ СН'!$I$23</f>
        <v>1731.42016242</v>
      </c>
      <c r="F122" s="36">
        <f>SUMIFS(СВЦЭМ!$D$39:$D$782,СВЦЭМ!$A$39:$A$782,$A122,СВЦЭМ!$B$39:$B$782,F$119)+'СЕТ СН'!$I$11+СВЦЭМ!$D$10+'СЕТ СН'!$I$6-'СЕТ СН'!$I$23</f>
        <v>1714.5741804899999</v>
      </c>
      <c r="G122" s="36">
        <f>SUMIFS(СВЦЭМ!$D$39:$D$782,СВЦЭМ!$A$39:$A$782,$A122,СВЦЭМ!$B$39:$B$782,G$119)+'СЕТ СН'!$I$11+СВЦЭМ!$D$10+'СЕТ СН'!$I$6-'СЕТ СН'!$I$23</f>
        <v>1703.86191459</v>
      </c>
      <c r="H122" s="36">
        <f>SUMIFS(СВЦЭМ!$D$39:$D$782,СВЦЭМ!$A$39:$A$782,$A122,СВЦЭМ!$B$39:$B$782,H$119)+'СЕТ СН'!$I$11+СВЦЭМ!$D$10+'СЕТ СН'!$I$6-'СЕТ СН'!$I$23</f>
        <v>1686.48938512</v>
      </c>
      <c r="I122" s="36">
        <f>SUMIFS(СВЦЭМ!$D$39:$D$782,СВЦЭМ!$A$39:$A$782,$A122,СВЦЭМ!$B$39:$B$782,I$119)+'СЕТ СН'!$I$11+СВЦЭМ!$D$10+'СЕТ СН'!$I$6-'СЕТ СН'!$I$23</f>
        <v>1646.4019828599999</v>
      </c>
      <c r="J122" s="36">
        <f>SUMIFS(СВЦЭМ!$D$39:$D$782,СВЦЭМ!$A$39:$A$782,$A122,СВЦЭМ!$B$39:$B$782,J$119)+'СЕТ СН'!$I$11+СВЦЭМ!$D$10+'СЕТ СН'!$I$6-'СЕТ СН'!$I$23</f>
        <v>1598.04811492</v>
      </c>
      <c r="K122" s="36">
        <f>SUMIFS(СВЦЭМ!$D$39:$D$782,СВЦЭМ!$A$39:$A$782,$A122,СВЦЭМ!$B$39:$B$782,K$119)+'СЕТ СН'!$I$11+СВЦЭМ!$D$10+'СЕТ СН'!$I$6-'СЕТ СН'!$I$23</f>
        <v>1571.55490349</v>
      </c>
      <c r="L122" s="36">
        <f>SUMIFS(СВЦЭМ!$D$39:$D$782,СВЦЭМ!$A$39:$A$782,$A122,СВЦЭМ!$B$39:$B$782,L$119)+'СЕТ СН'!$I$11+СВЦЭМ!$D$10+'СЕТ СН'!$I$6-'СЕТ СН'!$I$23</f>
        <v>1598.8680920899999</v>
      </c>
      <c r="M122" s="36">
        <f>SUMIFS(СВЦЭМ!$D$39:$D$782,СВЦЭМ!$A$39:$A$782,$A122,СВЦЭМ!$B$39:$B$782,M$119)+'СЕТ СН'!$I$11+СВЦЭМ!$D$10+'СЕТ СН'!$I$6-'СЕТ СН'!$I$23</f>
        <v>1612.0513239699999</v>
      </c>
      <c r="N122" s="36">
        <f>SUMIFS(СВЦЭМ!$D$39:$D$782,СВЦЭМ!$A$39:$A$782,$A122,СВЦЭМ!$B$39:$B$782,N$119)+'СЕТ СН'!$I$11+СВЦЭМ!$D$10+'СЕТ СН'!$I$6-'СЕТ СН'!$I$23</f>
        <v>1624.5209384899999</v>
      </c>
      <c r="O122" s="36">
        <f>SUMIFS(СВЦЭМ!$D$39:$D$782,СВЦЭМ!$A$39:$A$782,$A122,СВЦЭМ!$B$39:$B$782,O$119)+'СЕТ СН'!$I$11+СВЦЭМ!$D$10+'СЕТ СН'!$I$6-'СЕТ СН'!$I$23</f>
        <v>1653.1440773499999</v>
      </c>
      <c r="P122" s="36">
        <f>SUMIFS(СВЦЭМ!$D$39:$D$782,СВЦЭМ!$A$39:$A$782,$A122,СВЦЭМ!$B$39:$B$782,P$119)+'СЕТ СН'!$I$11+СВЦЭМ!$D$10+'СЕТ СН'!$I$6-'СЕТ СН'!$I$23</f>
        <v>1665.7885167299999</v>
      </c>
      <c r="Q122" s="36">
        <f>SUMIFS(СВЦЭМ!$D$39:$D$782,СВЦЭМ!$A$39:$A$782,$A122,СВЦЭМ!$B$39:$B$782,Q$119)+'СЕТ СН'!$I$11+СВЦЭМ!$D$10+'СЕТ СН'!$I$6-'СЕТ СН'!$I$23</f>
        <v>1671.0402163399999</v>
      </c>
      <c r="R122" s="36">
        <f>SUMIFS(СВЦЭМ!$D$39:$D$782,СВЦЭМ!$A$39:$A$782,$A122,СВЦЭМ!$B$39:$B$782,R$119)+'СЕТ СН'!$I$11+СВЦЭМ!$D$10+'СЕТ СН'!$I$6-'СЕТ СН'!$I$23</f>
        <v>1658.5000918799999</v>
      </c>
      <c r="S122" s="36">
        <f>SUMIFS(СВЦЭМ!$D$39:$D$782,СВЦЭМ!$A$39:$A$782,$A122,СВЦЭМ!$B$39:$B$782,S$119)+'СЕТ СН'!$I$11+СВЦЭМ!$D$10+'СЕТ СН'!$I$6-'СЕТ СН'!$I$23</f>
        <v>1644.8264277599999</v>
      </c>
      <c r="T122" s="36">
        <f>SUMIFS(СВЦЭМ!$D$39:$D$782,СВЦЭМ!$A$39:$A$782,$A122,СВЦЭМ!$B$39:$B$782,T$119)+'СЕТ СН'!$I$11+СВЦЭМ!$D$10+'СЕТ СН'!$I$6-'СЕТ СН'!$I$23</f>
        <v>1606.81955303</v>
      </c>
      <c r="U122" s="36">
        <f>SUMIFS(СВЦЭМ!$D$39:$D$782,СВЦЭМ!$A$39:$A$782,$A122,СВЦЭМ!$B$39:$B$782,U$119)+'СЕТ СН'!$I$11+СВЦЭМ!$D$10+'СЕТ СН'!$I$6-'СЕТ СН'!$I$23</f>
        <v>1568.2179724599998</v>
      </c>
      <c r="V122" s="36">
        <f>SUMIFS(СВЦЭМ!$D$39:$D$782,СВЦЭМ!$A$39:$A$782,$A122,СВЦЭМ!$B$39:$B$782,V$119)+'СЕТ СН'!$I$11+СВЦЭМ!$D$10+'СЕТ СН'!$I$6-'СЕТ СН'!$I$23</f>
        <v>1583.9539012999999</v>
      </c>
      <c r="W122" s="36">
        <f>SUMIFS(СВЦЭМ!$D$39:$D$782,СВЦЭМ!$A$39:$A$782,$A122,СВЦЭМ!$B$39:$B$782,W$119)+'СЕТ СН'!$I$11+СВЦЭМ!$D$10+'СЕТ СН'!$I$6-'СЕТ СН'!$I$23</f>
        <v>1596.48405813</v>
      </c>
      <c r="X122" s="36">
        <f>SUMIFS(СВЦЭМ!$D$39:$D$782,СВЦЭМ!$A$39:$A$782,$A122,СВЦЭМ!$B$39:$B$782,X$119)+'СЕТ СН'!$I$11+СВЦЭМ!$D$10+'СЕТ СН'!$I$6-'СЕТ СН'!$I$23</f>
        <v>1616.9429040699999</v>
      </c>
      <c r="Y122" s="36">
        <f>SUMIFS(СВЦЭМ!$D$39:$D$782,СВЦЭМ!$A$39:$A$782,$A122,СВЦЭМ!$B$39:$B$782,Y$119)+'СЕТ СН'!$I$11+СВЦЭМ!$D$10+'СЕТ СН'!$I$6-'СЕТ СН'!$I$23</f>
        <v>1644.5760649499998</v>
      </c>
    </row>
    <row r="123" spans="1:27" ht="15.75" x14ac:dyDescent="0.2">
      <c r="A123" s="35">
        <f t="shared" si="3"/>
        <v>44655</v>
      </c>
      <c r="B123" s="36">
        <f>SUMIFS(СВЦЭМ!$D$39:$D$782,СВЦЭМ!$A$39:$A$782,$A123,СВЦЭМ!$B$39:$B$782,B$119)+'СЕТ СН'!$I$11+СВЦЭМ!$D$10+'СЕТ СН'!$I$6-'СЕТ СН'!$I$23</f>
        <v>1645.7285728099998</v>
      </c>
      <c r="C123" s="36">
        <f>SUMIFS(СВЦЭМ!$D$39:$D$782,СВЦЭМ!$A$39:$A$782,$A123,СВЦЭМ!$B$39:$B$782,C$119)+'СЕТ СН'!$I$11+СВЦЭМ!$D$10+'СЕТ СН'!$I$6-'СЕТ СН'!$I$23</f>
        <v>1648.0948357599998</v>
      </c>
      <c r="D123" s="36">
        <f>SUMIFS(СВЦЭМ!$D$39:$D$782,СВЦЭМ!$A$39:$A$782,$A123,СВЦЭМ!$B$39:$B$782,D$119)+'СЕТ СН'!$I$11+СВЦЭМ!$D$10+'СЕТ СН'!$I$6-'СЕТ СН'!$I$23</f>
        <v>1688.91727982</v>
      </c>
      <c r="E123" s="36">
        <f>SUMIFS(СВЦЭМ!$D$39:$D$782,СВЦЭМ!$A$39:$A$782,$A123,СВЦЭМ!$B$39:$B$782,E$119)+'СЕТ СН'!$I$11+СВЦЭМ!$D$10+'СЕТ СН'!$I$6-'СЕТ СН'!$I$23</f>
        <v>1699.6384718099998</v>
      </c>
      <c r="F123" s="36">
        <f>SUMIFS(СВЦЭМ!$D$39:$D$782,СВЦЭМ!$A$39:$A$782,$A123,СВЦЭМ!$B$39:$B$782,F$119)+'СЕТ СН'!$I$11+СВЦЭМ!$D$10+'СЕТ СН'!$I$6-'СЕТ СН'!$I$23</f>
        <v>1697.7744329</v>
      </c>
      <c r="G123" s="36">
        <f>SUMIFS(СВЦЭМ!$D$39:$D$782,СВЦЭМ!$A$39:$A$782,$A123,СВЦЭМ!$B$39:$B$782,G$119)+'СЕТ СН'!$I$11+СВЦЭМ!$D$10+'СЕТ СН'!$I$6-'СЕТ СН'!$I$23</f>
        <v>1687.8397993399999</v>
      </c>
      <c r="H123" s="36">
        <f>SUMIFS(СВЦЭМ!$D$39:$D$782,СВЦЭМ!$A$39:$A$782,$A123,СВЦЭМ!$B$39:$B$782,H$119)+'СЕТ СН'!$I$11+СВЦЭМ!$D$10+'СЕТ СН'!$I$6-'СЕТ СН'!$I$23</f>
        <v>1638.0500665899999</v>
      </c>
      <c r="I123" s="36">
        <f>SUMIFS(СВЦЭМ!$D$39:$D$782,СВЦЭМ!$A$39:$A$782,$A123,СВЦЭМ!$B$39:$B$782,I$119)+'СЕТ СН'!$I$11+СВЦЭМ!$D$10+'СЕТ СН'!$I$6-'СЕТ СН'!$I$23</f>
        <v>1610.41789174</v>
      </c>
      <c r="J123" s="36">
        <f>SUMIFS(СВЦЭМ!$D$39:$D$782,СВЦЭМ!$A$39:$A$782,$A123,СВЦЭМ!$B$39:$B$782,J$119)+'СЕТ СН'!$I$11+СВЦЭМ!$D$10+'СЕТ СН'!$I$6-'СЕТ СН'!$I$23</f>
        <v>1585.6511188299999</v>
      </c>
      <c r="K123" s="36">
        <f>SUMIFS(СВЦЭМ!$D$39:$D$782,СВЦЭМ!$A$39:$A$782,$A123,СВЦЭМ!$B$39:$B$782,K$119)+'СЕТ СН'!$I$11+СВЦЭМ!$D$10+'СЕТ СН'!$I$6-'СЕТ СН'!$I$23</f>
        <v>1598.3742978299999</v>
      </c>
      <c r="L123" s="36">
        <f>SUMIFS(СВЦЭМ!$D$39:$D$782,СВЦЭМ!$A$39:$A$782,$A123,СВЦЭМ!$B$39:$B$782,L$119)+'СЕТ СН'!$I$11+СВЦЭМ!$D$10+'СЕТ СН'!$I$6-'СЕТ СН'!$I$23</f>
        <v>1625.1790505399999</v>
      </c>
      <c r="M123" s="36">
        <f>SUMIFS(СВЦЭМ!$D$39:$D$782,СВЦЭМ!$A$39:$A$782,$A123,СВЦЭМ!$B$39:$B$782,M$119)+'СЕТ СН'!$I$11+СВЦЭМ!$D$10+'СЕТ СН'!$I$6-'СЕТ СН'!$I$23</f>
        <v>1603.76901647</v>
      </c>
      <c r="N123" s="36">
        <f>SUMIFS(СВЦЭМ!$D$39:$D$782,СВЦЭМ!$A$39:$A$782,$A123,СВЦЭМ!$B$39:$B$782,N$119)+'СЕТ СН'!$I$11+СВЦЭМ!$D$10+'СЕТ СН'!$I$6-'СЕТ СН'!$I$23</f>
        <v>1593.2060401699998</v>
      </c>
      <c r="O123" s="36">
        <f>SUMIFS(СВЦЭМ!$D$39:$D$782,СВЦЭМ!$A$39:$A$782,$A123,СВЦЭМ!$B$39:$B$782,O$119)+'СЕТ СН'!$I$11+СВЦЭМ!$D$10+'СЕТ СН'!$I$6-'СЕТ СН'!$I$23</f>
        <v>1616.359839</v>
      </c>
      <c r="P123" s="36">
        <f>SUMIFS(СВЦЭМ!$D$39:$D$782,СВЦЭМ!$A$39:$A$782,$A123,СВЦЭМ!$B$39:$B$782,P$119)+'СЕТ СН'!$I$11+СВЦЭМ!$D$10+'СЕТ СН'!$I$6-'СЕТ СН'!$I$23</f>
        <v>1636.1325849599998</v>
      </c>
      <c r="Q123" s="36">
        <f>SUMIFS(СВЦЭМ!$D$39:$D$782,СВЦЭМ!$A$39:$A$782,$A123,СВЦЭМ!$B$39:$B$782,Q$119)+'СЕТ СН'!$I$11+СВЦЭМ!$D$10+'СЕТ СН'!$I$6-'СЕТ СН'!$I$23</f>
        <v>1662.24591672</v>
      </c>
      <c r="R123" s="36">
        <f>SUMIFS(СВЦЭМ!$D$39:$D$782,СВЦЭМ!$A$39:$A$782,$A123,СВЦЭМ!$B$39:$B$782,R$119)+'СЕТ СН'!$I$11+СВЦЭМ!$D$10+'СЕТ СН'!$I$6-'СЕТ СН'!$I$23</f>
        <v>1646.71659703</v>
      </c>
      <c r="S123" s="36">
        <f>SUMIFS(СВЦЭМ!$D$39:$D$782,СВЦЭМ!$A$39:$A$782,$A123,СВЦЭМ!$B$39:$B$782,S$119)+'СЕТ СН'!$I$11+СВЦЭМ!$D$10+'СЕТ СН'!$I$6-'СЕТ СН'!$I$23</f>
        <v>1621.1767069</v>
      </c>
      <c r="T123" s="36">
        <f>SUMIFS(СВЦЭМ!$D$39:$D$782,СВЦЭМ!$A$39:$A$782,$A123,СВЦЭМ!$B$39:$B$782,T$119)+'СЕТ СН'!$I$11+СВЦЭМ!$D$10+'СЕТ СН'!$I$6-'СЕТ СН'!$I$23</f>
        <v>1580.63204378</v>
      </c>
      <c r="U123" s="36">
        <f>SUMIFS(СВЦЭМ!$D$39:$D$782,СВЦЭМ!$A$39:$A$782,$A123,СВЦЭМ!$B$39:$B$782,U$119)+'СЕТ СН'!$I$11+СВЦЭМ!$D$10+'СЕТ СН'!$I$6-'СЕТ СН'!$I$23</f>
        <v>1570.58237457</v>
      </c>
      <c r="V123" s="36">
        <f>SUMIFS(СВЦЭМ!$D$39:$D$782,СВЦЭМ!$A$39:$A$782,$A123,СВЦЭМ!$B$39:$B$782,V$119)+'СЕТ СН'!$I$11+СВЦЭМ!$D$10+'СЕТ СН'!$I$6-'СЕТ СН'!$I$23</f>
        <v>1579.9571841999998</v>
      </c>
      <c r="W123" s="36">
        <f>SUMIFS(СВЦЭМ!$D$39:$D$782,СВЦЭМ!$A$39:$A$782,$A123,СВЦЭМ!$B$39:$B$782,W$119)+'СЕТ СН'!$I$11+СВЦЭМ!$D$10+'СЕТ СН'!$I$6-'СЕТ СН'!$I$23</f>
        <v>1572.80620933</v>
      </c>
      <c r="X123" s="36">
        <f>SUMIFS(СВЦЭМ!$D$39:$D$782,СВЦЭМ!$A$39:$A$782,$A123,СВЦЭМ!$B$39:$B$782,X$119)+'СЕТ СН'!$I$11+СВЦЭМ!$D$10+'СЕТ СН'!$I$6-'СЕТ СН'!$I$23</f>
        <v>1595.7615232199998</v>
      </c>
      <c r="Y123" s="36">
        <f>SUMIFS(СВЦЭМ!$D$39:$D$782,СВЦЭМ!$A$39:$A$782,$A123,СВЦЭМ!$B$39:$B$782,Y$119)+'СЕТ СН'!$I$11+СВЦЭМ!$D$10+'СЕТ СН'!$I$6-'СЕТ СН'!$I$23</f>
        <v>1612.5663201599998</v>
      </c>
    </row>
    <row r="124" spans="1:27" ht="15.75" x14ac:dyDescent="0.2">
      <c r="A124" s="35">
        <f t="shared" si="3"/>
        <v>44656</v>
      </c>
      <c r="B124" s="36">
        <f>SUMIFS(СВЦЭМ!$D$39:$D$782,СВЦЭМ!$A$39:$A$782,$A124,СВЦЭМ!$B$39:$B$782,B$119)+'СЕТ СН'!$I$11+СВЦЭМ!$D$10+'СЕТ СН'!$I$6-'СЕТ СН'!$I$23</f>
        <v>1779.9858544799999</v>
      </c>
      <c r="C124" s="36">
        <f>SUMIFS(СВЦЭМ!$D$39:$D$782,СВЦЭМ!$A$39:$A$782,$A124,СВЦЭМ!$B$39:$B$782,C$119)+'СЕТ СН'!$I$11+СВЦЭМ!$D$10+'СЕТ СН'!$I$6-'СЕТ СН'!$I$23</f>
        <v>1779.2927364</v>
      </c>
      <c r="D124" s="36">
        <f>SUMIFS(СВЦЭМ!$D$39:$D$782,СВЦЭМ!$A$39:$A$782,$A124,СВЦЭМ!$B$39:$B$782,D$119)+'СЕТ СН'!$I$11+СВЦЭМ!$D$10+'СЕТ СН'!$I$6-'СЕТ СН'!$I$23</f>
        <v>1755.9674922199999</v>
      </c>
      <c r="E124" s="36">
        <f>SUMIFS(СВЦЭМ!$D$39:$D$782,СВЦЭМ!$A$39:$A$782,$A124,СВЦЭМ!$B$39:$B$782,E$119)+'СЕТ СН'!$I$11+СВЦЭМ!$D$10+'СЕТ СН'!$I$6-'СЕТ СН'!$I$23</f>
        <v>1741.5936171999999</v>
      </c>
      <c r="F124" s="36">
        <f>SUMIFS(СВЦЭМ!$D$39:$D$782,СВЦЭМ!$A$39:$A$782,$A124,СВЦЭМ!$B$39:$B$782,F$119)+'СЕТ СН'!$I$11+СВЦЭМ!$D$10+'СЕТ СН'!$I$6-'СЕТ СН'!$I$23</f>
        <v>1705.20814064</v>
      </c>
      <c r="G124" s="36">
        <f>SUMIFS(СВЦЭМ!$D$39:$D$782,СВЦЭМ!$A$39:$A$782,$A124,СВЦЭМ!$B$39:$B$782,G$119)+'СЕТ СН'!$I$11+СВЦЭМ!$D$10+'СЕТ СН'!$I$6-'СЕТ СН'!$I$23</f>
        <v>1717.4242044399998</v>
      </c>
      <c r="H124" s="36">
        <f>SUMIFS(СВЦЭМ!$D$39:$D$782,СВЦЭМ!$A$39:$A$782,$A124,СВЦЭМ!$B$39:$B$782,H$119)+'СЕТ СН'!$I$11+СВЦЭМ!$D$10+'СЕТ СН'!$I$6-'СЕТ СН'!$I$23</f>
        <v>1682.0958769199999</v>
      </c>
      <c r="I124" s="36">
        <f>SUMIFS(СВЦЭМ!$D$39:$D$782,СВЦЭМ!$A$39:$A$782,$A124,СВЦЭМ!$B$39:$B$782,I$119)+'СЕТ СН'!$I$11+СВЦЭМ!$D$10+'СЕТ СН'!$I$6-'СЕТ СН'!$I$23</f>
        <v>1544.8625978099999</v>
      </c>
      <c r="J124" s="36">
        <f>SUMIFS(СВЦЭМ!$D$39:$D$782,СВЦЭМ!$A$39:$A$782,$A124,СВЦЭМ!$B$39:$B$782,J$119)+'СЕТ СН'!$I$11+СВЦЭМ!$D$10+'СЕТ СН'!$I$6-'СЕТ СН'!$I$23</f>
        <v>1463.7790023500002</v>
      </c>
      <c r="K124" s="36">
        <f>SUMIFS(СВЦЭМ!$D$39:$D$782,СВЦЭМ!$A$39:$A$782,$A124,СВЦЭМ!$B$39:$B$782,K$119)+'СЕТ СН'!$I$11+СВЦЭМ!$D$10+'СЕТ СН'!$I$6-'СЕТ СН'!$I$23</f>
        <v>1471.8699922400001</v>
      </c>
      <c r="L124" s="36">
        <f>SUMIFS(СВЦЭМ!$D$39:$D$782,СВЦЭМ!$A$39:$A$782,$A124,СВЦЭМ!$B$39:$B$782,L$119)+'СЕТ СН'!$I$11+СВЦЭМ!$D$10+'СЕТ СН'!$I$6-'СЕТ СН'!$I$23</f>
        <v>1500.16115466</v>
      </c>
      <c r="M124" s="36">
        <f>SUMIFS(СВЦЭМ!$D$39:$D$782,СВЦЭМ!$A$39:$A$782,$A124,СВЦЭМ!$B$39:$B$782,M$119)+'СЕТ СН'!$I$11+СВЦЭМ!$D$10+'СЕТ СН'!$I$6-'СЕТ СН'!$I$23</f>
        <v>1579.5337786199998</v>
      </c>
      <c r="N124" s="36">
        <f>SUMIFS(СВЦЭМ!$D$39:$D$782,СВЦЭМ!$A$39:$A$782,$A124,СВЦЭМ!$B$39:$B$782,N$119)+'СЕТ СН'!$I$11+СВЦЭМ!$D$10+'СЕТ СН'!$I$6-'СЕТ СН'!$I$23</f>
        <v>1665.65443005</v>
      </c>
      <c r="O124" s="36">
        <f>SUMIFS(СВЦЭМ!$D$39:$D$782,СВЦЭМ!$A$39:$A$782,$A124,СВЦЭМ!$B$39:$B$782,O$119)+'СЕТ СН'!$I$11+СВЦЭМ!$D$10+'СЕТ СН'!$I$6-'СЕТ СН'!$I$23</f>
        <v>1735.1679740999998</v>
      </c>
      <c r="P124" s="36">
        <f>SUMIFS(СВЦЭМ!$D$39:$D$782,СВЦЭМ!$A$39:$A$782,$A124,СВЦЭМ!$B$39:$B$782,P$119)+'СЕТ СН'!$I$11+СВЦЭМ!$D$10+'СЕТ СН'!$I$6-'СЕТ СН'!$I$23</f>
        <v>1741.07864245</v>
      </c>
      <c r="Q124" s="36">
        <f>SUMIFS(СВЦЭМ!$D$39:$D$782,СВЦЭМ!$A$39:$A$782,$A124,СВЦЭМ!$B$39:$B$782,Q$119)+'СЕТ СН'!$I$11+СВЦЭМ!$D$10+'СЕТ СН'!$I$6-'СЕТ СН'!$I$23</f>
        <v>1707.7970901899998</v>
      </c>
      <c r="R124" s="36">
        <f>SUMIFS(СВЦЭМ!$D$39:$D$782,СВЦЭМ!$A$39:$A$782,$A124,СВЦЭМ!$B$39:$B$782,R$119)+'СЕТ СН'!$I$11+СВЦЭМ!$D$10+'СЕТ СН'!$I$6-'СЕТ СН'!$I$23</f>
        <v>1587.2053160299999</v>
      </c>
      <c r="S124" s="36">
        <f>SUMIFS(СВЦЭМ!$D$39:$D$782,СВЦЭМ!$A$39:$A$782,$A124,СВЦЭМ!$B$39:$B$782,S$119)+'СЕТ СН'!$I$11+СВЦЭМ!$D$10+'СЕТ СН'!$I$6-'СЕТ СН'!$I$23</f>
        <v>1504.02039145</v>
      </c>
      <c r="T124" s="36">
        <f>SUMIFS(СВЦЭМ!$D$39:$D$782,СВЦЭМ!$A$39:$A$782,$A124,СВЦЭМ!$B$39:$B$782,T$119)+'СЕТ СН'!$I$11+СВЦЭМ!$D$10+'СЕТ СН'!$I$6-'СЕТ СН'!$I$23</f>
        <v>1418.30662446</v>
      </c>
      <c r="U124" s="36">
        <f>SUMIFS(СВЦЭМ!$D$39:$D$782,СВЦЭМ!$A$39:$A$782,$A124,СВЦЭМ!$B$39:$B$782,U$119)+'СЕТ СН'!$I$11+СВЦЭМ!$D$10+'СЕТ СН'!$I$6-'СЕТ СН'!$I$23</f>
        <v>1398.94821901</v>
      </c>
      <c r="V124" s="36">
        <f>SUMIFS(СВЦЭМ!$D$39:$D$782,СВЦЭМ!$A$39:$A$782,$A124,СВЦЭМ!$B$39:$B$782,V$119)+'СЕТ СН'!$I$11+СВЦЭМ!$D$10+'СЕТ СН'!$I$6-'СЕТ СН'!$I$23</f>
        <v>1391.87854365</v>
      </c>
      <c r="W124" s="36">
        <f>SUMIFS(СВЦЭМ!$D$39:$D$782,СВЦЭМ!$A$39:$A$782,$A124,СВЦЭМ!$B$39:$B$782,W$119)+'СЕТ СН'!$I$11+СВЦЭМ!$D$10+'СЕТ СН'!$I$6-'СЕТ СН'!$I$23</f>
        <v>1385.23786509</v>
      </c>
      <c r="X124" s="36">
        <f>SUMIFS(СВЦЭМ!$D$39:$D$782,СВЦЭМ!$A$39:$A$782,$A124,СВЦЭМ!$B$39:$B$782,X$119)+'СЕТ СН'!$I$11+СВЦЭМ!$D$10+'СЕТ СН'!$I$6-'СЕТ СН'!$I$23</f>
        <v>1407.5122952500001</v>
      </c>
      <c r="Y124" s="36">
        <f>SUMIFS(СВЦЭМ!$D$39:$D$782,СВЦЭМ!$A$39:$A$782,$A124,СВЦЭМ!$B$39:$B$782,Y$119)+'СЕТ СН'!$I$11+СВЦЭМ!$D$10+'СЕТ СН'!$I$6-'СЕТ СН'!$I$23</f>
        <v>1438.4818047600002</v>
      </c>
    </row>
    <row r="125" spans="1:27" ht="15.75" x14ac:dyDescent="0.2">
      <c r="A125" s="35">
        <f t="shared" si="3"/>
        <v>44657</v>
      </c>
      <c r="B125" s="36">
        <f>SUMIFS(СВЦЭМ!$D$39:$D$782,СВЦЭМ!$A$39:$A$782,$A125,СВЦЭМ!$B$39:$B$782,B$119)+'СЕТ СН'!$I$11+СВЦЭМ!$D$10+'СЕТ СН'!$I$6-'СЕТ СН'!$I$23</f>
        <v>1754.3873784699999</v>
      </c>
      <c r="C125" s="36">
        <f>SUMIFS(СВЦЭМ!$D$39:$D$782,СВЦЭМ!$A$39:$A$782,$A125,СВЦЭМ!$B$39:$B$782,C$119)+'СЕТ СН'!$I$11+СВЦЭМ!$D$10+'СЕТ СН'!$I$6-'СЕТ СН'!$I$23</f>
        <v>1744.0370662599998</v>
      </c>
      <c r="D125" s="36">
        <f>SUMIFS(СВЦЭМ!$D$39:$D$782,СВЦЭМ!$A$39:$A$782,$A125,СВЦЭМ!$B$39:$B$782,D$119)+'СЕТ СН'!$I$11+СВЦЭМ!$D$10+'СЕТ СН'!$I$6-'СЕТ СН'!$I$23</f>
        <v>1755.4216755</v>
      </c>
      <c r="E125" s="36">
        <f>SUMIFS(СВЦЭМ!$D$39:$D$782,СВЦЭМ!$A$39:$A$782,$A125,СВЦЭМ!$B$39:$B$782,E$119)+'СЕТ СН'!$I$11+СВЦЭМ!$D$10+'СЕТ СН'!$I$6-'СЕТ СН'!$I$23</f>
        <v>1752.2549617799998</v>
      </c>
      <c r="F125" s="36">
        <f>SUMIFS(СВЦЭМ!$D$39:$D$782,СВЦЭМ!$A$39:$A$782,$A125,СВЦЭМ!$B$39:$B$782,F$119)+'СЕТ СН'!$I$11+СВЦЭМ!$D$10+'СЕТ СН'!$I$6-'СЕТ СН'!$I$23</f>
        <v>1739.04676524</v>
      </c>
      <c r="G125" s="36">
        <f>SUMIFS(СВЦЭМ!$D$39:$D$782,СВЦЭМ!$A$39:$A$782,$A125,СВЦЭМ!$B$39:$B$782,G$119)+'СЕТ СН'!$I$11+СВЦЭМ!$D$10+'СЕТ СН'!$I$6-'СЕТ СН'!$I$23</f>
        <v>1724.4353011399999</v>
      </c>
      <c r="H125" s="36">
        <f>SUMIFS(СВЦЭМ!$D$39:$D$782,СВЦЭМ!$A$39:$A$782,$A125,СВЦЭМ!$B$39:$B$782,H$119)+'СЕТ СН'!$I$11+СВЦЭМ!$D$10+'СЕТ СН'!$I$6-'СЕТ СН'!$I$23</f>
        <v>1665.6531414199999</v>
      </c>
      <c r="I125" s="36">
        <f>SUMIFS(СВЦЭМ!$D$39:$D$782,СВЦЭМ!$A$39:$A$782,$A125,СВЦЭМ!$B$39:$B$782,I$119)+'СЕТ СН'!$I$11+СВЦЭМ!$D$10+'СЕТ СН'!$I$6-'СЕТ СН'!$I$23</f>
        <v>1629.76676303</v>
      </c>
      <c r="J125" s="36">
        <f>SUMIFS(СВЦЭМ!$D$39:$D$782,СВЦЭМ!$A$39:$A$782,$A125,СВЦЭМ!$B$39:$B$782,J$119)+'СЕТ СН'!$I$11+СВЦЭМ!$D$10+'СЕТ СН'!$I$6-'СЕТ СН'!$I$23</f>
        <v>1656.9524547599999</v>
      </c>
      <c r="K125" s="36">
        <f>SUMIFS(СВЦЭМ!$D$39:$D$782,СВЦЭМ!$A$39:$A$782,$A125,СВЦЭМ!$B$39:$B$782,K$119)+'СЕТ СН'!$I$11+СВЦЭМ!$D$10+'СЕТ СН'!$I$6-'СЕТ СН'!$I$23</f>
        <v>1668.0559947899999</v>
      </c>
      <c r="L125" s="36">
        <f>SUMIFS(СВЦЭМ!$D$39:$D$782,СВЦЭМ!$A$39:$A$782,$A125,СВЦЭМ!$B$39:$B$782,L$119)+'СЕТ СН'!$I$11+СВЦЭМ!$D$10+'СЕТ СН'!$I$6-'СЕТ СН'!$I$23</f>
        <v>1693.2169026099998</v>
      </c>
      <c r="M125" s="36">
        <f>SUMIFS(СВЦЭМ!$D$39:$D$782,СВЦЭМ!$A$39:$A$782,$A125,СВЦЭМ!$B$39:$B$782,M$119)+'СЕТ СН'!$I$11+СВЦЭМ!$D$10+'СЕТ СН'!$I$6-'СЕТ СН'!$I$23</f>
        <v>1683.2548702399999</v>
      </c>
      <c r="N125" s="36">
        <f>SUMIFS(СВЦЭМ!$D$39:$D$782,СВЦЭМ!$A$39:$A$782,$A125,СВЦЭМ!$B$39:$B$782,N$119)+'СЕТ СН'!$I$11+СВЦЭМ!$D$10+'СЕТ СН'!$I$6-'СЕТ СН'!$I$23</f>
        <v>1660.5686581799998</v>
      </c>
      <c r="O125" s="36">
        <f>SUMIFS(СВЦЭМ!$D$39:$D$782,СВЦЭМ!$A$39:$A$782,$A125,СВЦЭМ!$B$39:$B$782,O$119)+'СЕТ СН'!$I$11+СВЦЭМ!$D$10+'СЕТ СН'!$I$6-'СЕТ СН'!$I$23</f>
        <v>1732.5734092199998</v>
      </c>
      <c r="P125" s="36">
        <f>SUMIFS(СВЦЭМ!$D$39:$D$782,СВЦЭМ!$A$39:$A$782,$A125,СВЦЭМ!$B$39:$B$782,P$119)+'СЕТ СН'!$I$11+СВЦЭМ!$D$10+'СЕТ СН'!$I$6-'СЕТ СН'!$I$23</f>
        <v>1735.4761913699999</v>
      </c>
      <c r="Q125" s="36">
        <f>SUMIFS(СВЦЭМ!$D$39:$D$782,СВЦЭМ!$A$39:$A$782,$A125,СВЦЭМ!$B$39:$B$782,Q$119)+'СЕТ СН'!$I$11+СВЦЭМ!$D$10+'СЕТ СН'!$I$6-'СЕТ СН'!$I$23</f>
        <v>1719.6698882999999</v>
      </c>
      <c r="R125" s="36">
        <f>SUMIFS(СВЦЭМ!$D$39:$D$782,СВЦЭМ!$A$39:$A$782,$A125,СВЦЭМ!$B$39:$B$782,R$119)+'СЕТ СН'!$I$11+СВЦЭМ!$D$10+'СЕТ СН'!$I$6-'СЕТ СН'!$I$23</f>
        <v>1688.3319293499999</v>
      </c>
      <c r="S125" s="36">
        <f>SUMIFS(СВЦЭМ!$D$39:$D$782,СВЦЭМ!$A$39:$A$782,$A125,СВЦЭМ!$B$39:$B$782,S$119)+'СЕТ СН'!$I$11+СВЦЭМ!$D$10+'СЕТ СН'!$I$6-'СЕТ СН'!$I$23</f>
        <v>1683.76683598</v>
      </c>
      <c r="T125" s="36">
        <f>SUMIFS(СВЦЭМ!$D$39:$D$782,СВЦЭМ!$A$39:$A$782,$A125,СВЦЭМ!$B$39:$B$782,T$119)+'СЕТ СН'!$I$11+СВЦЭМ!$D$10+'СЕТ СН'!$I$6-'СЕТ СН'!$I$23</f>
        <v>1714.7172435499999</v>
      </c>
      <c r="U125" s="36">
        <f>SUMIFS(СВЦЭМ!$D$39:$D$782,СВЦЭМ!$A$39:$A$782,$A125,СВЦЭМ!$B$39:$B$782,U$119)+'СЕТ СН'!$I$11+СВЦЭМ!$D$10+'СЕТ СН'!$I$6-'СЕТ СН'!$I$23</f>
        <v>1657.4898591599999</v>
      </c>
      <c r="V125" s="36">
        <f>SUMIFS(СВЦЭМ!$D$39:$D$782,СВЦЭМ!$A$39:$A$782,$A125,СВЦЭМ!$B$39:$B$782,V$119)+'СЕТ СН'!$I$11+СВЦЭМ!$D$10+'СЕТ СН'!$I$6-'СЕТ СН'!$I$23</f>
        <v>1628.3422335099999</v>
      </c>
      <c r="W125" s="36">
        <f>SUMIFS(СВЦЭМ!$D$39:$D$782,СВЦЭМ!$A$39:$A$782,$A125,СВЦЭМ!$B$39:$B$782,W$119)+'СЕТ СН'!$I$11+СВЦЭМ!$D$10+'СЕТ СН'!$I$6-'СЕТ СН'!$I$23</f>
        <v>1607.93445589</v>
      </c>
      <c r="X125" s="36">
        <f>SUMIFS(СВЦЭМ!$D$39:$D$782,СВЦЭМ!$A$39:$A$782,$A125,СВЦЭМ!$B$39:$B$782,X$119)+'СЕТ СН'!$I$11+СВЦЭМ!$D$10+'СЕТ СН'!$I$6-'СЕТ СН'!$I$23</f>
        <v>1643.42208897</v>
      </c>
      <c r="Y125" s="36">
        <f>SUMIFS(СВЦЭМ!$D$39:$D$782,СВЦЭМ!$A$39:$A$782,$A125,СВЦЭМ!$B$39:$B$782,Y$119)+'СЕТ СН'!$I$11+СВЦЭМ!$D$10+'СЕТ СН'!$I$6-'СЕТ СН'!$I$23</f>
        <v>1704.5517619799998</v>
      </c>
    </row>
    <row r="126" spans="1:27" ht="15.75" x14ac:dyDescent="0.2">
      <c r="A126" s="35">
        <f t="shared" si="3"/>
        <v>44658</v>
      </c>
      <c r="B126" s="36">
        <f>SUMIFS(СВЦЭМ!$D$39:$D$782,СВЦЭМ!$A$39:$A$782,$A126,СВЦЭМ!$B$39:$B$782,B$119)+'СЕТ СН'!$I$11+СВЦЭМ!$D$10+'СЕТ СН'!$I$6-'СЕТ СН'!$I$23</f>
        <v>1731.7726000399998</v>
      </c>
      <c r="C126" s="36">
        <f>SUMIFS(СВЦЭМ!$D$39:$D$782,СВЦЭМ!$A$39:$A$782,$A126,СВЦЭМ!$B$39:$B$782,C$119)+'СЕТ СН'!$I$11+СВЦЭМ!$D$10+'СЕТ СН'!$I$6-'СЕТ СН'!$I$23</f>
        <v>1730.4536962299999</v>
      </c>
      <c r="D126" s="36">
        <f>SUMIFS(СВЦЭМ!$D$39:$D$782,СВЦЭМ!$A$39:$A$782,$A126,СВЦЭМ!$B$39:$B$782,D$119)+'СЕТ СН'!$I$11+СВЦЭМ!$D$10+'СЕТ СН'!$I$6-'СЕТ СН'!$I$23</f>
        <v>1671.1981327699998</v>
      </c>
      <c r="E126" s="36">
        <f>SUMIFS(СВЦЭМ!$D$39:$D$782,СВЦЭМ!$A$39:$A$782,$A126,СВЦЭМ!$B$39:$B$782,E$119)+'СЕТ СН'!$I$11+СВЦЭМ!$D$10+'СЕТ СН'!$I$6-'СЕТ СН'!$I$23</f>
        <v>1638.7538892</v>
      </c>
      <c r="F126" s="36">
        <f>SUMIFS(СВЦЭМ!$D$39:$D$782,СВЦЭМ!$A$39:$A$782,$A126,СВЦЭМ!$B$39:$B$782,F$119)+'СЕТ СН'!$I$11+СВЦЭМ!$D$10+'СЕТ СН'!$I$6-'СЕТ СН'!$I$23</f>
        <v>1647.3249054399998</v>
      </c>
      <c r="G126" s="36">
        <f>SUMIFS(СВЦЭМ!$D$39:$D$782,СВЦЭМ!$A$39:$A$782,$A126,СВЦЭМ!$B$39:$B$782,G$119)+'СЕТ СН'!$I$11+СВЦЭМ!$D$10+'СЕТ СН'!$I$6-'СЕТ СН'!$I$23</f>
        <v>1660.6969763699999</v>
      </c>
      <c r="H126" s="36">
        <f>SUMIFS(СВЦЭМ!$D$39:$D$782,СВЦЭМ!$A$39:$A$782,$A126,СВЦЭМ!$B$39:$B$782,H$119)+'СЕТ СН'!$I$11+СВЦЭМ!$D$10+'СЕТ СН'!$I$6-'СЕТ СН'!$I$23</f>
        <v>1648.90850398</v>
      </c>
      <c r="I126" s="36">
        <f>SUMIFS(СВЦЭМ!$D$39:$D$782,СВЦЭМ!$A$39:$A$782,$A126,СВЦЭМ!$B$39:$B$782,I$119)+'СЕТ СН'!$I$11+СВЦЭМ!$D$10+'СЕТ СН'!$I$6-'СЕТ СН'!$I$23</f>
        <v>1635.25162471</v>
      </c>
      <c r="J126" s="36">
        <f>SUMIFS(СВЦЭМ!$D$39:$D$782,СВЦЭМ!$A$39:$A$782,$A126,СВЦЭМ!$B$39:$B$782,J$119)+'СЕТ СН'!$I$11+СВЦЭМ!$D$10+'СЕТ СН'!$I$6-'СЕТ СН'!$I$23</f>
        <v>1640.3222103799999</v>
      </c>
      <c r="K126" s="36">
        <f>SUMIFS(СВЦЭМ!$D$39:$D$782,СВЦЭМ!$A$39:$A$782,$A126,СВЦЭМ!$B$39:$B$782,K$119)+'СЕТ СН'!$I$11+СВЦЭМ!$D$10+'СЕТ СН'!$I$6-'СЕТ СН'!$I$23</f>
        <v>1649.7483072299999</v>
      </c>
      <c r="L126" s="36">
        <f>SUMIFS(СВЦЭМ!$D$39:$D$782,СВЦЭМ!$A$39:$A$782,$A126,СВЦЭМ!$B$39:$B$782,L$119)+'СЕТ СН'!$I$11+СВЦЭМ!$D$10+'СЕТ СН'!$I$6-'СЕТ СН'!$I$23</f>
        <v>1619.4161974199999</v>
      </c>
      <c r="M126" s="36">
        <f>SUMIFS(СВЦЭМ!$D$39:$D$782,СВЦЭМ!$A$39:$A$782,$A126,СВЦЭМ!$B$39:$B$782,M$119)+'СЕТ СН'!$I$11+СВЦЭМ!$D$10+'СЕТ СН'!$I$6-'СЕТ СН'!$I$23</f>
        <v>1634.7098463299999</v>
      </c>
      <c r="N126" s="36">
        <f>SUMIFS(СВЦЭМ!$D$39:$D$782,СВЦЭМ!$A$39:$A$782,$A126,СВЦЭМ!$B$39:$B$782,N$119)+'СЕТ СН'!$I$11+СВЦЭМ!$D$10+'СЕТ СН'!$I$6-'СЕТ СН'!$I$23</f>
        <v>1590.02786165</v>
      </c>
      <c r="O126" s="36">
        <f>SUMIFS(СВЦЭМ!$D$39:$D$782,СВЦЭМ!$A$39:$A$782,$A126,СВЦЭМ!$B$39:$B$782,O$119)+'СЕТ СН'!$I$11+СВЦЭМ!$D$10+'СЕТ СН'!$I$6-'СЕТ СН'!$I$23</f>
        <v>1565.0697183599998</v>
      </c>
      <c r="P126" s="36">
        <f>SUMIFS(СВЦЭМ!$D$39:$D$782,СВЦЭМ!$A$39:$A$782,$A126,СВЦЭМ!$B$39:$B$782,P$119)+'СЕТ СН'!$I$11+СВЦЭМ!$D$10+'СЕТ СН'!$I$6-'СЕТ СН'!$I$23</f>
        <v>1541.0443505599999</v>
      </c>
      <c r="Q126" s="36">
        <f>SUMIFS(СВЦЭМ!$D$39:$D$782,СВЦЭМ!$A$39:$A$782,$A126,СВЦЭМ!$B$39:$B$782,Q$119)+'СЕТ СН'!$I$11+СВЦЭМ!$D$10+'СЕТ СН'!$I$6-'СЕТ СН'!$I$23</f>
        <v>1553.3360395099999</v>
      </c>
      <c r="R126" s="36">
        <f>SUMIFS(СВЦЭМ!$D$39:$D$782,СВЦЭМ!$A$39:$A$782,$A126,СВЦЭМ!$B$39:$B$782,R$119)+'СЕТ СН'!$I$11+СВЦЭМ!$D$10+'СЕТ СН'!$I$6-'СЕТ СН'!$I$23</f>
        <v>1610.9398442499999</v>
      </c>
      <c r="S126" s="36">
        <f>SUMIFS(СВЦЭМ!$D$39:$D$782,СВЦЭМ!$A$39:$A$782,$A126,СВЦЭМ!$B$39:$B$782,S$119)+'СЕТ СН'!$I$11+СВЦЭМ!$D$10+'СЕТ СН'!$I$6-'СЕТ СН'!$I$23</f>
        <v>1605.6929332699999</v>
      </c>
      <c r="T126" s="36">
        <f>SUMIFS(СВЦЭМ!$D$39:$D$782,СВЦЭМ!$A$39:$A$782,$A126,СВЦЭМ!$B$39:$B$782,T$119)+'СЕТ СН'!$I$11+СВЦЭМ!$D$10+'СЕТ СН'!$I$6-'СЕТ СН'!$I$23</f>
        <v>1591.6513813399999</v>
      </c>
      <c r="U126" s="36">
        <f>SUMIFS(СВЦЭМ!$D$39:$D$782,СВЦЭМ!$A$39:$A$782,$A126,СВЦЭМ!$B$39:$B$782,U$119)+'СЕТ СН'!$I$11+СВЦЭМ!$D$10+'СЕТ СН'!$I$6-'СЕТ СН'!$I$23</f>
        <v>1589.2105316</v>
      </c>
      <c r="V126" s="36">
        <f>SUMIFS(СВЦЭМ!$D$39:$D$782,СВЦЭМ!$A$39:$A$782,$A126,СВЦЭМ!$B$39:$B$782,V$119)+'СЕТ СН'!$I$11+СВЦЭМ!$D$10+'СЕТ СН'!$I$6-'СЕТ СН'!$I$23</f>
        <v>1581.9814116499999</v>
      </c>
      <c r="W126" s="36">
        <f>SUMIFS(СВЦЭМ!$D$39:$D$782,СВЦЭМ!$A$39:$A$782,$A126,СВЦЭМ!$B$39:$B$782,W$119)+'СЕТ СН'!$I$11+СВЦЭМ!$D$10+'СЕТ СН'!$I$6-'СЕТ СН'!$I$23</f>
        <v>1575.5952903299999</v>
      </c>
      <c r="X126" s="36">
        <f>SUMIFS(СВЦЭМ!$D$39:$D$782,СВЦЭМ!$A$39:$A$782,$A126,СВЦЭМ!$B$39:$B$782,X$119)+'СЕТ СН'!$I$11+СВЦЭМ!$D$10+'СЕТ СН'!$I$6-'СЕТ СН'!$I$23</f>
        <v>1645.96420341</v>
      </c>
      <c r="Y126" s="36">
        <f>SUMIFS(СВЦЭМ!$D$39:$D$782,СВЦЭМ!$A$39:$A$782,$A126,СВЦЭМ!$B$39:$B$782,Y$119)+'СЕТ СН'!$I$11+СВЦЭМ!$D$10+'СЕТ СН'!$I$6-'СЕТ СН'!$I$23</f>
        <v>1675.2826967199999</v>
      </c>
    </row>
    <row r="127" spans="1:27" ht="15.75" x14ac:dyDescent="0.2">
      <c r="A127" s="35">
        <f t="shared" si="3"/>
        <v>44659</v>
      </c>
      <c r="B127" s="36">
        <f>SUMIFS(СВЦЭМ!$D$39:$D$782,СВЦЭМ!$A$39:$A$782,$A127,СВЦЭМ!$B$39:$B$782,B$119)+'СЕТ СН'!$I$11+СВЦЭМ!$D$10+'СЕТ СН'!$I$6-'СЕТ СН'!$I$23</f>
        <v>1568.96822974</v>
      </c>
      <c r="C127" s="36">
        <f>SUMIFS(СВЦЭМ!$D$39:$D$782,СВЦЭМ!$A$39:$A$782,$A127,СВЦЭМ!$B$39:$B$782,C$119)+'СЕТ СН'!$I$11+СВЦЭМ!$D$10+'СЕТ СН'!$I$6-'СЕТ СН'!$I$23</f>
        <v>1562.7172620399999</v>
      </c>
      <c r="D127" s="36">
        <f>SUMIFS(СВЦЭМ!$D$39:$D$782,СВЦЭМ!$A$39:$A$782,$A127,СВЦЭМ!$B$39:$B$782,D$119)+'СЕТ СН'!$I$11+СВЦЭМ!$D$10+'СЕТ СН'!$I$6-'СЕТ СН'!$I$23</f>
        <v>1582.5116788999999</v>
      </c>
      <c r="E127" s="36">
        <f>SUMIFS(СВЦЭМ!$D$39:$D$782,СВЦЭМ!$A$39:$A$782,$A127,СВЦЭМ!$B$39:$B$782,E$119)+'СЕТ СН'!$I$11+СВЦЭМ!$D$10+'СЕТ СН'!$I$6-'СЕТ СН'!$I$23</f>
        <v>1620.6363914499998</v>
      </c>
      <c r="F127" s="36">
        <f>SUMIFS(СВЦЭМ!$D$39:$D$782,СВЦЭМ!$A$39:$A$782,$A127,СВЦЭМ!$B$39:$B$782,F$119)+'СЕТ СН'!$I$11+СВЦЭМ!$D$10+'СЕТ СН'!$I$6-'СЕТ СН'!$I$23</f>
        <v>1617.5456786999998</v>
      </c>
      <c r="G127" s="36">
        <f>SUMIFS(СВЦЭМ!$D$39:$D$782,СВЦЭМ!$A$39:$A$782,$A127,СВЦЭМ!$B$39:$B$782,G$119)+'СЕТ СН'!$I$11+СВЦЭМ!$D$10+'СЕТ СН'!$I$6-'СЕТ СН'!$I$23</f>
        <v>1601.0244781899999</v>
      </c>
      <c r="H127" s="36">
        <f>SUMIFS(СВЦЭМ!$D$39:$D$782,СВЦЭМ!$A$39:$A$782,$A127,СВЦЭМ!$B$39:$B$782,H$119)+'СЕТ СН'!$I$11+СВЦЭМ!$D$10+'СЕТ СН'!$I$6-'СЕТ СН'!$I$23</f>
        <v>1548.2633028099999</v>
      </c>
      <c r="I127" s="36">
        <f>SUMIFS(СВЦЭМ!$D$39:$D$782,СВЦЭМ!$A$39:$A$782,$A127,СВЦЭМ!$B$39:$B$782,I$119)+'СЕТ СН'!$I$11+СВЦЭМ!$D$10+'СЕТ СН'!$I$6-'СЕТ СН'!$I$23</f>
        <v>1517.3235404099999</v>
      </c>
      <c r="J127" s="36">
        <f>SUMIFS(СВЦЭМ!$D$39:$D$782,СВЦЭМ!$A$39:$A$782,$A127,СВЦЭМ!$B$39:$B$782,J$119)+'СЕТ СН'!$I$11+СВЦЭМ!$D$10+'СЕТ СН'!$I$6-'СЕТ СН'!$I$23</f>
        <v>1524.3404986199998</v>
      </c>
      <c r="K127" s="36">
        <f>SUMIFS(СВЦЭМ!$D$39:$D$782,СВЦЭМ!$A$39:$A$782,$A127,СВЦЭМ!$B$39:$B$782,K$119)+'СЕТ СН'!$I$11+СВЦЭМ!$D$10+'СЕТ СН'!$I$6-'СЕТ СН'!$I$23</f>
        <v>1525.2763611</v>
      </c>
      <c r="L127" s="36">
        <f>SUMIFS(СВЦЭМ!$D$39:$D$782,СВЦЭМ!$A$39:$A$782,$A127,СВЦЭМ!$B$39:$B$782,L$119)+'СЕТ СН'!$I$11+СВЦЭМ!$D$10+'СЕТ СН'!$I$6-'СЕТ СН'!$I$23</f>
        <v>1527.4040320899999</v>
      </c>
      <c r="M127" s="36">
        <f>SUMIFS(СВЦЭМ!$D$39:$D$782,СВЦЭМ!$A$39:$A$782,$A127,СВЦЭМ!$B$39:$B$782,M$119)+'СЕТ СН'!$I$11+СВЦЭМ!$D$10+'СЕТ СН'!$I$6-'СЕТ СН'!$I$23</f>
        <v>1519.79455878</v>
      </c>
      <c r="N127" s="36">
        <f>SUMIFS(СВЦЭМ!$D$39:$D$782,СВЦЭМ!$A$39:$A$782,$A127,СВЦЭМ!$B$39:$B$782,N$119)+'СЕТ СН'!$I$11+СВЦЭМ!$D$10+'СЕТ СН'!$I$6-'СЕТ СН'!$I$23</f>
        <v>1523.4386838599999</v>
      </c>
      <c r="O127" s="36">
        <f>SUMIFS(СВЦЭМ!$D$39:$D$782,СВЦЭМ!$A$39:$A$782,$A127,СВЦЭМ!$B$39:$B$782,O$119)+'СЕТ СН'!$I$11+СВЦЭМ!$D$10+'СЕТ СН'!$I$6-'СЕТ СН'!$I$23</f>
        <v>1568.3981835299999</v>
      </c>
      <c r="P127" s="36">
        <f>SUMIFS(СВЦЭМ!$D$39:$D$782,СВЦЭМ!$A$39:$A$782,$A127,СВЦЭМ!$B$39:$B$782,P$119)+'СЕТ СН'!$I$11+СВЦЭМ!$D$10+'СЕТ СН'!$I$6-'СЕТ СН'!$I$23</f>
        <v>1588.5207021399999</v>
      </c>
      <c r="Q127" s="36">
        <f>SUMIFS(СВЦЭМ!$D$39:$D$782,СВЦЭМ!$A$39:$A$782,$A127,СВЦЭМ!$B$39:$B$782,Q$119)+'СЕТ СН'!$I$11+СВЦЭМ!$D$10+'СЕТ СН'!$I$6-'СЕТ СН'!$I$23</f>
        <v>1594.5886808799999</v>
      </c>
      <c r="R127" s="36">
        <f>SUMIFS(СВЦЭМ!$D$39:$D$782,СВЦЭМ!$A$39:$A$782,$A127,СВЦЭМ!$B$39:$B$782,R$119)+'СЕТ СН'!$I$11+СВЦЭМ!$D$10+'СЕТ СН'!$I$6-'СЕТ СН'!$I$23</f>
        <v>1589.7466011199999</v>
      </c>
      <c r="S127" s="36">
        <f>SUMIFS(СВЦЭМ!$D$39:$D$782,СВЦЭМ!$A$39:$A$782,$A127,СВЦЭМ!$B$39:$B$782,S$119)+'СЕТ СН'!$I$11+СВЦЭМ!$D$10+'СЕТ СН'!$I$6-'СЕТ СН'!$I$23</f>
        <v>1591.2984242599998</v>
      </c>
      <c r="T127" s="36">
        <f>SUMIFS(СВЦЭМ!$D$39:$D$782,СВЦЭМ!$A$39:$A$782,$A127,СВЦЭМ!$B$39:$B$782,T$119)+'СЕТ СН'!$I$11+СВЦЭМ!$D$10+'СЕТ СН'!$I$6-'СЕТ СН'!$I$23</f>
        <v>1566.54019507</v>
      </c>
      <c r="U127" s="36">
        <f>SUMIFS(СВЦЭМ!$D$39:$D$782,СВЦЭМ!$A$39:$A$782,$A127,СВЦЭМ!$B$39:$B$782,U$119)+'СЕТ СН'!$I$11+СВЦЭМ!$D$10+'СЕТ СН'!$I$6-'СЕТ СН'!$I$23</f>
        <v>1532.6374603699999</v>
      </c>
      <c r="V127" s="36">
        <f>SUMIFS(СВЦЭМ!$D$39:$D$782,СВЦЭМ!$A$39:$A$782,$A127,СВЦЭМ!$B$39:$B$782,V$119)+'СЕТ СН'!$I$11+СВЦЭМ!$D$10+'СЕТ СН'!$I$6-'СЕТ СН'!$I$23</f>
        <v>1540.4618595699999</v>
      </c>
      <c r="W127" s="36">
        <f>SUMIFS(СВЦЭМ!$D$39:$D$782,СВЦЭМ!$A$39:$A$782,$A127,СВЦЭМ!$B$39:$B$782,W$119)+'СЕТ СН'!$I$11+СВЦЭМ!$D$10+'СЕТ СН'!$I$6-'СЕТ СН'!$I$23</f>
        <v>1532.7294367999998</v>
      </c>
      <c r="X127" s="36">
        <f>SUMIFS(СВЦЭМ!$D$39:$D$782,СВЦЭМ!$A$39:$A$782,$A127,СВЦЭМ!$B$39:$B$782,X$119)+'СЕТ СН'!$I$11+СВЦЭМ!$D$10+'СЕТ СН'!$I$6-'СЕТ СН'!$I$23</f>
        <v>1563.4016676699998</v>
      </c>
      <c r="Y127" s="36">
        <f>SUMIFS(СВЦЭМ!$D$39:$D$782,СВЦЭМ!$A$39:$A$782,$A127,СВЦЭМ!$B$39:$B$782,Y$119)+'СЕТ СН'!$I$11+СВЦЭМ!$D$10+'СЕТ СН'!$I$6-'СЕТ СН'!$I$23</f>
        <v>1591.57227444</v>
      </c>
    </row>
    <row r="128" spans="1:27" ht="15.75" x14ac:dyDescent="0.2">
      <c r="A128" s="35">
        <f t="shared" si="3"/>
        <v>44660</v>
      </c>
      <c r="B128" s="36">
        <f>SUMIFS(СВЦЭМ!$D$39:$D$782,СВЦЭМ!$A$39:$A$782,$A128,СВЦЭМ!$B$39:$B$782,B$119)+'СЕТ СН'!$I$11+СВЦЭМ!$D$10+'СЕТ СН'!$I$6-'СЕТ СН'!$I$23</f>
        <v>1653.9322391199998</v>
      </c>
      <c r="C128" s="36">
        <f>SUMIFS(СВЦЭМ!$D$39:$D$782,СВЦЭМ!$A$39:$A$782,$A128,СВЦЭМ!$B$39:$B$782,C$119)+'СЕТ СН'!$I$11+СВЦЭМ!$D$10+'СЕТ СН'!$I$6-'СЕТ СН'!$I$23</f>
        <v>1632.1011304199999</v>
      </c>
      <c r="D128" s="36">
        <f>SUMIFS(СВЦЭМ!$D$39:$D$782,СВЦЭМ!$A$39:$A$782,$A128,СВЦЭМ!$B$39:$B$782,D$119)+'СЕТ СН'!$I$11+СВЦЭМ!$D$10+'СЕТ СН'!$I$6-'СЕТ СН'!$I$23</f>
        <v>1662.9283055599999</v>
      </c>
      <c r="E128" s="36">
        <f>SUMIFS(СВЦЭМ!$D$39:$D$782,СВЦЭМ!$A$39:$A$782,$A128,СВЦЭМ!$B$39:$B$782,E$119)+'СЕТ СН'!$I$11+СВЦЭМ!$D$10+'СЕТ СН'!$I$6-'СЕТ СН'!$I$23</f>
        <v>1689.7419235499999</v>
      </c>
      <c r="F128" s="36">
        <f>SUMIFS(СВЦЭМ!$D$39:$D$782,СВЦЭМ!$A$39:$A$782,$A128,СВЦЭМ!$B$39:$B$782,F$119)+'СЕТ СН'!$I$11+СВЦЭМ!$D$10+'СЕТ СН'!$I$6-'СЕТ СН'!$I$23</f>
        <v>1685.7710836799999</v>
      </c>
      <c r="G128" s="36">
        <f>SUMIFS(СВЦЭМ!$D$39:$D$782,СВЦЭМ!$A$39:$A$782,$A128,СВЦЭМ!$B$39:$B$782,G$119)+'СЕТ СН'!$I$11+СВЦЭМ!$D$10+'СЕТ СН'!$I$6-'СЕТ СН'!$I$23</f>
        <v>1688.20876991</v>
      </c>
      <c r="H128" s="36">
        <f>SUMIFS(СВЦЭМ!$D$39:$D$782,СВЦЭМ!$A$39:$A$782,$A128,СВЦЭМ!$B$39:$B$782,H$119)+'СЕТ СН'!$I$11+СВЦЭМ!$D$10+'СЕТ СН'!$I$6-'СЕТ СН'!$I$23</f>
        <v>1642.7097234999999</v>
      </c>
      <c r="I128" s="36">
        <f>SUMIFS(СВЦЭМ!$D$39:$D$782,СВЦЭМ!$A$39:$A$782,$A128,СВЦЭМ!$B$39:$B$782,I$119)+'СЕТ СН'!$I$11+СВЦЭМ!$D$10+'СЕТ СН'!$I$6-'СЕТ СН'!$I$23</f>
        <v>1560.6200200799999</v>
      </c>
      <c r="J128" s="36">
        <f>SUMIFS(СВЦЭМ!$D$39:$D$782,СВЦЭМ!$A$39:$A$782,$A128,СВЦЭМ!$B$39:$B$782,J$119)+'СЕТ СН'!$I$11+СВЦЭМ!$D$10+'СЕТ СН'!$I$6-'СЕТ СН'!$I$23</f>
        <v>1528.7899336799999</v>
      </c>
      <c r="K128" s="36">
        <f>SUMIFS(СВЦЭМ!$D$39:$D$782,СВЦЭМ!$A$39:$A$782,$A128,СВЦЭМ!$B$39:$B$782,K$119)+'СЕТ СН'!$I$11+СВЦЭМ!$D$10+'СЕТ СН'!$I$6-'СЕТ СН'!$I$23</f>
        <v>1507.8412220800001</v>
      </c>
      <c r="L128" s="36">
        <f>SUMIFS(СВЦЭМ!$D$39:$D$782,СВЦЭМ!$A$39:$A$782,$A128,СВЦЭМ!$B$39:$B$782,L$119)+'СЕТ СН'!$I$11+СВЦЭМ!$D$10+'СЕТ СН'!$I$6-'СЕТ СН'!$I$23</f>
        <v>1507.1739832799999</v>
      </c>
      <c r="M128" s="36">
        <f>SUMIFS(СВЦЭМ!$D$39:$D$782,СВЦЭМ!$A$39:$A$782,$A128,СВЦЭМ!$B$39:$B$782,M$119)+'СЕТ СН'!$I$11+СВЦЭМ!$D$10+'СЕТ СН'!$I$6-'СЕТ СН'!$I$23</f>
        <v>1515.00524073</v>
      </c>
      <c r="N128" s="36">
        <f>SUMIFS(СВЦЭМ!$D$39:$D$782,СВЦЭМ!$A$39:$A$782,$A128,СВЦЭМ!$B$39:$B$782,N$119)+'СЕТ СН'!$I$11+СВЦЭМ!$D$10+'СЕТ СН'!$I$6-'СЕТ СН'!$I$23</f>
        <v>1542.3505639199998</v>
      </c>
      <c r="O128" s="36">
        <f>SUMIFS(СВЦЭМ!$D$39:$D$782,СВЦЭМ!$A$39:$A$782,$A128,СВЦЭМ!$B$39:$B$782,O$119)+'СЕТ СН'!$I$11+СВЦЭМ!$D$10+'СЕТ СН'!$I$6-'СЕТ СН'!$I$23</f>
        <v>1594.2757146699998</v>
      </c>
      <c r="P128" s="36">
        <f>SUMIFS(СВЦЭМ!$D$39:$D$782,СВЦЭМ!$A$39:$A$782,$A128,СВЦЭМ!$B$39:$B$782,P$119)+'СЕТ СН'!$I$11+СВЦЭМ!$D$10+'СЕТ СН'!$I$6-'СЕТ СН'!$I$23</f>
        <v>1633.8212741999998</v>
      </c>
      <c r="Q128" s="36">
        <f>SUMIFS(СВЦЭМ!$D$39:$D$782,СВЦЭМ!$A$39:$A$782,$A128,СВЦЭМ!$B$39:$B$782,Q$119)+'СЕТ СН'!$I$11+СВЦЭМ!$D$10+'СЕТ СН'!$I$6-'СЕТ СН'!$I$23</f>
        <v>1615.2154952699998</v>
      </c>
      <c r="R128" s="36">
        <f>SUMIFS(СВЦЭМ!$D$39:$D$782,СВЦЭМ!$A$39:$A$782,$A128,СВЦЭМ!$B$39:$B$782,R$119)+'СЕТ СН'!$I$11+СВЦЭМ!$D$10+'СЕТ СН'!$I$6-'СЕТ СН'!$I$23</f>
        <v>1610.3764681399998</v>
      </c>
      <c r="S128" s="36">
        <f>SUMIFS(СВЦЭМ!$D$39:$D$782,СВЦЭМ!$A$39:$A$782,$A128,СВЦЭМ!$B$39:$B$782,S$119)+'СЕТ СН'!$I$11+СВЦЭМ!$D$10+'СЕТ СН'!$I$6-'СЕТ СН'!$I$23</f>
        <v>1591.8561575499998</v>
      </c>
      <c r="T128" s="36">
        <f>SUMIFS(СВЦЭМ!$D$39:$D$782,СВЦЭМ!$A$39:$A$782,$A128,СВЦЭМ!$B$39:$B$782,T$119)+'СЕТ СН'!$I$11+СВЦЭМ!$D$10+'СЕТ СН'!$I$6-'СЕТ СН'!$I$23</f>
        <v>1577.9726793699999</v>
      </c>
      <c r="U128" s="36">
        <f>SUMIFS(СВЦЭМ!$D$39:$D$782,СВЦЭМ!$A$39:$A$782,$A128,СВЦЭМ!$B$39:$B$782,U$119)+'СЕТ СН'!$I$11+СВЦЭМ!$D$10+'СЕТ СН'!$I$6-'СЕТ СН'!$I$23</f>
        <v>1553.7816611199999</v>
      </c>
      <c r="V128" s="36">
        <f>SUMIFS(СВЦЭМ!$D$39:$D$782,СВЦЭМ!$A$39:$A$782,$A128,СВЦЭМ!$B$39:$B$782,V$119)+'СЕТ СН'!$I$11+СВЦЭМ!$D$10+'СЕТ СН'!$I$6-'СЕТ СН'!$I$23</f>
        <v>1542.740636</v>
      </c>
      <c r="W128" s="36">
        <f>SUMIFS(СВЦЭМ!$D$39:$D$782,СВЦЭМ!$A$39:$A$782,$A128,СВЦЭМ!$B$39:$B$782,W$119)+'СЕТ СН'!$I$11+СВЦЭМ!$D$10+'СЕТ СН'!$I$6-'СЕТ СН'!$I$23</f>
        <v>1559.7621377400001</v>
      </c>
      <c r="X128" s="36">
        <f>SUMIFS(СВЦЭМ!$D$39:$D$782,СВЦЭМ!$A$39:$A$782,$A128,СВЦЭМ!$B$39:$B$782,X$119)+'СЕТ СН'!$I$11+СВЦЭМ!$D$10+'СЕТ СН'!$I$6-'СЕТ СН'!$I$23</f>
        <v>1576.19795258</v>
      </c>
      <c r="Y128" s="36">
        <f>SUMIFS(СВЦЭМ!$D$39:$D$782,СВЦЭМ!$A$39:$A$782,$A128,СВЦЭМ!$B$39:$B$782,Y$119)+'СЕТ СН'!$I$11+СВЦЭМ!$D$10+'СЕТ СН'!$I$6-'СЕТ СН'!$I$23</f>
        <v>1620.33847999</v>
      </c>
    </row>
    <row r="129" spans="1:25" ht="15.75" x14ac:dyDescent="0.2">
      <c r="A129" s="35">
        <f t="shared" si="3"/>
        <v>44661</v>
      </c>
      <c r="B129" s="36">
        <f>SUMIFS(СВЦЭМ!$D$39:$D$782,СВЦЭМ!$A$39:$A$782,$A129,СВЦЭМ!$B$39:$B$782,B$119)+'СЕТ СН'!$I$11+СВЦЭМ!$D$10+'СЕТ СН'!$I$6-'СЕТ СН'!$I$23</f>
        <v>1644.37350707</v>
      </c>
      <c r="C129" s="36">
        <f>SUMIFS(СВЦЭМ!$D$39:$D$782,СВЦЭМ!$A$39:$A$782,$A129,СВЦЭМ!$B$39:$B$782,C$119)+'СЕТ СН'!$I$11+СВЦЭМ!$D$10+'СЕТ СН'!$I$6-'СЕТ СН'!$I$23</f>
        <v>1612.1447213899999</v>
      </c>
      <c r="D129" s="36">
        <f>SUMIFS(СВЦЭМ!$D$39:$D$782,СВЦЭМ!$A$39:$A$782,$A129,СВЦЭМ!$B$39:$B$782,D$119)+'СЕТ СН'!$I$11+СВЦЭМ!$D$10+'СЕТ СН'!$I$6-'СЕТ СН'!$I$23</f>
        <v>1634.1370188199999</v>
      </c>
      <c r="E129" s="36">
        <f>SUMIFS(СВЦЭМ!$D$39:$D$782,СВЦЭМ!$A$39:$A$782,$A129,СВЦЭМ!$B$39:$B$782,E$119)+'СЕТ СН'!$I$11+СВЦЭМ!$D$10+'СЕТ СН'!$I$6-'СЕТ СН'!$I$23</f>
        <v>1661.1495140499999</v>
      </c>
      <c r="F129" s="36">
        <f>SUMIFS(СВЦЭМ!$D$39:$D$782,СВЦЭМ!$A$39:$A$782,$A129,СВЦЭМ!$B$39:$B$782,F$119)+'СЕТ СН'!$I$11+СВЦЭМ!$D$10+'СЕТ СН'!$I$6-'СЕТ СН'!$I$23</f>
        <v>1680.7128395899999</v>
      </c>
      <c r="G129" s="36">
        <f>SUMIFS(СВЦЭМ!$D$39:$D$782,СВЦЭМ!$A$39:$A$782,$A129,СВЦЭМ!$B$39:$B$782,G$119)+'СЕТ СН'!$I$11+СВЦЭМ!$D$10+'СЕТ СН'!$I$6-'СЕТ СН'!$I$23</f>
        <v>1703.0812796799999</v>
      </c>
      <c r="H129" s="36">
        <f>SUMIFS(СВЦЭМ!$D$39:$D$782,СВЦЭМ!$A$39:$A$782,$A129,СВЦЭМ!$B$39:$B$782,H$119)+'СЕТ СН'!$I$11+СВЦЭМ!$D$10+'СЕТ СН'!$I$6-'СЕТ СН'!$I$23</f>
        <v>1689.9791388499998</v>
      </c>
      <c r="I129" s="36">
        <f>SUMIFS(СВЦЭМ!$D$39:$D$782,СВЦЭМ!$A$39:$A$782,$A129,СВЦЭМ!$B$39:$B$782,I$119)+'СЕТ СН'!$I$11+СВЦЭМ!$D$10+'СЕТ СН'!$I$6-'СЕТ СН'!$I$23</f>
        <v>1651.3611361399999</v>
      </c>
      <c r="J129" s="36">
        <f>SUMIFS(СВЦЭМ!$D$39:$D$782,СВЦЭМ!$A$39:$A$782,$A129,СВЦЭМ!$B$39:$B$782,J$119)+'СЕТ СН'!$I$11+СВЦЭМ!$D$10+'СЕТ СН'!$I$6-'СЕТ СН'!$I$23</f>
        <v>1617.3247123699998</v>
      </c>
      <c r="K129" s="36">
        <f>SUMIFS(СВЦЭМ!$D$39:$D$782,СВЦЭМ!$A$39:$A$782,$A129,СВЦЭМ!$B$39:$B$782,K$119)+'СЕТ СН'!$I$11+СВЦЭМ!$D$10+'СЕТ СН'!$I$6-'СЕТ СН'!$I$23</f>
        <v>1584.7490404199998</v>
      </c>
      <c r="L129" s="36">
        <f>SUMIFS(СВЦЭМ!$D$39:$D$782,СВЦЭМ!$A$39:$A$782,$A129,СВЦЭМ!$B$39:$B$782,L$119)+'СЕТ СН'!$I$11+СВЦЭМ!$D$10+'СЕТ СН'!$I$6-'СЕТ СН'!$I$23</f>
        <v>1587.8323904599999</v>
      </c>
      <c r="M129" s="36">
        <f>SUMIFS(СВЦЭМ!$D$39:$D$782,СВЦЭМ!$A$39:$A$782,$A129,СВЦЭМ!$B$39:$B$782,M$119)+'СЕТ СН'!$I$11+СВЦЭМ!$D$10+'СЕТ СН'!$I$6-'СЕТ СН'!$I$23</f>
        <v>1597.2838396299999</v>
      </c>
      <c r="N129" s="36">
        <f>SUMIFS(СВЦЭМ!$D$39:$D$782,СВЦЭМ!$A$39:$A$782,$A129,СВЦЭМ!$B$39:$B$782,N$119)+'СЕТ СН'!$I$11+СВЦЭМ!$D$10+'СЕТ СН'!$I$6-'СЕТ СН'!$I$23</f>
        <v>1621.0282936799999</v>
      </c>
      <c r="O129" s="36">
        <f>SUMIFS(СВЦЭМ!$D$39:$D$782,СВЦЭМ!$A$39:$A$782,$A129,СВЦЭМ!$B$39:$B$782,O$119)+'СЕТ СН'!$I$11+СВЦЭМ!$D$10+'СЕТ СН'!$I$6-'СЕТ СН'!$I$23</f>
        <v>1643.0004321099998</v>
      </c>
      <c r="P129" s="36">
        <f>SUMIFS(СВЦЭМ!$D$39:$D$782,СВЦЭМ!$A$39:$A$782,$A129,СВЦЭМ!$B$39:$B$782,P$119)+'СЕТ СН'!$I$11+СВЦЭМ!$D$10+'СЕТ СН'!$I$6-'СЕТ СН'!$I$23</f>
        <v>1658.87549315</v>
      </c>
      <c r="Q129" s="36">
        <f>SUMIFS(СВЦЭМ!$D$39:$D$782,СВЦЭМ!$A$39:$A$782,$A129,СВЦЭМ!$B$39:$B$782,Q$119)+'СЕТ СН'!$I$11+СВЦЭМ!$D$10+'СЕТ СН'!$I$6-'СЕТ СН'!$I$23</f>
        <v>1657.37611354</v>
      </c>
      <c r="R129" s="36">
        <f>SUMIFS(СВЦЭМ!$D$39:$D$782,СВЦЭМ!$A$39:$A$782,$A129,СВЦЭМ!$B$39:$B$782,R$119)+'СЕТ СН'!$I$11+СВЦЭМ!$D$10+'СЕТ СН'!$I$6-'СЕТ СН'!$I$23</f>
        <v>1645.0133043199999</v>
      </c>
      <c r="S129" s="36">
        <f>SUMIFS(СВЦЭМ!$D$39:$D$782,СВЦЭМ!$A$39:$A$782,$A129,СВЦЭМ!$B$39:$B$782,S$119)+'СЕТ СН'!$I$11+СВЦЭМ!$D$10+'СЕТ СН'!$I$6-'СЕТ СН'!$I$23</f>
        <v>1638.4776462999998</v>
      </c>
      <c r="T129" s="36">
        <f>SUMIFS(СВЦЭМ!$D$39:$D$782,СВЦЭМ!$A$39:$A$782,$A129,СВЦЭМ!$B$39:$B$782,T$119)+'СЕТ СН'!$I$11+СВЦЭМ!$D$10+'СЕТ СН'!$I$6-'СЕТ СН'!$I$23</f>
        <v>1605.4446422199999</v>
      </c>
      <c r="U129" s="36">
        <f>SUMIFS(СВЦЭМ!$D$39:$D$782,СВЦЭМ!$A$39:$A$782,$A129,СВЦЭМ!$B$39:$B$782,U$119)+'СЕТ СН'!$I$11+СВЦЭМ!$D$10+'СЕТ СН'!$I$6-'СЕТ СН'!$I$23</f>
        <v>1559.0532875700001</v>
      </c>
      <c r="V129" s="36">
        <f>SUMIFS(СВЦЭМ!$D$39:$D$782,СВЦЭМ!$A$39:$A$782,$A129,СВЦЭМ!$B$39:$B$782,V$119)+'СЕТ СН'!$I$11+СВЦЭМ!$D$10+'СЕТ СН'!$I$6-'СЕТ СН'!$I$23</f>
        <v>1549.1087932999999</v>
      </c>
      <c r="W129" s="36">
        <f>SUMIFS(СВЦЭМ!$D$39:$D$782,СВЦЭМ!$A$39:$A$782,$A129,СВЦЭМ!$B$39:$B$782,W$119)+'СЕТ СН'!$I$11+СВЦЭМ!$D$10+'СЕТ СН'!$I$6-'СЕТ СН'!$I$23</f>
        <v>1572.0689573</v>
      </c>
      <c r="X129" s="36">
        <f>SUMIFS(СВЦЭМ!$D$39:$D$782,СВЦЭМ!$A$39:$A$782,$A129,СВЦЭМ!$B$39:$B$782,X$119)+'СЕТ СН'!$I$11+СВЦЭМ!$D$10+'СЕТ СН'!$I$6-'СЕТ СН'!$I$23</f>
        <v>1611.73008396</v>
      </c>
      <c r="Y129" s="36">
        <f>SUMIFS(СВЦЭМ!$D$39:$D$782,СВЦЭМ!$A$39:$A$782,$A129,СВЦЭМ!$B$39:$B$782,Y$119)+'СЕТ СН'!$I$11+СВЦЭМ!$D$10+'СЕТ СН'!$I$6-'СЕТ СН'!$I$23</f>
        <v>1648.8033068</v>
      </c>
    </row>
    <row r="130" spans="1:25" ht="15.75" x14ac:dyDescent="0.2">
      <c r="A130" s="35">
        <f t="shared" si="3"/>
        <v>44662</v>
      </c>
      <c r="B130" s="36">
        <f>SUMIFS(СВЦЭМ!$D$39:$D$782,СВЦЭМ!$A$39:$A$782,$A130,СВЦЭМ!$B$39:$B$782,B$119)+'СЕТ СН'!$I$11+СВЦЭМ!$D$10+'СЕТ СН'!$I$6-'СЕТ СН'!$I$23</f>
        <v>1698.36309164</v>
      </c>
      <c r="C130" s="36">
        <f>SUMIFS(СВЦЭМ!$D$39:$D$782,СВЦЭМ!$A$39:$A$782,$A130,СВЦЭМ!$B$39:$B$782,C$119)+'СЕТ СН'!$I$11+СВЦЭМ!$D$10+'СЕТ СН'!$I$6-'СЕТ СН'!$I$23</f>
        <v>1710.2845734699999</v>
      </c>
      <c r="D130" s="36">
        <f>SUMIFS(СВЦЭМ!$D$39:$D$782,СВЦЭМ!$A$39:$A$782,$A130,СВЦЭМ!$B$39:$B$782,D$119)+'СЕТ СН'!$I$11+СВЦЭМ!$D$10+'СЕТ СН'!$I$6-'СЕТ СН'!$I$23</f>
        <v>1731.1995040099998</v>
      </c>
      <c r="E130" s="36">
        <f>SUMIFS(СВЦЭМ!$D$39:$D$782,СВЦЭМ!$A$39:$A$782,$A130,СВЦЭМ!$B$39:$B$782,E$119)+'СЕТ СН'!$I$11+СВЦЭМ!$D$10+'СЕТ СН'!$I$6-'СЕТ СН'!$I$23</f>
        <v>1767.2893725199999</v>
      </c>
      <c r="F130" s="36">
        <f>SUMIFS(СВЦЭМ!$D$39:$D$782,СВЦЭМ!$A$39:$A$782,$A130,СВЦЭМ!$B$39:$B$782,F$119)+'СЕТ СН'!$I$11+СВЦЭМ!$D$10+'СЕТ СН'!$I$6-'СЕТ СН'!$I$23</f>
        <v>1763.0576306999999</v>
      </c>
      <c r="G130" s="36">
        <f>SUMIFS(СВЦЭМ!$D$39:$D$782,СВЦЭМ!$A$39:$A$782,$A130,СВЦЭМ!$B$39:$B$782,G$119)+'СЕТ СН'!$I$11+СВЦЭМ!$D$10+'СЕТ СН'!$I$6-'СЕТ СН'!$I$23</f>
        <v>1740.3746946399999</v>
      </c>
      <c r="H130" s="36">
        <f>SUMIFS(СВЦЭМ!$D$39:$D$782,СВЦЭМ!$A$39:$A$782,$A130,СВЦЭМ!$B$39:$B$782,H$119)+'СЕТ СН'!$I$11+СВЦЭМ!$D$10+'СЕТ СН'!$I$6-'СЕТ СН'!$I$23</f>
        <v>1704.3199436499999</v>
      </c>
      <c r="I130" s="36">
        <f>SUMIFS(СВЦЭМ!$D$39:$D$782,СВЦЭМ!$A$39:$A$782,$A130,СВЦЭМ!$B$39:$B$782,I$119)+'СЕТ СН'!$I$11+СВЦЭМ!$D$10+'СЕТ СН'!$I$6-'СЕТ СН'!$I$23</f>
        <v>1676.7438709099999</v>
      </c>
      <c r="J130" s="36">
        <f>SUMIFS(СВЦЭМ!$D$39:$D$782,СВЦЭМ!$A$39:$A$782,$A130,СВЦЭМ!$B$39:$B$782,J$119)+'СЕТ СН'!$I$11+СВЦЭМ!$D$10+'СЕТ СН'!$I$6-'СЕТ СН'!$I$23</f>
        <v>1671.6280026499999</v>
      </c>
      <c r="K130" s="36">
        <f>SUMIFS(СВЦЭМ!$D$39:$D$782,СВЦЭМ!$A$39:$A$782,$A130,СВЦЭМ!$B$39:$B$782,K$119)+'СЕТ СН'!$I$11+СВЦЭМ!$D$10+'СЕТ СН'!$I$6-'СЕТ СН'!$I$23</f>
        <v>1661.4615556299998</v>
      </c>
      <c r="L130" s="36">
        <f>SUMIFS(СВЦЭМ!$D$39:$D$782,СВЦЭМ!$A$39:$A$782,$A130,СВЦЭМ!$B$39:$B$782,L$119)+'СЕТ СН'!$I$11+СВЦЭМ!$D$10+'СЕТ СН'!$I$6-'СЕТ СН'!$I$23</f>
        <v>1665.0194260399999</v>
      </c>
      <c r="M130" s="36">
        <f>SUMIFS(СВЦЭМ!$D$39:$D$782,СВЦЭМ!$A$39:$A$782,$A130,СВЦЭМ!$B$39:$B$782,M$119)+'СЕТ СН'!$I$11+СВЦЭМ!$D$10+'СЕТ СН'!$I$6-'СЕТ СН'!$I$23</f>
        <v>1669.4118453799999</v>
      </c>
      <c r="N130" s="36">
        <f>SUMIFS(СВЦЭМ!$D$39:$D$782,СВЦЭМ!$A$39:$A$782,$A130,СВЦЭМ!$B$39:$B$782,N$119)+'СЕТ СН'!$I$11+СВЦЭМ!$D$10+'СЕТ СН'!$I$6-'СЕТ СН'!$I$23</f>
        <v>1669.5361352499999</v>
      </c>
      <c r="O130" s="36">
        <f>SUMIFS(СВЦЭМ!$D$39:$D$782,СВЦЭМ!$A$39:$A$782,$A130,СВЦЭМ!$B$39:$B$782,O$119)+'СЕТ СН'!$I$11+СВЦЭМ!$D$10+'СЕТ СН'!$I$6-'СЕТ СН'!$I$23</f>
        <v>1690.2062199999998</v>
      </c>
      <c r="P130" s="36">
        <f>SUMIFS(СВЦЭМ!$D$39:$D$782,СВЦЭМ!$A$39:$A$782,$A130,СВЦЭМ!$B$39:$B$782,P$119)+'СЕТ СН'!$I$11+СВЦЭМ!$D$10+'СЕТ СН'!$I$6-'СЕТ СН'!$I$23</f>
        <v>1699.62734667</v>
      </c>
      <c r="Q130" s="36">
        <f>SUMIFS(СВЦЭМ!$D$39:$D$782,СВЦЭМ!$A$39:$A$782,$A130,СВЦЭМ!$B$39:$B$782,Q$119)+'СЕТ СН'!$I$11+СВЦЭМ!$D$10+'СЕТ СН'!$I$6-'СЕТ СН'!$I$23</f>
        <v>1679.8222122</v>
      </c>
      <c r="R130" s="36">
        <f>SUMIFS(СВЦЭМ!$D$39:$D$782,СВЦЭМ!$A$39:$A$782,$A130,СВЦЭМ!$B$39:$B$782,R$119)+'СЕТ СН'!$I$11+СВЦЭМ!$D$10+'СЕТ СН'!$I$6-'СЕТ СН'!$I$23</f>
        <v>1679.59770291</v>
      </c>
      <c r="S130" s="36">
        <f>SUMIFS(СВЦЭМ!$D$39:$D$782,СВЦЭМ!$A$39:$A$782,$A130,СВЦЭМ!$B$39:$B$782,S$119)+'СЕТ СН'!$I$11+СВЦЭМ!$D$10+'СЕТ СН'!$I$6-'СЕТ СН'!$I$23</f>
        <v>1668.7026276699999</v>
      </c>
      <c r="T130" s="36">
        <f>SUMIFS(СВЦЭМ!$D$39:$D$782,СВЦЭМ!$A$39:$A$782,$A130,СВЦЭМ!$B$39:$B$782,T$119)+'СЕТ СН'!$I$11+СВЦЭМ!$D$10+'СЕТ СН'!$I$6-'СЕТ СН'!$I$23</f>
        <v>1626.2301578199999</v>
      </c>
      <c r="U130" s="36">
        <f>SUMIFS(СВЦЭМ!$D$39:$D$782,СВЦЭМ!$A$39:$A$782,$A130,СВЦЭМ!$B$39:$B$782,U$119)+'СЕТ СН'!$I$11+СВЦЭМ!$D$10+'СЕТ СН'!$I$6-'СЕТ СН'!$I$23</f>
        <v>1598.0564648099999</v>
      </c>
      <c r="V130" s="36">
        <f>SUMIFS(СВЦЭМ!$D$39:$D$782,СВЦЭМ!$A$39:$A$782,$A130,СВЦЭМ!$B$39:$B$782,V$119)+'СЕТ СН'!$I$11+СВЦЭМ!$D$10+'СЕТ СН'!$I$6-'СЕТ СН'!$I$23</f>
        <v>1618.8037670299998</v>
      </c>
      <c r="W130" s="36">
        <f>SUMIFS(СВЦЭМ!$D$39:$D$782,СВЦЭМ!$A$39:$A$782,$A130,СВЦЭМ!$B$39:$B$782,W$119)+'СЕТ СН'!$I$11+СВЦЭМ!$D$10+'СЕТ СН'!$I$6-'СЕТ СН'!$I$23</f>
        <v>1638.1502554499998</v>
      </c>
      <c r="X130" s="36">
        <f>SUMIFS(СВЦЭМ!$D$39:$D$782,СВЦЭМ!$A$39:$A$782,$A130,СВЦЭМ!$B$39:$B$782,X$119)+'СЕТ СН'!$I$11+СВЦЭМ!$D$10+'СЕТ СН'!$I$6-'СЕТ СН'!$I$23</f>
        <v>1663.70081209</v>
      </c>
      <c r="Y130" s="36">
        <f>SUMIFS(СВЦЭМ!$D$39:$D$782,СВЦЭМ!$A$39:$A$782,$A130,СВЦЭМ!$B$39:$B$782,Y$119)+'СЕТ СН'!$I$11+СВЦЭМ!$D$10+'СЕТ СН'!$I$6-'СЕТ СН'!$I$23</f>
        <v>1665.40286163</v>
      </c>
    </row>
    <row r="131" spans="1:25" ht="15.75" x14ac:dyDescent="0.2">
      <c r="A131" s="35">
        <f t="shared" si="3"/>
        <v>44663</v>
      </c>
      <c r="B131" s="36">
        <f>SUMIFS(СВЦЭМ!$D$39:$D$782,СВЦЭМ!$A$39:$A$782,$A131,СВЦЭМ!$B$39:$B$782,B$119)+'СЕТ СН'!$I$11+СВЦЭМ!$D$10+'СЕТ СН'!$I$6-'СЕТ СН'!$I$23</f>
        <v>1774.76845652</v>
      </c>
      <c r="C131" s="36">
        <f>SUMIFS(СВЦЭМ!$D$39:$D$782,СВЦЭМ!$A$39:$A$782,$A131,СВЦЭМ!$B$39:$B$782,C$119)+'СЕТ СН'!$I$11+СВЦЭМ!$D$10+'СЕТ СН'!$I$6-'СЕТ СН'!$I$23</f>
        <v>1776.8451271699998</v>
      </c>
      <c r="D131" s="36">
        <f>SUMIFS(СВЦЭМ!$D$39:$D$782,СВЦЭМ!$A$39:$A$782,$A131,СВЦЭМ!$B$39:$B$782,D$119)+'СЕТ СН'!$I$11+СВЦЭМ!$D$10+'СЕТ СН'!$I$6-'СЕТ СН'!$I$23</f>
        <v>1790.9417531199999</v>
      </c>
      <c r="E131" s="36">
        <f>SUMIFS(СВЦЭМ!$D$39:$D$782,СВЦЭМ!$A$39:$A$782,$A131,СВЦЭМ!$B$39:$B$782,E$119)+'СЕТ СН'!$I$11+СВЦЭМ!$D$10+'СЕТ СН'!$I$6-'СЕТ СН'!$I$23</f>
        <v>1786.38806574</v>
      </c>
      <c r="F131" s="36">
        <f>SUMIFS(СВЦЭМ!$D$39:$D$782,СВЦЭМ!$A$39:$A$782,$A131,СВЦЭМ!$B$39:$B$782,F$119)+'СЕТ СН'!$I$11+СВЦЭМ!$D$10+'СЕТ СН'!$I$6-'СЕТ СН'!$I$23</f>
        <v>1803.99809996</v>
      </c>
      <c r="G131" s="36">
        <f>SUMIFS(СВЦЭМ!$D$39:$D$782,СВЦЭМ!$A$39:$A$782,$A131,СВЦЭМ!$B$39:$B$782,G$119)+'СЕТ СН'!$I$11+СВЦЭМ!$D$10+'СЕТ СН'!$I$6-'СЕТ СН'!$I$23</f>
        <v>1791.9415697299999</v>
      </c>
      <c r="H131" s="36">
        <f>SUMIFS(СВЦЭМ!$D$39:$D$782,СВЦЭМ!$A$39:$A$782,$A131,СВЦЭМ!$B$39:$B$782,H$119)+'СЕТ СН'!$I$11+СВЦЭМ!$D$10+'СЕТ СН'!$I$6-'СЕТ СН'!$I$23</f>
        <v>1724.35753617</v>
      </c>
      <c r="I131" s="36">
        <f>SUMIFS(СВЦЭМ!$D$39:$D$782,СВЦЭМ!$A$39:$A$782,$A131,СВЦЭМ!$B$39:$B$782,I$119)+'СЕТ СН'!$I$11+СВЦЭМ!$D$10+'СЕТ СН'!$I$6-'СЕТ СН'!$I$23</f>
        <v>1687.4724517899999</v>
      </c>
      <c r="J131" s="36">
        <f>SUMIFS(СВЦЭМ!$D$39:$D$782,СВЦЭМ!$A$39:$A$782,$A131,СВЦЭМ!$B$39:$B$782,J$119)+'СЕТ СН'!$I$11+СВЦЭМ!$D$10+'СЕТ СН'!$I$6-'СЕТ СН'!$I$23</f>
        <v>1636.27489881</v>
      </c>
      <c r="K131" s="36">
        <f>SUMIFS(СВЦЭМ!$D$39:$D$782,СВЦЭМ!$A$39:$A$782,$A131,СВЦЭМ!$B$39:$B$782,K$119)+'СЕТ СН'!$I$11+СВЦЭМ!$D$10+'СЕТ СН'!$I$6-'СЕТ СН'!$I$23</f>
        <v>1662.28340381</v>
      </c>
      <c r="L131" s="36">
        <f>SUMIFS(СВЦЭМ!$D$39:$D$782,СВЦЭМ!$A$39:$A$782,$A131,СВЦЭМ!$B$39:$B$782,L$119)+'СЕТ СН'!$I$11+СВЦЭМ!$D$10+'СЕТ СН'!$I$6-'СЕТ СН'!$I$23</f>
        <v>1646.6382034999999</v>
      </c>
      <c r="M131" s="36">
        <f>SUMIFS(СВЦЭМ!$D$39:$D$782,СВЦЭМ!$A$39:$A$782,$A131,СВЦЭМ!$B$39:$B$782,M$119)+'СЕТ СН'!$I$11+СВЦЭМ!$D$10+'СЕТ СН'!$I$6-'СЕТ СН'!$I$23</f>
        <v>1643.0155167399998</v>
      </c>
      <c r="N131" s="36">
        <f>SUMIFS(СВЦЭМ!$D$39:$D$782,СВЦЭМ!$A$39:$A$782,$A131,СВЦЭМ!$B$39:$B$782,N$119)+'СЕТ СН'!$I$11+СВЦЭМ!$D$10+'СЕТ СН'!$I$6-'СЕТ СН'!$I$23</f>
        <v>1665.74964157</v>
      </c>
      <c r="O131" s="36">
        <f>SUMIFS(СВЦЭМ!$D$39:$D$782,СВЦЭМ!$A$39:$A$782,$A131,СВЦЭМ!$B$39:$B$782,O$119)+'СЕТ СН'!$I$11+СВЦЭМ!$D$10+'СЕТ СН'!$I$6-'СЕТ СН'!$I$23</f>
        <v>1707.6322093199999</v>
      </c>
      <c r="P131" s="36">
        <f>SUMIFS(СВЦЭМ!$D$39:$D$782,СВЦЭМ!$A$39:$A$782,$A131,СВЦЭМ!$B$39:$B$782,P$119)+'СЕТ СН'!$I$11+СВЦЭМ!$D$10+'СЕТ СН'!$I$6-'СЕТ СН'!$I$23</f>
        <v>1719.62190442</v>
      </c>
      <c r="Q131" s="36">
        <f>SUMIFS(СВЦЭМ!$D$39:$D$782,СВЦЭМ!$A$39:$A$782,$A131,СВЦЭМ!$B$39:$B$782,Q$119)+'СЕТ СН'!$I$11+СВЦЭМ!$D$10+'СЕТ СН'!$I$6-'СЕТ СН'!$I$23</f>
        <v>1705.2047490299999</v>
      </c>
      <c r="R131" s="36">
        <f>SUMIFS(СВЦЭМ!$D$39:$D$782,СВЦЭМ!$A$39:$A$782,$A131,СВЦЭМ!$B$39:$B$782,R$119)+'СЕТ СН'!$I$11+СВЦЭМ!$D$10+'СЕТ СН'!$I$6-'СЕТ СН'!$I$23</f>
        <v>1698.6425173799998</v>
      </c>
      <c r="S131" s="36">
        <f>SUMIFS(СВЦЭМ!$D$39:$D$782,СВЦЭМ!$A$39:$A$782,$A131,СВЦЭМ!$B$39:$B$782,S$119)+'СЕТ СН'!$I$11+СВЦЭМ!$D$10+'СЕТ СН'!$I$6-'СЕТ СН'!$I$23</f>
        <v>1666.67600253</v>
      </c>
      <c r="T131" s="36">
        <f>SUMIFS(СВЦЭМ!$D$39:$D$782,СВЦЭМ!$A$39:$A$782,$A131,СВЦЭМ!$B$39:$B$782,T$119)+'СЕТ СН'!$I$11+СВЦЭМ!$D$10+'СЕТ СН'!$I$6-'СЕТ СН'!$I$23</f>
        <v>1639.8678000599998</v>
      </c>
      <c r="U131" s="36">
        <f>SUMIFS(СВЦЭМ!$D$39:$D$782,СВЦЭМ!$A$39:$A$782,$A131,СВЦЭМ!$B$39:$B$782,U$119)+'СЕТ СН'!$I$11+СВЦЭМ!$D$10+'СЕТ СН'!$I$6-'СЕТ СН'!$I$23</f>
        <v>1631.1314353399998</v>
      </c>
      <c r="V131" s="36">
        <f>SUMIFS(СВЦЭМ!$D$39:$D$782,СВЦЭМ!$A$39:$A$782,$A131,СВЦЭМ!$B$39:$B$782,V$119)+'СЕТ СН'!$I$11+СВЦЭМ!$D$10+'СЕТ СН'!$I$6-'СЕТ СН'!$I$23</f>
        <v>1643.49644713</v>
      </c>
      <c r="W131" s="36">
        <f>SUMIFS(СВЦЭМ!$D$39:$D$782,СВЦЭМ!$A$39:$A$782,$A131,СВЦЭМ!$B$39:$B$782,W$119)+'СЕТ СН'!$I$11+СВЦЭМ!$D$10+'СЕТ СН'!$I$6-'СЕТ СН'!$I$23</f>
        <v>1661.7653844499998</v>
      </c>
      <c r="X131" s="36">
        <f>SUMIFS(СВЦЭМ!$D$39:$D$782,СВЦЭМ!$A$39:$A$782,$A131,СВЦЭМ!$B$39:$B$782,X$119)+'СЕТ СН'!$I$11+СВЦЭМ!$D$10+'СЕТ СН'!$I$6-'СЕТ СН'!$I$23</f>
        <v>1694.79135449</v>
      </c>
      <c r="Y131" s="36">
        <f>SUMIFS(СВЦЭМ!$D$39:$D$782,СВЦЭМ!$A$39:$A$782,$A131,СВЦЭМ!$B$39:$B$782,Y$119)+'СЕТ СН'!$I$11+СВЦЭМ!$D$10+'СЕТ СН'!$I$6-'СЕТ СН'!$I$23</f>
        <v>1756.3909000499998</v>
      </c>
    </row>
    <row r="132" spans="1:25" ht="15.75" x14ac:dyDescent="0.2">
      <c r="A132" s="35">
        <f t="shared" si="3"/>
        <v>44664</v>
      </c>
      <c r="B132" s="36">
        <f>SUMIFS(СВЦЭМ!$D$39:$D$782,СВЦЭМ!$A$39:$A$782,$A132,СВЦЭМ!$B$39:$B$782,B$119)+'СЕТ СН'!$I$11+СВЦЭМ!$D$10+'СЕТ СН'!$I$6-'СЕТ СН'!$I$23</f>
        <v>1742.5202378099998</v>
      </c>
      <c r="C132" s="36">
        <f>SUMIFS(СВЦЭМ!$D$39:$D$782,СВЦЭМ!$A$39:$A$782,$A132,СВЦЭМ!$B$39:$B$782,C$119)+'СЕТ СН'!$I$11+СВЦЭМ!$D$10+'СЕТ СН'!$I$6-'СЕТ СН'!$I$23</f>
        <v>1736.4552509499999</v>
      </c>
      <c r="D132" s="36">
        <f>SUMIFS(СВЦЭМ!$D$39:$D$782,СВЦЭМ!$A$39:$A$782,$A132,СВЦЭМ!$B$39:$B$782,D$119)+'СЕТ СН'!$I$11+СВЦЭМ!$D$10+'СЕТ СН'!$I$6-'СЕТ СН'!$I$23</f>
        <v>1757.76739617</v>
      </c>
      <c r="E132" s="36">
        <f>SUMIFS(СВЦЭМ!$D$39:$D$782,СВЦЭМ!$A$39:$A$782,$A132,СВЦЭМ!$B$39:$B$782,E$119)+'СЕТ СН'!$I$11+СВЦЭМ!$D$10+'СЕТ СН'!$I$6-'СЕТ СН'!$I$23</f>
        <v>1785.7163822599998</v>
      </c>
      <c r="F132" s="36">
        <f>SUMIFS(СВЦЭМ!$D$39:$D$782,СВЦЭМ!$A$39:$A$782,$A132,СВЦЭМ!$B$39:$B$782,F$119)+'СЕТ СН'!$I$11+СВЦЭМ!$D$10+'СЕТ СН'!$I$6-'СЕТ СН'!$I$23</f>
        <v>1783.3477128499999</v>
      </c>
      <c r="G132" s="36">
        <f>SUMIFS(СВЦЭМ!$D$39:$D$782,СВЦЭМ!$A$39:$A$782,$A132,СВЦЭМ!$B$39:$B$782,G$119)+'СЕТ СН'!$I$11+СВЦЭМ!$D$10+'СЕТ СН'!$I$6-'СЕТ СН'!$I$23</f>
        <v>1793.6828336999999</v>
      </c>
      <c r="H132" s="36">
        <f>SUMIFS(СВЦЭМ!$D$39:$D$782,СВЦЭМ!$A$39:$A$782,$A132,СВЦЭМ!$B$39:$B$782,H$119)+'СЕТ СН'!$I$11+СВЦЭМ!$D$10+'СЕТ СН'!$I$6-'СЕТ СН'!$I$23</f>
        <v>1749.0058819799999</v>
      </c>
      <c r="I132" s="36">
        <f>SUMIFS(СВЦЭМ!$D$39:$D$782,СВЦЭМ!$A$39:$A$782,$A132,СВЦЭМ!$B$39:$B$782,I$119)+'СЕТ СН'!$I$11+СВЦЭМ!$D$10+'СЕТ СН'!$I$6-'СЕТ СН'!$I$23</f>
        <v>1733.0329090799999</v>
      </c>
      <c r="J132" s="36">
        <f>SUMIFS(СВЦЭМ!$D$39:$D$782,СВЦЭМ!$A$39:$A$782,$A132,СВЦЭМ!$B$39:$B$782,J$119)+'СЕТ СН'!$I$11+СВЦЭМ!$D$10+'СЕТ СН'!$I$6-'СЕТ СН'!$I$23</f>
        <v>1731.6410214399998</v>
      </c>
      <c r="K132" s="36">
        <f>SUMIFS(СВЦЭМ!$D$39:$D$782,СВЦЭМ!$A$39:$A$782,$A132,СВЦЭМ!$B$39:$B$782,K$119)+'СЕТ СН'!$I$11+СВЦЭМ!$D$10+'СЕТ СН'!$I$6-'СЕТ СН'!$I$23</f>
        <v>1704.4023196999999</v>
      </c>
      <c r="L132" s="36">
        <f>SUMIFS(СВЦЭМ!$D$39:$D$782,СВЦЭМ!$A$39:$A$782,$A132,СВЦЭМ!$B$39:$B$782,L$119)+'СЕТ СН'!$I$11+СВЦЭМ!$D$10+'СЕТ СН'!$I$6-'СЕТ СН'!$I$23</f>
        <v>1640.1487131299998</v>
      </c>
      <c r="M132" s="36">
        <f>SUMIFS(СВЦЭМ!$D$39:$D$782,СВЦЭМ!$A$39:$A$782,$A132,СВЦЭМ!$B$39:$B$782,M$119)+'СЕТ СН'!$I$11+СВЦЭМ!$D$10+'СЕТ СН'!$I$6-'СЕТ СН'!$I$23</f>
        <v>1640.3380935399998</v>
      </c>
      <c r="N132" s="36">
        <f>SUMIFS(СВЦЭМ!$D$39:$D$782,СВЦЭМ!$A$39:$A$782,$A132,СВЦЭМ!$B$39:$B$782,N$119)+'СЕТ СН'!$I$11+СВЦЭМ!$D$10+'СЕТ СН'!$I$6-'СЕТ СН'!$I$23</f>
        <v>1683.7257730899998</v>
      </c>
      <c r="O132" s="36">
        <f>SUMIFS(СВЦЭМ!$D$39:$D$782,СВЦЭМ!$A$39:$A$782,$A132,СВЦЭМ!$B$39:$B$782,O$119)+'СЕТ СН'!$I$11+СВЦЭМ!$D$10+'СЕТ СН'!$I$6-'СЕТ СН'!$I$23</f>
        <v>1723.4467459</v>
      </c>
      <c r="P132" s="36">
        <f>SUMIFS(СВЦЭМ!$D$39:$D$782,СВЦЭМ!$A$39:$A$782,$A132,СВЦЭМ!$B$39:$B$782,P$119)+'СЕТ СН'!$I$11+СВЦЭМ!$D$10+'СЕТ СН'!$I$6-'СЕТ СН'!$I$23</f>
        <v>1728.0265369499998</v>
      </c>
      <c r="Q132" s="36">
        <f>SUMIFS(СВЦЭМ!$D$39:$D$782,СВЦЭМ!$A$39:$A$782,$A132,СВЦЭМ!$B$39:$B$782,Q$119)+'СЕТ СН'!$I$11+СВЦЭМ!$D$10+'СЕТ СН'!$I$6-'СЕТ СН'!$I$23</f>
        <v>1725.5949229399998</v>
      </c>
      <c r="R132" s="36">
        <f>SUMIFS(СВЦЭМ!$D$39:$D$782,СВЦЭМ!$A$39:$A$782,$A132,СВЦЭМ!$B$39:$B$782,R$119)+'СЕТ СН'!$I$11+СВЦЭМ!$D$10+'СЕТ СН'!$I$6-'СЕТ СН'!$I$23</f>
        <v>1725.5012847799999</v>
      </c>
      <c r="S132" s="36">
        <f>SUMIFS(СВЦЭМ!$D$39:$D$782,СВЦЭМ!$A$39:$A$782,$A132,СВЦЭМ!$B$39:$B$782,S$119)+'СЕТ СН'!$I$11+СВЦЭМ!$D$10+'СЕТ СН'!$I$6-'СЕТ СН'!$I$23</f>
        <v>1730.4195640599999</v>
      </c>
      <c r="T132" s="36">
        <f>SUMIFS(СВЦЭМ!$D$39:$D$782,СВЦЭМ!$A$39:$A$782,$A132,СВЦЭМ!$B$39:$B$782,T$119)+'СЕТ СН'!$I$11+СВЦЭМ!$D$10+'СЕТ СН'!$I$6-'СЕТ СН'!$I$23</f>
        <v>1693.8304166099999</v>
      </c>
      <c r="U132" s="36">
        <f>SUMIFS(СВЦЭМ!$D$39:$D$782,СВЦЭМ!$A$39:$A$782,$A132,СВЦЭМ!$B$39:$B$782,U$119)+'СЕТ СН'!$I$11+СВЦЭМ!$D$10+'СЕТ СН'!$I$6-'СЕТ СН'!$I$23</f>
        <v>1629.0772076999999</v>
      </c>
      <c r="V132" s="36">
        <f>SUMIFS(СВЦЭМ!$D$39:$D$782,СВЦЭМ!$A$39:$A$782,$A132,СВЦЭМ!$B$39:$B$782,V$119)+'СЕТ СН'!$I$11+СВЦЭМ!$D$10+'СЕТ СН'!$I$6-'СЕТ СН'!$I$23</f>
        <v>1638.8657234999998</v>
      </c>
      <c r="W132" s="36">
        <f>SUMIFS(СВЦЭМ!$D$39:$D$782,СВЦЭМ!$A$39:$A$782,$A132,СВЦЭМ!$B$39:$B$782,W$119)+'СЕТ СН'!$I$11+СВЦЭМ!$D$10+'СЕТ СН'!$I$6-'СЕТ СН'!$I$23</f>
        <v>1658.5270545899998</v>
      </c>
      <c r="X132" s="36">
        <f>SUMIFS(СВЦЭМ!$D$39:$D$782,СВЦЭМ!$A$39:$A$782,$A132,СВЦЭМ!$B$39:$B$782,X$119)+'СЕТ СН'!$I$11+СВЦЭМ!$D$10+'СЕТ СН'!$I$6-'СЕТ СН'!$I$23</f>
        <v>1672.4034506999999</v>
      </c>
      <c r="Y132" s="36">
        <f>SUMIFS(СВЦЭМ!$D$39:$D$782,СВЦЭМ!$A$39:$A$782,$A132,СВЦЭМ!$B$39:$B$782,Y$119)+'СЕТ СН'!$I$11+СВЦЭМ!$D$10+'СЕТ СН'!$I$6-'СЕТ СН'!$I$23</f>
        <v>1743.8249807999998</v>
      </c>
    </row>
    <row r="133" spans="1:25" ht="15.75" x14ac:dyDescent="0.2">
      <c r="A133" s="35">
        <f t="shared" si="3"/>
        <v>44665</v>
      </c>
      <c r="B133" s="36">
        <f>SUMIFS(СВЦЭМ!$D$39:$D$782,СВЦЭМ!$A$39:$A$782,$A133,СВЦЭМ!$B$39:$B$782,B$119)+'СЕТ СН'!$I$11+СВЦЭМ!$D$10+'СЕТ СН'!$I$6-'СЕТ СН'!$I$23</f>
        <v>1772.0959397299998</v>
      </c>
      <c r="C133" s="36">
        <f>SUMIFS(СВЦЭМ!$D$39:$D$782,СВЦЭМ!$A$39:$A$782,$A133,СВЦЭМ!$B$39:$B$782,C$119)+'СЕТ СН'!$I$11+СВЦЭМ!$D$10+'СЕТ СН'!$I$6-'СЕТ СН'!$I$23</f>
        <v>1775.2519719499999</v>
      </c>
      <c r="D133" s="36">
        <f>SUMIFS(СВЦЭМ!$D$39:$D$782,СВЦЭМ!$A$39:$A$782,$A133,СВЦЭМ!$B$39:$B$782,D$119)+'СЕТ СН'!$I$11+СВЦЭМ!$D$10+'СЕТ СН'!$I$6-'СЕТ СН'!$I$23</f>
        <v>1792.84395679</v>
      </c>
      <c r="E133" s="36">
        <f>SUMIFS(СВЦЭМ!$D$39:$D$782,СВЦЭМ!$A$39:$A$782,$A133,СВЦЭМ!$B$39:$B$782,E$119)+'СЕТ СН'!$I$11+СВЦЭМ!$D$10+'СЕТ СН'!$I$6-'СЕТ СН'!$I$23</f>
        <v>1814.0072361599998</v>
      </c>
      <c r="F133" s="36">
        <f>SUMIFS(СВЦЭМ!$D$39:$D$782,СВЦЭМ!$A$39:$A$782,$A133,СВЦЭМ!$B$39:$B$782,F$119)+'СЕТ СН'!$I$11+СВЦЭМ!$D$10+'СЕТ СН'!$I$6-'СЕТ СН'!$I$23</f>
        <v>1801.4728784499998</v>
      </c>
      <c r="G133" s="36">
        <f>SUMIFS(СВЦЭМ!$D$39:$D$782,СВЦЭМ!$A$39:$A$782,$A133,СВЦЭМ!$B$39:$B$782,G$119)+'СЕТ СН'!$I$11+СВЦЭМ!$D$10+'СЕТ СН'!$I$6-'СЕТ СН'!$I$23</f>
        <v>1781.9973042699999</v>
      </c>
      <c r="H133" s="36">
        <f>SUMIFS(СВЦЭМ!$D$39:$D$782,СВЦЭМ!$A$39:$A$782,$A133,СВЦЭМ!$B$39:$B$782,H$119)+'СЕТ СН'!$I$11+СВЦЭМ!$D$10+'СЕТ СН'!$I$6-'СЕТ СН'!$I$23</f>
        <v>1732.8029398499998</v>
      </c>
      <c r="I133" s="36">
        <f>SUMIFS(СВЦЭМ!$D$39:$D$782,СВЦЭМ!$A$39:$A$782,$A133,СВЦЭМ!$B$39:$B$782,I$119)+'СЕТ СН'!$I$11+СВЦЭМ!$D$10+'СЕТ СН'!$I$6-'СЕТ СН'!$I$23</f>
        <v>1688.7713705799999</v>
      </c>
      <c r="J133" s="36">
        <f>SUMIFS(СВЦЭМ!$D$39:$D$782,СВЦЭМ!$A$39:$A$782,$A133,СВЦЭМ!$B$39:$B$782,J$119)+'СЕТ СН'!$I$11+СВЦЭМ!$D$10+'СЕТ СН'!$I$6-'СЕТ СН'!$I$23</f>
        <v>1667.5955690899998</v>
      </c>
      <c r="K133" s="36">
        <f>SUMIFS(СВЦЭМ!$D$39:$D$782,СВЦЭМ!$A$39:$A$782,$A133,СВЦЭМ!$B$39:$B$782,K$119)+'СЕТ СН'!$I$11+СВЦЭМ!$D$10+'СЕТ СН'!$I$6-'СЕТ СН'!$I$23</f>
        <v>1671.7618778399999</v>
      </c>
      <c r="L133" s="36">
        <f>SUMIFS(СВЦЭМ!$D$39:$D$782,СВЦЭМ!$A$39:$A$782,$A133,СВЦЭМ!$B$39:$B$782,L$119)+'СЕТ СН'!$I$11+СВЦЭМ!$D$10+'СЕТ СН'!$I$6-'СЕТ СН'!$I$23</f>
        <v>1689.8363152699999</v>
      </c>
      <c r="M133" s="36">
        <f>SUMIFS(СВЦЭМ!$D$39:$D$782,СВЦЭМ!$A$39:$A$782,$A133,СВЦЭМ!$B$39:$B$782,M$119)+'СЕТ СН'!$I$11+СВЦЭМ!$D$10+'СЕТ СН'!$I$6-'СЕТ СН'!$I$23</f>
        <v>1683.7691218999998</v>
      </c>
      <c r="N133" s="36">
        <f>SUMIFS(СВЦЭМ!$D$39:$D$782,СВЦЭМ!$A$39:$A$782,$A133,СВЦЭМ!$B$39:$B$782,N$119)+'СЕТ СН'!$I$11+СВЦЭМ!$D$10+'СЕТ СН'!$I$6-'СЕТ СН'!$I$23</f>
        <v>1694.3188128499999</v>
      </c>
      <c r="O133" s="36">
        <f>SUMIFS(СВЦЭМ!$D$39:$D$782,СВЦЭМ!$A$39:$A$782,$A133,СВЦЭМ!$B$39:$B$782,O$119)+'СЕТ СН'!$I$11+СВЦЭМ!$D$10+'СЕТ СН'!$I$6-'СЕТ СН'!$I$23</f>
        <v>1708.57646596</v>
      </c>
      <c r="P133" s="36">
        <f>SUMIFS(СВЦЭМ!$D$39:$D$782,СВЦЭМ!$A$39:$A$782,$A133,СВЦЭМ!$B$39:$B$782,P$119)+'СЕТ СН'!$I$11+СВЦЭМ!$D$10+'СЕТ СН'!$I$6-'СЕТ СН'!$I$23</f>
        <v>1716.2239461199999</v>
      </c>
      <c r="Q133" s="36">
        <f>SUMIFS(СВЦЭМ!$D$39:$D$782,СВЦЭМ!$A$39:$A$782,$A133,СВЦЭМ!$B$39:$B$782,Q$119)+'СЕТ СН'!$I$11+СВЦЭМ!$D$10+'СЕТ СН'!$I$6-'СЕТ СН'!$I$23</f>
        <v>1718.46997898</v>
      </c>
      <c r="R133" s="36">
        <f>SUMIFS(СВЦЭМ!$D$39:$D$782,СВЦЭМ!$A$39:$A$782,$A133,СВЦЭМ!$B$39:$B$782,R$119)+'СЕТ СН'!$I$11+СВЦЭМ!$D$10+'СЕТ СН'!$I$6-'СЕТ СН'!$I$23</f>
        <v>1713.37695218</v>
      </c>
      <c r="S133" s="36">
        <f>SUMIFS(СВЦЭМ!$D$39:$D$782,СВЦЭМ!$A$39:$A$782,$A133,СВЦЭМ!$B$39:$B$782,S$119)+'СЕТ СН'!$I$11+СВЦЭМ!$D$10+'СЕТ СН'!$I$6-'СЕТ СН'!$I$23</f>
        <v>1706.1786504099998</v>
      </c>
      <c r="T133" s="36">
        <f>SUMIFS(СВЦЭМ!$D$39:$D$782,СВЦЭМ!$A$39:$A$782,$A133,СВЦЭМ!$B$39:$B$782,T$119)+'СЕТ СН'!$I$11+СВЦЭМ!$D$10+'СЕТ СН'!$I$6-'СЕТ СН'!$I$23</f>
        <v>1682.4130020799998</v>
      </c>
      <c r="U133" s="36">
        <f>SUMIFS(СВЦЭМ!$D$39:$D$782,СВЦЭМ!$A$39:$A$782,$A133,СВЦЭМ!$B$39:$B$782,U$119)+'СЕТ СН'!$I$11+СВЦЭМ!$D$10+'СЕТ СН'!$I$6-'СЕТ СН'!$I$23</f>
        <v>1653.6066316199999</v>
      </c>
      <c r="V133" s="36">
        <f>SUMIFS(СВЦЭМ!$D$39:$D$782,СВЦЭМ!$A$39:$A$782,$A133,СВЦЭМ!$B$39:$B$782,V$119)+'СЕТ СН'!$I$11+СВЦЭМ!$D$10+'СЕТ СН'!$I$6-'СЕТ СН'!$I$23</f>
        <v>1640.5637505699999</v>
      </c>
      <c r="W133" s="36">
        <f>SUMIFS(СВЦЭМ!$D$39:$D$782,СВЦЭМ!$A$39:$A$782,$A133,СВЦЭМ!$B$39:$B$782,W$119)+'СЕТ СН'!$I$11+СВЦЭМ!$D$10+'СЕТ СН'!$I$6-'СЕТ СН'!$I$23</f>
        <v>1654.72433987</v>
      </c>
      <c r="X133" s="36">
        <f>SUMIFS(СВЦЭМ!$D$39:$D$782,СВЦЭМ!$A$39:$A$782,$A133,СВЦЭМ!$B$39:$B$782,X$119)+'СЕТ СН'!$I$11+СВЦЭМ!$D$10+'СЕТ СН'!$I$6-'СЕТ СН'!$I$23</f>
        <v>1654.7211398499999</v>
      </c>
      <c r="Y133" s="36">
        <f>SUMIFS(СВЦЭМ!$D$39:$D$782,СВЦЭМ!$A$39:$A$782,$A133,СВЦЭМ!$B$39:$B$782,Y$119)+'СЕТ СН'!$I$11+СВЦЭМ!$D$10+'СЕТ СН'!$I$6-'СЕТ СН'!$I$23</f>
        <v>1677.3747678299999</v>
      </c>
    </row>
    <row r="134" spans="1:25" ht="15.75" x14ac:dyDescent="0.2">
      <c r="A134" s="35">
        <f t="shared" si="3"/>
        <v>44666</v>
      </c>
      <c r="B134" s="36">
        <f>SUMIFS(СВЦЭМ!$D$39:$D$782,СВЦЭМ!$A$39:$A$782,$A134,СВЦЭМ!$B$39:$B$782,B$119)+'СЕТ СН'!$I$11+СВЦЭМ!$D$10+'СЕТ СН'!$I$6-'СЕТ СН'!$I$23</f>
        <v>1693.4664365399999</v>
      </c>
      <c r="C134" s="36">
        <f>SUMIFS(СВЦЭМ!$D$39:$D$782,СВЦЭМ!$A$39:$A$782,$A134,СВЦЭМ!$B$39:$B$782,C$119)+'СЕТ СН'!$I$11+СВЦЭМ!$D$10+'СЕТ СН'!$I$6-'СЕТ СН'!$I$23</f>
        <v>1683.0719498599999</v>
      </c>
      <c r="D134" s="36">
        <f>SUMIFS(СВЦЭМ!$D$39:$D$782,СВЦЭМ!$A$39:$A$782,$A134,СВЦЭМ!$B$39:$B$782,D$119)+'СЕТ СН'!$I$11+СВЦЭМ!$D$10+'СЕТ СН'!$I$6-'СЕТ СН'!$I$23</f>
        <v>1688.5721075299998</v>
      </c>
      <c r="E134" s="36">
        <f>SUMIFS(СВЦЭМ!$D$39:$D$782,СВЦЭМ!$A$39:$A$782,$A134,СВЦЭМ!$B$39:$B$782,E$119)+'СЕТ СН'!$I$11+СВЦЭМ!$D$10+'СЕТ СН'!$I$6-'СЕТ СН'!$I$23</f>
        <v>1710.3933270399998</v>
      </c>
      <c r="F134" s="36">
        <f>SUMIFS(СВЦЭМ!$D$39:$D$782,СВЦЭМ!$A$39:$A$782,$A134,СВЦЭМ!$B$39:$B$782,F$119)+'СЕТ СН'!$I$11+СВЦЭМ!$D$10+'СЕТ СН'!$I$6-'СЕТ СН'!$I$23</f>
        <v>1710.1469574999999</v>
      </c>
      <c r="G134" s="36">
        <f>SUMIFS(СВЦЭМ!$D$39:$D$782,СВЦЭМ!$A$39:$A$782,$A134,СВЦЭМ!$B$39:$B$782,G$119)+'СЕТ СН'!$I$11+СВЦЭМ!$D$10+'СЕТ СН'!$I$6-'СЕТ СН'!$I$23</f>
        <v>1705.35755118</v>
      </c>
      <c r="H134" s="36">
        <f>SUMIFS(СВЦЭМ!$D$39:$D$782,СВЦЭМ!$A$39:$A$782,$A134,СВЦЭМ!$B$39:$B$782,H$119)+'СЕТ СН'!$I$11+СВЦЭМ!$D$10+'СЕТ СН'!$I$6-'СЕТ СН'!$I$23</f>
        <v>1662.9381141599999</v>
      </c>
      <c r="I134" s="36">
        <f>SUMIFS(СВЦЭМ!$D$39:$D$782,СВЦЭМ!$A$39:$A$782,$A134,СВЦЭМ!$B$39:$B$782,I$119)+'СЕТ СН'!$I$11+СВЦЭМ!$D$10+'СЕТ СН'!$I$6-'СЕТ СН'!$I$23</f>
        <v>1656.8193604799999</v>
      </c>
      <c r="J134" s="36">
        <f>SUMIFS(СВЦЭМ!$D$39:$D$782,СВЦЭМ!$A$39:$A$782,$A134,СВЦЭМ!$B$39:$B$782,J$119)+'СЕТ СН'!$I$11+СВЦЭМ!$D$10+'СЕТ СН'!$I$6-'СЕТ СН'!$I$23</f>
        <v>1680.2558922599999</v>
      </c>
      <c r="K134" s="36">
        <f>SUMIFS(СВЦЭМ!$D$39:$D$782,СВЦЭМ!$A$39:$A$782,$A134,СВЦЭМ!$B$39:$B$782,K$119)+'СЕТ СН'!$I$11+СВЦЭМ!$D$10+'СЕТ СН'!$I$6-'СЕТ СН'!$I$23</f>
        <v>1680.9867602499999</v>
      </c>
      <c r="L134" s="36">
        <f>SUMIFS(СВЦЭМ!$D$39:$D$782,СВЦЭМ!$A$39:$A$782,$A134,СВЦЭМ!$B$39:$B$782,L$119)+'СЕТ СН'!$I$11+СВЦЭМ!$D$10+'СЕТ СН'!$I$6-'СЕТ СН'!$I$23</f>
        <v>1683.9205926699999</v>
      </c>
      <c r="M134" s="36">
        <f>SUMIFS(СВЦЭМ!$D$39:$D$782,СВЦЭМ!$A$39:$A$782,$A134,СВЦЭМ!$B$39:$B$782,M$119)+'СЕТ СН'!$I$11+СВЦЭМ!$D$10+'СЕТ СН'!$I$6-'СЕТ СН'!$I$23</f>
        <v>1689.65295397</v>
      </c>
      <c r="N134" s="36">
        <f>SUMIFS(СВЦЭМ!$D$39:$D$782,СВЦЭМ!$A$39:$A$782,$A134,СВЦЭМ!$B$39:$B$782,N$119)+'СЕТ СН'!$I$11+СВЦЭМ!$D$10+'СЕТ СН'!$I$6-'СЕТ СН'!$I$23</f>
        <v>1709.6930987599999</v>
      </c>
      <c r="O134" s="36">
        <f>SUMIFS(СВЦЭМ!$D$39:$D$782,СВЦЭМ!$A$39:$A$782,$A134,СВЦЭМ!$B$39:$B$782,O$119)+'СЕТ СН'!$I$11+СВЦЭМ!$D$10+'СЕТ СН'!$I$6-'СЕТ СН'!$I$23</f>
        <v>1731.6233290799998</v>
      </c>
      <c r="P134" s="36">
        <f>SUMIFS(СВЦЭМ!$D$39:$D$782,СВЦЭМ!$A$39:$A$782,$A134,СВЦЭМ!$B$39:$B$782,P$119)+'СЕТ СН'!$I$11+СВЦЭМ!$D$10+'СЕТ СН'!$I$6-'СЕТ СН'!$I$23</f>
        <v>1759.9348338099999</v>
      </c>
      <c r="Q134" s="36">
        <f>SUMIFS(СВЦЭМ!$D$39:$D$782,СВЦЭМ!$A$39:$A$782,$A134,СВЦЭМ!$B$39:$B$782,Q$119)+'СЕТ СН'!$I$11+СВЦЭМ!$D$10+'СЕТ СН'!$I$6-'СЕТ СН'!$I$23</f>
        <v>1769.4423733399999</v>
      </c>
      <c r="R134" s="36">
        <f>SUMIFS(СВЦЭМ!$D$39:$D$782,СВЦЭМ!$A$39:$A$782,$A134,СВЦЭМ!$B$39:$B$782,R$119)+'СЕТ СН'!$I$11+СВЦЭМ!$D$10+'СЕТ СН'!$I$6-'СЕТ СН'!$I$23</f>
        <v>1765.92031544</v>
      </c>
      <c r="S134" s="36">
        <f>SUMIFS(СВЦЭМ!$D$39:$D$782,СВЦЭМ!$A$39:$A$782,$A134,СВЦЭМ!$B$39:$B$782,S$119)+'СЕТ СН'!$I$11+СВЦЭМ!$D$10+'СЕТ СН'!$I$6-'СЕТ СН'!$I$23</f>
        <v>1736.1531573</v>
      </c>
      <c r="T134" s="36">
        <f>SUMIFS(СВЦЭМ!$D$39:$D$782,СВЦЭМ!$A$39:$A$782,$A134,СВЦЭМ!$B$39:$B$782,T$119)+'СЕТ СН'!$I$11+СВЦЭМ!$D$10+'СЕТ СН'!$I$6-'СЕТ СН'!$I$23</f>
        <v>1700.6603807499998</v>
      </c>
      <c r="U134" s="36">
        <f>SUMIFS(СВЦЭМ!$D$39:$D$782,СВЦЭМ!$A$39:$A$782,$A134,СВЦЭМ!$B$39:$B$782,U$119)+'СЕТ СН'!$I$11+СВЦЭМ!$D$10+'СЕТ СН'!$I$6-'СЕТ СН'!$I$23</f>
        <v>1650.0059160899998</v>
      </c>
      <c r="V134" s="36">
        <f>SUMIFS(СВЦЭМ!$D$39:$D$782,СВЦЭМ!$A$39:$A$782,$A134,СВЦЭМ!$B$39:$B$782,V$119)+'СЕТ СН'!$I$11+СВЦЭМ!$D$10+'СЕТ СН'!$I$6-'СЕТ СН'!$I$23</f>
        <v>1646.5288257099999</v>
      </c>
      <c r="W134" s="36">
        <f>SUMIFS(СВЦЭМ!$D$39:$D$782,СВЦЭМ!$A$39:$A$782,$A134,СВЦЭМ!$B$39:$B$782,W$119)+'СЕТ СН'!$I$11+СВЦЭМ!$D$10+'СЕТ СН'!$I$6-'СЕТ СН'!$I$23</f>
        <v>1676.1367910899999</v>
      </c>
      <c r="X134" s="36">
        <f>SUMIFS(СВЦЭМ!$D$39:$D$782,СВЦЭМ!$A$39:$A$782,$A134,СВЦЭМ!$B$39:$B$782,X$119)+'СЕТ СН'!$I$11+СВЦЭМ!$D$10+'СЕТ СН'!$I$6-'СЕТ СН'!$I$23</f>
        <v>1701.7815062299999</v>
      </c>
      <c r="Y134" s="36">
        <f>SUMIFS(СВЦЭМ!$D$39:$D$782,СВЦЭМ!$A$39:$A$782,$A134,СВЦЭМ!$B$39:$B$782,Y$119)+'СЕТ СН'!$I$11+СВЦЭМ!$D$10+'СЕТ СН'!$I$6-'СЕТ СН'!$I$23</f>
        <v>1740.9338629599999</v>
      </c>
    </row>
    <row r="135" spans="1:25" ht="15.75" x14ac:dyDescent="0.2">
      <c r="A135" s="35">
        <f t="shared" si="3"/>
        <v>44667</v>
      </c>
      <c r="B135" s="36">
        <f>SUMIFS(СВЦЭМ!$D$39:$D$782,СВЦЭМ!$A$39:$A$782,$A135,СВЦЭМ!$B$39:$B$782,B$119)+'СЕТ СН'!$I$11+СВЦЭМ!$D$10+'СЕТ СН'!$I$6-'СЕТ СН'!$I$23</f>
        <v>1715.4873133699998</v>
      </c>
      <c r="C135" s="36">
        <f>SUMIFS(СВЦЭМ!$D$39:$D$782,СВЦЭМ!$A$39:$A$782,$A135,СВЦЭМ!$B$39:$B$782,C$119)+'СЕТ СН'!$I$11+СВЦЭМ!$D$10+'СЕТ СН'!$I$6-'СЕТ СН'!$I$23</f>
        <v>1711.46365053</v>
      </c>
      <c r="D135" s="36">
        <f>SUMIFS(СВЦЭМ!$D$39:$D$782,СВЦЭМ!$A$39:$A$782,$A135,СВЦЭМ!$B$39:$B$782,D$119)+'СЕТ СН'!$I$11+СВЦЭМ!$D$10+'СЕТ СН'!$I$6-'СЕТ СН'!$I$23</f>
        <v>1740.2084083699999</v>
      </c>
      <c r="E135" s="36">
        <f>SUMIFS(СВЦЭМ!$D$39:$D$782,СВЦЭМ!$A$39:$A$782,$A135,СВЦЭМ!$B$39:$B$782,E$119)+'СЕТ СН'!$I$11+СВЦЭМ!$D$10+'СЕТ СН'!$I$6-'СЕТ СН'!$I$23</f>
        <v>1766.4010449399998</v>
      </c>
      <c r="F135" s="36">
        <f>SUMIFS(СВЦЭМ!$D$39:$D$782,СВЦЭМ!$A$39:$A$782,$A135,СВЦЭМ!$B$39:$B$782,F$119)+'СЕТ СН'!$I$11+СВЦЭМ!$D$10+'СЕТ СН'!$I$6-'СЕТ СН'!$I$23</f>
        <v>1771.5886397299998</v>
      </c>
      <c r="G135" s="36">
        <f>SUMIFS(СВЦЭМ!$D$39:$D$782,СВЦЭМ!$A$39:$A$782,$A135,СВЦЭМ!$B$39:$B$782,G$119)+'СЕТ СН'!$I$11+СВЦЭМ!$D$10+'СЕТ СН'!$I$6-'СЕТ СН'!$I$23</f>
        <v>1778.20399533</v>
      </c>
      <c r="H135" s="36">
        <f>SUMIFS(СВЦЭМ!$D$39:$D$782,СВЦЭМ!$A$39:$A$782,$A135,СВЦЭМ!$B$39:$B$782,H$119)+'СЕТ СН'!$I$11+СВЦЭМ!$D$10+'СЕТ СН'!$I$6-'СЕТ СН'!$I$23</f>
        <v>1763.0440266399999</v>
      </c>
      <c r="I135" s="36">
        <f>SUMIFS(СВЦЭМ!$D$39:$D$782,СВЦЭМ!$A$39:$A$782,$A135,СВЦЭМ!$B$39:$B$782,I$119)+'СЕТ СН'!$I$11+СВЦЭМ!$D$10+'СЕТ СН'!$I$6-'СЕТ СН'!$I$23</f>
        <v>1748.5903666199999</v>
      </c>
      <c r="J135" s="36">
        <f>SUMIFS(СВЦЭМ!$D$39:$D$782,СВЦЭМ!$A$39:$A$782,$A135,СВЦЭМ!$B$39:$B$782,J$119)+'СЕТ СН'!$I$11+СВЦЭМ!$D$10+'СЕТ СН'!$I$6-'СЕТ СН'!$I$23</f>
        <v>1693.6769224099999</v>
      </c>
      <c r="K135" s="36">
        <f>SUMIFS(СВЦЭМ!$D$39:$D$782,СВЦЭМ!$A$39:$A$782,$A135,СВЦЭМ!$B$39:$B$782,K$119)+'СЕТ СН'!$I$11+СВЦЭМ!$D$10+'СЕТ СН'!$I$6-'СЕТ СН'!$I$23</f>
        <v>1665.3233117599998</v>
      </c>
      <c r="L135" s="36">
        <f>SUMIFS(СВЦЭМ!$D$39:$D$782,СВЦЭМ!$A$39:$A$782,$A135,СВЦЭМ!$B$39:$B$782,L$119)+'СЕТ СН'!$I$11+СВЦЭМ!$D$10+'СЕТ СН'!$I$6-'СЕТ СН'!$I$23</f>
        <v>1626.3271500999999</v>
      </c>
      <c r="M135" s="36">
        <f>SUMIFS(СВЦЭМ!$D$39:$D$782,СВЦЭМ!$A$39:$A$782,$A135,СВЦЭМ!$B$39:$B$782,M$119)+'СЕТ СН'!$I$11+СВЦЭМ!$D$10+'СЕТ СН'!$I$6-'СЕТ СН'!$I$23</f>
        <v>1618.06416784</v>
      </c>
      <c r="N135" s="36">
        <f>SUMIFS(СВЦЭМ!$D$39:$D$782,СВЦЭМ!$A$39:$A$782,$A135,СВЦЭМ!$B$39:$B$782,N$119)+'СЕТ СН'!$I$11+СВЦЭМ!$D$10+'СЕТ СН'!$I$6-'СЕТ СН'!$I$23</f>
        <v>1662.0559128599998</v>
      </c>
      <c r="O135" s="36">
        <f>SUMIFS(СВЦЭМ!$D$39:$D$782,СВЦЭМ!$A$39:$A$782,$A135,СВЦЭМ!$B$39:$B$782,O$119)+'СЕТ СН'!$I$11+СВЦЭМ!$D$10+'СЕТ СН'!$I$6-'СЕТ СН'!$I$23</f>
        <v>1671.9405864599998</v>
      </c>
      <c r="P135" s="36">
        <f>SUMIFS(СВЦЭМ!$D$39:$D$782,СВЦЭМ!$A$39:$A$782,$A135,СВЦЭМ!$B$39:$B$782,P$119)+'СЕТ СН'!$I$11+СВЦЭМ!$D$10+'СЕТ СН'!$I$6-'СЕТ СН'!$I$23</f>
        <v>1683.0344065299998</v>
      </c>
      <c r="Q135" s="36">
        <f>SUMIFS(СВЦЭМ!$D$39:$D$782,СВЦЭМ!$A$39:$A$782,$A135,СВЦЭМ!$B$39:$B$782,Q$119)+'СЕТ СН'!$I$11+СВЦЭМ!$D$10+'СЕТ СН'!$I$6-'СЕТ СН'!$I$23</f>
        <v>1699.6066455299999</v>
      </c>
      <c r="R135" s="36">
        <f>SUMIFS(СВЦЭМ!$D$39:$D$782,СВЦЭМ!$A$39:$A$782,$A135,СВЦЭМ!$B$39:$B$782,R$119)+'СЕТ СН'!$I$11+СВЦЭМ!$D$10+'СЕТ СН'!$I$6-'СЕТ СН'!$I$23</f>
        <v>1715.29396774</v>
      </c>
      <c r="S135" s="36">
        <f>SUMIFS(СВЦЭМ!$D$39:$D$782,СВЦЭМ!$A$39:$A$782,$A135,СВЦЭМ!$B$39:$B$782,S$119)+'СЕТ СН'!$I$11+СВЦЭМ!$D$10+'СЕТ СН'!$I$6-'СЕТ СН'!$I$23</f>
        <v>1698.5021348799999</v>
      </c>
      <c r="T135" s="36">
        <f>SUMIFS(СВЦЭМ!$D$39:$D$782,СВЦЭМ!$A$39:$A$782,$A135,СВЦЭМ!$B$39:$B$782,T$119)+'СЕТ СН'!$I$11+СВЦЭМ!$D$10+'СЕТ СН'!$I$6-'СЕТ СН'!$I$23</f>
        <v>1675.81983786</v>
      </c>
      <c r="U135" s="36">
        <f>SUMIFS(СВЦЭМ!$D$39:$D$782,СВЦЭМ!$A$39:$A$782,$A135,СВЦЭМ!$B$39:$B$782,U$119)+'СЕТ СН'!$I$11+СВЦЭМ!$D$10+'СЕТ СН'!$I$6-'СЕТ СН'!$I$23</f>
        <v>1661.51297359</v>
      </c>
      <c r="V135" s="36">
        <f>SUMIFS(СВЦЭМ!$D$39:$D$782,СВЦЭМ!$A$39:$A$782,$A135,СВЦЭМ!$B$39:$B$782,V$119)+'СЕТ СН'!$I$11+СВЦЭМ!$D$10+'СЕТ СН'!$I$6-'СЕТ СН'!$I$23</f>
        <v>1624.6533948399999</v>
      </c>
      <c r="W135" s="36">
        <f>SUMIFS(СВЦЭМ!$D$39:$D$782,СВЦЭМ!$A$39:$A$782,$A135,СВЦЭМ!$B$39:$B$782,W$119)+'СЕТ СН'!$I$11+СВЦЭМ!$D$10+'СЕТ СН'!$I$6-'СЕТ СН'!$I$23</f>
        <v>1621.8973959099999</v>
      </c>
      <c r="X135" s="36">
        <f>SUMIFS(СВЦЭМ!$D$39:$D$782,СВЦЭМ!$A$39:$A$782,$A135,СВЦЭМ!$B$39:$B$782,X$119)+'СЕТ СН'!$I$11+СВЦЭМ!$D$10+'СЕТ СН'!$I$6-'СЕТ СН'!$I$23</f>
        <v>1672.76339878</v>
      </c>
      <c r="Y135" s="36">
        <f>SUMIFS(СВЦЭМ!$D$39:$D$782,СВЦЭМ!$A$39:$A$782,$A135,СВЦЭМ!$B$39:$B$782,Y$119)+'СЕТ СН'!$I$11+СВЦЭМ!$D$10+'СЕТ СН'!$I$6-'СЕТ СН'!$I$23</f>
        <v>1671.3272160099998</v>
      </c>
    </row>
    <row r="136" spans="1:25" ht="15.75" x14ac:dyDescent="0.2">
      <c r="A136" s="35">
        <f t="shared" si="3"/>
        <v>44668</v>
      </c>
      <c r="B136" s="36">
        <f>SUMIFS(СВЦЭМ!$D$39:$D$782,СВЦЭМ!$A$39:$A$782,$A136,СВЦЭМ!$B$39:$B$782,B$119)+'СЕТ СН'!$I$11+СВЦЭМ!$D$10+'СЕТ СН'!$I$6-'СЕТ СН'!$I$23</f>
        <v>1792.3395031599998</v>
      </c>
      <c r="C136" s="36">
        <f>SUMIFS(СВЦЭМ!$D$39:$D$782,СВЦЭМ!$A$39:$A$782,$A136,СВЦЭМ!$B$39:$B$782,C$119)+'СЕТ СН'!$I$11+СВЦЭМ!$D$10+'СЕТ СН'!$I$6-'СЕТ СН'!$I$23</f>
        <v>1798.39466681</v>
      </c>
      <c r="D136" s="36">
        <f>SUMIFS(СВЦЭМ!$D$39:$D$782,СВЦЭМ!$A$39:$A$782,$A136,СВЦЭМ!$B$39:$B$782,D$119)+'СЕТ СН'!$I$11+СВЦЭМ!$D$10+'СЕТ СН'!$I$6-'СЕТ СН'!$I$23</f>
        <v>1814.8915561899998</v>
      </c>
      <c r="E136" s="36">
        <f>SUMIFS(СВЦЭМ!$D$39:$D$782,СВЦЭМ!$A$39:$A$782,$A136,СВЦЭМ!$B$39:$B$782,E$119)+'СЕТ СН'!$I$11+СВЦЭМ!$D$10+'СЕТ СН'!$I$6-'СЕТ СН'!$I$23</f>
        <v>1887.1637740799999</v>
      </c>
      <c r="F136" s="36">
        <f>SUMIFS(СВЦЭМ!$D$39:$D$782,СВЦЭМ!$A$39:$A$782,$A136,СВЦЭМ!$B$39:$B$782,F$119)+'СЕТ СН'!$I$11+СВЦЭМ!$D$10+'СЕТ СН'!$I$6-'СЕТ СН'!$I$23</f>
        <v>1892.8576296699998</v>
      </c>
      <c r="G136" s="36">
        <f>SUMIFS(СВЦЭМ!$D$39:$D$782,СВЦЭМ!$A$39:$A$782,$A136,СВЦЭМ!$B$39:$B$782,G$119)+'СЕТ СН'!$I$11+СВЦЭМ!$D$10+'СЕТ СН'!$I$6-'СЕТ СН'!$I$23</f>
        <v>1884.3392934399999</v>
      </c>
      <c r="H136" s="36">
        <f>SUMIFS(СВЦЭМ!$D$39:$D$782,СВЦЭМ!$A$39:$A$782,$A136,СВЦЭМ!$B$39:$B$782,H$119)+'СЕТ СН'!$I$11+СВЦЭМ!$D$10+'СЕТ СН'!$I$6-'СЕТ СН'!$I$23</f>
        <v>1837.6914953799999</v>
      </c>
      <c r="I136" s="36">
        <f>SUMIFS(СВЦЭМ!$D$39:$D$782,СВЦЭМ!$A$39:$A$782,$A136,СВЦЭМ!$B$39:$B$782,I$119)+'СЕТ СН'!$I$11+СВЦЭМ!$D$10+'СЕТ СН'!$I$6-'СЕТ СН'!$I$23</f>
        <v>1797.0050133899999</v>
      </c>
      <c r="J136" s="36">
        <f>SUMIFS(СВЦЭМ!$D$39:$D$782,СВЦЭМ!$A$39:$A$782,$A136,СВЦЭМ!$B$39:$B$782,J$119)+'СЕТ СН'!$I$11+СВЦЭМ!$D$10+'СЕТ СН'!$I$6-'СЕТ СН'!$I$23</f>
        <v>1736.4436542799999</v>
      </c>
      <c r="K136" s="36">
        <f>SUMIFS(СВЦЭМ!$D$39:$D$782,СВЦЭМ!$A$39:$A$782,$A136,СВЦЭМ!$B$39:$B$782,K$119)+'СЕТ СН'!$I$11+СВЦЭМ!$D$10+'СЕТ СН'!$I$6-'СЕТ СН'!$I$23</f>
        <v>1719.4065467299999</v>
      </c>
      <c r="L136" s="36">
        <f>SUMIFS(СВЦЭМ!$D$39:$D$782,СВЦЭМ!$A$39:$A$782,$A136,СВЦЭМ!$B$39:$B$782,L$119)+'СЕТ СН'!$I$11+СВЦЭМ!$D$10+'СЕТ СН'!$I$6-'СЕТ СН'!$I$23</f>
        <v>1704.28048098</v>
      </c>
      <c r="M136" s="36">
        <f>SUMIFS(СВЦЭМ!$D$39:$D$782,СВЦЭМ!$A$39:$A$782,$A136,СВЦЭМ!$B$39:$B$782,M$119)+'СЕТ СН'!$I$11+СВЦЭМ!$D$10+'СЕТ СН'!$I$6-'СЕТ СН'!$I$23</f>
        <v>1716.95319681</v>
      </c>
      <c r="N136" s="36">
        <f>SUMIFS(СВЦЭМ!$D$39:$D$782,СВЦЭМ!$A$39:$A$782,$A136,СВЦЭМ!$B$39:$B$782,N$119)+'СЕТ СН'!$I$11+СВЦЭМ!$D$10+'СЕТ СН'!$I$6-'СЕТ СН'!$I$23</f>
        <v>1741.0503549299999</v>
      </c>
      <c r="O136" s="36">
        <f>SUMIFS(СВЦЭМ!$D$39:$D$782,СВЦЭМ!$A$39:$A$782,$A136,СВЦЭМ!$B$39:$B$782,O$119)+'СЕТ СН'!$I$11+СВЦЭМ!$D$10+'СЕТ СН'!$I$6-'СЕТ СН'!$I$23</f>
        <v>1773.4538508399999</v>
      </c>
      <c r="P136" s="36">
        <f>SUMIFS(СВЦЭМ!$D$39:$D$782,СВЦЭМ!$A$39:$A$782,$A136,СВЦЭМ!$B$39:$B$782,P$119)+'СЕТ СН'!$I$11+СВЦЭМ!$D$10+'СЕТ СН'!$I$6-'СЕТ СН'!$I$23</f>
        <v>1787.9671787099999</v>
      </c>
      <c r="Q136" s="36">
        <f>SUMIFS(СВЦЭМ!$D$39:$D$782,СВЦЭМ!$A$39:$A$782,$A136,СВЦЭМ!$B$39:$B$782,Q$119)+'СЕТ СН'!$I$11+СВЦЭМ!$D$10+'СЕТ СН'!$I$6-'СЕТ СН'!$I$23</f>
        <v>1789.5561337499998</v>
      </c>
      <c r="R136" s="36">
        <f>SUMIFS(СВЦЭМ!$D$39:$D$782,СВЦЭМ!$A$39:$A$782,$A136,СВЦЭМ!$B$39:$B$782,R$119)+'СЕТ СН'!$I$11+СВЦЭМ!$D$10+'СЕТ СН'!$I$6-'СЕТ СН'!$I$23</f>
        <v>1770.32967532</v>
      </c>
      <c r="S136" s="36">
        <f>SUMIFS(СВЦЭМ!$D$39:$D$782,СВЦЭМ!$A$39:$A$782,$A136,СВЦЭМ!$B$39:$B$782,S$119)+'СЕТ СН'!$I$11+СВЦЭМ!$D$10+'СЕТ СН'!$I$6-'СЕТ СН'!$I$23</f>
        <v>1689.6725056999999</v>
      </c>
      <c r="T136" s="36">
        <f>SUMIFS(СВЦЭМ!$D$39:$D$782,СВЦЭМ!$A$39:$A$782,$A136,СВЦЭМ!$B$39:$B$782,T$119)+'СЕТ СН'!$I$11+СВЦЭМ!$D$10+'СЕТ СН'!$I$6-'СЕТ СН'!$I$23</f>
        <v>1653.1216049699999</v>
      </c>
      <c r="U136" s="36">
        <f>SUMIFS(СВЦЭМ!$D$39:$D$782,СВЦЭМ!$A$39:$A$782,$A136,СВЦЭМ!$B$39:$B$782,U$119)+'СЕТ СН'!$I$11+СВЦЭМ!$D$10+'СЕТ СН'!$I$6-'СЕТ СН'!$I$23</f>
        <v>1641.82978497</v>
      </c>
      <c r="V136" s="36">
        <f>SUMIFS(СВЦЭМ!$D$39:$D$782,СВЦЭМ!$A$39:$A$782,$A136,СВЦЭМ!$B$39:$B$782,V$119)+'СЕТ СН'!$I$11+СВЦЭМ!$D$10+'СЕТ СН'!$I$6-'СЕТ СН'!$I$23</f>
        <v>1666.7264100799998</v>
      </c>
      <c r="W136" s="36">
        <f>SUMIFS(СВЦЭМ!$D$39:$D$782,СВЦЭМ!$A$39:$A$782,$A136,СВЦЭМ!$B$39:$B$782,W$119)+'СЕТ СН'!$I$11+СВЦЭМ!$D$10+'СЕТ СН'!$I$6-'СЕТ СН'!$I$23</f>
        <v>1703.57937741</v>
      </c>
      <c r="X136" s="36">
        <f>SUMIFS(СВЦЭМ!$D$39:$D$782,СВЦЭМ!$A$39:$A$782,$A136,СВЦЭМ!$B$39:$B$782,X$119)+'СЕТ СН'!$I$11+СВЦЭМ!$D$10+'СЕТ СН'!$I$6-'СЕТ СН'!$I$23</f>
        <v>1691.8092534899999</v>
      </c>
      <c r="Y136" s="36">
        <f>SUMIFS(СВЦЭМ!$D$39:$D$782,СВЦЭМ!$A$39:$A$782,$A136,СВЦЭМ!$B$39:$B$782,Y$119)+'СЕТ СН'!$I$11+СВЦЭМ!$D$10+'СЕТ СН'!$I$6-'СЕТ СН'!$I$23</f>
        <v>1735.8054177499998</v>
      </c>
    </row>
    <row r="137" spans="1:25" ht="15.75" x14ac:dyDescent="0.2">
      <c r="A137" s="35">
        <f t="shared" si="3"/>
        <v>44669</v>
      </c>
      <c r="B137" s="36">
        <f>SUMIFS(СВЦЭМ!$D$39:$D$782,СВЦЭМ!$A$39:$A$782,$A137,СВЦЭМ!$B$39:$B$782,B$119)+'СЕТ СН'!$I$11+СВЦЭМ!$D$10+'СЕТ СН'!$I$6-'СЕТ СН'!$I$23</f>
        <v>1710.5542887099998</v>
      </c>
      <c r="C137" s="36">
        <f>SUMIFS(СВЦЭМ!$D$39:$D$782,СВЦЭМ!$A$39:$A$782,$A137,СВЦЭМ!$B$39:$B$782,C$119)+'СЕТ СН'!$I$11+СВЦЭМ!$D$10+'СЕТ СН'!$I$6-'СЕТ СН'!$I$23</f>
        <v>1745.3753729799998</v>
      </c>
      <c r="D137" s="36">
        <f>SUMIFS(СВЦЭМ!$D$39:$D$782,СВЦЭМ!$A$39:$A$782,$A137,СВЦЭМ!$B$39:$B$782,D$119)+'СЕТ СН'!$I$11+СВЦЭМ!$D$10+'СЕТ СН'!$I$6-'СЕТ СН'!$I$23</f>
        <v>1797.7722106799999</v>
      </c>
      <c r="E137" s="36">
        <f>SUMIFS(СВЦЭМ!$D$39:$D$782,СВЦЭМ!$A$39:$A$782,$A137,СВЦЭМ!$B$39:$B$782,E$119)+'СЕТ СН'!$I$11+СВЦЭМ!$D$10+'СЕТ СН'!$I$6-'СЕТ СН'!$I$23</f>
        <v>1823.35802644</v>
      </c>
      <c r="F137" s="36">
        <f>SUMIFS(СВЦЭМ!$D$39:$D$782,СВЦЭМ!$A$39:$A$782,$A137,СВЦЭМ!$B$39:$B$782,F$119)+'СЕТ СН'!$I$11+СВЦЭМ!$D$10+'СЕТ СН'!$I$6-'СЕТ СН'!$I$23</f>
        <v>1835.3947629499999</v>
      </c>
      <c r="G137" s="36">
        <f>SUMIFS(СВЦЭМ!$D$39:$D$782,СВЦЭМ!$A$39:$A$782,$A137,СВЦЭМ!$B$39:$B$782,G$119)+'СЕТ СН'!$I$11+СВЦЭМ!$D$10+'СЕТ СН'!$I$6-'СЕТ СН'!$I$23</f>
        <v>1855.08791501</v>
      </c>
      <c r="H137" s="36">
        <f>SUMIFS(СВЦЭМ!$D$39:$D$782,СВЦЭМ!$A$39:$A$782,$A137,СВЦЭМ!$B$39:$B$782,H$119)+'СЕТ СН'!$I$11+СВЦЭМ!$D$10+'СЕТ СН'!$I$6-'СЕТ СН'!$I$23</f>
        <v>1792.9938841799999</v>
      </c>
      <c r="I137" s="36">
        <f>SUMIFS(СВЦЭМ!$D$39:$D$782,СВЦЭМ!$A$39:$A$782,$A137,СВЦЭМ!$B$39:$B$782,I$119)+'СЕТ СН'!$I$11+СВЦЭМ!$D$10+'СЕТ СН'!$I$6-'СЕТ СН'!$I$23</f>
        <v>1743.0813625799999</v>
      </c>
      <c r="J137" s="36">
        <f>SUMIFS(СВЦЭМ!$D$39:$D$782,СВЦЭМ!$A$39:$A$782,$A137,СВЦЭМ!$B$39:$B$782,J$119)+'СЕТ СН'!$I$11+СВЦЭМ!$D$10+'СЕТ СН'!$I$6-'СЕТ СН'!$I$23</f>
        <v>1705.1675555099998</v>
      </c>
      <c r="K137" s="36">
        <f>SUMIFS(СВЦЭМ!$D$39:$D$782,СВЦЭМ!$A$39:$A$782,$A137,СВЦЭМ!$B$39:$B$782,K$119)+'СЕТ СН'!$I$11+СВЦЭМ!$D$10+'СЕТ СН'!$I$6-'СЕТ СН'!$I$23</f>
        <v>1690.0341526299999</v>
      </c>
      <c r="L137" s="36">
        <f>SUMIFS(СВЦЭМ!$D$39:$D$782,СВЦЭМ!$A$39:$A$782,$A137,СВЦЭМ!$B$39:$B$782,L$119)+'СЕТ СН'!$I$11+СВЦЭМ!$D$10+'СЕТ СН'!$I$6-'СЕТ СН'!$I$23</f>
        <v>1687.1577885499999</v>
      </c>
      <c r="M137" s="36">
        <f>SUMIFS(СВЦЭМ!$D$39:$D$782,СВЦЭМ!$A$39:$A$782,$A137,СВЦЭМ!$B$39:$B$782,M$119)+'СЕТ СН'!$I$11+СВЦЭМ!$D$10+'СЕТ СН'!$I$6-'СЕТ СН'!$I$23</f>
        <v>1702.23275425</v>
      </c>
      <c r="N137" s="36">
        <f>SUMIFS(СВЦЭМ!$D$39:$D$782,СВЦЭМ!$A$39:$A$782,$A137,СВЦЭМ!$B$39:$B$782,N$119)+'СЕТ СН'!$I$11+СВЦЭМ!$D$10+'СЕТ СН'!$I$6-'СЕТ СН'!$I$23</f>
        <v>1734.8335448999999</v>
      </c>
      <c r="O137" s="36">
        <f>SUMIFS(СВЦЭМ!$D$39:$D$782,СВЦЭМ!$A$39:$A$782,$A137,СВЦЭМ!$B$39:$B$782,O$119)+'СЕТ СН'!$I$11+СВЦЭМ!$D$10+'СЕТ СН'!$I$6-'СЕТ СН'!$I$23</f>
        <v>1759.0382794699999</v>
      </c>
      <c r="P137" s="36">
        <f>SUMIFS(СВЦЭМ!$D$39:$D$782,СВЦЭМ!$A$39:$A$782,$A137,СВЦЭМ!$B$39:$B$782,P$119)+'СЕТ СН'!$I$11+СВЦЭМ!$D$10+'СЕТ СН'!$I$6-'СЕТ СН'!$I$23</f>
        <v>1782.9280380499999</v>
      </c>
      <c r="Q137" s="36">
        <f>SUMIFS(СВЦЭМ!$D$39:$D$782,СВЦЭМ!$A$39:$A$782,$A137,СВЦЭМ!$B$39:$B$782,Q$119)+'СЕТ СН'!$I$11+СВЦЭМ!$D$10+'СЕТ СН'!$I$6-'СЕТ СН'!$I$23</f>
        <v>1788.3553364999998</v>
      </c>
      <c r="R137" s="36">
        <f>SUMIFS(СВЦЭМ!$D$39:$D$782,СВЦЭМ!$A$39:$A$782,$A137,СВЦЭМ!$B$39:$B$782,R$119)+'СЕТ СН'!$I$11+СВЦЭМ!$D$10+'СЕТ СН'!$I$6-'СЕТ СН'!$I$23</f>
        <v>1774.3343180699999</v>
      </c>
      <c r="S137" s="36">
        <f>SUMIFS(СВЦЭМ!$D$39:$D$782,СВЦЭМ!$A$39:$A$782,$A137,СВЦЭМ!$B$39:$B$782,S$119)+'СЕТ СН'!$I$11+СВЦЭМ!$D$10+'СЕТ СН'!$I$6-'СЕТ СН'!$I$23</f>
        <v>1712.4636017599998</v>
      </c>
      <c r="T137" s="36">
        <f>SUMIFS(СВЦЭМ!$D$39:$D$782,СВЦЭМ!$A$39:$A$782,$A137,СВЦЭМ!$B$39:$B$782,T$119)+'СЕТ СН'!$I$11+СВЦЭМ!$D$10+'СЕТ СН'!$I$6-'СЕТ СН'!$I$23</f>
        <v>1674.2800421499999</v>
      </c>
      <c r="U137" s="36">
        <f>SUMIFS(СВЦЭМ!$D$39:$D$782,СВЦЭМ!$A$39:$A$782,$A137,СВЦЭМ!$B$39:$B$782,U$119)+'СЕТ СН'!$I$11+СВЦЭМ!$D$10+'СЕТ СН'!$I$6-'СЕТ СН'!$I$23</f>
        <v>1677.2081571199999</v>
      </c>
      <c r="V137" s="36">
        <f>SUMIFS(СВЦЭМ!$D$39:$D$782,СВЦЭМ!$A$39:$A$782,$A137,СВЦЭМ!$B$39:$B$782,V$119)+'СЕТ СН'!$I$11+СВЦЭМ!$D$10+'СЕТ СН'!$I$6-'СЕТ СН'!$I$23</f>
        <v>1667.9697897499998</v>
      </c>
      <c r="W137" s="36">
        <f>SUMIFS(СВЦЭМ!$D$39:$D$782,СВЦЭМ!$A$39:$A$782,$A137,СВЦЭМ!$B$39:$B$782,W$119)+'СЕТ СН'!$I$11+СВЦЭМ!$D$10+'СЕТ СН'!$I$6-'СЕТ СН'!$I$23</f>
        <v>1701.3993247699998</v>
      </c>
      <c r="X137" s="36">
        <f>SUMIFS(СВЦЭМ!$D$39:$D$782,СВЦЭМ!$A$39:$A$782,$A137,СВЦЭМ!$B$39:$B$782,X$119)+'СЕТ СН'!$I$11+СВЦЭМ!$D$10+'СЕТ СН'!$I$6-'СЕТ СН'!$I$23</f>
        <v>1730.6233401899999</v>
      </c>
      <c r="Y137" s="36">
        <f>SUMIFS(СВЦЭМ!$D$39:$D$782,СВЦЭМ!$A$39:$A$782,$A137,СВЦЭМ!$B$39:$B$782,Y$119)+'СЕТ СН'!$I$11+СВЦЭМ!$D$10+'СЕТ СН'!$I$6-'СЕТ СН'!$I$23</f>
        <v>1733.57519093</v>
      </c>
    </row>
    <row r="138" spans="1:25" ht="15.75" x14ac:dyDescent="0.2">
      <c r="A138" s="35">
        <f t="shared" si="3"/>
        <v>44670</v>
      </c>
      <c r="B138" s="36">
        <f>SUMIFS(СВЦЭМ!$D$39:$D$782,СВЦЭМ!$A$39:$A$782,$A138,СВЦЭМ!$B$39:$B$782,B$119)+'СЕТ СН'!$I$11+СВЦЭМ!$D$10+'СЕТ СН'!$I$6-'СЕТ СН'!$I$23</f>
        <v>1569.81412761</v>
      </c>
      <c r="C138" s="36">
        <f>SUMIFS(СВЦЭМ!$D$39:$D$782,СВЦЭМ!$A$39:$A$782,$A138,СВЦЭМ!$B$39:$B$782,C$119)+'СЕТ СН'!$I$11+СВЦЭМ!$D$10+'СЕТ СН'!$I$6-'СЕТ СН'!$I$23</f>
        <v>1603.0377338999999</v>
      </c>
      <c r="D138" s="36">
        <f>SUMIFS(СВЦЭМ!$D$39:$D$782,СВЦЭМ!$A$39:$A$782,$A138,СВЦЭМ!$B$39:$B$782,D$119)+'СЕТ СН'!$I$11+СВЦЭМ!$D$10+'СЕТ СН'!$I$6-'СЕТ СН'!$I$23</f>
        <v>1654.9067427499999</v>
      </c>
      <c r="E138" s="36">
        <f>SUMIFS(СВЦЭМ!$D$39:$D$782,СВЦЭМ!$A$39:$A$782,$A138,СВЦЭМ!$B$39:$B$782,E$119)+'СЕТ СН'!$I$11+СВЦЭМ!$D$10+'СЕТ СН'!$I$6-'СЕТ СН'!$I$23</f>
        <v>1668.79115243</v>
      </c>
      <c r="F138" s="36">
        <f>SUMIFS(СВЦЭМ!$D$39:$D$782,СВЦЭМ!$A$39:$A$782,$A138,СВЦЭМ!$B$39:$B$782,F$119)+'СЕТ СН'!$I$11+СВЦЭМ!$D$10+'СЕТ СН'!$I$6-'СЕТ СН'!$I$23</f>
        <v>1674.6634802699998</v>
      </c>
      <c r="G138" s="36">
        <f>SUMIFS(СВЦЭМ!$D$39:$D$782,СВЦЭМ!$A$39:$A$782,$A138,СВЦЭМ!$B$39:$B$782,G$119)+'СЕТ СН'!$I$11+СВЦЭМ!$D$10+'СЕТ СН'!$I$6-'СЕТ СН'!$I$23</f>
        <v>1657.6771685599999</v>
      </c>
      <c r="H138" s="36">
        <f>SUMIFS(СВЦЭМ!$D$39:$D$782,СВЦЭМ!$A$39:$A$782,$A138,СВЦЭМ!$B$39:$B$782,H$119)+'СЕТ СН'!$I$11+СВЦЭМ!$D$10+'СЕТ СН'!$I$6-'СЕТ СН'!$I$23</f>
        <v>1648.2709876399999</v>
      </c>
      <c r="I138" s="36">
        <f>SUMIFS(СВЦЭМ!$D$39:$D$782,СВЦЭМ!$A$39:$A$782,$A138,СВЦЭМ!$B$39:$B$782,I$119)+'СЕТ СН'!$I$11+СВЦЭМ!$D$10+'СЕТ СН'!$I$6-'СЕТ СН'!$I$23</f>
        <v>1607.4972784499998</v>
      </c>
      <c r="J138" s="36">
        <f>SUMIFS(СВЦЭМ!$D$39:$D$782,СВЦЭМ!$A$39:$A$782,$A138,СВЦЭМ!$B$39:$B$782,J$119)+'СЕТ СН'!$I$11+СВЦЭМ!$D$10+'СЕТ СН'!$I$6-'СЕТ СН'!$I$23</f>
        <v>1569.6050660199999</v>
      </c>
      <c r="K138" s="36">
        <f>SUMIFS(СВЦЭМ!$D$39:$D$782,СВЦЭМ!$A$39:$A$782,$A138,СВЦЭМ!$B$39:$B$782,K$119)+'СЕТ СН'!$I$11+СВЦЭМ!$D$10+'СЕТ СН'!$I$6-'СЕТ СН'!$I$23</f>
        <v>1560.7994007699999</v>
      </c>
      <c r="L138" s="36">
        <f>SUMIFS(СВЦЭМ!$D$39:$D$782,СВЦЭМ!$A$39:$A$782,$A138,СВЦЭМ!$B$39:$B$782,L$119)+'СЕТ СН'!$I$11+СВЦЭМ!$D$10+'СЕТ СН'!$I$6-'СЕТ СН'!$I$23</f>
        <v>1548.1086543699998</v>
      </c>
      <c r="M138" s="36">
        <f>SUMIFS(СВЦЭМ!$D$39:$D$782,СВЦЭМ!$A$39:$A$782,$A138,СВЦЭМ!$B$39:$B$782,M$119)+'СЕТ СН'!$I$11+СВЦЭМ!$D$10+'СЕТ СН'!$I$6-'СЕТ СН'!$I$23</f>
        <v>1567.4649642999998</v>
      </c>
      <c r="N138" s="36">
        <f>SUMIFS(СВЦЭМ!$D$39:$D$782,СВЦЭМ!$A$39:$A$782,$A138,СВЦЭМ!$B$39:$B$782,N$119)+'СЕТ СН'!$I$11+СВЦЭМ!$D$10+'СЕТ СН'!$I$6-'СЕТ СН'!$I$23</f>
        <v>1577.7183651399998</v>
      </c>
      <c r="O138" s="36">
        <f>SUMIFS(СВЦЭМ!$D$39:$D$782,СВЦЭМ!$A$39:$A$782,$A138,СВЦЭМ!$B$39:$B$782,O$119)+'СЕТ СН'!$I$11+СВЦЭМ!$D$10+'СЕТ СН'!$I$6-'СЕТ СН'!$I$23</f>
        <v>1588.1811302399999</v>
      </c>
      <c r="P138" s="36">
        <f>SUMIFS(СВЦЭМ!$D$39:$D$782,СВЦЭМ!$A$39:$A$782,$A138,СВЦЭМ!$B$39:$B$782,P$119)+'СЕТ СН'!$I$11+СВЦЭМ!$D$10+'СЕТ СН'!$I$6-'СЕТ СН'!$I$23</f>
        <v>1603.6924072099998</v>
      </c>
      <c r="Q138" s="36">
        <f>SUMIFS(СВЦЭМ!$D$39:$D$782,СВЦЭМ!$A$39:$A$782,$A138,СВЦЭМ!$B$39:$B$782,Q$119)+'СЕТ СН'!$I$11+СВЦЭМ!$D$10+'СЕТ СН'!$I$6-'СЕТ СН'!$I$23</f>
        <v>1614.1837083599999</v>
      </c>
      <c r="R138" s="36">
        <f>SUMIFS(СВЦЭМ!$D$39:$D$782,СВЦЭМ!$A$39:$A$782,$A138,СВЦЭМ!$B$39:$B$782,R$119)+'СЕТ СН'!$I$11+СВЦЭМ!$D$10+'СЕТ СН'!$I$6-'СЕТ СН'!$I$23</f>
        <v>1630.6293947499998</v>
      </c>
      <c r="S138" s="36">
        <f>SUMIFS(СВЦЭМ!$D$39:$D$782,СВЦЭМ!$A$39:$A$782,$A138,СВЦЭМ!$B$39:$B$782,S$119)+'СЕТ СН'!$I$11+СВЦЭМ!$D$10+'СЕТ СН'!$I$6-'СЕТ СН'!$I$23</f>
        <v>1620.7951008499999</v>
      </c>
      <c r="T138" s="36">
        <f>SUMIFS(СВЦЭМ!$D$39:$D$782,СВЦЭМ!$A$39:$A$782,$A138,СВЦЭМ!$B$39:$B$782,T$119)+'СЕТ СН'!$I$11+СВЦЭМ!$D$10+'СЕТ СН'!$I$6-'СЕТ СН'!$I$23</f>
        <v>1603.1767353799999</v>
      </c>
      <c r="U138" s="36">
        <f>SUMIFS(СВЦЭМ!$D$39:$D$782,СВЦЭМ!$A$39:$A$782,$A138,СВЦЭМ!$B$39:$B$782,U$119)+'СЕТ СН'!$I$11+СВЦЭМ!$D$10+'СЕТ СН'!$I$6-'СЕТ СН'!$I$23</f>
        <v>1566.5792730599999</v>
      </c>
      <c r="V138" s="36">
        <f>SUMIFS(СВЦЭМ!$D$39:$D$782,СВЦЭМ!$A$39:$A$782,$A138,СВЦЭМ!$B$39:$B$782,V$119)+'СЕТ СН'!$I$11+СВЦЭМ!$D$10+'СЕТ СН'!$I$6-'СЕТ СН'!$I$23</f>
        <v>1549.16549897</v>
      </c>
      <c r="W138" s="36">
        <f>SUMIFS(СВЦЭМ!$D$39:$D$782,СВЦЭМ!$A$39:$A$782,$A138,СВЦЭМ!$B$39:$B$782,W$119)+'СЕТ СН'!$I$11+СВЦЭМ!$D$10+'СЕТ СН'!$I$6-'СЕТ СН'!$I$23</f>
        <v>1544.37115885</v>
      </c>
      <c r="X138" s="36">
        <f>SUMIFS(СВЦЭМ!$D$39:$D$782,СВЦЭМ!$A$39:$A$782,$A138,СВЦЭМ!$B$39:$B$782,X$119)+'СЕТ СН'!$I$11+СВЦЭМ!$D$10+'СЕТ СН'!$I$6-'СЕТ СН'!$I$23</f>
        <v>1571.62756358</v>
      </c>
      <c r="Y138" s="36">
        <f>SUMIFS(СВЦЭМ!$D$39:$D$782,СВЦЭМ!$A$39:$A$782,$A138,СВЦЭМ!$B$39:$B$782,Y$119)+'СЕТ СН'!$I$11+СВЦЭМ!$D$10+'СЕТ СН'!$I$6-'СЕТ СН'!$I$23</f>
        <v>1593.0523584</v>
      </c>
    </row>
    <row r="139" spans="1:25" ht="15.75" x14ac:dyDescent="0.2">
      <c r="A139" s="35">
        <f t="shared" si="3"/>
        <v>44671</v>
      </c>
      <c r="B139" s="36">
        <f>SUMIFS(СВЦЭМ!$D$39:$D$782,СВЦЭМ!$A$39:$A$782,$A139,СВЦЭМ!$B$39:$B$782,B$119)+'СЕТ СН'!$I$11+СВЦЭМ!$D$10+'СЕТ СН'!$I$6-'СЕТ СН'!$I$23</f>
        <v>1500.39650226</v>
      </c>
      <c r="C139" s="36">
        <f>SUMIFS(СВЦЭМ!$D$39:$D$782,СВЦЭМ!$A$39:$A$782,$A139,СВЦЭМ!$B$39:$B$782,C$119)+'СЕТ СН'!$I$11+СВЦЭМ!$D$10+'СЕТ СН'!$I$6-'СЕТ СН'!$I$23</f>
        <v>1548.0439631300001</v>
      </c>
      <c r="D139" s="36">
        <f>SUMIFS(СВЦЭМ!$D$39:$D$782,СВЦЭМ!$A$39:$A$782,$A139,СВЦЭМ!$B$39:$B$782,D$119)+'СЕТ СН'!$I$11+СВЦЭМ!$D$10+'СЕТ СН'!$I$6-'СЕТ СН'!$I$23</f>
        <v>1571.12432941</v>
      </c>
      <c r="E139" s="36">
        <f>SUMIFS(СВЦЭМ!$D$39:$D$782,СВЦЭМ!$A$39:$A$782,$A139,СВЦЭМ!$B$39:$B$782,E$119)+'СЕТ СН'!$I$11+СВЦЭМ!$D$10+'СЕТ СН'!$I$6-'СЕТ СН'!$I$23</f>
        <v>1583.91073777</v>
      </c>
      <c r="F139" s="36">
        <f>SUMIFS(СВЦЭМ!$D$39:$D$782,СВЦЭМ!$A$39:$A$782,$A139,СВЦЭМ!$B$39:$B$782,F$119)+'СЕТ СН'!$I$11+СВЦЭМ!$D$10+'СЕТ СН'!$I$6-'СЕТ СН'!$I$23</f>
        <v>1585.7144188299999</v>
      </c>
      <c r="G139" s="36">
        <f>SUMIFS(СВЦЭМ!$D$39:$D$782,СВЦЭМ!$A$39:$A$782,$A139,СВЦЭМ!$B$39:$B$782,G$119)+'СЕТ СН'!$I$11+СВЦЭМ!$D$10+'СЕТ СН'!$I$6-'СЕТ СН'!$I$23</f>
        <v>1564.8121735999998</v>
      </c>
      <c r="H139" s="36">
        <f>SUMIFS(СВЦЭМ!$D$39:$D$782,СВЦЭМ!$A$39:$A$782,$A139,СВЦЭМ!$B$39:$B$782,H$119)+'СЕТ СН'!$I$11+СВЦЭМ!$D$10+'СЕТ СН'!$I$6-'СЕТ СН'!$I$23</f>
        <v>1516.4416606999998</v>
      </c>
      <c r="I139" s="36">
        <f>SUMIFS(СВЦЭМ!$D$39:$D$782,СВЦЭМ!$A$39:$A$782,$A139,СВЦЭМ!$B$39:$B$782,I$119)+'СЕТ СН'!$I$11+СВЦЭМ!$D$10+'СЕТ СН'!$I$6-'СЕТ СН'!$I$23</f>
        <v>1526.2416865299999</v>
      </c>
      <c r="J139" s="36">
        <f>SUMIFS(СВЦЭМ!$D$39:$D$782,СВЦЭМ!$A$39:$A$782,$A139,СВЦЭМ!$B$39:$B$782,J$119)+'СЕТ СН'!$I$11+СВЦЭМ!$D$10+'СЕТ СН'!$I$6-'СЕТ СН'!$I$23</f>
        <v>1532.8561477799999</v>
      </c>
      <c r="K139" s="36">
        <f>SUMIFS(СВЦЭМ!$D$39:$D$782,СВЦЭМ!$A$39:$A$782,$A139,СВЦЭМ!$B$39:$B$782,K$119)+'СЕТ СН'!$I$11+СВЦЭМ!$D$10+'СЕТ СН'!$I$6-'СЕТ СН'!$I$23</f>
        <v>1523.6753970299999</v>
      </c>
      <c r="L139" s="36">
        <f>SUMIFS(СВЦЭМ!$D$39:$D$782,СВЦЭМ!$A$39:$A$782,$A139,СВЦЭМ!$B$39:$B$782,L$119)+'СЕТ СН'!$I$11+СВЦЭМ!$D$10+'СЕТ СН'!$I$6-'СЕТ СН'!$I$23</f>
        <v>1509.1684560399999</v>
      </c>
      <c r="M139" s="36">
        <f>SUMIFS(СВЦЭМ!$D$39:$D$782,СВЦЭМ!$A$39:$A$782,$A139,СВЦЭМ!$B$39:$B$782,M$119)+'СЕТ СН'!$I$11+СВЦЭМ!$D$10+'СЕТ СН'!$I$6-'СЕТ СН'!$I$23</f>
        <v>1513.1249273399999</v>
      </c>
      <c r="N139" s="36">
        <f>SUMIFS(СВЦЭМ!$D$39:$D$782,СВЦЭМ!$A$39:$A$782,$A139,СВЦЭМ!$B$39:$B$782,N$119)+'СЕТ СН'!$I$11+СВЦЭМ!$D$10+'СЕТ СН'!$I$6-'СЕТ СН'!$I$23</f>
        <v>1509.29017651</v>
      </c>
      <c r="O139" s="36">
        <f>SUMIFS(СВЦЭМ!$D$39:$D$782,СВЦЭМ!$A$39:$A$782,$A139,СВЦЭМ!$B$39:$B$782,O$119)+'СЕТ СН'!$I$11+СВЦЭМ!$D$10+'СЕТ СН'!$I$6-'СЕТ СН'!$I$23</f>
        <v>1498.90601653</v>
      </c>
      <c r="P139" s="36">
        <f>SUMIFS(СВЦЭМ!$D$39:$D$782,СВЦЭМ!$A$39:$A$782,$A139,СВЦЭМ!$B$39:$B$782,P$119)+'СЕТ СН'!$I$11+СВЦЭМ!$D$10+'СЕТ СН'!$I$6-'СЕТ СН'!$I$23</f>
        <v>1501.7442022800001</v>
      </c>
      <c r="Q139" s="36">
        <f>SUMIFS(СВЦЭМ!$D$39:$D$782,СВЦЭМ!$A$39:$A$782,$A139,СВЦЭМ!$B$39:$B$782,Q$119)+'СЕТ СН'!$I$11+СВЦЭМ!$D$10+'СЕТ СН'!$I$6-'СЕТ СН'!$I$23</f>
        <v>1501.8531230799999</v>
      </c>
      <c r="R139" s="36">
        <f>SUMIFS(СВЦЭМ!$D$39:$D$782,СВЦЭМ!$A$39:$A$782,$A139,СВЦЭМ!$B$39:$B$782,R$119)+'СЕТ СН'!$I$11+СВЦЭМ!$D$10+'СЕТ СН'!$I$6-'СЕТ СН'!$I$23</f>
        <v>1498.0985296399999</v>
      </c>
      <c r="S139" s="36">
        <f>SUMIFS(СВЦЭМ!$D$39:$D$782,СВЦЭМ!$A$39:$A$782,$A139,СВЦЭМ!$B$39:$B$782,S$119)+'СЕТ СН'!$I$11+СВЦЭМ!$D$10+'СЕТ СН'!$I$6-'СЕТ СН'!$I$23</f>
        <v>1508.1047611600002</v>
      </c>
      <c r="T139" s="36">
        <f>SUMIFS(СВЦЭМ!$D$39:$D$782,СВЦЭМ!$A$39:$A$782,$A139,СВЦЭМ!$B$39:$B$782,T$119)+'СЕТ СН'!$I$11+СВЦЭМ!$D$10+'СЕТ СН'!$I$6-'СЕТ СН'!$I$23</f>
        <v>1514.33099214</v>
      </c>
      <c r="U139" s="36">
        <f>SUMIFS(СВЦЭМ!$D$39:$D$782,СВЦЭМ!$A$39:$A$782,$A139,СВЦЭМ!$B$39:$B$782,U$119)+'СЕТ СН'!$I$11+СВЦЭМ!$D$10+'СЕТ СН'!$I$6-'СЕТ СН'!$I$23</f>
        <v>1521.92440614</v>
      </c>
      <c r="V139" s="36">
        <f>SUMIFS(СВЦЭМ!$D$39:$D$782,СВЦЭМ!$A$39:$A$782,$A139,СВЦЭМ!$B$39:$B$782,V$119)+'СЕТ СН'!$I$11+СВЦЭМ!$D$10+'СЕТ СН'!$I$6-'СЕТ СН'!$I$23</f>
        <v>1540.1436374899999</v>
      </c>
      <c r="W139" s="36">
        <f>SUMIFS(СВЦЭМ!$D$39:$D$782,СВЦЭМ!$A$39:$A$782,$A139,СВЦЭМ!$B$39:$B$782,W$119)+'СЕТ СН'!$I$11+СВЦЭМ!$D$10+'СЕТ СН'!$I$6-'СЕТ СН'!$I$23</f>
        <v>1533.8890970499999</v>
      </c>
      <c r="X139" s="36">
        <f>SUMIFS(СВЦЭМ!$D$39:$D$782,СВЦЭМ!$A$39:$A$782,$A139,СВЦЭМ!$B$39:$B$782,X$119)+'СЕТ СН'!$I$11+СВЦЭМ!$D$10+'СЕТ СН'!$I$6-'СЕТ СН'!$I$23</f>
        <v>1505.57205615</v>
      </c>
      <c r="Y139" s="36">
        <f>SUMIFS(СВЦЭМ!$D$39:$D$782,СВЦЭМ!$A$39:$A$782,$A139,СВЦЭМ!$B$39:$B$782,Y$119)+'СЕТ СН'!$I$11+СВЦЭМ!$D$10+'СЕТ СН'!$I$6-'СЕТ СН'!$I$23</f>
        <v>1497.20347324</v>
      </c>
    </row>
    <row r="140" spans="1:25" ht="15.75" x14ac:dyDescent="0.2">
      <c r="A140" s="35">
        <f t="shared" si="3"/>
        <v>44672</v>
      </c>
      <c r="B140" s="36">
        <f>SUMIFS(СВЦЭМ!$D$39:$D$782,СВЦЭМ!$A$39:$A$782,$A140,СВЦЭМ!$B$39:$B$782,B$119)+'СЕТ СН'!$I$11+СВЦЭМ!$D$10+'СЕТ СН'!$I$6-'СЕТ СН'!$I$23</f>
        <v>1669.9603162699998</v>
      </c>
      <c r="C140" s="36">
        <f>SUMIFS(СВЦЭМ!$D$39:$D$782,СВЦЭМ!$A$39:$A$782,$A140,СВЦЭМ!$B$39:$B$782,C$119)+'СЕТ СН'!$I$11+СВЦЭМ!$D$10+'СЕТ СН'!$I$6-'СЕТ СН'!$I$23</f>
        <v>1627.5220521599999</v>
      </c>
      <c r="D140" s="36">
        <f>SUMIFS(СВЦЭМ!$D$39:$D$782,СВЦЭМ!$A$39:$A$782,$A140,СВЦЭМ!$B$39:$B$782,D$119)+'СЕТ СН'!$I$11+СВЦЭМ!$D$10+'СЕТ СН'!$I$6-'СЕТ СН'!$I$23</f>
        <v>1636.7737551199998</v>
      </c>
      <c r="E140" s="36">
        <f>SUMIFS(СВЦЭМ!$D$39:$D$782,СВЦЭМ!$A$39:$A$782,$A140,СВЦЭМ!$B$39:$B$782,E$119)+'СЕТ СН'!$I$11+СВЦЭМ!$D$10+'СЕТ СН'!$I$6-'СЕТ СН'!$I$23</f>
        <v>1643.8671654699999</v>
      </c>
      <c r="F140" s="36">
        <f>SUMIFS(СВЦЭМ!$D$39:$D$782,СВЦЭМ!$A$39:$A$782,$A140,СВЦЭМ!$B$39:$B$782,F$119)+'СЕТ СН'!$I$11+СВЦЭМ!$D$10+'СЕТ СН'!$I$6-'СЕТ СН'!$I$23</f>
        <v>1623.9951277299999</v>
      </c>
      <c r="G140" s="36">
        <f>SUMIFS(СВЦЭМ!$D$39:$D$782,СВЦЭМ!$A$39:$A$782,$A140,СВЦЭМ!$B$39:$B$782,G$119)+'СЕТ СН'!$I$11+СВЦЭМ!$D$10+'СЕТ СН'!$I$6-'СЕТ СН'!$I$23</f>
        <v>1602.22163327</v>
      </c>
      <c r="H140" s="36">
        <f>SUMIFS(СВЦЭМ!$D$39:$D$782,СВЦЭМ!$A$39:$A$782,$A140,СВЦЭМ!$B$39:$B$782,H$119)+'СЕТ СН'!$I$11+СВЦЭМ!$D$10+'СЕТ СН'!$I$6-'СЕТ СН'!$I$23</f>
        <v>1556.3585046399999</v>
      </c>
      <c r="I140" s="36">
        <f>SUMIFS(СВЦЭМ!$D$39:$D$782,СВЦЭМ!$A$39:$A$782,$A140,СВЦЭМ!$B$39:$B$782,I$119)+'СЕТ СН'!$I$11+СВЦЭМ!$D$10+'СЕТ СН'!$I$6-'СЕТ СН'!$I$23</f>
        <v>1555.26556934</v>
      </c>
      <c r="J140" s="36">
        <f>SUMIFS(СВЦЭМ!$D$39:$D$782,СВЦЭМ!$A$39:$A$782,$A140,СВЦЭМ!$B$39:$B$782,J$119)+'СЕТ СН'!$I$11+СВЦЭМ!$D$10+'СЕТ СН'!$I$6-'СЕТ СН'!$I$23</f>
        <v>1557.9930526099999</v>
      </c>
      <c r="K140" s="36">
        <f>SUMIFS(СВЦЭМ!$D$39:$D$782,СВЦЭМ!$A$39:$A$782,$A140,СВЦЭМ!$B$39:$B$782,K$119)+'СЕТ СН'!$I$11+СВЦЭМ!$D$10+'СЕТ СН'!$I$6-'СЕТ СН'!$I$23</f>
        <v>1531.9735051099999</v>
      </c>
      <c r="L140" s="36">
        <f>SUMIFS(СВЦЭМ!$D$39:$D$782,СВЦЭМ!$A$39:$A$782,$A140,СВЦЭМ!$B$39:$B$782,L$119)+'СЕТ СН'!$I$11+СВЦЭМ!$D$10+'СЕТ СН'!$I$6-'СЕТ СН'!$I$23</f>
        <v>1531.19452609</v>
      </c>
      <c r="M140" s="36">
        <f>SUMIFS(СВЦЭМ!$D$39:$D$782,СВЦЭМ!$A$39:$A$782,$A140,СВЦЭМ!$B$39:$B$782,M$119)+'СЕТ СН'!$I$11+СВЦЭМ!$D$10+'СЕТ СН'!$I$6-'СЕТ СН'!$I$23</f>
        <v>1546.45487938</v>
      </c>
      <c r="N140" s="36">
        <f>SUMIFS(СВЦЭМ!$D$39:$D$782,СВЦЭМ!$A$39:$A$782,$A140,СВЦЭМ!$B$39:$B$782,N$119)+'СЕТ СН'!$I$11+СВЦЭМ!$D$10+'СЕТ СН'!$I$6-'СЕТ СН'!$I$23</f>
        <v>1552.6640271799999</v>
      </c>
      <c r="O140" s="36">
        <f>SUMIFS(СВЦЭМ!$D$39:$D$782,СВЦЭМ!$A$39:$A$782,$A140,СВЦЭМ!$B$39:$B$782,O$119)+'СЕТ СН'!$I$11+СВЦЭМ!$D$10+'СЕТ СН'!$I$6-'СЕТ СН'!$I$23</f>
        <v>1582.2735203499999</v>
      </c>
      <c r="P140" s="36">
        <f>SUMIFS(СВЦЭМ!$D$39:$D$782,СВЦЭМ!$A$39:$A$782,$A140,СВЦЭМ!$B$39:$B$782,P$119)+'СЕТ СН'!$I$11+СВЦЭМ!$D$10+'СЕТ СН'!$I$6-'СЕТ СН'!$I$23</f>
        <v>1594.4279303399999</v>
      </c>
      <c r="Q140" s="36">
        <f>SUMIFS(СВЦЭМ!$D$39:$D$782,СВЦЭМ!$A$39:$A$782,$A140,СВЦЭМ!$B$39:$B$782,Q$119)+'СЕТ СН'!$I$11+СВЦЭМ!$D$10+'СЕТ СН'!$I$6-'СЕТ СН'!$I$23</f>
        <v>1615.0739578299999</v>
      </c>
      <c r="R140" s="36">
        <f>SUMIFS(СВЦЭМ!$D$39:$D$782,СВЦЭМ!$A$39:$A$782,$A140,СВЦЭМ!$B$39:$B$782,R$119)+'СЕТ СН'!$I$11+СВЦЭМ!$D$10+'СЕТ СН'!$I$6-'СЕТ СН'!$I$23</f>
        <v>1610.0033485299998</v>
      </c>
      <c r="S140" s="36">
        <f>SUMIFS(СВЦЭМ!$D$39:$D$782,СВЦЭМ!$A$39:$A$782,$A140,СВЦЭМ!$B$39:$B$782,S$119)+'СЕТ СН'!$I$11+СВЦЭМ!$D$10+'СЕТ СН'!$I$6-'СЕТ СН'!$I$23</f>
        <v>1594.4092797599999</v>
      </c>
      <c r="T140" s="36">
        <f>SUMIFS(СВЦЭМ!$D$39:$D$782,СВЦЭМ!$A$39:$A$782,$A140,СВЦЭМ!$B$39:$B$782,T$119)+'СЕТ СН'!$I$11+СВЦЭМ!$D$10+'СЕТ СН'!$I$6-'СЕТ СН'!$I$23</f>
        <v>1575.6174189599999</v>
      </c>
      <c r="U140" s="36">
        <f>SUMIFS(СВЦЭМ!$D$39:$D$782,СВЦЭМ!$A$39:$A$782,$A140,СВЦЭМ!$B$39:$B$782,U$119)+'СЕТ СН'!$I$11+СВЦЭМ!$D$10+'СЕТ СН'!$I$6-'СЕТ СН'!$I$23</f>
        <v>1544.6959865099998</v>
      </c>
      <c r="V140" s="36">
        <f>SUMIFS(СВЦЭМ!$D$39:$D$782,СВЦЭМ!$A$39:$A$782,$A140,СВЦЭМ!$B$39:$B$782,V$119)+'СЕТ СН'!$I$11+СВЦЭМ!$D$10+'СЕТ СН'!$I$6-'СЕТ СН'!$I$23</f>
        <v>1506.5616959500001</v>
      </c>
      <c r="W140" s="36">
        <f>SUMIFS(СВЦЭМ!$D$39:$D$782,СВЦЭМ!$A$39:$A$782,$A140,СВЦЭМ!$B$39:$B$782,W$119)+'СЕТ СН'!$I$11+СВЦЭМ!$D$10+'СЕТ СН'!$I$6-'СЕТ СН'!$I$23</f>
        <v>1533.29697476</v>
      </c>
      <c r="X140" s="36">
        <f>SUMIFS(СВЦЭМ!$D$39:$D$782,СВЦЭМ!$A$39:$A$782,$A140,СВЦЭМ!$B$39:$B$782,X$119)+'СЕТ СН'!$I$11+СВЦЭМ!$D$10+'СЕТ СН'!$I$6-'СЕТ СН'!$I$23</f>
        <v>1562.53042482</v>
      </c>
      <c r="Y140" s="36">
        <f>SUMIFS(СВЦЭМ!$D$39:$D$782,СВЦЭМ!$A$39:$A$782,$A140,СВЦЭМ!$B$39:$B$782,Y$119)+'СЕТ СН'!$I$11+СВЦЭМ!$D$10+'СЕТ СН'!$I$6-'СЕТ СН'!$I$23</f>
        <v>1597.6112340699999</v>
      </c>
    </row>
    <row r="141" spans="1:25" ht="15.75" x14ac:dyDescent="0.2">
      <c r="A141" s="35">
        <f t="shared" si="3"/>
        <v>44673</v>
      </c>
      <c r="B141" s="36">
        <f>SUMIFS(СВЦЭМ!$D$39:$D$782,СВЦЭМ!$A$39:$A$782,$A141,СВЦЭМ!$B$39:$B$782,B$119)+'СЕТ СН'!$I$11+СВЦЭМ!$D$10+'СЕТ СН'!$I$6-'СЕТ СН'!$I$23</f>
        <v>1573.81205712</v>
      </c>
      <c r="C141" s="36">
        <f>SUMIFS(СВЦЭМ!$D$39:$D$782,СВЦЭМ!$A$39:$A$782,$A141,СВЦЭМ!$B$39:$B$782,C$119)+'СЕТ СН'!$I$11+СВЦЭМ!$D$10+'СЕТ СН'!$I$6-'СЕТ СН'!$I$23</f>
        <v>1595.90695119</v>
      </c>
      <c r="D141" s="36">
        <f>SUMIFS(СВЦЭМ!$D$39:$D$782,СВЦЭМ!$A$39:$A$782,$A141,СВЦЭМ!$B$39:$B$782,D$119)+'СЕТ СН'!$I$11+СВЦЭМ!$D$10+'СЕТ СН'!$I$6-'СЕТ СН'!$I$23</f>
        <v>1624.2540225599998</v>
      </c>
      <c r="E141" s="36">
        <f>SUMIFS(СВЦЭМ!$D$39:$D$782,СВЦЭМ!$A$39:$A$782,$A141,СВЦЭМ!$B$39:$B$782,E$119)+'СЕТ СН'!$I$11+СВЦЭМ!$D$10+'СЕТ СН'!$I$6-'СЕТ СН'!$I$23</f>
        <v>1637.0673445699999</v>
      </c>
      <c r="F141" s="36">
        <f>SUMIFS(СВЦЭМ!$D$39:$D$782,СВЦЭМ!$A$39:$A$782,$A141,СВЦЭМ!$B$39:$B$782,F$119)+'СЕТ СН'!$I$11+СВЦЭМ!$D$10+'СЕТ СН'!$I$6-'СЕТ СН'!$I$23</f>
        <v>1644.7970482799999</v>
      </c>
      <c r="G141" s="36">
        <f>SUMIFS(СВЦЭМ!$D$39:$D$782,СВЦЭМ!$A$39:$A$782,$A141,СВЦЭМ!$B$39:$B$782,G$119)+'СЕТ СН'!$I$11+СВЦЭМ!$D$10+'СЕТ СН'!$I$6-'СЕТ СН'!$I$23</f>
        <v>1649.0610632599999</v>
      </c>
      <c r="H141" s="36">
        <f>SUMIFS(СВЦЭМ!$D$39:$D$782,СВЦЭМ!$A$39:$A$782,$A141,СВЦЭМ!$B$39:$B$782,H$119)+'СЕТ СН'!$I$11+СВЦЭМ!$D$10+'СЕТ СН'!$I$6-'СЕТ СН'!$I$23</f>
        <v>1609.6787696399999</v>
      </c>
      <c r="I141" s="36">
        <f>SUMIFS(СВЦЭМ!$D$39:$D$782,СВЦЭМ!$A$39:$A$782,$A141,СВЦЭМ!$B$39:$B$782,I$119)+'СЕТ СН'!$I$11+СВЦЭМ!$D$10+'СЕТ СН'!$I$6-'СЕТ СН'!$I$23</f>
        <v>1568.3743008499998</v>
      </c>
      <c r="J141" s="36">
        <f>SUMIFS(СВЦЭМ!$D$39:$D$782,СВЦЭМ!$A$39:$A$782,$A141,СВЦЭМ!$B$39:$B$782,J$119)+'СЕТ СН'!$I$11+СВЦЭМ!$D$10+'СЕТ СН'!$I$6-'СЕТ СН'!$I$23</f>
        <v>1535.55764361</v>
      </c>
      <c r="K141" s="36">
        <f>SUMIFS(СВЦЭМ!$D$39:$D$782,СВЦЭМ!$A$39:$A$782,$A141,СВЦЭМ!$B$39:$B$782,K$119)+'СЕТ СН'!$I$11+СВЦЭМ!$D$10+'СЕТ СН'!$I$6-'СЕТ СН'!$I$23</f>
        <v>1517.11837259</v>
      </c>
      <c r="L141" s="36">
        <f>SUMIFS(СВЦЭМ!$D$39:$D$782,СВЦЭМ!$A$39:$A$782,$A141,СВЦЭМ!$B$39:$B$782,L$119)+'СЕТ СН'!$I$11+СВЦЭМ!$D$10+'СЕТ СН'!$I$6-'СЕТ СН'!$I$23</f>
        <v>1512.88843533</v>
      </c>
      <c r="M141" s="36">
        <f>SUMIFS(СВЦЭМ!$D$39:$D$782,СВЦЭМ!$A$39:$A$782,$A141,СВЦЭМ!$B$39:$B$782,M$119)+'СЕТ СН'!$I$11+СВЦЭМ!$D$10+'СЕТ СН'!$I$6-'СЕТ СН'!$I$23</f>
        <v>1521.65470104</v>
      </c>
      <c r="N141" s="36">
        <f>SUMIFS(СВЦЭМ!$D$39:$D$782,СВЦЭМ!$A$39:$A$782,$A141,СВЦЭМ!$B$39:$B$782,N$119)+'СЕТ СН'!$I$11+СВЦЭМ!$D$10+'СЕТ СН'!$I$6-'СЕТ СН'!$I$23</f>
        <v>1536.1934778599998</v>
      </c>
      <c r="O141" s="36">
        <f>SUMIFS(СВЦЭМ!$D$39:$D$782,СВЦЭМ!$A$39:$A$782,$A141,СВЦЭМ!$B$39:$B$782,O$119)+'СЕТ СН'!$I$11+СВЦЭМ!$D$10+'СЕТ СН'!$I$6-'СЕТ СН'!$I$23</f>
        <v>1547.6211300299999</v>
      </c>
      <c r="P141" s="36">
        <f>SUMIFS(СВЦЭМ!$D$39:$D$782,СВЦЭМ!$A$39:$A$782,$A141,СВЦЭМ!$B$39:$B$782,P$119)+'СЕТ СН'!$I$11+СВЦЭМ!$D$10+'СЕТ СН'!$I$6-'СЕТ СН'!$I$23</f>
        <v>1545.39325005</v>
      </c>
      <c r="Q141" s="36">
        <f>SUMIFS(СВЦЭМ!$D$39:$D$782,СВЦЭМ!$A$39:$A$782,$A141,СВЦЭМ!$B$39:$B$782,Q$119)+'СЕТ СН'!$I$11+СВЦЭМ!$D$10+'СЕТ СН'!$I$6-'СЕТ СН'!$I$23</f>
        <v>1542.4308867299999</v>
      </c>
      <c r="R141" s="36">
        <f>SUMIFS(СВЦЭМ!$D$39:$D$782,СВЦЭМ!$A$39:$A$782,$A141,СВЦЭМ!$B$39:$B$782,R$119)+'СЕТ СН'!$I$11+СВЦЭМ!$D$10+'СЕТ СН'!$I$6-'СЕТ СН'!$I$23</f>
        <v>1555.6711182699999</v>
      </c>
      <c r="S141" s="36">
        <f>SUMIFS(СВЦЭМ!$D$39:$D$782,СВЦЭМ!$A$39:$A$782,$A141,СВЦЭМ!$B$39:$B$782,S$119)+'СЕТ СН'!$I$11+СВЦЭМ!$D$10+'СЕТ СН'!$I$6-'СЕТ СН'!$I$23</f>
        <v>1554.28623952</v>
      </c>
      <c r="T141" s="36">
        <f>SUMIFS(СВЦЭМ!$D$39:$D$782,СВЦЭМ!$A$39:$A$782,$A141,СВЦЭМ!$B$39:$B$782,T$119)+'СЕТ СН'!$I$11+СВЦЭМ!$D$10+'СЕТ СН'!$I$6-'СЕТ СН'!$I$23</f>
        <v>1552.7774176299999</v>
      </c>
      <c r="U141" s="36">
        <f>SUMIFS(СВЦЭМ!$D$39:$D$782,СВЦЭМ!$A$39:$A$782,$A141,СВЦЭМ!$B$39:$B$782,U$119)+'СЕТ СН'!$I$11+СВЦЭМ!$D$10+'СЕТ СН'!$I$6-'СЕТ СН'!$I$23</f>
        <v>1536.0573710799999</v>
      </c>
      <c r="V141" s="36">
        <f>SUMIFS(СВЦЭМ!$D$39:$D$782,СВЦЭМ!$A$39:$A$782,$A141,СВЦЭМ!$B$39:$B$782,V$119)+'СЕТ СН'!$I$11+СВЦЭМ!$D$10+'СЕТ СН'!$I$6-'СЕТ СН'!$I$23</f>
        <v>1525.07208945</v>
      </c>
      <c r="W141" s="36">
        <f>SUMIFS(СВЦЭМ!$D$39:$D$782,СВЦЭМ!$A$39:$A$782,$A141,СВЦЭМ!$B$39:$B$782,W$119)+'СЕТ СН'!$I$11+СВЦЭМ!$D$10+'СЕТ СН'!$I$6-'СЕТ СН'!$I$23</f>
        <v>1523.87367898</v>
      </c>
      <c r="X141" s="36">
        <f>SUMIFS(СВЦЭМ!$D$39:$D$782,СВЦЭМ!$A$39:$A$782,$A141,СВЦЭМ!$B$39:$B$782,X$119)+'СЕТ СН'!$I$11+СВЦЭМ!$D$10+'СЕТ СН'!$I$6-'СЕТ СН'!$I$23</f>
        <v>1533.0103205099999</v>
      </c>
      <c r="Y141" s="36">
        <f>SUMIFS(СВЦЭМ!$D$39:$D$782,СВЦЭМ!$A$39:$A$782,$A141,СВЦЭМ!$B$39:$B$782,Y$119)+'СЕТ СН'!$I$11+СВЦЭМ!$D$10+'СЕТ СН'!$I$6-'СЕТ СН'!$I$23</f>
        <v>1565.3379734999999</v>
      </c>
    </row>
    <row r="142" spans="1:25" ht="15.75" x14ac:dyDescent="0.2">
      <c r="A142" s="35">
        <f t="shared" si="3"/>
        <v>44674</v>
      </c>
      <c r="B142" s="36">
        <f>SUMIFS(СВЦЭМ!$D$39:$D$782,СВЦЭМ!$A$39:$A$782,$A142,СВЦЭМ!$B$39:$B$782,B$119)+'СЕТ СН'!$I$11+СВЦЭМ!$D$10+'СЕТ СН'!$I$6-'СЕТ СН'!$I$23</f>
        <v>1536.1092356199999</v>
      </c>
      <c r="C142" s="36">
        <f>SUMIFS(СВЦЭМ!$D$39:$D$782,СВЦЭМ!$A$39:$A$782,$A142,СВЦЭМ!$B$39:$B$782,C$119)+'СЕТ СН'!$I$11+СВЦЭМ!$D$10+'СЕТ СН'!$I$6-'СЕТ СН'!$I$23</f>
        <v>1550.2120126499999</v>
      </c>
      <c r="D142" s="36">
        <f>SUMIFS(СВЦЭМ!$D$39:$D$782,СВЦЭМ!$A$39:$A$782,$A142,СВЦЭМ!$B$39:$B$782,D$119)+'СЕТ СН'!$I$11+СВЦЭМ!$D$10+'СЕТ СН'!$I$6-'СЕТ СН'!$I$23</f>
        <v>1572.7542515</v>
      </c>
      <c r="E142" s="36">
        <f>SUMIFS(СВЦЭМ!$D$39:$D$782,СВЦЭМ!$A$39:$A$782,$A142,СВЦЭМ!$B$39:$B$782,E$119)+'СЕТ СН'!$I$11+СВЦЭМ!$D$10+'СЕТ СН'!$I$6-'СЕТ СН'!$I$23</f>
        <v>1583.9261184899999</v>
      </c>
      <c r="F142" s="36">
        <f>SUMIFS(СВЦЭМ!$D$39:$D$782,СВЦЭМ!$A$39:$A$782,$A142,СВЦЭМ!$B$39:$B$782,F$119)+'СЕТ СН'!$I$11+СВЦЭМ!$D$10+'СЕТ СН'!$I$6-'СЕТ СН'!$I$23</f>
        <v>1591.5649223199998</v>
      </c>
      <c r="G142" s="36">
        <f>SUMIFS(СВЦЭМ!$D$39:$D$782,СВЦЭМ!$A$39:$A$782,$A142,СВЦЭМ!$B$39:$B$782,G$119)+'СЕТ СН'!$I$11+СВЦЭМ!$D$10+'СЕТ СН'!$I$6-'СЕТ СН'!$I$23</f>
        <v>1615.5072047399999</v>
      </c>
      <c r="H142" s="36">
        <f>SUMIFS(СВЦЭМ!$D$39:$D$782,СВЦЭМ!$A$39:$A$782,$A142,СВЦЭМ!$B$39:$B$782,H$119)+'СЕТ СН'!$I$11+СВЦЭМ!$D$10+'СЕТ СН'!$I$6-'СЕТ СН'!$I$23</f>
        <v>1592.1574531699998</v>
      </c>
      <c r="I142" s="36">
        <f>SUMIFS(СВЦЭМ!$D$39:$D$782,СВЦЭМ!$A$39:$A$782,$A142,СВЦЭМ!$B$39:$B$782,I$119)+'СЕТ СН'!$I$11+СВЦЭМ!$D$10+'СЕТ СН'!$I$6-'СЕТ СН'!$I$23</f>
        <v>1595.9815704</v>
      </c>
      <c r="J142" s="36">
        <f>SUMIFS(СВЦЭМ!$D$39:$D$782,СВЦЭМ!$A$39:$A$782,$A142,СВЦЭМ!$B$39:$B$782,J$119)+'СЕТ СН'!$I$11+СВЦЭМ!$D$10+'СЕТ СН'!$I$6-'СЕТ СН'!$I$23</f>
        <v>1553.9048991199998</v>
      </c>
      <c r="K142" s="36">
        <f>SUMIFS(СВЦЭМ!$D$39:$D$782,СВЦЭМ!$A$39:$A$782,$A142,СВЦЭМ!$B$39:$B$782,K$119)+'СЕТ СН'!$I$11+СВЦЭМ!$D$10+'СЕТ СН'!$I$6-'СЕТ СН'!$I$23</f>
        <v>1515.5741984599999</v>
      </c>
      <c r="L142" s="36">
        <f>SUMIFS(СВЦЭМ!$D$39:$D$782,СВЦЭМ!$A$39:$A$782,$A142,СВЦЭМ!$B$39:$B$782,L$119)+'СЕТ СН'!$I$11+СВЦЭМ!$D$10+'СЕТ СН'!$I$6-'СЕТ СН'!$I$23</f>
        <v>1503.1571477299999</v>
      </c>
      <c r="M142" s="36">
        <f>SUMIFS(СВЦЭМ!$D$39:$D$782,СВЦЭМ!$A$39:$A$782,$A142,СВЦЭМ!$B$39:$B$782,M$119)+'СЕТ СН'!$I$11+СВЦЭМ!$D$10+'СЕТ СН'!$I$6-'СЕТ СН'!$I$23</f>
        <v>1496.81701073</v>
      </c>
      <c r="N142" s="36">
        <f>SUMIFS(СВЦЭМ!$D$39:$D$782,СВЦЭМ!$A$39:$A$782,$A142,СВЦЭМ!$B$39:$B$782,N$119)+'СЕТ СН'!$I$11+СВЦЭМ!$D$10+'СЕТ СН'!$I$6-'СЕТ СН'!$I$23</f>
        <v>1510.1713695999999</v>
      </c>
      <c r="O142" s="36">
        <f>SUMIFS(СВЦЭМ!$D$39:$D$782,СВЦЭМ!$A$39:$A$782,$A142,СВЦЭМ!$B$39:$B$782,O$119)+'СЕТ СН'!$I$11+СВЦЭМ!$D$10+'СЕТ СН'!$I$6-'СЕТ СН'!$I$23</f>
        <v>1520.4654214899999</v>
      </c>
      <c r="P142" s="36">
        <f>SUMIFS(СВЦЭМ!$D$39:$D$782,СВЦЭМ!$A$39:$A$782,$A142,СВЦЭМ!$B$39:$B$782,P$119)+'СЕТ СН'!$I$11+СВЦЭМ!$D$10+'СЕТ СН'!$I$6-'СЕТ СН'!$I$23</f>
        <v>1535.8000845199999</v>
      </c>
      <c r="Q142" s="36">
        <f>SUMIFS(СВЦЭМ!$D$39:$D$782,СВЦЭМ!$A$39:$A$782,$A142,СВЦЭМ!$B$39:$B$782,Q$119)+'СЕТ СН'!$I$11+СВЦЭМ!$D$10+'СЕТ СН'!$I$6-'СЕТ СН'!$I$23</f>
        <v>1549.91944736</v>
      </c>
      <c r="R142" s="36">
        <f>SUMIFS(СВЦЭМ!$D$39:$D$782,СВЦЭМ!$A$39:$A$782,$A142,СВЦЭМ!$B$39:$B$782,R$119)+'СЕТ СН'!$I$11+СВЦЭМ!$D$10+'СЕТ СН'!$I$6-'СЕТ СН'!$I$23</f>
        <v>1551.41094935</v>
      </c>
      <c r="S142" s="36">
        <f>SUMIFS(СВЦЭМ!$D$39:$D$782,СВЦЭМ!$A$39:$A$782,$A142,СВЦЭМ!$B$39:$B$782,S$119)+'СЕТ СН'!$I$11+СВЦЭМ!$D$10+'СЕТ СН'!$I$6-'СЕТ СН'!$I$23</f>
        <v>1551.4757433999998</v>
      </c>
      <c r="T142" s="36">
        <f>SUMIFS(СВЦЭМ!$D$39:$D$782,СВЦЭМ!$A$39:$A$782,$A142,СВЦЭМ!$B$39:$B$782,T$119)+'СЕТ СН'!$I$11+СВЦЭМ!$D$10+'СЕТ СН'!$I$6-'СЕТ СН'!$I$23</f>
        <v>1528.5950649799997</v>
      </c>
      <c r="U142" s="36">
        <f>SUMIFS(СВЦЭМ!$D$39:$D$782,СВЦЭМ!$A$39:$A$782,$A142,СВЦЭМ!$B$39:$B$782,U$119)+'СЕТ СН'!$I$11+СВЦЭМ!$D$10+'СЕТ СН'!$I$6-'СЕТ СН'!$I$23</f>
        <v>1519.09363355</v>
      </c>
      <c r="V142" s="36">
        <f>SUMIFS(СВЦЭМ!$D$39:$D$782,СВЦЭМ!$A$39:$A$782,$A142,СВЦЭМ!$B$39:$B$782,V$119)+'СЕТ СН'!$I$11+СВЦЭМ!$D$10+'СЕТ СН'!$I$6-'СЕТ СН'!$I$23</f>
        <v>1499.0509631800001</v>
      </c>
      <c r="W142" s="36">
        <f>SUMIFS(СВЦЭМ!$D$39:$D$782,СВЦЭМ!$A$39:$A$782,$A142,СВЦЭМ!$B$39:$B$782,W$119)+'СЕТ СН'!$I$11+СВЦЭМ!$D$10+'СЕТ СН'!$I$6-'СЕТ СН'!$I$23</f>
        <v>1487.8806481900001</v>
      </c>
      <c r="X142" s="36">
        <f>SUMIFS(СВЦЭМ!$D$39:$D$782,СВЦЭМ!$A$39:$A$782,$A142,СВЦЭМ!$B$39:$B$782,X$119)+'СЕТ СН'!$I$11+СВЦЭМ!$D$10+'СЕТ СН'!$I$6-'СЕТ СН'!$I$23</f>
        <v>1514.4449465299999</v>
      </c>
      <c r="Y142" s="36">
        <f>SUMIFS(СВЦЭМ!$D$39:$D$782,СВЦЭМ!$A$39:$A$782,$A142,СВЦЭМ!$B$39:$B$782,Y$119)+'СЕТ СН'!$I$11+СВЦЭМ!$D$10+'СЕТ СН'!$I$6-'СЕТ СН'!$I$23</f>
        <v>1539.5897827700001</v>
      </c>
    </row>
    <row r="143" spans="1:25" ht="15.75" x14ac:dyDescent="0.2">
      <c r="A143" s="35">
        <f t="shared" si="3"/>
        <v>44675</v>
      </c>
      <c r="B143" s="36">
        <f>SUMIFS(СВЦЭМ!$D$39:$D$782,СВЦЭМ!$A$39:$A$782,$A143,СВЦЭМ!$B$39:$B$782,B$119)+'СЕТ СН'!$I$11+СВЦЭМ!$D$10+'СЕТ СН'!$I$6-'СЕТ СН'!$I$23</f>
        <v>1591.8449408399999</v>
      </c>
      <c r="C143" s="36">
        <f>SUMIFS(СВЦЭМ!$D$39:$D$782,СВЦЭМ!$A$39:$A$782,$A143,СВЦЭМ!$B$39:$B$782,C$119)+'СЕТ СН'!$I$11+СВЦЭМ!$D$10+'СЕТ СН'!$I$6-'СЕТ СН'!$I$23</f>
        <v>1601.5613786699998</v>
      </c>
      <c r="D143" s="36">
        <f>SUMIFS(СВЦЭМ!$D$39:$D$782,СВЦЭМ!$A$39:$A$782,$A143,СВЦЭМ!$B$39:$B$782,D$119)+'СЕТ СН'!$I$11+СВЦЭМ!$D$10+'СЕТ СН'!$I$6-'СЕТ СН'!$I$23</f>
        <v>1621.7689006199998</v>
      </c>
      <c r="E143" s="36">
        <f>SUMIFS(СВЦЭМ!$D$39:$D$782,СВЦЭМ!$A$39:$A$782,$A143,СВЦЭМ!$B$39:$B$782,E$119)+'СЕТ СН'!$I$11+СВЦЭМ!$D$10+'СЕТ СН'!$I$6-'СЕТ СН'!$I$23</f>
        <v>1634.6780120699998</v>
      </c>
      <c r="F143" s="36">
        <f>SUMIFS(СВЦЭМ!$D$39:$D$782,СВЦЭМ!$A$39:$A$782,$A143,СВЦЭМ!$B$39:$B$782,F$119)+'СЕТ СН'!$I$11+СВЦЭМ!$D$10+'СЕТ СН'!$I$6-'СЕТ СН'!$I$23</f>
        <v>1640.8642166999998</v>
      </c>
      <c r="G143" s="36">
        <f>SUMIFS(СВЦЭМ!$D$39:$D$782,СВЦЭМ!$A$39:$A$782,$A143,СВЦЭМ!$B$39:$B$782,G$119)+'СЕТ СН'!$I$11+СВЦЭМ!$D$10+'СЕТ СН'!$I$6-'СЕТ СН'!$I$23</f>
        <v>1647.6620238799999</v>
      </c>
      <c r="H143" s="36">
        <f>SUMIFS(СВЦЭМ!$D$39:$D$782,СВЦЭМ!$A$39:$A$782,$A143,СВЦЭМ!$B$39:$B$782,H$119)+'СЕТ СН'!$I$11+СВЦЭМ!$D$10+'СЕТ СН'!$I$6-'СЕТ СН'!$I$23</f>
        <v>1669.8136452199999</v>
      </c>
      <c r="I143" s="36">
        <f>SUMIFS(СВЦЭМ!$D$39:$D$782,СВЦЭМ!$A$39:$A$782,$A143,СВЦЭМ!$B$39:$B$782,I$119)+'СЕТ СН'!$I$11+СВЦЭМ!$D$10+'СЕТ СН'!$I$6-'СЕТ СН'!$I$23</f>
        <v>1673.8962592799999</v>
      </c>
      <c r="J143" s="36">
        <f>SUMIFS(СВЦЭМ!$D$39:$D$782,СВЦЭМ!$A$39:$A$782,$A143,СВЦЭМ!$B$39:$B$782,J$119)+'СЕТ СН'!$I$11+СВЦЭМ!$D$10+'СЕТ СН'!$I$6-'СЕТ СН'!$I$23</f>
        <v>1622.5474738999999</v>
      </c>
      <c r="K143" s="36">
        <f>SUMIFS(СВЦЭМ!$D$39:$D$782,СВЦЭМ!$A$39:$A$782,$A143,СВЦЭМ!$B$39:$B$782,K$119)+'СЕТ СН'!$I$11+СВЦЭМ!$D$10+'СЕТ СН'!$I$6-'СЕТ СН'!$I$23</f>
        <v>1578.20680939</v>
      </c>
      <c r="L143" s="36">
        <f>SUMIFS(СВЦЭМ!$D$39:$D$782,СВЦЭМ!$A$39:$A$782,$A143,СВЦЭМ!$B$39:$B$782,L$119)+'СЕТ СН'!$I$11+СВЦЭМ!$D$10+'СЕТ СН'!$I$6-'СЕТ СН'!$I$23</f>
        <v>1552.5527086699999</v>
      </c>
      <c r="M143" s="36">
        <f>SUMIFS(СВЦЭМ!$D$39:$D$782,СВЦЭМ!$A$39:$A$782,$A143,СВЦЭМ!$B$39:$B$782,M$119)+'СЕТ СН'!$I$11+СВЦЭМ!$D$10+'СЕТ СН'!$I$6-'СЕТ СН'!$I$23</f>
        <v>1547.8415268399999</v>
      </c>
      <c r="N143" s="36">
        <f>SUMIFS(СВЦЭМ!$D$39:$D$782,СВЦЭМ!$A$39:$A$782,$A143,СВЦЭМ!$B$39:$B$782,N$119)+'СЕТ СН'!$I$11+СВЦЭМ!$D$10+'СЕТ СН'!$I$6-'СЕТ СН'!$I$23</f>
        <v>1553.2585528</v>
      </c>
      <c r="O143" s="36">
        <f>SUMIFS(СВЦЭМ!$D$39:$D$782,СВЦЭМ!$A$39:$A$782,$A143,СВЦЭМ!$B$39:$B$782,O$119)+'СЕТ СН'!$I$11+СВЦЭМ!$D$10+'СЕТ СН'!$I$6-'СЕТ СН'!$I$23</f>
        <v>1561.2607446299999</v>
      </c>
      <c r="P143" s="36">
        <f>SUMIFS(СВЦЭМ!$D$39:$D$782,СВЦЭМ!$A$39:$A$782,$A143,СВЦЭМ!$B$39:$B$782,P$119)+'СЕТ СН'!$I$11+СВЦЭМ!$D$10+'СЕТ СН'!$I$6-'СЕТ СН'!$I$23</f>
        <v>1572.8244954299998</v>
      </c>
      <c r="Q143" s="36">
        <f>SUMIFS(СВЦЭМ!$D$39:$D$782,СВЦЭМ!$A$39:$A$782,$A143,СВЦЭМ!$B$39:$B$782,Q$119)+'СЕТ СН'!$I$11+СВЦЭМ!$D$10+'СЕТ СН'!$I$6-'СЕТ СН'!$I$23</f>
        <v>1579.3484887499999</v>
      </c>
      <c r="R143" s="36">
        <f>SUMIFS(СВЦЭМ!$D$39:$D$782,СВЦЭМ!$A$39:$A$782,$A143,СВЦЭМ!$B$39:$B$782,R$119)+'СЕТ СН'!$I$11+СВЦЭМ!$D$10+'СЕТ СН'!$I$6-'СЕТ СН'!$I$23</f>
        <v>1581.9471681999999</v>
      </c>
      <c r="S143" s="36">
        <f>SUMIFS(СВЦЭМ!$D$39:$D$782,СВЦЭМ!$A$39:$A$782,$A143,СВЦЭМ!$B$39:$B$782,S$119)+'СЕТ СН'!$I$11+СВЦЭМ!$D$10+'СЕТ СН'!$I$6-'СЕТ СН'!$I$23</f>
        <v>1568.8984438</v>
      </c>
      <c r="T143" s="36">
        <f>SUMIFS(СВЦЭМ!$D$39:$D$782,СВЦЭМ!$A$39:$A$782,$A143,СВЦЭМ!$B$39:$B$782,T$119)+'СЕТ СН'!$I$11+СВЦЭМ!$D$10+'СЕТ СН'!$I$6-'СЕТ СН'!$I$23</f>
        <v>1552.77939649</v>
      </c>
      <c r="U143" s="36">
        <f>SUMIFS(СВЦЭМ!$D$39:$D$782,СВЦЭМ!$A$39:$A$782,$A143,СВЦЭМ!$B$39:$B$782,U$119)+'СЕТ СН'!$I$11+СВЦЭМ!$D$10+'СЕТ СН'!$I$6-'СЕТ СН'!$I$23</f>
        <v>1551.7362038599999</v>
      </c>
      <c r="V143" s="36">
        <f>SUMIFS(СВЦЭМ!$D$39:$D$782,СВЦЭМ!$A$39:$A$782,$A143,СВЦЭМ!$B$39:$B$782,V$119)+'СЕТ СН'!$I$11+СВЦЭМ!$D$10+'СЕТ СН'!$I$6-'СЕТ СН'!$I$23</f>
        <v>1523.3523406899999</v>
      </c>
      <c r="W143" s="36">
        <f>SUMIFS(СВЦЭМ!$D$39:$D$782,СВЦЭМ!$A$39:$A$782,$A143,СВЦЭМ!$B$39:$B$782,W$119)+'СЕТ СН'!$I$11+СВЦЭМ!$D$10+'СЕТ СН'!$I$6-'СЕТ СН'!$I$23</f>
        <v>1521.8644797399998</v>
      </c>
      <c r="X143" s="36">
        <f>SUMIFS(СВЦЭМ!$D$39:$D$782,СВЦЭМ!$A$39:$A$782,$A143,СВЦЭМ!$B$39:$B$782,X$119)+'СЕТ СН'!$I$11+СВЦЭМ!$D$10+'СЕТ СН'!$I$6-'СЕТ СН'!$I$23</f>
        <v>1552.3213819099999</v>
      </c>
      <c r="Y143" s="36">
        <f>SUMIFS(СВЦЭМ!$D$39:$D$782,СВЦЭМ!$A$39:$A$782,$A143,СВЦЭМ!$B$39:$B$782,Y$119)+'СЕТ СН'!$I$11+СВЦЭМ!$D$10+'СЕТ СН'!$I$6-'СЕТ СН'!$I$23</f>
        <v>1584.63909917</v>
      </c>
    </row>
    <row r="144" spans="1:25" ht="15.75" x14ac:dyDescent="0.2">
      <c r="A144" s="35">
        <f t="shared" si="3"/>
        <v>44676</v>
      </c>
      <c r="B144" s="36">
        <f>SUMIFS(СВЦЭМ!$D$39:$D$782,СВЦЭМ!$A$39:$A$782,$A144,СВЦЭМ!$B$39:$B$782,B$119)+'СЕТ СН'!$I$11+СВЦЭМ!$D$10+'СЕТ СН'!$I$6-'СЕТ СН'!$I$23</f>
        <v>1700.83693176</v>
      </c>
      <c r="C144" s="36">
        <f>SUMIFS(СВЦЭМ!$D$39:$D$782,СВЦЭМ!$A$39:$A$782,$A144,СВЦЭМ!$B$39:$B$782,C$119)+'СЕТ СН'!$I$11+СВЦЭМ!$D$10+'СЕТ СН'!$I$6-'СЕТ СН'!$I$23</f>
        <v>1704.3659265599999</v>
      </c>
      <c r="D144" s="36">
        <f>SUMIFS(СВЦЭМ!$D$39:$D$782,СВЦЭМ!$A$39:$A$782,$A144,СВЦЭМ!$B$39:$B$782,D$119)+'СЕТ СН'!$I$11+СВЦЭМ!$D$10+'СЕТ СН'!$I$6-'СЕТ СН'!$I$23</f>
        <v>1729.99409881</v>
      </c>
      <c r="E144" s="36">
        <f>SUMIFS(СВЦЭМ!$D$39:$D$782,СВЦЭМ!$A$39:$A$782,$A144,СВЦЭМ!$B$39:$B$782,E$119)+'СЕТ СН'!$I$11+СВЦЭМ!$D$10+'СЕТ СН'!$I$6-'СЕТ СН'!$I$23</f>
        <v>1767.98767733</v>
      </c>
      <c r="F144" s="36">
        <f>SUMIFS(СВЦЭМ!$D$39:$D$782,СВЦЭМ!$A$39:$A$782,$A144,СВЦЭМ!$B$39:$B$782,F$119)+'СЕТ СН'!$I$11+СВЦЭМ!$D$10+'СЕТ СН'!$I$6-'СЕТ СН'!$I$23</f>
        <v>1761.00686391</v>
      </c>
      <c r="G144" s="36">
        <f>SUMIFS(СВЦЭМ!$D$39:$D$782,СВЦЭМ!$A$39:$A$782,$A144,СВЦЭМ!$B$39:$B$782,G$119)+'СЕТ СН'!$I$11+СВЦЭМ!$D$10+'СЕТ СН'!$I$6-'СЕТ СН'!$I$23</f>
        <v>1745.2420422599998</v>
      </c>
      <c r="H144" s="36">
        <f>SUMIFS(СВЦЭМ!$D$39:$D$782,СВЦЭМ!$A$39:$A$782,$A144,СВЦЭМ!$B$39:$B$782,H$119)+'СЕТ СН'!$I$11+СВЦЭМ!$D$10+'СЕТ СН'!$I$6-'СЕТ СН'!$I$23</f>
        <v>1678.26997854</v>
      </c>
      <c r="I144" s="36">
        <f>SUMIFS(СВЦЭМ!$D$39:$D$782,СВЦЭМ!$A$39:$A$782,$A144,СВЦЭМ!$B$39:$B$782,I$119)+'СЕТ СН'!$I$11+СВЦЭМ!$D$10+'СЕТ СН'!$I$6-'СЕТ СН'!$I$23</f>
        <v>1648.4624392799999</v>
      </c>
      <c r="J144" s="36">
        <f>SUMIFS(СВЦЭМ!$D$39:$D$782,СВЦЭМ!$A$39:$A$782,$A144,СВЦЭМ!$B$39:$B$782,J$119)+'СЕТ СН'!$I$11+СВЦЭМ!$D$10+'СЕТ СН'!$I$6-'СЕТ СН'!$I$23</f>
        <v>1618.8046597399998</v>
      </c>
      <c r="K144" s="36">
        <f>SUMIFS(СВЦЭМ!$D$39:$D$782,СВЦЭМ!$A$39:$A$782,$A144,СВЦЭМ!$B$39:$B$782,K$119)+'СЕТ СН'!$I$11+СВЦЭМ!$D$10+'СЕТ СН'!$I$6-'СЕТ СН'!$I$23</f>
        <v>1604.96753182</v>
      </c>
      <c r="L144" s="36">
        <f>SUMIFS(СВЦЭМ!$D$39:$D$782,СВЦЭМ!$A$39:$A$782,$A144,СВЦЭМ!$B$39:$B$782,L$119)+'СЕТ СН'!$I$11+СВЦЭМ!$D$10+'СЕТ СН'!$I$6-'СЕТ СН'!$I$23</f>
        <v>1593.59901627</v>
      </c>
      <c r="M144" s="36">
        <f>SUMIFS(СВЦЭМ!$D$39:$D$782,СВЦЭМ!$A$39:$A$782,$A144,СВЦЭМ!$B$39:$B$782,M$119)+'СЕТ СН'!$I$11+СВЦЭМ!$D$10+'СЕТ СН'!$I$6-'СЕТ СН'!$I$23</f>
        <v>1599.4447154</v>
      </c>
      <c r="N144" s="36">
        <f>SUMIFS(СВЦЭМ!$D$39:$D$782,СВЦЭМ!$A$39:$A$782,$A144,СВЦЭМ!$B$39:$B$782,N$119)+'СЕТ СН'!$I$11+СВЦЭМ!$D$10+'СЕТ СН'!$I$6-'СЕТ СН'!$I$23</f>
        <v>1620.9264747299999</v>
      </c>
      <c r="O144" s="36">
        <f>SUMIFS(СВЦЭМ!$D$39:$D$782,СВЦЭМ!$A$39:$A$782,$A144,СВЦЭМ!$B$39:$B$782,O$119)+'СЕТ СН'!$I$11+СВЦЭМ!$D$10+'СЕТ СН'!$I$6-'СЕТ СН'!$I$23</f>
        <v>1626.1126299199998</v>
      </c>
      <c r="P144" s="36">
        <f>SUMIFS(СВЦЭМ!$D$39:$D$782,СВЦЭМ!$A$39:$A$782,$A144,СВЦЭМ!$B$39:$B$782,P$119)+'СЕТ СН'!$I$11+СВЦЭМ!$D$10+'СЕТ СН'!$I$6-'СЕТ СН'!$I$23</f>
        <v>1637.1242912799999</v>
      </c>
      <c r="Q144" s="36">
        <f>SUMIFS(СВЦЭМ!$D$39:$D$782,СВЦЭМ!$A$39:$A$782,$A144,СВЦЭМ!$B$39:$B$782,Q$119)+'СЕТ СН'!$I$11+СВЦЭМ!$D$10+'СЕТ СН'!$I$6-'СЕТ СН'!$I$23</f>
        <v>1647.5996209599998</v>
      </c>
      <c r="R144" s="36">
        <f>SUMIFS(СВЦЭМ!$D$39:$D$782,СВЦЭМ!$A$39:$A$782,$A144,СВЦЭМ!$B$39:$B$782,R$119)+'СЕТ СН'!$I$11+СВЦЭМ!$D$10+'СЕТ СН'!$I$6-'СЕТ СН'!$I$23</f>
        <v>1650.5071880399998</v>
      </c>
      <c r="S144" s="36">
        <f>SUMIFS(СВЦЭМ!$D$39:$D$782,СВЦЭМ!$A$39:$A$782,$A144,СВЦЭМ!$B$39:$B$782,S$119)+'СЕТ СН'!$I$11+СВЦЭМ!$D$10+'СЕТ СН'!$I$6-'СЕТ СН'!$I$23</f>
        <v>1675.45988597</v>
      </c>
      <c r="T144" s="36">
        <f>SUMIFS(СВЦЭМ!$D$39:$D$782,СВЦЭМ!$A$39:$A$782,$A144,СВЦЭМ!$B$39:$B$782,T$119)+'СЕТ СН'!$I$11+СВЦЭМ!$D$10+'СЕТ СН'!$I$6-'СЕТ СН'!$I$23</f>
        <v>1641.2768056099999</v>
      </c>
      <c r="U144" s="36">
        <f>SUMIFS(СВЦЭМ!$D$39:$D$782,СВЦЭМ!$A$39:$A$782,$A144,СВЦЭМ!$B$39:$B$782,U$119)+'СЕТ СН'!$I$11+СВЦЭМ!$D$10+'СЕТ СН'!$I$6-'СЕТ СН'!$I$23</f>
        <v>1589.2922268699999</v>
      </c>
      <c r="V144" s="36">
        <f>SUMIFS(СВЦЭМ!$D$39:$D$782,СВЦЭМ!$A$39:$A$782,$A144,СВЦЭМ!$B$39:$B$782,V$119)+'СЕТ СН'!$I$11+СВЦЭМ!$D$10+'СЕТ СН'!$I$6-'СЕТ СН'!$I$23</f>
        <v>1584.1813210599998</v>
      </c>
      <c r="W144" s="36">
        <f>SUMIFS(СВЦЭМ!$D$39:$D$782,СВЦЭМ!$A$39:$A$782,$A144,СВЦЭМ!$B$39:$B$782,W$119)+'СЕТ СН'!$I$11+СВЦЭМ!$D$10+'СЕТ СН'!$I$6-'СЕТ СН'!$I$23</f>
        <v>1610.7874677699999</v>
      </c>
      <c r="X144" s="36">
        <f>SUMIFS(СВЦЭМ!$D$39:$D$782,СВЦЭМ!$A$39:$A$782,$A144,СВЦЭМ!$B$39:$B$782,X$119)+'СЕТ СН'!$I$11+СВЦЭМ!$D$10+'СЕТ СН'!$I$6-'СЕТ СН'!$I$23</f>
        <v>1613.13112381</v>
      </c>
      <c r="Y144" s="36">
        <f>SUMIFS(СВЦЭМ!$D$39:$D$782,СВЦЭМ!$A$39:$A$782,$A144,СВЦЭМ!$B$39:$B$782,Y$119)+'СЕТ СН'!$I$11+СВЦЭМ!$D$10+'СЕТ СН'!$I$6-'СЕТ СН'!$I$23</f>
        <v>1672.0652217499999</v>
      </c>
    </row>
    <row r="145" spans="1:27" ht="15.75" x14ac:dyDescent="0.2">
      <c r="A145" s="35">
        <f t="shared" si="3"/>
        <v>44677</v>
      </c>
      <c r="B145" s="36">
        <f>SUMIFS(СВЦЭМ!$D$39:$D$782,СВЦЭМ!$A$39:$A$782,$A145,СВЦЭМ!$B$39:$B$782,B$119)+'СЕТ СН'!$I$11+СВЦЭМ!$D$10+'СЕТ СН'!$I$6-'СЕТ СН'!$I$23</f>
        <v>1655.3696677299999</v>
      </c>
      <c r="C145" s="36">
        <f>SUMIFS(СВЦЭМ!$D$39:$D$782,СВЦЭМ!$A$39:$A$782,$A145,СВЦЭМ!$B$39:$B$782,C$119)+'СЕТ СН'!$I$11+СВЦЭМ!$D$10+'СЕТ СН'!$I$6-'СЕТ СН'!$I$23</f>
        <v>1675.4440586399999</v>
      </c>
      <c r="D145" s="36">
        <f>SUMIFS(СВЦЭМ!$D$39:$D$782,СВЦЭМ!$A$39:$A$782,$A145,СВЦЭМ!$B$39:$B$782,D$119)+'СЕТ СН'!$I$11+СВЦЭМ!$D$10+'СЕТ СН'!$I$6-'СЕТ СН'!$I$23</f>
        <v>1699.5943916399999</v>
      </c>
      <c r="E145" s="36">
        <f>SUMIFS(СВЦЭМ!$D$39:$D$782,СВЦЭМ!$A$39:$A$782,$A145,СВЦЭМ!$B$39:$B$782,E$119)+'СЕТ СН'!$I$11+СВЦЭМ!$D$10+'СЕТ СН'!$I$6-'СЕТ СН'!$I$23</f>
        <v>1765.0850017299999</v>
      </c>
      <c r="F145" s="36">
        <f>SUMIFS(СВЦЭМ!$D$39:$D$782,СВЦЭМ!$A$39:$A$782,$A145,СВЦЭМ!$B$39:$B$782,F$119)+'СЕТ СН'!$I$11+СВЦЭМ!$D$10+'СЕТ СН'!$I$6-'СЕТ СН'!$I$23</f>
        <v>1766.6096887199999</v>
      </c>
      <c r="G145" s="36">
        <f>SUMIFS(СВЦЭМ!$D$39:$D$782,СВЦЭМ!$A$39:$A$782,$A145,СВЦЭМ!$B$39:$B$782,G$119)+'СЕТ СН'!$I$11+СВЦЭМ!$D$10+'СЕТ СН'!$I$6-'СЕТ СН'!$I$23</f>
        <v>1783.5911217099999</v>
      </c>
      <c r="H145" s="36">
        <f>SUMIFS(СВЦЭМ!$D$39:$D$782,СВЦЭМ!$A$39:$A$782,$A145,СВЦЭМ!$B$39:$B$782,H$119)+'СЕТ СН'!$I$11+СВЦЭМ!$D$10+'СЕТ СН'!$I$6-'СЕТ СН'!$I$23</f>
        <v>1730.4187890999999</v>
      </c>
      <c r="I145" s="36">
        <f>SUMIFS(СВЦЭМ!$D$39:$D$782,СВЦЭМ!$A$39:$A$782,$A145,СВЦЭМ!$B$39:$B$782,I$119)+'СЕТ СН'!$I$11+СВЦЭМ!$D$10+'СЕТ СН'!$I$6-'СЕТ СН'!$I$23</f>
        <v>1685.2446751699999</v>
      </c>
      <c r="J145" s="36">
        <f>SUMIFS(СВЦЭМ!$D$39:$D$782,СВЦЭМ!$A$39:$A$782,$A145,СВЦЭМ!$B$39:$B$782,J$119)+'СЕТ СН'!$I$11+СВЦЭМ!$D$10+'СЕТ СН'!$I$6-'СЕТ СН'!$I$23</f>
        <v>1625.20349132</v>
      </c>
      <c r="K145" s="36">
        <f>SUMIFS(СВЦЭМ!$D$39:$D$782,СВЦЭМ!$A$39:$A$782,$A145,СВЦЭМ!$B$39:$B$782,K$119)+'СЕТ СН'!$I$11+СВЦЭМ!$D$10+'СЕТ СН'!$I$6-'СЕТ СН'!$I$23</f>
        <v>1573.06353739</v>
      </c>
      <c r="L145" s="36">
        <f>SUMIFS(СВЦЭМ!$D$39:$D$782,СВЦЭМ!$A$39:$A$782,$A145,СВЦЭМ!$B$39:$B$782,L$119)+'СЕТ СН'!$I$11+СВЦЭМ!$D$10+'СЕТ СН'!$I$6-'СЕТ СН'!$I$23</f>
        <v>1568.9848782699999</v>
      </c>
      <c r="M145" s="36">
        <f>SUMIFS(СВЦЭМ!$D$39:$D$782,СВЦЭМ!$A$39:$A$782,$A145,СВЦЭМ!$B$39:$B$782,M$119)+'СЕТ СН'!$I$11+СВЦЭМ!$D$10+'СЕТ СН'!$I$6-'СЕТ СН'!$I$23</f>
        <v>1564.57983954</v>
      </c>
      <c r="N145" s="36">
        <f>SUMIFS(СВЦЭМ!$D$39:$D$782,СВЦЭМ!$A$39:$A$782,$A145,СВЦЭМ!$B$39:$B$782,N$119)+'СЕТ СН'!$I$11+СВЦЭМ!$D$10+'СЕТ СН'!$I$6-'СЕТ СН'!$I$23</f>
        <v>1566.66936319</v>
      </c>
      <c r="O145" s="36">
        <f>SUMIFS(СВЦЭМ!$D$39:$D$782,СВЦЭМ!$A$39:$A$782,$A145,СВЦЭМ!$B$39:$B$782,O$119)+'СЕТ СН'!$I$11+СВЦЭМ!$D$10+'СЕТ СН'!$I$6-'СЕТ СН'!$I$23</f>
        <v>1586.12445693</v>
      </c>
      <c r="P145" s="36">
        <f>SUMIFS(СВЦЭМ!$D$39:$D$782,СВЦЭМ!$A$39:$A$782,$A145,СВЦЭМ!$B$39:$B$782,P$119)+'СЕТ СН'!$I$11+СВЦЭМ!$D$10+'СЕТ СН'!$I$6-'СЕТ СН'!$I$23</f>
        <v>1590.0581158499999</v>
      </c>
      <c r="Q145" s="36">
        <f>SUMIFS(СВЦЭМ!$D$39:$D$782,СВЦЭМ!$A$39:$A$782,$A145,СВЦЭМ!$B$39:$B$782,Q$119)+'СЕТ СН'!$I$11+СВЦЭМ!$D$10+'СЕТ СН'!$I$6-'СЕТ СН'!$I$23</f>
        <v>1592.43179878</v>
      </c>
      <c r="R145" s="36">
        <f>SUMIFS(СВЦЭМ!$D$39:$D$782,СВЦЭМ!$A$39:$A$782,$A145,СВЦЭМ!$B$39:$B$782,R$119)+'СЕТ СН'!$I$11+СВЦЭМ!$D$10+'СЕТ СН'!$I$6-'СЕТ СН'!$I$23</f>
        <v>1574.1243886299999</v>
      </c>
      <c r="S145" s="36">
        <f>SUMIFS(СВЦЭМ!$D$39:$D$782,СВЦЭМ!$A$39:$A$782,$A145,СВЦЭМ!$B$39:$B$782,S$119)+'СЕТ СН'!$I$11+СВЦЭМ!$D$10+'СЕТ СН'!$I$6-'СЕТ СН'!$I$23</f>
        <v>1586.6766741299998</v>
      </c>
      <c r="T145" s="36">
        <f>SUMIFS(СВЦЭМ!$D$39:$D$782,СВЦЭМ!$A$39:$A$782,$A145,СВЦЭМ!$B$39:$B$782,T$119)+'СЕТ СН'!$I$11+СВЦЭМ!$D$10+'СЕТ СН'!$I$6-'СЕТ СН'!$I$23</f>
        <v>1551.1278683699998</v>
      </c>
      <c r="U145" s="36">
        <f>SUMIFS(СВЦЭМ!$D$39:$D$782,СВЦЭМ!$A$39:$A$782,$A145,СВЦЭМ!$B$39:$B$782,U$119)+'СЕТ СН'!$I$11+СВЦЭМ!$D$10+'СЕТ СН'!$I$6-'СЕТ СН'!$I$23</f>
        <v>1524.43912774</v>
      </c>
      <c r="V145" s="36">
        <f>SUMIFS(СВЦЭМ!$D$39:$D$782,СВЦЭМ!$A$39:$A$782,$A145,СВЦЭМ!$B$39:$B$782,V$119)+'СЕТ СН'!$I$11+СВЦЭМ!$D$10+'СЕТ СН'!$I$6-'СЕТ СН'!$I$23</f>
        <v>1498.95655603</v>
      </c>
      <c r="W145" s="36">
        <f>SUMIFS(СВЦЭМ!$D$39:$D$782,СВЦЭМ!$A$39:$A$782,$A145,СВЦЭМ!$B$39:$B$782,W$119)+'СЕТ СН'!$I$11+СВЦЭМ!$D$10+'СЕТ СН'!$I$6-'СЕТ СН'!$I$23</f>
        <v>1507.79157175</v>
      </c>
      <c r="X145" s="36">
        <f>SUMIFS(СВЦЭМ!$D$39:$D$782,СВЦЭМ!$A$39:$A$782,$A145,СВЦЭМ!$B$39:$B$782,X$119)+'СЕТ СН'!$I$11+СВЦЭМ!$D$10+'СЕТ СН'!$I$6-'СЕТ СН'!$I$23</f>
        <v>1553.4080062799999</v>
      </c>
      <c r="Y145" s="36">
        <f>SUMIFS(СВЦЭМ!$D$39:$D$782,СВЦЭМ!$A$39:$A$782,$A145,СВЦЭМ!$B$39:$B$782,Y$119)+'СЕТ СН'!$I$11+СВЦЭМ!$D$10+'СЕТ СН'!$I$6-'СЕТ СН'!$I$23</f>
        <v>1591.43062674</v>
      </c>
    </row>
    <row r="146" spans="1:27" ht="15.75" x14ac:dyDescent="0.2">
      <c r="A146" s="35">
        <f t="shared" si="3"/>
        <v>44678</v>
      </c>
      <c r="B146" s="36">
        <f>SUMIFS(СВЦЭМ!$D$39:$D$782,СВЦЭМ!$A$39:$A$782,$A146,СВЦЭМ!$B$39:$B$782,B$119)+'СЕТ СН'!$I$11+СВЦЭМ!$D$10+'СЕТ СН'!$I$6-'СЕТ СН'!$I$23</f>
        <v>1673.9987894899998</v>
      </c>
      <c r="C146" s="36">
        <f>SUMIFS(СВЦЭМ!$D$39:$D$782,СВЦЭМ!$A$39:$A$782,$A146,СВЦЭМ!$B$39:$B$782,C$119)+'СЕТ СН'!$I$11+СВЦЭМ!$D$10+'СЕТ СН'!$I$6-'СЕТ СН'!$I$23</f>
        <v>1686.5878552099998</v>
      </c>
      <c r="D146" s="36">
        <f>SUMIFS(СВЦЭМ!$D$39:$D$782,СВЦЭМ!$A$39:$A$782,$A146,СВЦЭМ!$B$39:$B$782,D$119)+'СЕТ СН'!$I$11+СВЦЭМ!$D$10+'СЕТ СН'!$I$6-'СЕТ СН'!$I$23</f>
        <v>1703.2062150499999</v>
      </c>
      <c r="E146" s="36">
        <f>SUMIFS(СВЦЭМ!$D$39:$D$782,СВЦЭМ!$A$39:$A$782,$A146,СВЦЭМ!$B$39:$B$782,E$119)+'СЕТ СН'!$I$11+СВЦЭМ!$D$10+'СЕТ СН'!$I$6-'СЕТ СН'!$I$23</f>
        <v>1761.9267834999998</v>
      </c>
      <c r="F146" s="36">
        <f>SUMIFS(СВЦЭМ!$D$39:$D$782,СВЦЭМ!$A$39:$A$782,$A146,СВЦЭМ!$B$39:$B$782,F$119)+'СЕТ СН'!$I$11+СВЦЭМ!$D$10+'СЕТ СН'!$I$6-'СЕТ СН'!$I$23</f>
        <v>1764.31633225</v>
      </c>
      <c r="G146" s="36">
        <f>SUMIFS(СВЦЭМ!$D$39:$D$782,СВЦЭМ!$A$39:$A$782,$A146,СВЦЭМ!$B$39:$B$782,G$119)+'СЕТ СН'!$I$11+СВЦЭМ!$D$10+'СЕТ СН'!$I$6-'СЕТ СН'!$I$23</f>
        <v>1755.1548123599998</v>
      </c>
      <c r="H146" s="36">
        <f>SUMIFS(СВЦЭМ!$D$39:$D$782,СВЦЭМ!$A$39:$A$782,$A146,СВЦЭМ!$B$39:$B$782,H$119)+'СЕТ СН'!$I$11+СВЦЭМ!$D$10+'СЕТ СН'!$I$6-'СЕТ СН'!$I$23</f>
        <v>1703.6812733199999</v>
      </c>
      <c r="I146" s="36">
        <f>SUMIFS(СВЦЭМ!$D$39:$D$782,СВЦЭМ!$A$39:$A$782,$A146,СВЦЭМ!$B$39:$B$782,I$119)+'СЕТ СН'!$I$11+СВЦЭМ!$D$10+'СЕТ СН'!$I$6-'СЕТ СН'!$I$23</f>
        <v>1676.6730692799999</v>
      </c>
      <c r="J146" s="36">
        <f>SUMIFS(СВЦЭМ!$D$39:$D$782,СВЦЭМ!$A$39:$A$782,$A146,СВЦЭМ!$B$39:$B$782,J$119)+'СЕТ СН'!$I$11+СВЦЭМ!$D$10+'СЕТ СН'!$I$6-'СЕТ СН'!$I$23</f>
        <v>1644.62605691</v>
      </c>
      <c r="K146" s="36">
        <f>SUMIFS(СВЦЭМ!$D$39:$D$782,СВЦЭМ!$A$39:$A$782,$A146,СВЦЭМ!$B$39:$B$782,K$119)+'СЕТ СН'!$I$11+СВЦЭМ!$D$10+'СЕТ СН'!$I$6-'СЕТ СН'!$I$23</f>
        <v>1629.77588425</v>
      </c>
      <c r="L146" s="36">
        <f>SUMIFS(СВЦЭМ!$D$39:$D$782,СВЦЭМ!$A$39:$A$782,$A146,СВЦЭМ!$B$39:$B$782,L$119)+'СЕТ СН'!$I$11+СВЦЭМ!$D$10+'СЕТ СН'!$I$6-'СЕТ СН'!$I$23</f>
        <v>1619.7236640499998</v>
      </c>
      <c r="M146" s="36">
        <f>SUMIFS(СВЦЭМ!$D$39:$D$782,СВЦЭМ!$A$39:$A$782,$A146,СВЦЭМ!$B$39:$B$782,M$119)+'СЕТ СН'!$I$11+СВЦЭМ!$D$10+'СЕТ СН'!$I$6-'СЕТ СН'!$I$23</f>
        <v>1614.6224971499998</v>
      </c>
      <c r="N146" s="36">
        <f>SUMIFS(СВЦЭМ!$D$39:$D$782,СВЦЭМ!$A$39:$A$782,$A146,СВЦЭМ!$B$39:$B$782,N$119)+'СЕТ СН'!$I$11+СВЦЭМ!$D$10+'СЕТ СН'!$I$6-'СЕТ СН'!$I$23</f>
        <v>1628.2909681899998</v>
      </c>
      <c r="O146" s="36">
        <f>SUMIFS(СВЦЭМ!$D$39:$D$782,СВЦЭМ!$A$39:$A$782,$A146,СВЦЭМ!$B$39:$B$782,O$119)+'СЕТ СН'!$I$11+СВЦЭМ!$D$10+'СЕТ СН'!$I$6-'СЕТ СН'!$I$23</f>
        <v>1653.0672055499999</v>
      </c>
      <c r="P146" s="36">
        <f>SUMIFS(СВЦЭМ!$D$39:$D$782,СВЦЭМ!$A$39:$A$782,$A146,СВЦЭМ!$B$39:$B$782,P$119)+'СЕТ СН'!$I$11+СВЦЭМ!$D$10+'СЕТ СН'!$I$6-'СЕТ СН'!$I$23</f>
        <v>1652.4950142</v>
      </c>
      <c r="Q146" s="36">
        <f>SUMIFS(СВЦЭМ!$D$39:$D$782,СВЦЭМ!$A$39:$A$782,$A146,СВЦЭМ!$B$39:$B$782,Q$119)+'СЕТ СН'!$I$11+СВЦЭМ!$D$10+'СЕТ СН'!$I$6-'СЕТ СН'!$I$23</f>
        <v>1649.76167721</v>
      </c>
      <c r="R146" s="36">
        <f>SUMIFS(СВЦЭМ!$D$39:$D$782,СВЦЭМ!$A$39:$A$782,$A146,СВЦЭМ!$B$39:$B$782,R$119)+'СЕТ СН'!$I$11+СВЦЭМ!$D$10+'СЕТ СН'!$I$6-'СЕТ СН'!$I$23</f>
        <v>1649.88888587</v>
      </c>
      <c r="S146" s="36">
        <f>SUMIFS(СВЦЭМ!$D$39:$D$782,СВЦЭМ!$A$39:$A$782,$A146,СВЦЭМ!$B$39:$B$782,S$119)+'СЕТ СН'!$I$11+СВЦЭМ!$D$10+'СЕТ СН'!$I$6-'СЕТ СН'!$I$23</f>
        <v>1645.64138151</v>
      </c>
      <c r="T146" s="36">
        <f>SUMIFS(СВЦЭМ!$D$39:$D$782,СВЦЭМ!$A$39:$A$782,$A146,СВЦЭМ!$B$39:$B$782,T$119)+'СЕТ СН'!$I$11+СВЦЭМ!$D$10+'СЕТ СН'!$I$6-'СЕТ СН'!$I$23</f>
        <v>1637.0189440699999</v>
      </c>
      <c r="U146" s="36">
        <f>SUMIFS(СВЦЭМ!$D$39:$D$782,СВЦЭМ!$A$39:$A$782,$A146,СВЦЭМ!$B$39:$B$782,U$119)+'СЕТ СН'!$I$11+СВЦЭМ!$D$10+'СЕТ СН'!$I$6-'СЕТ СН'!$I$23</f>
        <v>1629.4235931199999</v>
      </c>
      <c r="V146" s="36">
        <f>SUMIFS(СВЦЭМ!$D$39:$D$782,СВЦЭМ!$A$39:$A$782,$A146,СВЦЭМ!$B$39:$B$782,V$119)+'СЕТ СН'!$I$11+СВЦЭМ!$D$10+'СЕТ СН'!$I$6-'СЕТ СН'!$I$23</f>
        <v>1602.01539284</v>
      </c>
      <c r="W146" s="36">
        <f>SUMIFS(СВЦЭМ!$D$39:$D$782,СВЦЭМ!$A$39:$A$782,$A146,СВЦЭМ!$B$39:$B$782,W$119)+'СЕТ СН'!$I$11+СВЦЭМ!$D$10+'СЕТ СН'!$I$6-'СЕТ СН'!$I$23</f>
        <v>1583.6909750599998</v>
      </c>
      <c r="X146" s="36">
        <f>SUMIFS(СВЦЭМ!$D$39:$D$782,СВЦЭМ!$A$39:$A$782,$A146,СВЦЭМ!$B$39:$B$782,X$119)+'СЕТ СН'!$I$11+СВЦЭМ!$D$10+'СЕТ СН'!$I$6-'СЕТ СН'!$I$23</f>
        <v>1623.63183383</v>
      </c>
      <c r="Y146" s="36">
        <f>SUMIFS(СВЦЭМ!$D$39:$D$782,СВЦЭМ!$A$39:$A$782,$A146,СВЦЭМ!$B$39:$B$782,Y$119)+'СЕТ СН'!$I$11+СВЦЭМ!$D$10+'СЕТ СН'!$I$6-'СЕТ СН'!$I$23</f>
        <v>1663.0413363399998</v>
      </c>
    </row>
    <row r="147" spans="1:27" ht="15.75" x14ac:dyDescent="0.2">
      <c r="A147" s="35">
        <f t="shared" si="3"/>
        <v>44679</v>
      </c>
      <c r="B147" s="36">
        <f>SUMIFS(СВЦЭМ!$D$39:$D$782,СВЦЭМ!$A$39:$A$782,$A147,СВЦЭМ!$B$39:$B$782,B$119)+'СЕТ СН'!$I$11+СВЦЭМ!$D$10+'СЕТ СН'!$I$6-'СЕТ СН'!$I$23</f>
        <v>1771.0237400699998</v>
      </c>
      <c r="C147" s="36">
        <f>SUMIFS(СВЦЭМ!$D$39:$D$782,СВЦЭМ!$A$39:$A$782,$A147,СВЦЭМ!$B$39:$B$782,C$119)+'СЕТ СН'!$I$11+СВЦЭМ!$D$10+'СЕТ СН'!$I$6-'СЕТ СН'!$I$23</f>
        <v>1746.38094656</v>
      </c>
      <c r="D147" s="36">
        <f>SUMIFS(СВЦЭМ!$D$39:$D$782,СВЦЭМ!$A$39:$A$782,$A147,СВЦЭМ!$B$39:$B$782,D$119)+'СЕТ СН'!$I$11+СВЦЭМ!$D$10+'СЕТ СН'!$I$6-'СЕТ СН'!$I$23</f>
        <v>1774.7184620999999</v>
      </c>
      <c r="E147" s="36">
        <f>SUMIFS(СВЦЭМ!$D$39:$D$782,СВЦЭМ!$A$39:$A$782,$A147,СВЦЭМ!$B$39:$B$782,E$119)+'СЕТ СН'!$I$11+СВЦЭМ!$D$10+'СЕТ СН'!$I$6-'СЕТ СН'!$I$23</f>
        <v>1768.10938556</v>
      </c>
      <c r="F147" s="36">
        <f>SUMIFS(СВЦЭМ!$D$39:$D$782,СВЦЭМ!$A$39:$A$782,$A147,СВЦЭМ!$B$39:$B$782,F$119)+'СЕТ СН'!$I$11+СВЦЭМ!$D$10+'СЕТ СН'!$I$6-'СЕТ СН'!$I$23</f>
        <v>1787.5008874099999</v>
      </c>
      <c r="G147" s="36">
        <f>SUMIFS(СВЦЭМ!$D$39:$D$782,СВЦЭМ!$A$39:$A$782,$A147,СВЦЭМ!$B$39:$B$782,G$119)+'СЕТ СН'!$I$11+СВЦЭМ!$D$10+'СЕТ СН'!$I$6-'СЕТ СН'!$I$23</f>
        <v>1768.32847425</v>
      </c>
      <c r="H147" s="36">
        <f>SUMIFS(СВЦЭМ!$D$39:$D$782,СВЦЭМ!$A$39:$A$782,$A147,СВЦЭМ!$B$39:$B$782,H$119)+'СЕТ СН'!$I$11+СВЦЭМ!$D$10+'СЕТ СН'!$I$6-'СЕТ СН'!$I$23</f>
        <v>1700.3158118399999</v>
      </c>
      <c r="I147" s="36">
        <f>SUMIFS(СВЦЭМ!$D$39:$D$782,СВЦЭМ!$A$39:$A$782,$A147,СВЦЭМ!$B$39:$B$782,I$119)+'СЕТ СН'!$I$11+СВЦЭМ!$D$10+'СЕТ СН'!$I$6-'СЕТ СН'!$I$23</f>
        <v>1632.3349948499999</v>
      </c>
      <c r="J147" s="36">
        <f>SUMIFS(СВЦЭМ!$D$39:$D$782,СВЦЭМ!$A$39:$A$782,$A147,СВЦЭМ!$B$39:$B$782,J$119)+'СЕТ СН'!$I$11+СВЦЭМ!$D$10+'СЕТ СН'!$I$6-'СЕТ СН'!$I$23</f>
        <v>1631.86358073</v>
      </c>
      <c r="K147" s="36">
        <f>SUMIFS(СВЦЭМ!$D$39:$D$782,СВЦЭМ!$A$39:$A$782,$A147,СВЦЭМ!$B$39:$B$782,K$119)+'СЕТ СН'!$I$11+СВЦЭМ!$D$10+'СЕТ СН'!$I$6-'СЕТ СН'!$I$23</f>
        <v>1644.9202707699999</v>
      </c>
      <c r="L147" s="36">
        <f>SUMIFS(СВЦЭМ!$D$39:$D$782,СВЦЭМ!$A$39:$A$782,$A147,СВЦЭМ!$B$39:$B$782,L$119)+'СЕТ СН'!$I$11+СВЦЭМ!$D$10+'СЕТ СН'!$I$6-'СЕТ СН'!$I$23</f>
        <v>1649.6592786699998</v>
      </c>
      <c r="M147" s="36">
        <f>SUMIFS(СВЦЭМ!$D$39:$D$782,СВЦЭМ!$A$39:$A$782,$A147,СВЦЭМ!$B$39:$B$782,M$119)+'СЕТ СН'!$I$11+СВЦЭМ!$D$10+'СЕТ СН'!$I$6-'СЕТ СН'!$I$23</f>
        <v>1682.1519147099998</v>
      </c>
      <c r="N147" s="36">
        <f>SUMIFS(СВЦЭМ!$D$39:$D$782,СВЦЭМ!$A$39:$A$782,$A147,СВЦЭМ!$B$39:$B$782,N$119)+'СЕТ СН'!$I$11+СВЦЭМ!$D$10+'СЕТ СН'!$I$6-'СЕТ СН'!$I$23</f>
        <v>1634.3563680599998</v>
      </c>
      <c r="O147" s="36">
        <f>SUMIFS(СВЦЭМ!$D$39:$D$782,СВЦЭМ!$A$39:$A$782,$A147,СВЦЭМ!$B$39:$B$782,O$119)+'СЕТ СН'!$I$11+СВЦЭМ!$D$10+'СЕТ СН'!$I$6-'СЕТ СН'!$I$23</f>
        <v>1602.27448519</v>
      </c>
      <c r="P147" s="36">
        <f>SUMIFS(СВЦЭМ!$D$39:$D$782,СВЦЭМ!$A$39:$A$782,$A147,СВЦЭМ!$B$39:$B$782,P$119)+'СЕТ СН'!$I$11+СВЦЭМ!$D$10+'СЕТ СН'!$I$6-'СЕТ СН'!$I$23</f>
        <v>1602.4811943999998</v>
      </c>
      <c r="Q147" s="36">
        <f>SUMIFS(СВЦЭМ!$D$39:$D$782,СВЦЭМ!$A$39:$A$782,$A147,СВЦЭМ!$B$39:$B$782,Q$119)+'СЕТ СН'!$I$11+СВЦЭМ!$D$10+'СЕТ СН'!$I$6-'СЕТ СН'!$I$23</f>
        <v>1625.1331708199998</v>
      </c>
      <c r="R147" s="36">
        <f>SUMIFS(СВЦЭМ!$D$39:$D$782,СВЦЭМ!$A$39:$A$782,$A147,СВЦЭМ!$B$39:$B$782,R$119)+'СЕТ СН'!$I$11+СВЦЭМ!$D$10+'СЕТ СН'!$I$6-'СЕТ СН'!$I$23</f>
        <v>1693.15151857</v>
      </c>
      <c r="S147" s="36">
        <f>SUMIFS(СВЦЭМ!$D$39:$D$782,СВЦЭМ!$A$39:$A$782,$A147,СВЦЭМ!$B$39:$B$782,S$119)+'СЕТ СН'!$I$11+СВЦЭМ!$D$10+'СЕТ СН'!$I$6-'СЕТ СН'!$I$23</f>
        <v>1747.6232811699999</v>
      </c>
      <c r="T147" s="36">
        <f>SUMIFS(СВЦЭМ!$D$39:$D$782,СВЦЭМ!$A$39:$A$782,$A147,СВЦЭМ!$B$39:$B$782,T$119)+'СЕТ СН'!$I$11+СВЦЭМ!$D$10+'СЕТ СН'!$I$6-'СЕТ СН'!$I$23</f>
        <v>1724.76182623</v>
      </c>
      <c r="U147" s="36">
        <f>SUMIFS(СВЦЭМ!$D$39:$D$782,СВЦЭМ!$A$39:$A$782,$A147,СВЦЭМ!$B$39:$B$782,U$119)+'СЕТ СН'!$I$11+СВЦЭМ!$D$10+'СЕТ СН'!$I$6-'СЕТ СН'!$I$23</f>
        <v>1671.0942637999999</v>
      </c>
      <c r="V147" s="36">
        <f>SUMIFS(СВЦЭМ!$D$39:$D$782,СВЦЭМ!$A$39:$A$782,$A147,СВЦЭМ!$B$39:$B$782,V$119)+'СЕТ СН'!$I$11+СВЦЭМ!$D$10+'СЕТ СН'!$I$6-'СЕТ СН'!$I$23</f>
        <v>1687.2303114699998</v>
      </c>
      <c r="W147" s="36">
        <f>SUMIFS(СВЦЭМ!$D$39:$D$782,СВЦЭМ!$A$39:$A$782,$A147,СВЦЭМ!$B$39:$B$782,W$119)+'СЕТ СН'!$I$11+СВЦЭМ!$D$10+'СЕТ СН'!$I$6-'СЕТ СН'!$I$23</f>
        <v>1683.83890178</v>
      </c>
      <c r="X147" s="36">
        <f>SUMIFS(СВЦЭМ!$D$39:$D$782,СВЦЭМ!$A$39:$A$782,$A147,СВЦЭМ!$B$39:$B$782,X$119)+'СЕТ СН'!$I$11+СВЦЭМ!$D$10+'СЕТ СН'!$I$6-'СЕТ СН'!$I$23</f>
        <v>1729.8970971299998</v>
      </c>
      <c r="Y147" s="36">
        <f>SUMIFS(СВЦЭМ!$D$39:$D$782,СВЦЭМ!$A$39:$A$782,$A147,СВЦЭМ!$B$39:$B$782,Y$119)+'СЕТ СН'!$I$11+СВЦЭМ!$D$10+'СЕТ СН'!$I$6-'СЕТ СН'!$I$23</f>
        <v>1774.3354219599998</v>
      </c>
    </row>
    <row r="148" spans="1:27" ht="15.75" x14ac:dyDescent="0.2">
      <c r="A148" s="35">
        <f t="shared" si="3"/>
        <v>44680</v>
      </c>
      <c r="B148" s="36">
        <f>SUMIFS(СВЦЭМ!$D$39:$D$782,СВЦЭМ!$A$39:$A$782,$A148,СВЦЭМ!$B$39:$B$782,B$119)+'СЕТ СН'!$I$11+СВЦЭМ!$D$10+'СЕТ СН'!$I$6-'СЕТ СН'!$I$23</f>
        <v>1741.7659490699998</v>
      </c>
      <c r="C148" s="36">
        <f>SUMIFS(СВЦЭМ!$D$39:$D$782,СВЦЭМ!$A$39:$A$782,$A148,СВЦЭМ!$B$39:$B$782,C$119)+'СЕТ СН'!$I$11+СВЦЭМ!$D$10+'СЕТ СН'!$I$6-'СЕТ СН'!$I$23</f>
        <v>1761.7204769</v>
      </c>
      <c r="D148" s="36">
        <f>SUMIFS(СВЦЭМ!$D$39:$D$782,СВЦЭМ!$A$39:$A$782,$A148,СВЦЭМ!$B$39:$B$782,D$119)+'СЕТ СН'!$I$11+СВЦЭМ!$D$10+'СЕТ СН'!$I$6-'СЕТ СН'!$I$23</f>
        <v>1773.63137252</v>
      </c>
      <c r="E148" s="36">
        <f>SUMIFS(СВЦЭМ!$D$39:$D$782,СВЦЭМ!$A$39:$A$782,$A148,СВЦЭМ!$B$39:$B$782,E$119)+'СЕТ СН'!$I$11+СВЦЭМ!$D$10+'СЕТ СН'!$I$6-'СЕТ СН'!$I$23</f>
        <v>1774.5809140899999</v>
      </c>
      <c r="F148" s="36">
        <f>SUMIFS(СВЦЭМ!$D$39:$D$782,СВЦЭМ!$A$39:$A$782,$A148,СВЦЭМ!$B$39:$B$782,F$119)+'СЕТ СН'!$I$11+СВЦЭМ!$D$10+'СЕТ СН'!$I$6-'СЕТ СН'!$I$23</f>
        <v>1769.4256378</v>
      </c>
      <c r="G148" s="36">
        <f>SUMIFS(СВЦЭМ!$D$39:$D$782,СВЦЭМ!$A$39:$A$782,$A148,СВЦЭМ!$B$39:$B$782,G$119)+'СЕТ СН'!$I$11+СВЦЭМ!$D$10+'СЕТ СН'!$I$6-'СЕТ СН'!$I$23</f>
        <v>1741.78802881</v>
      </c>
      <c r="H148" s="36">
        <f>SUMIFS(СВЦЭМ!$D$39:$D$782,СВЦЭМ!$A$39:$A$782,$A148,СВЦЭМ!$B$39:$B$782,H$119)+'СЕТ СН'!$I$11+СВЦЭМ!$D$10+'СЕТ СН'!$I$6-'СЕТ СН'!$I$23</f>
        <v>1695.73781745</v>
      </c>
      <c r="I148" s="36">
        <f>SUMIFS(СВЦЭМ!$D$39:$D$782,СВЦЭМ!$A$39:$A$782,$A148,СВЦЭМ!$B$39:$B$782,I$119)+'СЕТ СН'!$I$11+СВЦЭМ!$D$10+'СЕТ СН'!$I$6-'СЕТ СН'!$I$23</f>
        <v>1651.1347882099999</v>
      </c>
      <c r="J148" s="36">
        <f>SUMIFS(СВЦЭМ!$D$39:$D$782,СВЦЭМ!$A$39:$A$782,$A148,СВЦЭМ!$B$39:$B$782,J$119)+'СЕТ СН'!$I$11+СВЦЭМ!$D$10+'СЕТ СН'!$I$6-'СЕТ СН'!$I$23</f>
        <v>1618.89049258</v>
      </c>
      <c r="K148" s="36">
        <f>SUMIFS(СВЦЭМ!$D$39:$D$782,СВЦЭМ!$A$39:$A$782,$A148,СВЦЭМ!$B$39:$B$782,K$119)+'СЕТ СН'!$I$11+СВЦЭМ!$D$10+'СЕТ СН'!$I$6-'СЕТ СН'!$I$23</f>
        <v>1617.6046833999999</v>
      </c>
      <c r="L148" s="36">
        <f>SUMIFS(СВЦЭМ!$D$39:$D$782,СВЦЭМ!$A$39:$A$782,$A148,СВЦЭМ!$B$39:$B$782,L$119)+'СЕТ СН'!$I$11+СВЦЭМ!$D$10+'СЕТ СН'!$I$6-'СЕТ СН'!$I$23</f>
        <v>1626.24544296</v>
      </c>
      <c r="M148" s="36">
        <f>SUMIFS(СВЦЭМ!$D$39:$D$782,СВЦЭМ!$A$39:$A$782,$A148,СВЦЭМ!$B$39:$B$782,M$119)+'СЕТ СН'!$I$11+СВЦЭМ!$D$10+'СЕТ СН'!$I$6-'СЕТ СН'!$I$23</f>
        <v>1653.3503047199999</v>
      </c>
      <c r="N148" s="36">
        <f>SUMIFS(СВЦЭМ!$D$39:$D$782,СВЦЭМ!$A$39:$A$782,$A148,СВЦЭМ!$B$39:$B$782,N$119)+'СЕТ СН'!$I$11+СВЦЭМ!$D$10+'СЕТ СН'!$I$6-'СЕТ СН'!$I$23</f>
        <v>1679.3806461099998</v>
      </c>
      <c r="O148" s="36">
        <f>SUMIFS(СВЦЭМ!$D$39:$D$782,СВЦЭМ!$A$39:$A$782,$A148,СВЦЭМ!$B$39:$B$782,O$119)+'СЕТ СН'!$I$11+СВЦЭМ!$D$10+'СЕТ СН'!$I$6-'СЕТ СН'!$I$23</f>
        <v>1643.2131825299998</v>
      </c>
      <c r="P148" s="36">
        <f>SUMIFS(СВЦЭМ!$D$39:$D$782,СВЦЭМ!$A$39:$A$782,$A148,СВЦЭМ!$B$39:$B$782,P$119)+'СЕТ СН'!$I$11+СВЦЭМ!$D$10+'СЕТ СН'!$I$6-'СЕТ СН'!$I$23</f>
        <v>1663.08033497</v>
      </c>
      <c r="Q148" s="36">
        <f>SUMIFS(СВЦЭМ!$D$39:$D$782,СВЦЭМ!$A$39:$A$782,$A148,СВЦЭМ!$B$39:$B$782,Q$119)+'СЕТ СН'!$I$11+СВЦЭМ!$D$10+'СЕТ СН'!$I$6-'СЕТ СН'!$I$23</f>
        <v>1689.4262004099999</v>
      </c>
      <c r="R148" s="36">
        <f>SUMIFS(СВЦЭМ!$D$39:$D$782,СВЦЭМ!$A$39:$A$782,$A148,СВЦЭМ!$B$39:$B$782,R$119)+'СЕТ СН'!$I$11+СВЦЭМ!$D$10+'СЕТ СН'!$I$6-'СЕТ СН'!$I$23</f>
        <v>1671.19151427</v>
      </c>
      <c r="S148" s="36">
        <f>SUMIFS(СВЦЭМ!$D$39:$D$782,СВЦЭМ!$A$39:$A$782,$A148,СВЦЭМ!$B$39:$B$782,S$119)+'СЕТ СН'!$I$11+СВЦЭМ!$D$10+'СЕТ СН'!$I$6-'СЕТ СН'!$I$23</f>
        <v>1683.47110219</v>
      </c>
      <c r="T148" s="36">
        <f>SUMIFS(СВЦЭМ!$D$39:$D$782,СВЦЭМ!$A$39:$A$782,$A148,СВЦЭМ!$B$39:$B$782,T$119)+'СЕТ СН'!$I$11+СВЦЭМ!$D$10+'СЕТ СН'!$I$6-'СЕТ СН'!$I$23</f>
        <v>1641.38732039</v>
      </c>
      <c r="U148" s="36">
        <f>SUMIFS(СВЦЭМ!$D$39:$D$782,СВЦЭМ!$A$39:$A$782,$A148,СВЦЭМ!$B$39:$B$782,U$119)+'СЕТ СН'!$I$11+СВЦЭМ!$D$10+'СЕТ СН'!$I$6-'СЕТ СН'!$I$23</f>
        <v>1629.4025661799999</v>
      </c>
      <c r="V148" s="36">
        <f>SUMIFS(СВЦЭМ!$D$39:$D$782,СВЦЭМ!$A$39:$A$782,$A148,СВЦЭМ!$B$39:$B$782,V$119)+'СЕТ СН'!$I$11+СВЦЭМ!$D$10+'СЕТ СН'!$I$6-'СЕТ СН'!$I$23</f>
        <v>1606.9778055899999</v>
      </c>
      <c r="W148" s="36">
        <f>SUMIFS(СВЦЭМ!$D$39:$D$782,СВЦЭМ!$A$39:$A$782,$A148,СВЦЭМ!$B$39:$B$782,W$119)+'СЕТ СН'!$I$11+СВЦЭМ!$D$10+'СЕТ СН'!$I$6-'СЕТ СН'!$I$23</f>
        <v>1640.622705</v>
      </c>
      <c r="X148" s="36">
        <f>SUMIFS(СВЦЭМ!$D$39:$D$782,СВЦЭМ!$A$39:$A$782,$A148,СВЦЭМ!$B$39:$B$782,X$119)+'СЕТ СН'!$I$11+СВЦЭМ!$D$10+'СЕТ СН'!$I$6-'СЕТ СН'!$I$23</f>
        <v>1669.1098733699998</v>
      </c>
      <c r="Y148" s="36">
        <f>SUMIFS(СВЦЭМ!$D$39:$D$782,СВЦЭМ!$A$39:$A$782,$A148,СВЦЭМ!$B$39:$B$782,Y$119)+'СЕТ СН'!$I$11+СВЦЭМ!$D$10+'СЕТ СН'!$I$6-'СЕТ СН'!$I$23</f>
        <v>1708.0010072799998</v>
      </c>
    </row>
    <row r="149" spans="1:27" ht="15.75" x14ac:dyDescent="0.2">
      <c r="A149" s="35">
        <f t="shared" si="3"/>
        <v>44681</v>
      </c>
      <c r="B149" s="36">
        <f>SUMIFS(СВЦЭМ!$D$39:$D$782,СВЦЭМ!$A$39:$A$782,$A149,СВЦЭМ!$B$39:$B$782,B$119)+'СЕТ СН'!$I$11+СВЦЭМ!$D$10+'СЕТ СН'!$I$6-'СЕТ СН'!$I$23</f>
        <v>1748.1972562899998</v>
      </c>
      <c r="C149" s="36">
        <f>SUMIFS(СВЦЭМ!$D$39:$D$782,СВЦЭМ!$A$39:$A$782,$A149,СВЦЭМ!$B$39:$B$782,C$119)+'СЕТ СН'!$I$11+СВЦЭМ!$D$10+'СЕТ СН'!$I$6-'СЕТ СН'!$I$23</f>
        <v>1690.5551661299999</v>
      </c>
      <c r="D149" s="36">
        <f>SUMIFS(СВЦЭМ!$D$39:$D$782,СВЦЭМ!$A$39:$A$782,$A149,СВЦЭМ!$B$39:$B$782,D$119)+'СЕТ СН'!$I$11+СВЦЭМ!$D$10+'СЕТ СН'!$I$6-'СЕТ СН'!$I$23</f>
        <v>1736.364779</v>
      </c>
      <c r="E149" s="36">
        <f>SUMIFS(СВЦЭМ!$D$39:$D$782,СВЦЭМ!$A$39:$A$782,$A149,СВЦЭМ!$B$39:$B$782,E$119)+'СЕТ СН'!$I$11+СВЦЭМ!$D$10+'СЕТ СН'!$I$6-'СЕТ СН'!$I$23</f>
        <v>1760.44314678</v>
      </c>
      <c r="F149" s="36">
        <f>SUMIFS(СВЦЭМ!$D$39:$D$782,СВЦЭМ!$A$39:$A$782,$A149,СВЦЭМ!$B$39:$B$782,F$119)+'СЕТ СН'!$I$11+СВЦЭМ!$D$10+'СЕТ СН'!$I$6-'СЕТ СН'!$I$23</f>
        <v>1774.4994534699999</v>
      </c>
      <c r="G149" s="36">
        <f>SUMIFS(СВЦЭМ!$D$39:$D$782,СВЦЭМ!$A$39:$A$782,$A149,СВЦЭМ!$B$39:$B$782,G$119)+'СЕТ СН'!$I$11+СВЦЭМ!$D$10+'СЕТ СН'!$I$6-'СЕТ СН'!$I$23</f>
        <v>1781.2917385999999</v>
      </c>
      <c r="H149" s="36">
        <f>SUMIFS(СВЦЭМ!$D$39:$D$782,СВЦЭМ!$A$39:$A$782,$A149,СВЦЭМ!$B$39:$B$782,H$119)+'СЕТ СН'!$I$11+СВЦЭМ!$D$10+'СЕТ СН'!$I$6-'СЕТ СН'!$I$23</f>
        <v>1757.2759923399999</v>
      </c>
      <c r="I149" s="36">
        <f>SUMIFS(СВЦЭМ!$D$39:$D$782,СВЦЭМ!$A$39:$A$782,$A149,СВЦЭМ!$B$39:$B$782,I$119)+'СЕТ СН'!$I$11+СВЦЭМ!$D$10+'СЕТ СН'!$I$6-'СЕТ СН'!$I$23</f>
        <v>1731.66736881</v>
      </c>
      <c r="J149" s="36">
        <f>SUMIFS(СВЦЭМ!$D$39:$D$782,СВЦЭМ!$A$39:$A$782,$A149,СВЦЭМ!$B$39:$B$782,J$119)+'СЕТ СН'!$I$11+СВЦЭМ!$D$10+'СЕТ СН'!$I$6-'СЕТ СН'!$I$23</f>
        <v>1682.7432420799998</v>
      </c>
      <c r="K149" s="36">
        <f>SUMIFS(СВЦЭМ!$D$39:$D$782,СВЦЭМ!$A$39:$A$782,$A149,СВЦЭМ!$B$39:$B$782,K$119)+'СЕТ СН'!$I$11+СВЦЭМ!$D$10+'СЕТ СН'!$I$6-'СЕТ СН'!$I$23</f>
        <v>1646.30321091</v>
      </c>
      <c r="L149" s="36">
        <f>SUMIFS(СВЦЭМ!$D$39:$D$782,СВЦЭМ!$A$39:$A$782,$A149,СВЦЭМ!$B$39:$B$782,L$119)+'СЕТ СН'!$I$11+СВЦЭМ!$D$10+'СЕТ СН'!$I$6-'СЕТ СН'!$I$23</f>
        <v>1622.4169047399998</v>
      </c>
      <c r="M149" s="36">
        <f>SUMIFS(СВЦЭМ!$D$39:$D$782,СВЦЭМ!$A$39:$A$782,$A149,СВЦЭМ!$B$39:$B$782,M$119)+'СЕТ СН'!$I$11+СВЦЭМ!$D$10+'СЕТ СН'!$I$6-'СЕТ СН'!$I$23</f>
        <v>1635.92023303</v>
      </c>
      <c r="N149" s="36">
        <f>SUMIFS(СВЦЭМ!$D$39:$D$782,СВЦЭМ!$A$39:$A$782,$A149,СВЦЭМ!$B$39:$B$782,N$119)+'СЕТ СН'!$I$11+СВЦЭМ!$D$10+'СЕТ СН'!$I$6-'СЕТ СН'!$I$23</f>
        <v>1641.8398497999999</v>
      </c>
      <c r="O149" s="36">
        <f>SUMIFS(СВЦЭМ!$D$39:$D$782,СВЦЭМ!$A$39:$A$782,$A149,СВЦЭМ!$B$39:$B$782,O$119)+'СЕТ СН'!$I$11+СВЦЭМ!$D$10+'СЕТ СН'!$I$6-'СЕТ СН'!$I$23</f>
        <v>1642.6471397999999</v>
      </c>
      <c r="P149" s="36">
        <f>SUMIFS(СВЦЭМ!$D$39:$D$782,СВЦЭМ!$A$39:$A$782,$A149,СВЦЭМ!$B$39:$B$782,P$119)+'СЕТ СН'!$I$11+СВЦЭМ!$D$10+'СЕТ СН'!$I$6-'СЕТ СН'!$I$23</f>
        <v>1637.2474073199999</v>
      </c>
      <c r="Q149" s="36">
        <f>SUMIFS(СВЦЭМ!$D$39:$D$782,СВЦЭМ!$A$39:$A$782,$A149,СВЦЭМ!$B$39:$B$782,Q$119)+'СЕТ СН'!$I$11+СВЦЭМ!$D$10+'СЕТ СН'!$I$6-'СЕТ СН'!$I$23</f>
        <v>1656.1240707699999</v>
      </c>
      <c r="R149" s="36">
        <f>SUMIFS(СВЦЭМ!$D$39:$D$782,СВЦЭМ!$A$39:$A$782,$A149,СВЦЭМ!$B$39:$B$782,R$119)+'СЕТ СН'!$I$11+СВЦЭМ!$D$10+'СЕТ СН'!$I$6-'СЕТ СН'!$I$23</f>
        <v>1664.3346714899999</v>
      </c>
      <c r="S149" s="36">
        <f>SUMIFS(СВЦЭМ!$D$39:$D$782,СВЦЭМ!$A$39:$A$782,$A149,СВЦЭМ!$B$39:$B$782,S$119)+'СЕТ СН'!$I$11+СВЦЭМ!$D$10+'СЕТ СН'!$I$6-'СЕТ СН'!$I$23</f>
        <v>1646.22159474</v>
      </c>
      <c r="T149" s="36">
        <f>SUMIFS(СВЦЭМ!$D$39:$D$782,СВЦЭМ!$A$39:$A$782,$A149,СВЦЭМ!$B$39:$B$782,T$119)+'СЕТ СН'!$I$11+СВЦЭМ!$D$10+'СЕТ СН'!$I$6-'СЕТ СН'!$I$23</f>
        <v>1627.4887374699999</v>
      </c>
      <c r="U149" s="36">
        <f>SUMIFS(СВЦЭМ!$D$39:$D$782,СВЦЭМ!$A$39:$A$782,$A149,СВЦЭМ!$B$39:$B$782,U$119)+'СЕТ СН'!$I$11+СВЦЭМ!$D$10+'СЕТ СН'!$I$6-'СЕТ СН'!$I$23</f>
        <v>1636.44637214</v>
      </c>
      <c r="V149" s="36">
        <f>SUMIFS(СВЦЭМ!$D$39:$D$782,СВЦЭМ!$A$39:$A$782,$A149,СВЦЭМ!$B$39:$B$782,V$119)+'СЕТ СН'!$I$11+СВЦЭМ!$D$10+'СЕТ СН'!$I$6-'СЕТ СН'!$I$23</f>
        <v>1642.5672284699999</v>
      </c>
      <c r="W149" s="36">
        <f>SUMIFS(СВЦЭМ!$D$39:$D$782,СВЦЭМ!$A$39:$A$782,$A149,СВЦЭМ!$B$39:$B$782,W$119)+'СЕТ СН'!$I$11+СВЦЭМ!$D$10+'СЕТ СН'!$I$6-'СЕТ СН'!$I$23</f>
        <v>1624.4891402899998</v>
      </c>
      <c r="X149" s="36">
        <f>SUMIFS(СВЦЭМ!$D$39:$D$782,СВЦЭМ!$A$39:$A$782,$A149,СВЦЭМ!$B$39:$B$782,X$119)+'СЕТ СН'!$I$11+СВЦЭМ!$D$10+'СЕТ СН'!$I$6-'СЕТ СН'!$I$23</f>
        <v>1658.7876974599999</v>
      </c>
      <c r="Y149" s="36">
        <f>SUMIFS(СВЦЭМ!$D$39:$D$782,СВЦЭМ!$A$39:$A$782,$A149,СВЦЭМ!$B$39:$B$782,Y$119)+'СЕТ СН'!$I$11+СВЦЭМ!$D$10+'СЕТ СН'!$I$6-'СЕТ СН'!$I$23</f>
        <v>1663.5112127699999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01.04.2022</v>
      </c>
      <c r="B156" s="36">
        <f>SUMIFS(СВЦЭМ!$E$39:$E$782,СВЦЭМ!$A$39:$A$782,$A156,СВЦЭМ!$B$39:$B$782,B$155)+'СЕТ СН'!$F$12</f>
        <v>154.74517022000001</v>
      </c>
      <c r="C156" s="36">
        <f>SUMIFS(СВЦЭМ!$E$39:$E$782,СВЦЭМ!$A$39:$A$782,$A156,СВЦЭМ!$B$39:$B$782,C$155)+'СЕТ СН'!$F$12</f>
        <v>154.83209252</v>
      </c>
      <c r="D156" s="36">
        <f>SUMIFS(СВЦЭМ!$E$39:$E$782,СВЦЭМ!$A$39:$A$782,$A156,СВЦЭМ!$B$39:$B$782,D$155)+'СЕТ СН'!$F$12</f>
        <v>158.79534036000001</v>
      </c>
      <c r="E156" s="36">
        <f>SUMIFS(СВЦЭМ!$E$39:$E$782,СВЦЭМ!$A$39:$A$782,$A156,СВЦЭМ!$B$39:$B$782,E$155)+'СЕТ СН'!$F$12</f>
        <v>160.78407034</v>
      </c>
      <c r="F156" s="36">
        <f>SUMIFS(СВЦЭМ!$E$39:$E$782,СВЦЭМ!$A$39:$A$782,$A156,СВЦЭМ!$B$39:$B$782,F$155)+'СЕТ СН'!$F$12</f>
        <v>159.97221991999999</v>
      </c>
      <c r="G156" s="36">
        <f>SUMIFS(СВЦЭМ!$E$39:$E$782,СВЦЭМ!$A$39:$A$782,$A156,СВЦЭМ!$B$39:$B$782,G$155)+'СЕТ СН'!$F$12</f>
        <v>156.05027702000001</v>
      </c>
      <c r="H156" s="36">
        <f>SUMIFS(СВЦЭМ!$E$39:$E$782,СВЦЭМ!$A$39:$A$782,$A156,СВЦЭМ!$B$39:$B$782,H$155)+'СЕТ СН'!$F$12</f>
        <v>148.23448096000001</v>
      </c>
      <c r="I156" s="36">
        <f>SUMIFS(СВЦЭМ!$E$39:$E$782,СВЦЭМ!$A$39:$A$782,$A156,СВЦЭМ!$B$39:$B$782,I$155)+'СЕТ СН'!$F$12</f>
        <v>146.31482484</v>
      </c>
      <c r="J156" s="36">
        <f>SUMIFS(СВЦЭМ!$E$39:$E$782,СВЦЭМ!$A$39:$A$782,$A156,СВЦЭМ!$B$39:$B$782,J$155)+'СЕТ СН'!$F$12</f>
        <v>143.67101726999999</v>
      </c>
      <c r="K156" s="36">
        <f>SUMIFS(СВЦЭМ!$E$39:$E$782,СВЦЭМ!$A$39:$A$782,$A156,СВЦЭМ!$B$39:$B$782,K$155)+'СЕТ СН'!$F$12</f>
        <v>148.06537890000001</v>
      </c>
      <c r="L156" s="36">
        <f>SUMIFS(СВЦЭМ!$E$39:$E$782,СВЦЭМ!$A$39:$A$782,$A156,СВЦЭМ!$B$39:$B$782,L$155)+'СЕТ СН'!$F$12</f>
        <v>152.73242827999999</v>
      </c>
      <c r="M156" s="36">
        <f>SUMIFS(СВЦЭМ!$E$39:$E$782,СВЦЭМ!$A$39:$A$782,$A156,СВЦЭМ!$B$39:$B$782,M$155)+'СЕТ СН'!$F$12</f>
        <v>155.192196</v>
      </c>
      <c r="N156" s="36">
        <f>SUMIFS(СВЦЭМ!$E$39:$E$782,СВЦЭМ!$A$39:$A$782,$A156,СВЦЭМ!$B$39:$B$782,N$155)+'СЕТ СН'!$F$12</f>
        <v>150.50472585</v>
      </c>
      <c r="O156" s="36">
        <f>SUMIFS(СВЦЭМ!$E$39:$E$782,СВЦЭМ!$A$39:$A$782,$A156,СВЦЭМ!$B$39:$B$782,O$155)+'СЕТ СН'!$F$12</f>
        <v>153.11346097000001</v>
      </c>
      <c r="P156" s="36">
        <f>SUMIFS(СВЦЭМ!$E$39:$E$782,СВЦЭМ!$A$39:$A$782,$A156,СВЦЭМ!$B$39:$B$782,P$155)+'СЕТ СН'!$F$12</f>
        <v>157.29228807999999</v>
      </c>
      <c r="Q156" s="36">
        <f>SUMIFS(СВЦЭМ!$E$39:$E$782,СВЦЭМ!$A$39:$A$782,$A156,СВЦЭМ!$B$39:$B$782,Q$155)+'СЕТ СН'!$F$12</f>
        <v>158.15289856000001</v>
      </c>
      <c r="R156" s="36">
        <f>SUMIFS(СВЦЭМ!$E$39:$E$782,СВЦЭМ!$A$39:$A$782,$A156,СВЦЭМ!$B$39:$B$782,R$155)+'СЕТ СН'!$F$12</f>
        <v>161.74604385999999</v>
      </c>
      <c r="S156" s="36">
        <f>SUMIFS(СВЦЭМ!$E$39:$E$782,СВЦЭМ!$A$39:$A$782,$A156,СВЦЭМ!$B$39:$B$782,S$155)+'СЕТ СН'!$F$12</f>
        <v>162.81431253</v>
      </c>
      <c r="T156" s="36">
        <f>SUMIFS(СВЦЭМ!$E$39:$E$782,СВЦЭМ!$A$39:$A$782,$A156,СВЦЭМ!$B$39:$B$782,T$155)+'СЕТ СН'!$F$12</f>
        <v>157.62328682</v>
      </c>
      <c r="U156" s="36">
        <f>SUMIFS(СВЦЭМ!$E$39:$E$782,СВЦЭМ!$A$39:$A$782,$A156,СВЦЭМ!$B$39:$B$782,U$155)+'СЕТ СН'!$F$12</f>
        <v>154.94860664000001</v>
      </c>
      <c r="V156" s="36">
        <f>SUMIFS(СВЦЭМ!$E$39:$E$782,СВЦЭМ!$A$39:$A$782,$A156,СВЦЭМ!$B$39:$B$782,V$155)+'СЕТ СН'!$F$12</f>
        <v>155.19901232999999</v>
      </c>
      <c r="W156" s="36">
        <f>SUMIFS(СВЦЭМ!$E$39:$E$782,СВЦЭМ!$A$39:$A$782,$A156,СВЦЭМ!$B$39:$B$782,W$155)+'СЕТ СН'!$F$12</f>
        <v>156.22464461000001</v>
      </c>
      <c r="X156" s="36">
        <f>SUMIFS(СВЦЭМ!$E$39:$E$782,СВЦЭМ!$A$39:$A$782,$A156,СВЦЭМ!$B$39:$B$782,X$155)+'СЕТ СН'!$F$12</f>
        <v>157.10216038999999</v>
      </c>
      <c r="Y156" s="36">
        <f>SUMIFS(СВЦЭМ!$E$39:$E$782,СВЦЭМ!$A$39:$A$782,$A156,СВЦЭМ!$B$39:$B$782,Y$155)+'СЕТ СН'!$F$12</f>
        <v>157.45158907999999</v>
      </c>
      <c r="AA156" s="45"/>
    </row>
    <row r="157" spans="1:27" ht="15.75" x14ac:dyDescent="0.2">
      <c r="A157" s="35">
        <f>A156+1</f>
        <v>44653</v>
      </c>
      <c r="B157" s="36">
        <f>SUMIFS(СВЦЭМ!$E$39:$E$782,СВЦЭМ!$A$39:$A$782,$A157,СВЦЭМ!$B$39:$B$782,B$155)+'СЕТ СН'!$F$12</f>
        <v>169.05003572999999</v>
      </c>
      <c r="C157" s="36">
        <f>SUMIFS(СВЦЭМ!$E$39:$E$782,СВЦЭМ!$A$39:$A$782,$A157,СВЦЭМ!$B$39:$B$782,C$155)+'СЕТ СН'!$F$12</f>
        <v>165.67216235000001</v>
      </c>
      <c r="D157" s="36">
        <f>SUMIFS(СВЦЭМ!$E$39:$E$782,СВЦЭМ!$A$39:$A$782,$A157,СВЦЭМ!$B$39:$B$782,D$155)+'СЕТ СН'!$F$12</f>
        <v>170.12289938999999</v>
      </c>
      <c r="E157" s="36">
        <f>SUMIFS(СВЦЭМ!$E$39:$E$782,СВЦЭМ!$A$39:$A$782,$A157,СВЦЭМ!$B$39:$B$782,E$155)+'СЕТ СН'!$F$12</f>
        <v>172.38336405000001</v>
      </c>
      <c r="F157" s="36">
        <f>SUMIFS(СВЦЭМ!$E$39:$E$782,СВЦЭМ!$A$39:$A$782,$A157,СВЦЭМ!$B$39:$B$782,F$155)+'СЕТ СН'!$F$12</f>
        <v>172.03135935</v>
      </c>
      <c r="G157" s="36">
        <f>SUMIFS(СВЦЭМ!$E$39:$E$782,СВЦЭМ!$A$39:$A$782,$A157,СВЦЭМ!$B$39:$B$782,G$155)+'СЕТ СН'!$F$12</f>
        <v>173.37627155000001</v>
      </c>
      <c r="H157" s="36">
        <f>SUMIFS(СВЦЭМ!$E$39:$E$782,СВЦЭМ!$A$39:$A$782,$A157,СВЦЭМ!$B$39:$B$782,H$155)+'СЕТ СН'!$F$12</f>
        <v>169.56245498000001</v>
      </c>
      <c r="I157" s="36">
        <f>SUMIFS(СВЦЭМ!$E$39:$E$782,СВЦЭМ!$A$39:$A$782,$A157,СВЦЭМ!$B$39:$B$782,I$155)+'СЕТ СН'!$F$12</f>
        <v>163.01107345</v>
      </c>
      <c r="J157" s="36">
        <f>SUMIFS(СВЦЭМ!$E$39:$E$782,СВЦЭМ!$A$39:$A$782,$A157,СВЦЭМ!$B$39:$B$782,J$155)+'СЕТ СН'!$F$12</f>
        <v>156.74809622999999</v>
      </c>
      <c r="K157" s="36">
        <f>SUMIFS(СВЦЭМ!$E$39:$E$782,СВЦЭМ!$A$39:$A$782,$A157,СВЦЭМ!$B$39:$B$782,K$155)+'СЕТ СН'!$F$12</f>
        <v>152.89446913</v>
      </c>
      <c r="L157" s="36">
        <f>SUMIFS(СВЦЭМ!$E$39:$E$782,СВЦЭМ!$A$39:$A$782,$A157,СВЦЭМ!$B$39:$B$782,L$155)+'СЕТ СН'!$F$12</f>
        <v>155.02871676999999</v>
      </c>
      <c r="M157" s="36">
        <f>SUMIFS(СВЦЭМ!$E$39:$E$782,СВЦЭМ!$A$39:$A$782,$A157,СВЦЭМ!$B$39:$B$782,M$155)+'СЕТ СН'!$F$12</f>
        <v>155.41400433999999</v>
      </c>
      <c r="N157" s="36">
        <f>SUMIFS(СВЦЭМ!$E$39:$E$782,СВЦЭМ!$A$39:$A$782,$A157,СВЦЭМ!$B$39:$B$782,N$155)+'СЕТ СН'!$F$12</f>
        <v>154.71137175999999</v>
      </c>
      <c r="O157" s="36">
        <f>SUMIFS(СВЦЭМ!$E$39:$E$782,СВЦЭМ!$A$39:$A$782,$A157,СВЦЭМ!$B$39:$B$782,O$155)+'СЕТ СН'!$F$12</f>
        <v>159.08592948</v>
      </c>
      <c r="P157" s="36">
        <f>SUMIFS(СВЦЭМ!$E$39:$E$782,СВЦЭМ!$A$39:$A$782,$A157,СВЦЭМ!$B$39:$B$782,P$155)+'СЕТ СН'!$F$12</f>
        <v>163.64604628999999</v>
      </c>
      <c r="Q157" s="36">
        <f>SUMIFS(СВЦЭМ!$E$39:$E$782,СВЦЭМ!$A$39:$A$782,$A157,СВЦЭМ!$B$39:$B$782,Q$155)+'СЕТ СН'!$F$12</f>
        <v>161.90064072000001</v>
      </c>
      <c r="R157" s="36">
        <f>SUMIFS(СВЦЭМ!$E$39:$E$782,СВЦЭМ!$A$39:$A$782,$A157,СВЦЭМ!$B$39:$B$782,R$155)+'СЕТ СН'!$F$12</f>
        <v>161.90704891999999</v>
      </c>
      <c r="S157" s="36">
        <f>SUMIFS(СВЦЭМ!$E$39:$E$782,СВЦЭМ!$A$39:$A$782,$A157,СВЦЭМ!$B$39:$B$782,S$155)+'СЕТ СН'!$F$12</f>
        <v>161.75657631999999</v>
      </c>
      <c r="T157" s="36">
        <f>SUMIFS(СВЦЭМ!$E$39:$E$782,СВЦЭМ!$A$39:$A$782,$A157,СВЦЭМ!$B$39:$B$782,T$155)+'СЕТ СН'!$F$12</f>
        <v>158.70401835999999</v>
      </c>
      <c r="U157" s="36">
        <f>SUMIFS(СВЦЭМ!$E$39:$E$782,СВЦЭМ!$A$39:$A$782,$A157,СВЦЭМ!$B$39:$B$782,U$155)+'СЕТ СН'!$F$12</f>
        <v>153.05577258</v>
      </c>
      <c r="V157" s="36">
        <f>SUMIFS(СВЦЭМ!$E$39:$E$782,СВЦЭМ!$A$39:$A$782,$A157,СВЦЭМ!$B$39:$B$782,V$155)+'СЕТ СН'!$F$12</f>
        <v>153.28328612999999</v>
      </c>
      <c r="W157" s="36">
        <f>SUMIFS(СВЦЭМ!$E$39:$E$782,СВЦЭМ!$A$39:$A$782,$A157,СВЦЭМ!$B$39:$B$782,W$155)+'СЕТ СН'!$F$12</f>
        <v>150.50901995000001</v>
      </c>
      <c r="X157" s="36">
        <f>SUMIFS(СВЦЭМ!$E$39:$E$782,СВЦЭМ!$A$39:$A$782,$A157,СВЦЭМ!$B$39:$B$782,X$155)+'СЕТ СН'!$F$12</f>
        <v>154.05383498</v>
      </c>
      <c r="Y157" s="36">
        <f>SUMIFS(СВЦЭМ!$E$39:$E$782,СВЦЭМ!$A$39:$A$782,$A157,СВЦЭМ!$B$39:$B$782,Y$155)+'СЕТ СН'!$F$12</f>
        <v>157.92269106000001</v>
      </c>
    </row>
    <row r="158" spans="1:27" ht="15.75" x14ac:dyDescent="0.2">
      <c r="A158" s="35">
        <f t="shared" ref="A158:A185" si="4">A157+1</f>
        <v>44654</v>
      </c>
      <c r="B158" s="36">
        <f>SUMIFS(СВЦЭМ!$E$39:$E$782,СВЦЭМ!$A$39:$A$782,$A158,СВЦЭМ!$B$39:$B$782,B$155)+'СЕТ СН'!$F$12</f>
        <v>157.70843746</v>
      </c>
      <c r="C158" s="36">
        <f>SUMIFS(СВЦЭМ!$E$39:$E$782,СВЦЭМ!$A$39:$A$782,$A158,СВЦЭМ!$B$39:$B$782,C$155)+'СЕТ СН'!$F$12</f>
        <v>155.09466248000001</v>
      </c>
      <c r="D158" s="36">
        <f>SUMIFS(СВЦЭМ!$E$39:$E$782,СВЦЭМ!$A$39:$A$782,$A158,СВЦЭМ!$B$39:$B$782,D$155)+'СЕТ СН'!$F$12</f>
        <v>158.94106869000001</v>
      </c>
      <c r="E158" s="36">
        <f>SUMIFS(СВЦЭМ!$E$39:$E$782,СВЦЭМ!$A$39:$A$782,$A158,СВЦЭМ!$B$39:$B$782,E$155)+'СЕТ СН'!$F$12</f>
        <v>162.68825333999999</v>
      </c>
      <c r="F158" s="36">
        <f>SUMIFS(СВЦЭМ!$E$39:$E$782,СВЦЭМ!$A$39:$A$782,$A158,СВЦЭМ!$B$39:$B$782,F$155)+'СЕТ СН'!$F$12</f>
        <v>160.38702228</v>
      </c>
      <c r="G158" s="36">
        <f>SUMIFS(СВЦЭМ!$E$39:$E$782,СВЦЭМ!$A$39:$A$782,$A158,СВЦЭМ!$B$39:$B$782,G$155)+'СЕТ СН'!$F$12</f>
        <v>158.9236823</v>
      </c>
      <c r="H158" s="36">
        <f>SUMIFS(СВЦЭМ!$E$39:$E$782,СВЦЭМ!$A$39:$A$782,$A158,СВЦЭМ!$B$39:$B$782,H$155)+'СЕТ СН'!$F$12</f>
        <v>156.55052266000001</v>
      </c>
      <c r="I158" s="36">
        <f>SUMIFS(СВЦЭМ!$E$39:$E$782,СВЦЭМ!$A$39:$A$782,$A158,СВЦЭМ!$B$39:$B$782,I$155)+'СЕТ СН'!$F$12</f>
        <v>151.07441710000001</v>
      </c>
      <c r="J158" s="36">
        <f>SUMIFS(СВЦЭМ!$E$39:$E$782,СВЦЭМ!$A$39:$A$782,$A158,СВЦЭМ!$B$39:$B$782,J$155)+'СЕТ СН'!$F$12</f>
        <v>144.46907802999999</v>
      </c>
      <c r="K158" s="36">
        <f>SUMIFS(СВЦЭМ!$E$39:$E$782,СВЦЭМ!$A$39:$A$782,$A158,СВЦЭМ!$B$39:$B$782,K$155)+'СЕТ СН'!$F$12</f>
        <v>140.84999536999999</v>
      </c>
      <c r="L158" s="36">
        <f>SUMIFS(СВЦЭМ!$E$39:$E$782,СВЦЭМ!$A$39:$A$782,$A158,СВЦЭМ!$B$39:$B$782,L$155)+'СЕТ СН'!$F$12</f>
        <v>144.58109031000001</v>
      </c>
      <c r="M158" s="36">
        <f>SUMIFS(СВЦЭМ!$E$39:$E$782,СВЦЭМ!$A$39:$A$782,$A158,СВЦЭМ!$B$39:$B$782,M$155)+'СЕТ СН'!$F$12</f>
        <v>146.38197450999999</v>
      </c>
      <c r="N158" s="36">
        <f>SUMIFS(СВЦЭМ!$E$39:$E$782,СВЦЭМ!$A$39:$A$782,$A158,СВЦЭМ!$B$39:$B$782,N$155)+'СЕТ СН'!$F$12</f>
        <v>148.08537561</v>
      </c>
      <c r="O158" s="36">
        <f>SUMIFS(СВЦЭМ!$E$39:$E$782,СВЦЭМ!$A$39:$A$782,$A158,СВЦЭМ!$B$39:$B$782,O$155)+'СЕТ СН'!$F$12</f>
        <v>151.9954152</v>
      </c>
      <c r="P158" s="36">
        <f>SUMIFS(СВЦЭМ!$E$39:$E$782,СВЦЭМ!$A$39:$A$782,$A158,СВЦЭМ!$B$39:$B$782,P$155)+'СЕТ СН'!$F$12</f>
        <v>153.7226981</v>
      </c>
      <c r="Q158" s="36">
        <f>SUMIFS(СВЦЭМ!$E$39:$E$782,СВЦЭМ!$A$39:$A$782,$A158,СВЦЭМ!$B$39:$B$782,Q$155)+'СЕТ СН'!$F$12</f>
        <v>154.44010206999999</v>
      </c>
      <c r="R158" s="36">
        <f>SUMIFS(СВЦЭМ!$E$39:$E$782,СВЦЭМ!$A$39:$A$782,$A158,СВЦЭМ!$B$39:$B$782,R$155)+'СЕТ СН'!$F$12</f>
        <v>152.72706901999999</v>
      </c>
      <c r="S158" s="36">
        <f>SUMIFS(СВЦЭМ!$E$39:$E$782,СВЦЭМ!$A$39:$A$782,$A158,СВЦЭМ!$B$39:$B$782,S$155)+'СЕТ СН'!$F$12</f>
        <v>150.85918974000001</v>
      </c>
      <c r="T158" s="36">
        <f>SUMIFS(СВЦЭМ!$E$39:$E$782,СВЦЭМ!$A$39:$A$782,$A158,СВЦЭМ!$B$39:$B$782,T$155)+'СЕТ СН'!$F$12</f>
        <v>145.66729287999999</v>
      </c>
      <c r="U158" s="36">
        <f>SUMIFS(СВЦЭМ!$E$39:$E$782,СВЦЭМ!$A$39:$A$782,$A158,СВЦЭМ!$B$39:$B$782,U$155)+'СЕТ СН'!$F$12</f>
        <v>140.39415674</v>
      </c>
      <c r="V158" s="36">
        <f>SUMIFS(СВЦЭМ!$E$39:$E$782,СВЦЭМ!$A$39:$A$782,$A158,СВЦЭМ!$B$39:$B$782,V$155)+'СЕТ СН'!$F$12</f>
        <v>142.54374994</v>
      </c>
      <c r="W158" s="36">
        <f>SUMIFS(СВЦЭМ!$E$39:$E$782,СВЦЭМ!$A$39:$A$782,$A158,СВЦЭМ!$B$39:$B$782,W$155)+'СЕТ СН'!$F$12</f>
        <v>144.25542138</v>
      </c>
      <c r="X158" s="36">
        <f>SUMIFS(СВЦЭМ!$E$39:$E$782,СВЦЭМ!$A$39:$A$782,$A158,СВЦЭМ!$B$39:$B$782,X$155)+'СЕТ СН'!$F$12</f>
        <v>147.05018466000001</v>
      </c>
      <c r="Y158" s="36">
        <f>SUMIFS(СВЦЭМ!$E$39:$E$782,СВЦЭМ!$A$39:$A$782,$A158,СВЦЭМ!$B$39:$B$782,Y$155)+'СЕТ СН'!$F$12</f>
        <v>150.82498914000001</v>
      </c>
    </row>
    <row r="159" spans="1:27" ht="15.75" x14ac:dyDescent="0.2">
      <c r="A159" s="35">
        <f t="shared" si="4"/>
        <v>44655</v>
      </c>
      <c r="B159" s="36">
        <f>SUMIFS(СВЦЭМ!$E$39:$E$782,СВЦЭМ!$A$39:$A$782,$A159,СВЦЭМ!$B$39:$B$782,B$155)+'СЕТ СН'!$F$12</f>
        <v>150.9824265</v>
      </c>
      <c r="C159" s="36">
        <f>SUMIFS(СВЦЭМ!$E$39:$E$782,СВЦЭМ!$A$39:$A$782,$A159,СВЦЭМ!$B$39:$B$782,C$155)+'СЕТ СН'!$F$12</f>
        <v>151.30566784000001</v>
      </c>
      <c r="D159" s="36">
        <f>SUMIFS(СВЦЭМ!$E$39:$E$782,СВЦЭМ!$A$39:$A$782,$A159,СВЦЭМ!$B$39:$B$782,D$155)+'СЕТ СН'!$F$12</f>
        <v>156.88218315</v>
      </c>
      <c r="E159" s="36">
        <f>SUMIFS(СВЦЭМ!$E$39:$E$782,СВЦЭМ!$A$39:$A$782,$A159,СВЦЭМ!$B$39:$B$782,E$155)+'СЕТ СН'!$F$12</f>
        <v>158.34674247999999</v>
      </c>
      <c r="F159" s="36">
        <f>SUMIFS(СВЦЭМ!$E$39:$E$782,СВЦЭМ!$A$39:$A$782,$A159,СВЦЭМ!$B$39:$B$782,F$155)+'СЕТ СН'!$F$12</f>
        <v>158.09210702999999</v>
      </c>
      <c r="G159" s="36">
        <f>SUMIFS(СВЦЭМ!$E$39:$E$782,СВЦЭМ!$A$39:$A$782,$A159,СВЦЭМ!$B$39:$B$782,G$155)+'СЕТ СН'!$F$12</f>
        <v>156.73499484000001</v>
      </c>
      <c r="H159" s="36">
        <f>SUMIFS(СВЦЭМ!$E$39:$E$782,СВЦЭМ!$A$39:$A$782,$A159,СВЦЭМ!$B$39:$B$782,H$155)+'СЕТ СН'!$F$12</f>
        <v>149.93351067</v>
      </c>
      <c r="I159" s="36">
        <f>SUMIFS(СВЦЭМ!$E$39:$E$782,СВЦЭМ!$A$39:$A$782,$A159,СВЦЭМ!$B$39:$B$782,I$155)+'СЕТ СН'!$F$12</f>
        <v>146.15884088999999</v>
      </c>
      <c r="J159" s="36">
        <f>SUMIFS(СВЦЭМ!$E$39:$E$782,СВЦЭМ!$A$39:$A$782,$A159,СВЦЭМ!$B$39:$B$782,J$155)+'СЕТ СН'!$F$12</f>
        <v>142.77559690000001</v>
      </c>
      <c r="K159" s="36">
        <f>SUMIFS(СВЦЭМ!$E$39:$E$782,СВЦЭМ!$A$39:$A$782,$A159,СВЦЭМ!$B$39:$B$782,K$155)+'СЕТ СН'!$F$12</f>
        <v>144.51363597</v>
      </c>
      <c r="L159" s="36">
        <f>SUMIFS(СВЦЭМ!$E$39:$E$782,СВЦЭМ!$A$39:$A$782,$A159,СВЦЭМ!$B$39:$B$782,L$155)+'СЕТ СН'!$F$12</f>
        <v>148.17527645000001</v>
      </c>
      <c r="M159" s="36">
        <f>SUMIFS(СВЦЭМ!$E$39:$E$782,СВЦЭМ!$A$39:$A$782,$A159,СВЦЭМ!$B$39:$B$782,M$155)+'СЕТ СН'!$F$12</f>
        <v>145.25057692999999</v>
      </c>
      <c r="N159" s="36">
        <f>SUMIFS(СВЦЭМ!$E$39:$E$782,СВЦЭМ!$A$39:$A$782,$A159,СВЦЭМ!$B$39:$B$782,N$155)+'СЕТ СН'!$F$12</f>
        <v>143.80763052</v>
      </c>
      <c r="O159" s="36">
        <f>SUMIFS(СВЦЭМ!$E$39:$E$782,СВЦЭМ!$A$39:$A$782,$A159,СВЦЭМ!$B$39:$B$782,O$155)+'СЕТ СН'!$F$12</f>
        <v>146.97053554999999</v>
      </c>
      <c r="P159" s="36">
        <f>SUMIFS(СВЦЭМ!$E$39:$E$782,СВЦЭМ!$A$39:$A$782,$A159,СВЦЭМ!$B$39:$B$782,P$155)+'СЕТ СН'!$F$12</f>
        <v>149.67157472</v>
      </c>
      <c r="Q159" s="36">
        <f>SUMIFS(СВЦЭМ!$E$39:$E$782,СВЦЭМ!$A$39:$A$782,$A159,СВЦЭМ!$B$39:$B$782,Q$155)+'СЕТ СН'!$F$12</f>
        <v>153.23876423999999</v>
      </c>
      <c r="R159" s="36">
        <f>SUMIFS(СВЦЭМ!$E$39:$E$782,СВЦЭМ!$A$39:$A$782,$A159,СВЦЭМ!$B$39:$B$782,R$155)+'СЕТ СН'!$F$12</f>
        <v>151.11739471000001</v>
      </c>
      <c r="S159" s="36">
        <f>SUMIFS(СВЦЭМ!$E$39:$E$782,СВЦЭМ!$A$39:$A$782,$A159,СВЦЭМ!$B$39:$B$782,S$155)+'СЕТ СН'!$F$12</f>
        <v>147.6285397</v>
      </c>
      <c r="T159" s="36">
        <f>SUMIFS(СВЦЭМ!$E$39:$E$782,СВЦЭМ!$A$39:$A$782,$A159,СВЦЭМ!$B$39:$B$782,T$155)+'СЕТ СН'!$F$12</f>
        <v>142.08997041000001</v>
      </c>
      <c r="U159" s="36">
        <f>SUMIFS(СВЦЭМ!$E$39:$E$782,СВЦЭМ!$A$39:$A$782,$A159,СВЦЭМ!$B$39:$B$782,U$155)+'СЕТ СН'!$F$12</f>
        <v>140.71714388000001</v>
      </c>
      <c r="V159" s="36">
        <f>SUMIFS(СВЦЭМ!$E$39:$E$782,СВЦЭМ!$A$39:$A$782,$A159,СВЦЭМ!$B$39:$B$782,V$155)+'СЕТ СН'!$F$12</f>
        <v>141.99778179</v>
      </c>
      <c r="W159" s="36">
        <f>SUMIFS(СВЦЭМ!$E$39:$E$782,СВЦЭМ!$A$39:$A$782,$A159,СВЦЭМ!$B$39:$B$782,W$155)+'СЕТ СН'!$F$12</f>
        <v>141.02092894</v>
      </c>
      <c r="X159" s="36">
        <f>SUMIFS(СВЦЭМ!$E$39:$E$782,СВЦЭМ!$A$39:$A$782,$A159,СВЦЭМ!$B$39:$B$782,X$155)+'СЕТ СН'!$F$12</f>
        <v>144.15672011000001</v>
      </c>
      <c r="Y159" s="36">
        <f>SUMIFS(СВЦЭМ!$E$39:$E$782,СВЦЭМ!$A$39:$A$782,$A159,СВЦЭМ!$B$39:$B$782,Y$155)+'СЕТ СН'!$F$12</f>
        <v>146.45232512999999</v>
      </c>
    </row>
    <row r="160" spans="1:27" ht="15.75" x14ac:dyDescent="0.2">
      <c r="A160" s="35">
        <f t="shared" si="4"/>
        <v>44656</v>
      </c>
      <c r="B160" s="36">
        <f>SUMIFS(СВЦЭМ!$E$39:$E$782,СВЦЭМ!$A$39:$A$782,$A160,СВЦЭМ!$B$39:$B$782,B$155)+'СЕТ СН'!$F$12</f>
        <v>169.32252847999999</v>
      </c>
      <c r="C160" s="36">
        <f>SUMIFS(СВЦЭМ!$E$39:$E$782,СВЦЭМ!$A$39:$A$782,$A160,СВЦЭМ!$B$39:$B$782,C$155)+'СЕТ СН'!$F$12</f>
        <v>169.22784566999999</v>
      </c>
      <c r="D160" s="36">
        <f>SUMIFS(СВЦЭМ!$E$39:$E$782,СВЦЭМ!$A$39:$A$782,$A160,СВЦЭМ!$B$39:$B$782,D$155)+'СЕТ СН'!$F$12</f>
        <v>166.04152049000001</v>
      </c>
      <c r="E160" s="36">
        <f>SUMIFS(СВЦЭМ!$E$39:$E$782,СВЦЭМ!$A$39:$A$782,$A160,СВЦЭМ!$B$39:$B$782,E$155)+'СЕТ СН'!$F$12</f>
        <v>164.0779895</v>
      </c>
      <c r="F160" s="36">
        <f>SUMIFS(СВЦЭМ!$E$39:$E$782,СВЦЭМ!$A$39:$A$782,$A160,СВЦЭМ!$B$39:$B$782,F$155)+'СЕТ СН'!$F$12</f>
        <v>159.10758236000001</v>
      </c>
      <c r="G160" s="36">
        <f>SUMIFS(СВЦЭМ!$E$39:$E$782,СВЦЭМ!$A$39:$A$782,$A160,СВЦЭМ!$B$39:$B$782,G$155)+'СЕТ СН'!$F$12</f>
        <v>160.77634739000001</v>
      </c>
      <c r="H160" s="36">
        <f>SUMIFS(СВЦЭМ!$E$39:$E$782,СВЦЭМ!$A$39:$A$782,$A160,СВЦЭМ!$B$39:$B$782,H$155)+'СЕТ СН'!$F$12</f>
        <v>155.9503512</v>
      </c>
      <c r="I160" s="36">
        <f>SUMIFS(СВЦЭМ!$E$39:$E$782,СВЦЭМ!$A$39:$A$782,$A160,СВЦЭМ!$B$39:$B$782,I$155)+'СЕТ СН'!$F$12</f>
        <v>137.20371560999999</v>
      </c>
      <c r="J160" s="36">
        <f>SUMIFS(СВЦЭМ!$E$39:$E$782,СВЦЭМ!$A$39:$A$782,$A160,СВЦЭМ!$B$39:$B$782,J$155)+'СЕТ СН'!$F$12</f>
        <v>126.1273599</v>
      </c>
      <c r="K160" s="36">
        <f>SUMIFS(СВЦЭМ!$E$39:$E$782,СВЦЭМ!$A$39:$A$782,$A160,СВЦЭМ!$B$39:$B$782,K$155)+'СЕТ СН'!$F$12</f>
        <v>127.23262269999999</v>
      </c>
      <c r="L160" s="36">
        <f>SUMIFS(СВЦЭМ!$E$39:$E$782,СВЦЭМ!$A$39:$A$782,$A160,СВЦЭМ!$B$39:$B$782,L$155)+'СЕТ СН'!$F$12</f>
        <v>131.09731292000001</v>
      </c>
      <c r="M160" s="36">
        <f>SUMIFS(СВЦЭМ!$E$39:$E$782,СВЦЭМ!$A$39:$A$782,$A160,СВЦЭМ!$B$39:$B$782,M$155)+'СЕТ СН'!$F$12</f>
        <v>141.93994283000001</v>
      </c>
      <c r="N160" s="36">
        <f>SUMIFS(СВЦЭМ!$E$39:$E$782,СВЦЭМ!$A$39:$A$782,$A160,СВЦЭМ!$B$39:$B$782,N$155)+'СЕТ СН'!$F$12</f>
        <v>153.70438131</v>
      </c>
      <c r="O160" s="36">
        <f>SUMIFS(СВЦЭМ!$E$39:$E$782,СВЦЭМ!$A$39:$A$782,$A160,СВЦЭМ!$B$39:$B$782,O$155)+'СЕТ СН'!$F$12</f>
        <v>163.20021998000001</v>
      </c>
      <c r="P160" s="36">
        <f>SUMIFS(СВЦЭМ!$E$39:$E$782,СВЦЭМ!$A$39:$A$782,$A160,СВЦЭМ!$B$39:$B$782,P$155)+'СЕТ СН'!$F$12</f>
        <v>164.00764181</v>
      </c>
      <c r="Q160" s="36">
        <f>SUMIFS(СВЦЭМ!$E$39:$E$782,СВЦЭМ!$A$39:$A$782,$A160,СВЦЭМ!$B$39:$B$782,Q$155)+'СЕТ СН'!$F$12</f>
        <v>159.46124362</v>
      </c>
      <c r="R160" s="36">
        <f>SUMIFS(СВЦЭМ!$E$39:$E$782,СВЦЭМ!$A$39:$A$782,$A160,СВЦЭМ!$B$39:$B$782,R$155)+'СЕТ СН'!$F$12</f>
        <v>142.98790668999999</v>
      </c>
      <c r="S160" s="36">
        <f>SUMIFS(СВЦЭМ!$E$39:$E$782,СВЦЭМ!$A$39:$A$782,$A160,СВЦЭМ!$B$39:$B$782,S$155)+'СЕТ СН'!$F$12</f>
        <v>131.62450068999999</v>
      </c>
      <c r="T160" s="36">
        <f>SUMIFS(СВЦЭМ!$E$39:$E$782,СВЦЭМ!$A$39:$A$782,$A160,СВЦЭМ!$B$39:$B$782,T$155)+'СЕТ СН'!$F$12</f>
        <v>119.91564432</v>
      </c>
      <c r="U160" s="36">
        <f>SUMIFS(СВЦЭМ!$E$39:$E$782,СВЦЭМ!$A$39:$A$782,$A160,СВЦЭМ!$B$39:$B$782,U$155)+'СЕТ СН'!$F$12</f>
        <v>117.27120578</v>
      </c>
      <c r="V160" s="36">
        <f>SUMIFS(СВЦЭМ!$E$39:$E$782,СВЦЭМ!$A$39:$A$782,$A160,СВЦЭМ!$B$39:$B$782,V$155)+'СЕТ СН'!$F$12</f>
        <v>116.30545878</v>
      </c>
      <c r="W160" s="36">
        <f>SUMIFS(СВЦЭМ!$E$39:$E$782,СВЦЭМ!$A$39:$A$782,$A160,СВЦЭМ!$B$39:$B$782,W$155)+'СЕТ СН'!$F$12</f>
        <v>115.39831452</v>
      </c>
      <c r="X160" s="36">
        <f>SUMIFS(СВЦЭМ!$E$39:$E$782,СВЦЭМ!$A$39:$A$782,$A160,СВЦЭМ!$B$39:$B$782,X$155)+'СЕТ СН'!$F$12</f>
        <v>118.44109414</v>
      </c>
      <c r="Y160" s="36">
        <f>SUMIFS(СВЦЭМ!$E$39:$E$782,СВЦЭМ!$A$39:$A$782,$A160,СВЦЭМ!$B$39:$B$782,Y$155)+'СЕТ СН'!$F$12</f>
        <v>122.6716577</v>
      </c>
    </row>
    <row r="161" spans="1:25" ht="15.75" x14ac:dyDescent="0.2">
      <c r="A161" s="35">
        <f t="shared" si="4"/>
        <v>44657</v>
      </c>
      <c r="B161" s="36">
        <f>SUMIFS(СВЦЭМ!$E$39:$E$782,СВЦЭМ!$A$39:$A$782,$A161,СВЦЭМ!$B$39:$B$782,B$155)+'СЕТ СН'!$F$12</f>
        <v>165.82567039</v>
      </c>
      <c r="C161" s="36">
        <f>SUMIFS(СВЦЭМ!$E$39:$E$782,СВЦЭМ!$A$39:$A$782,$A161,СВЦЭМ!$B$39:$B$782,C$155)+'СЕТ СН'!$F$12</f>
        <v>164.41177478</v>
      </c>
      <c r="D161" s="36">
        <f>SUMIFS(СВЦЭМ!$E$39:$E$782,СВЦЭМ!$A$39:$A$782,$A161,СВЦЭМ!$B$39:$B$782,D$155)+'СЕТ СН'!$F$12</f>
        <v>165.96695965999999</v>
      </c>
      <c r="E161" s="36">
        <f>SUMIFS(СВЦЭМ!$E$39:$E$782,СВЦЭМ!$A$39:$A$782,$A161,СВЦЭМ!$B$39:$B$782,E$155)+'СЕТ СН'!$F$12</f>
        <v>165.53437342000001</v>
      </c>
      <c r="F161" s="36">
        <f>SUMIFS(СВЦЭМ!$E$39:$E$782,СВЦЭМ!$A$39:$A$782,$A161,СВЦЭМ!$B$39:$B$782,F$155)+'СЕТ СН'!$F$12</f>
        <v>163.73007895000001</v>
      </c>
      <c r="G161" s="36">
        <f>SUMIFS(СВЦЭМ!$E$39:$E$782,СВЦЭМ!$A$39:$A$782,$A161,СВЦЭМ!$B$39:$B$782,G$155)+'СЕТ СН'!$F$12</f>
        <v>161.73409229999999</v>
      </c>
      <c r="H161" s="36">
        <f>SUMIFS(СВЦЭМ!$E$39:$E$782,СВЦЭМ!$A$39:$A$782,$A161,СВЦЭМ!$B$39:$B$782,H$155)+'СЕТ СН'!$F$12</f>
        <v>153.70420528</v>
      </c>
      <c r="I161" s="36">
        <f>SUMIFS(СВЦЭМ!$E$39:$E$782,СВЦЭМ!$A$39:$A$782,$A161,СВЦЭМ!$B$39:$B$782,I$155)+'СЕТ СН'!$F$12</f>
        <v>148.80197702000001</v>
      </c>
      <c r="J161" s="36">
        <f>SUMIFS(СВЦЭМ!$E$39:$E$782,СВЦЭМ!$A$39:$A$782,$A161,СВЦЭМ!$B$39:$B$782,J$155)+'СЕТ СН'!$F$12</f>
        <v>152.51565536000001</v>
      </c>
      <c r="K161" s="36">
        <f>SUMIFS(СВЦЭМ!$E$39:$E$782,СВЦЭМ!$A$39:$A$782,$A161,СВЦЭМ!$B$39:$B$782,K$155)+'СЕТ СН'!$F$12</f>
        <v>154.03244502000001</v>
      </c>
      <c r="L161" s="36">
        <f>SUMIFS(СВЦЭМ!$E$39:$E$782,СВЦЭМ!$A$39:$A$782,$A161,СВЦЭМ!$B$39:$B$782,L$155)+'СЕТ СН'!$F$12</f>
        <v>157.46952947</v>
      </c>
      <c r="M161" s="36">
        <f>SUMIFS(СВЦЭМ!$E$39:$E$782,СВЦЭМ!$A$39:$A$782,$A161,СВЦЭМ!$B$39:$B$782,M$155)+'СЕТ СН'!$F$12</f>
        <v>156.10867450000001</v>
      </c>
      <c r="N161" s="36">
        <f>SUMIFS(СВЦЭМ!$E$39:$E$782,СВЦЭМ!$A$39:$A$782,$A161,СВЦЭМ!$B$39:$B$782,N$155)+'СЕТ СН'!$F$12</f>
        <v>153.00964375999999</v>
      </c>
      <c r="O161" s="36">
        <f>SUMIFS(СВЦЭМ!$E$39:$E$782,СВЦЭМ!$A$39:$A$782,$A161,СВЦЭМ!$B$39:$B$782,O$155)+'СЕТ СН'!$F$12</f>
        <v>162.84579163999999</v>
      </c>
      <c r="P161" s="36">
        <f>SUMIFS(СВЦЭМ!$E$39:$E$782,СВЦЭМ!$A$39:$A$782,$A161,СВЦЭМ!$B$39:$B$782,P$155)+'СЕТ СН'!$F$12</f>
        <v>163.24232373000001</v>
      </c>
      <c r="Q161" s="36">
        <f>SUMIFS(СВЦЭМ!$E$39:$E$782,СВЦЭМ!$A$39:$A$782,$A161,СВЦЭМ!$B$39:$B$782,Q$155)+'СЕТ СН'!$F$12</f>
        <v>161.08311712</v>
      </c>
      <c r="R161" s="36">
        <f>SUMIFS(СВЦЭМ!$E$39:$E$782,СВЦЭМ!$A$39:$A$782,$A161,СВЦЭМ!$B$39:$B$782,R$155)+'СЕТ СН'!$F$12</f>
        <v>156.80222185</v>
      </c>
      <c r="S161" s="36">
        <f>SUMIFS(СВЦЭМ!$E$39:$E$782,СВЦЭМ!$A$39:$A$782,$A161,СВЦЭМ!$B$39:$B$782,S$155)+'СЕТ СН'!$F$12</f>
        <v>156.17861113999999</v>
      </c>
      <c r="T161" s="36">
        <f>SUMIFS(СВЦЭМ!$E$39:$E$782,СВЦЭМ!$A$39:$A$782,$A161,СВЦЭМ!$B$39:$B$782,T$155)+'СЕТ СН'!$F$12</f>
        <v>160.40656529</v>
      </c>
      <c r="U161" s="36">
        <f>SUMIFS(СВЦЭМ!$E$39:$E$782,СВЦЭМ!$A$39:$A$782,$A161,СВЦЭМ!$B$39:$B$782,U$155)+'СЕТ СН'!$F$12</f>
        <v>152.58906703</v>
      </c>
      <c r="V161" s="36">
        <f>SUMIFS(СВЦЭМ!$E$39:$E$782,СВЦЭМ!$A$39:$A$782,$A161,СВЦЭМ!$B$39:$B$782,V$155)+'СЕТ СН'!$F$12</f>
        <v>148.60738038</v>
      </c>
      <c r="W161" s="36">
        <f>SUMIFS(СВЦЭМ!$E$39:$E$782,СВЦЭМ!$A$39:$A$782,$A161,СВЦЭМ!$B$39:$B$782,W$155)+'СЕТ СН'!$F$12</f>
        <v>145.81959323999999</v>
      </c>
      <c r="X161" s="36">
        <f>SUMIFS(СВЦЭМ!$E$39:$E$782,СВЦЭМ!$A$39:$A$782,$A161,СВЦЭМ!$B$39:$B$782,X$155)+'СЕТ СН'!$F$12</f>
        <v>150.66735123000001</v>
      </c>
      <c r="Y161" s="36">
        <f>SUMIFS(СВЦЭМ!$E$39:$E$782,СВЦЭМ!$A$39:$A$782,$A161,СВЦЭМ!$B$39:$B$782,Y$155)+'СЕТ СН'!$F$12</f>
        <v>159.01791831</v>
      </c>
    </row>
    <row r="162" spans="1:25" ht="15.75" x14ac:dyDescent="0.2">
      <c r="A162" s="35">
        <f t="shared" si="4"/>
        <v>44658</v>
      </c>
      <c r="B162" s="36">
        <f>SUMIFS(СВЦЭМ!$E$39:$E$782,СВЦЭМ!$A$39:$A$782,$A162,СВЦЭМ!$B$39:$B$782,B$155)+'СЕТ СН'!$F$12</f>
        <v>162.73639779000001</v>
      </c>
      <c r="C162" s="36">
        <f>SUMIFS(СВЦЭМ!$E$39:$E$782,СВЦЭМ!$A$39:$A$782,$A162,СВЦЭМ!$B$39:$B$782,C$155)+'СЕТ СН'!$F$12</f>
        <v>162.55623005000001</v>
      </c>
      <c r="D162" s="36">
        <f>SUMIFS(СВЦЭМ!$E$39:$E$782,СВЦЭМ!$A$39:$A$782,$A162,СВЦЭМ!$B$39:$B$782,D$155)+'СЕТ СН'!$F$12</f>
        <v>154.46167410999999</v>
      </c>
      <c r="E162" s="36">
        <f>SUMIFS(СВЦЭМ!$E$39:$E$782,СВЦЭМ!$A$39:$A$782,$A162,СВЦЭМ!$B$39:$B$782,E$155)+'СЕТ СН'!$F$12</f>
        <v>150.02965576</v>
      </c>
      <c r="F162" s="36">
        <f>SUMIFS(СВЦЭМ!$E$39:$E$782,СВЦЭМ!$A$39:$A$782,$A162,СВЦЭМ!$B$39:$B$782,F$155)+'СЕТ СН'!$F$12</f>
        <v>151.20049216000001</v>
      </c>
      <c r="G162" s="36">
        <f>SUMIFS(СВЦЭМ!$E$39:$E$782,СВЦЭМ!$A$39:$A$782,$A162,СВЦЭМ!$B$39:$B$782,G$155)+'СЕТ СН'!$F$12</f>
        <v>153.02717256</v>
      </c>
      <c r="H162" s="36">
        <f>SUMIFS(СВЦЭМ!$E$39:$E$782,СВЦЭМ!$A$39:$A$782,$A162,СВЦЭМ!$B$39:$B$782,H$155)+'СЕТ СН'!$F$12</f>
        <v>151.41681829000001</v>
      </c>
      <c r="I162" s="36">
        <f>SUMIFS(СВЦЭМ!$E$39:$E$782,СВЦЭМ!$A$39:$A$782,$A162,СВЦЭМ!$B$39:$B$782,I$155)+'СЕТ СН'!$F$12</f>
        <v>149.5512319</v>
      </c>
      <c r="J162" s="36">
        <f>SUMIFS(СВЦЭМ!$E$39:$E$782,СВЦЭМ!$A$39:$A$782,$A162,СВЦЭМ!$B$39:$B$782,J$155)+'СЕТ СН'!$F$12</f>
        <v>150.24389495</v>
      </c>
      <c r="K162" s="36">
        <f>SUMIFS(СВЦЭМ!$E$39:$E$782,СВЦЭМ!$A$39:$A$782,$A162,СВЦЭМ!$B$39:$B$782,K$155)+'СЕТ СН'!$F$12</f>
        <v>151.53153889999999</v>
      </c>
      <c r="L162" s="36">
        <f>SUMIFS(СВЦЭМ!$E$39:$E$782,СВЦЭМ!$A$39:$A$782,$A162,СВЦЭМ!$B$39:$B$782,L$155)+'СЕТ СН'!$F$12</f>
        <v>147.38804679</v>
      </c>
      <c r="M162" s="36">
        <f>SUMIFS(СВЦЭМ!$E$39:$E$782,СВЦЭМ!$A$39:$A$782,$A162,СВЦЭМ!$B$39:$B$782,M$155)+'СЕТ СН'!$F$12</f>
        <v>149.47722271999999</v>
      </c>
      <c r="N162" s="36">
        <f>SUMIFS(СВЦЭМ!$E$39:$E$782,СВЦЭМ!$A$39:$A$782,$A162,СВЦЭМ!$B$39:$B$782,N$155)+'СЕТ СН'!$F$12</f>
        <v>143.37347814</v>
      </c>
      <c r="O162" s="36">
        <f>SUMIFS(СВЦЭМ!$E$39:$E$782,СВЦЭМ!$A$39:$A$782,$A162,СВЦЭМ!$B$39:$B$782,O$155)+'СЕТ СН'!$F$12</f>
        <v>139.96409216000001</v>
      </c>
      <c r="P162" s="36">
        <f>SUMIFS(СВЦЭМ!$E$39:$E$782,СВЦЭМ!$A$39:$A$782,$A162,СВЦЭМ!$B$39:$B$782,P$155)+'СЕТ СН'!$F$12</f>
        <v>136.68212718999999</v>
      </c>
      <c r="Q162" s="36">
        <f>SUMIFS(СВЦЭМ!$E$39:$E$782,СВЦЭМ!$A$39:$A$782,$A162,СВЦЭМ!$B$39:$B$782,Q$155)+'СЕТ СН'!$F$12</f>
        <v>138.36122291999999</v>
      </c>
      <c r="R162" s="36">
        <f>SUMIFS(СВЦЭМ!$E$39:$E$782,СВЦЭМ!$A$39:$A$782,$A162,СВЦЭМ!$B$39:$B$782,R$155)+'СЕТ СН'!$F$12</f>
        <v>146.23014176999999</v>
      </c>
      <c r="S162" s="36">
        <f>SUMIFS(СВЦЭМ!$E$39:$E$782,СВЦЭМ!$A$39:$A$782,$A162,СВЦЭМ!$B$39:$B$782,S$155)+'СЕТ СН'!$F$12</f>
        <v>145.51339195</v>
      </c>
      <c r="T162" s="36">
        <f>SUMIFS(СВЦЭМ!$E$39:$E$782,СВЦЭМ!$A$39:$A$782,$A162,СВЦЭМ!$B$39:$B$782,T$155)+'СЕТ СН'!$F$12</f>
        <v>143.59525767</v>
      </c>
      <c r="U162" s="36">
        <f>SUMIFS(СВЦЭМ!$E$39:$E$782,СВЦЭМ!$A$39:$A$782,$A162,СВЦЭМ!$B$39:$B$782,U$155)+'СЕТ СН'!$F$12</f>
        <v>143.26182746000001</v>
      </c>
      <c r="V162" s="36">
        <f>SUMIFS(СВЦЭМ!$E$39:$E$782,СВЦЭМ!$A$39:$A$782,$A162,СВЦЭМ!$B$39:$B$782,V$155)+'СЕТ СН'!$F$12</f>
        <v>142.27429967</v>
      </c>
      <c r="W162" s="36">
        <f>SUMIFS(СВЦЭМ!$E$39:$E$782,СВЦЭМ!$A$39:$A$782,$A162,СВЦЭМ!$B$39:$B$782,W$155)+'СЕТ СН'!$F$12</f>
        <v>141.40192898000001</v>
      </c>
      <c r="X162" s="36">
        <f>SUMIFS(СВЦЭМ!$E$39:$E$782,СВЦЭМ!$A$39:$A$782,$A162,СВЦЭМ!$B$39:$B$782,X$155)+'СЕТ СН'!$F$12</f>
        <v>151.01461461</v>
      </c>
      <c r="Y162" s="36">
        <f>SUMIFS(СВЦЭМ!$E$39:$E$782,СВЦЭМ!$A$39:$A$782,$A162,СВЦЭМ!$B$39:$B$782,Y$155)+'СЕТ СН'!$F$12</f>
        <v>155.0196425</v>
      </c>
    </row>
    <row r="163" spans="1:25" ht="15.75" x14ac:dyDescent="0.2">
      <c r="A163" s="35">
        <f t="shared" si="4"/>
        <v>44659</v>
      </c>
      <c r="B163" s="36">
        <f>SUMIFS(СВЦЭМ!$E$39:$E$782,СВЦЭМ!$A$39:$A$782,$A163,СВЦЭМ!$B$39:$B$782,B$155)+'СЕТ СН'!$F$12</f>
        <v>140.496645</v>
      </c>
      <c r="C163" s="36">
        <f>SUMIFS(СВЦЭМ!$E$39:$E$782,СВЦЭМ!$A$39:$A$782,$A163,СВЦЭМ!$B$39:$B$782,C$155)+'СЕТ СН'!$F$12</f>
        <v>139.64273686000001</v>
      </c>
      <c r="D163" s="36">
        <f>SUMIFS(СВЦЭМ!$E$39:$E$782,СВЦЭМ!$A$39:$A$782,$A163,СВЦЭМ!$B$39:$B$782,D$155)+'СЕТ СН'!$F$12</f>
        <v>142.34673637</v>
      </c>
      <c r="E163" s="36">
        <f>SUMIFS(СВЦЭМ!$E$39:$E$782,СВЦЭМ!$A$39:$A$782,$A163,СВЦЭМ!$B$39:$B$782,E$155)+'СЕТ СН'!$F$12</f>
        <v>147.55473036000001</v>
      </c>
      <c r="F163" s="36">
        <f>SUMIFS(СВЦЭМ!$E$39:$E$782,СВЦЭМ!$A$39:$A$782,$A163,СВЦЭМ!$B$39:$B$782,F$155)+'СЕТ СН'!$F$12</f>
        <v>147.13252617000001</v>
      </c>
      <c r="G163" s="36">
        <f>SUMIFS(СВЦЭМ!$E$39:$E$782,СВЦЭМ!$A$39:$A$782,$A163,СВЦЭМ!$B$39:$B$782,G$155)+'СЕТ СН'!$F$12</f>
        <v>144.8756616</v>
      </c>
      <c r="H163" s="36">
        <f>SUMIFS(СВЦЭМ!$E$39:$E$782,СВЦЭМ!$A$39:$A$782,$A163,СВЦЭМ!$B$39:$B$782,H$155)+'СЕТ СН'!$F$12</f>
        <v>137.66826603000001</v>
      </c>
      <c r="I163" s="36">
        <f>SUMIFS(СВЦЭМ!$E$39:$E$782,СВЦЭМ!$A$39:$A$782,$A163,СВЦЭМ!$B$39:$B$782,I$155)+'СЕТ СН'!$F$12</f>
        <v>133.44176605999999</v>
      </c>
      <c r="J163" s="36">
        <f>SUMIFS(СВЦЭМ!$E$39:$E$782,СВЦЭМ!$A$39:$A$782,$A163,СВЦЭМ!$B$39:$B$782,J$155)+'СЕТ СН'!$F$12</f>
        <v>134.40031167999999</v>
      </c>
      <c r="K163" s="36">
        <f>SUMIFS(СВЦЭМ!$E$39:$E$782,СВЦЭМ!$A$39:$A$782,$A163,СВЦЭМ!$B$39:$B$782,K$155)+'СЕТ СН'!$F$12</f>
        <v>134.52815437999999</v>
      </c>
      <c r="L163" s="36">
        <f>SUMIFS(СВЦЭМ!$E$39:$E$782,СВЦЭМ!$A$39:$A$782,$A163,СВЦЭМ!$B$39:$B$782,L$155)+'СЕТ СН'!$F$12</f>
        <v>134.81880307</v>
      </c>
      <c r="M163" s="36">
        <f>SUMIFS(СВЦЭМ!$E$39:$E$782,СВЦЭМ!$A$39:$A$782,$A163,СВЦЭМ!$B$39:$B$782,M$155)+'СЕТ СН'!$F$12</f>
        <v>133.77931742999999</v>
      </c>
      <c r="N163" s="36">
        <f>SUMIFS(СВЦЭМ!$E$39:$E$782,СВЦЭМ!$A$39:$A$782,$A163,СВЦЭМ!$B$39:$B$782,N$155)+'СЕТ СН'!$F$12</f>
        <v>134.27712004</v>
      </c>
      <c r="O163" s="36">
        <f>SUMIFS(СВЦЭМ!$E$39:$E$782,СВЦЭМ!$A$39:$A$782,$A163,СВЦЭМ!$B$39:$B$782,O$155)+'СЕТ СН'!$F$12</f>
        <v>140.41877432000001</v>
      </c>
      <c r="P163" s="36">
        <f>SUMIFS(СВЦЭМ!$E$39:$E$782,СВЦЭМ!$A$39:$A$782,$A163,СВЦЭМ!$B$39:$B$782,P$155)+'СЕТ СН'!$F$12</f>
        <v>143.16759389000001</v>
      </c>
      <c r="Q163" s="36">
        <f>SUMIFS(СВЦЭМ!$E$39:$E$782,СВЦЭМ!$A$39:$A$782,$A163,СВЦЭМ!$B$39:$B$782,Q$155)+'СЕТ СН'!$F$12</f>
        <v>143.99650498</v>
      </c>
      <c r="R163" s="36">
        <f>SUMIFS(СВЦЭМ!$E$39:$E$782,СВЦЭМ!$A$39:$A$782,$A163,СВЦЭМ!$B$39:$B$782,R$155)+'СЕТ СН'!$F$12</f>
        <v>143.33505678</v>
      </c>
      <c r="S163" s="36">
        <f>SUMIFS(СВЦЭМ!$E$39:$E$782,СВЦЭМ!$A$39:$A$782,$A163,СВЦЭМ!$B$39:$B$782,S$155)+'СЕТ СН'!$F$12</f>
        <v>143.54704226000001</v>
      </c>
      <c r="T163" s="36">
        <f>SUMIFS(СВЦЭМ!$E$39:$E$782,СВЦЭМ!$A$39:$A$782,$A163,СВЦЭМ!$B$39:$B$782,T$155)+'СЕТ СН'!$F$12</f>
        <v>140.16496538000001</v>
      </c>
      <c r="U163" s="36">
        <f>SUMIFS(СВЦЭМ!$E$39:$E$782,СВЦЭМ!$A$39:$A$782,$A163,СВЦЭМ!$B$39:$B$782,U$155)+'СЕТ СН'!$F$12</f>
        <v>135.53371109</v>
      </c>
      <c r="V163" s="36">
        <f>SUMIFS(СВЦЭМ!$E$39:$E$782,СВЦЭМ!$A$39:$A$782,$A163,СВЦЭМ!$B$39:$B$782,V$155)+'СЕТ СН'!$F$12</f>
        <v>136.60255649999999</v>
      </c>
      <c r="W163" s="36">
        <f>SUMIFS(СВЦЭМ!$E$39:$E$782,СВЦЭМ!$A$39:$A$782,$A163,СВЦЭМ!$B$39:$B$782,W$155)+'СЕТ СН'!$F$12</f>
        <v>135.54627546</v>
      </c>
      <c r="X163" s="36">
        <f>SUMIFS(СВЦЭМ!$E$39:$E$782,СВЦЭМ!$A$39:$A$782,$A163,СВЦЭМ!$B$39:$B$782,X$155)+'СЕТ СН'!$F$12</f>
        <v>139.73622950999999</v>
      </c>
      <c r="Y163" s="36">
        <f>SUMIFS(СВЦЭМ!$E$39:$E$782,СВЦЭМ!$A$39:$A$782,$A163,СВЦЭМ!$B$39:$B$782,Y$155)+'СЕТ СН'!$F$12</f>
        <v>143.58445133000001</v>
      </c>
    </row>
    <row r="164" spans="1:25" ht="15.75" x14ac:dyDescent="0.2">
      <c r="A164" s="35">
        <f t="shared" si="4"/>
        <v>44660</v>
      </c>
      <c r="B164" s="36">
        <f>SUMIFS(СВЦЭМ!$E$39:$E$782,СВЦЭМ!$A$39:$A$782,$A164,СВЦЭМ!$B$39:$B$782,B$155)+'СЕТ СН'!$F$12</f>
        <v>152.10308137000001</v>
      </c>
      <c r="C164" s="36">
        <f>SUMIFS(СВЦЭМ!$E$39:$E$782,СВЦЭМ!$A$39:$A$782,$A164,СВЦЭМ!$B$39:$B$782,C$155)+'СЕТ СН'!$F$12</f>
        <v>149.1208613</v>
      </c>
      <c r="D164" s="36">
        <f>SUMIFS(СВЦЭМ!$E$39:$E$782,СВЦЭМ!$A$39:$A$782,$A164,СВЦЭМ!$B$39:$B$782,D$155)+'СЕТ СН'!$F$12</f>
        <v>153.33198139000001</v>
      </c>
      <c r="E164" s="36">
        <f>SUMIFS(СВЦЭМ!$E$39:$E$782,СВЦЭМ!$A$39:$A$782,$A164,СВЦЭМ!$B$39:$B$782,E$155)+'СЕТ СН'!$F$12</f>
        <v>156.99483291000001</v>
      </c>
      <c r="F164" s="36">
        <f>SUMIFS(СВЦЭМ!$E$39:$E$782,СВЦЭМ!$A$39:$A$782,$A164,СВЦЭМ!$B$39:$B$782,F$155)+'СЕТ СН'!$F$12</f>
        <v>156.4523997</v>
      </c>
      <c r="G164" s="36">
        <f>SUMIFS(СВЦЭМ!$E$39:$E$782,СВЦЭМ!$A$39:$A$782,$A164,СВЦЭМ!$B$39:$B$782,G$155)+'СЕТ СН'!$F$12</f>
        <v>156.78539776</v>
      </c>
      <c r="H164" s="36">
        <f>SUMIFS(СВЦЭМ!$E$39:$E$782,СВЦЭМ!$A$39:$A$782,$A164,СВЦЭМ!$B$39:$B$782,H$155)+'СЕТ СН'!$F$12</f>
        <v>150.57003915000001</v>
      </c>
      <c r="I164" s="36">
        <f>SUMIFS(СВЦЭМ!$E$39:$E$782,СВЦЭМ!$A$39:$A$782,$A164,СВЦЭМ!$B$39:$B$782,I$155)+'СЕТ СН'!$F$12</f>
        <v>139.35624490999999</v>
      </c>
      <c r="J164" s="36">
        <f>SUMIFS(СВЦЭМ!$E$39:$E$782,СВЦЭМ!$A$39:$A$782,$A164,СВЦЭМ!$B$39:$B$782,J$155)+'СЕТ СН'!$F$12</f>
        <v>135.00812298</v>
      </c>
      <c r="K164" s="36">
        <f>SUMIFS(СВЦЭМ!$E$39:$E$782,СВЦЭМ!$A$39:$A$782,$A164,СВЦЭМ!$B$39:$B$782,K$155)+'СЕТ СН'!$F$12</f>
        <v>132.14644200999999</v>
      </c>
      <c r="L164" s="36">
        <f>SUMIFS(СВЦЭМ!$E$39:$E$782,СВЦЭМ!$A$39:$A$782,$A164,СВЦЭМ!$B$39:$B$782,L$155)+'СЕТ СН'!$F$12</f>
        <v>132.05529442</v>
      </c>
      <c r="M164" s="36">
        <f>SUMIFS(СВЦЭМ!$E$39:$E$782,СВЦЭМ!$A$39:$A$782,$A164,СВЦЭМ!$B$39:$B$782,M$155)+'СЕТ СН'!$F$12</f>
        <v>133.12507669999999</v>
      </c>
      <c r="N164" s="36">
        <f>SUMIFS(СВЦЭМ!$E$39:$E$782,СВЦЭМ!$A$39:$A$782,$A164,СВЦЭМ!$B$39:$B$782,N$155)+'СЕТ СН'!$F$12</f>
        <v>136.86056135999999</v>
      </c>
      <c r="O164" s="36">
        <f>SUMIFS(СВЦЭМ!$E$39:$E$782,СВЦЭМ!$A$39:$A$782,$A164,СВЦЭМ!$B$39:$B$782,O$155)+'СЕТ СН'!$F$12</f>
        <v>143.95375249</v>
      </c>
      <c r="P164" s="36">
        <f>SUMIFS(СВЦЭМ!$E$39:$E$782,СВЦЭМ!$A$39:$A$782,$A164,СВЦЭМ!$B$39:$B$782,P$155)+'СЕТ СН'!$F$12</f>
        <v>149.35584008000001</v>
      </c>
      <c r="Q164" s="36">
        <f>SUMIFS(СВЦЭМ!$E$39:$E$782,СВЦЭМ!$A$39:$A$782,$A164,СВЦЭМ!$B$39:$B$782,Q$155)+'СЕТ СН'!$F$12</f>
        <v>146.81421344</v>
      </c>
      <c r="R164" s="36">
        <f>SUMIFS(СВЦЭМ!$E$39:$E$782,СВЦЭМ!$A$39:$A$782,$A164,СВЦЭМ!$B$39:$B$782,R$155)+'СЕТ СН'!$F$12</f>
        <v>146.15318224999999</v>
      </c>
      <c r="S164" s="36">
        <f>SUMIFS(СВЦЭМ!$E$39:$E$782,СВЦЭМ!$A$39:$A$782,$A164,СВЦЭМ!$B$39:$B$782,S$155)+'СЕТ СН'!$F$12</f>
        <v>143.62323094999999</v>
      </c>
      <c r="T164" s="36">
        <f>SUMIFS(СВЦЭМ!$E$39:$E$782,СВЦЭМ!$A$39:$A$782,$A164,СВЦЭМ!$B$39:$B$782,T$155)+'СЕТ СН'!$F$12</f>
        <v>141.72669020000001</v>
      </c>
      <c r="U164" s="36">
        <f>SUMIFS(СВЦЭМ!$E$39:$E$782,СВЦЭМ!$A$39:$A$782,$A164,СВЦЭМ!$B$39:$B$782,U$155)+'СЕТ СН'!$F$12</f>
        <v>138.42209668999999</v>
      </c>
      <c r="V164" s="36">
        <f>SUMIFS(СВЦЭМ!$E$39:$E$782,СВЦЭМ!$A$39:$A$782,$A164,СВЦЭМ!$B$39:$B$782,V$155)+'СЕТ СН'!$F$12</f>
        <v>136.91384682</v>
      </c>
      <c r="W164" s="36">
        <f>SUMIFS(СВЦЭМ!$E$39:$E$782,СВЦЭМ!$A$39:$A$782,$A164,СВЦЭМ!$B$39:$B$782,W$155)+'СЕТ СН'!$F$12</f>
        <v>139.23905461999999</v>
      </c>
      <c r="X164" s="36">
        <f>SUMIFS(СВЦЭМ!$E$39:$E$782,СВЦЭМ!$A$39:$A$782,$A164,СВЦЭМ!$B$39:$B$782,X$155)+'СЕТ СН'!$F$12</f>
        <v>141.48425515</v>
      </c>
      <c r="Y164" s="36">
        <f>SUMIFS(СВЦЭМ!$E$39:$E$782,СВЦЭМ!$A$39:$A$782,$A164,СВЦЭМ!$B$39:$B$782,Y$155)+'СЕТ СН'!$F$12</f>
        <v>147.51403442</v>
      </c>
    </row>
    <row r="165" spans="1:25" ht="15.75" x14ac:dyDescent="0.2">
      <c r="A165" s="35">
        <f t="shared" si="4"/>
        <v>44661</v>
      </c>
      <c r="B165" s="36">
        <f>SUMIFS(СВЦЭМ!$E$39:$E$782,СВЦЭМ!$A$39:$A$782,$A165,СВЦЭМ!$B$39:$B$782,B$155)+'СЕТ СН'!$F$12</f>
        <v>150.79731889000001</v>
      </c>
      <c r="C165" s="36">
        <f>SUMIFS(СВЦЭМ!$E$39:$E$782,СВЦЭМ!$A$39:$A$782,$A165,СВЦЭМ!$B$39:$B$782,C$155)+'СЕТ СН'!$F$12</f>
        <v>146.39473297999999</v>
      </c>
      <c r="D165" s="36">
        <f>SUMIFS(СВЦЭМ!$E$39:$E$782,СВЦЭМ!$A$39:$A$782,$A165,СВЦЭМ!$B$39:$B$782,D$155)+'СЕТ СН'!$F$12</f>
        <v>149.39897210000001</v>
      </c>
      <c r="E165" s="36">
        <f>SUMIFS(СВЦЭМ!$E$39:$E$782,СВЦЭМ!$A$39:$A$782,$A165,СВЦЭМ!$B$39:$B$782,E$155)+'СЕТ СН'!$F$12</f>
        <v>153.08899108</v>
      </c>
      <c r="F165" s="36">
        <f>SUMIFS(СВЦЭМ!$E$39:$E$782,СВЦЭМ!$A$39:$A$782,$A165,СВЦЭМ!$B$39:$B$782,F$155)+'СЕТ СН'!$F$12</f>
        <v>155.76142256</v>
      </c>
      <c r="G165" s="36">
        <f>SUMIFS(СВЦЭМ!$E$39:$E$782,СВЦЭМ!$A$39:$A$782,$A165,СВЦЭМ!$B$39:$B$782,G$155)+'СЕТ СН'!$F$12</f>
        <v>158.81704432999999</v>
      </c>
      <c r="H165" s="36">
        <f>SUMIFS(СВЦЭМ!$E$39:$E$782,СВЦЭМ!$A$39:$A$782,$A165,СВЦЭМ!$B$39:$B$782,H$155)+'СЕТ СН'!$F$12</f>
        <v>157.02723750000001</v>
      </c>
      <c r="I165" s="36">
        <f>SUMIFS(СВЦЭМ!$E$39:$E$782,СВЦЭМ!$A$39:$A$782,$A165,СВЦЭМ!$B$39:$B$782,I$155)+'СЕТ СН'!$F$12</f>
        <v>151.75185802999999</v>
      </c>
      <c r="J165" s="36">
        <f>SUMIFS(СВЦЭМ!$E$39:$E$782,СВЦЭМ!$A$39:$A$782,$A165,СВЦЭМ!$B$39:$B$782,J$155)+'СЕТ СН'!$F$12</f>
        <v>147.10234124999999</v>
      </c>
      <c r="K165" s="36">
        <f>SUMIFS(СВЦЭМ!$E$39:$E$782,СВЦЭМ!$A$39:$A$782,$A165,СВЦЭМ!$B$39:$B$782,K$155)+'СЕТ СН'!$F$12</f>
        <v>142.65236924000001</v>
      </c>
      <c r="L165" s="36">
        <f>SUMIFS(СВЦЭМ!$E$39:$E$782,СВЦЭМ!$A$39:$A$782,$A165,СВЦЭМ!$B$39:$B$782,L$155)+'СЕТ СН'!$F$12</f>
        <v>143.07356766000001</v>
      </c>
      <c r="M165" s="36">
        <f>SUMIFS(СВЦЭМ!$E$39:$E$782,СВЦЭМ!$A$39:$A$782,$A165,СВЦЭМ!$B$39:$B$782,M$155)+'СЕТ СН'!$F$12</f>
        <v>144.36467485</v>
      </c>
      <c r="N165" s="36">
        <f>SUMIFS(СВЦЭМ!$E$39:$E$782,СВЦЭМ!$A$39:$A$782,$A165,СВЦЭМ!$B$39:$B$782,N$155)+'СЕТ СН'!$F$12</f>
        <v>147.60826584</v>
      </c>
      <c r="O165" s="36">
        <f>SUMIFS(СВЦЭМ!$E$39:$E$782,СВЦЭМ!$A$39:$A$782,$A165,СВЦЭМ!$B$39:$B$782,O$155)+'СЕТ СН'!$F$12</f>
        <v>150.60975114999999</v>
      </c>
      <c r="P165" s="36">
        <f>SUMIFS(СВЦЭМ!$E$39:$E$782,СВЦЭМ!$A$39:$A$782,$A165,СВЦЭМ!$B$39:$B$782,P$155)+'СЕТ СН'!$F$12</f>
        <v>152.77835039000001</v>
      </c>
      <c r="Q165" s="36">
        <f>SUMIFS(СВЦЭМ!$E$39:$E$782,СВЦЭМ!$A$39:$A$782,$A165,СВЦЭМ!$B$39:$B$782,Q$155)+'СЕТ СН'!$F$12</f>
        <v>152.57352890999999</v>
      </c>
      <c r="R165" s="36">
        <f>SUMIFS(СВЦЭМ!$E$39:$E$782,СВЦЭМ!$A$39:$A$782,$A165,СВЦЭМ!$B$39:$B$782,R$155)+'СЕТ СН'!$F$12</f>
        <v>150.88471784999999</v>
      </c>
      <c r="S165" s="36">
        <f>SUMIFS(СВЦЭМ!$E$39:$E$782,СВЦЭМ!$A$39:$A$782,$A165,СВЦЭМ!$B$39:$B$782,S$155)+'СЕТ СН'!$F$12</f>
        <v>149.99191984000001</v>
      </c>
      <c r="T165" s="36">
        <f>SUMIFS(СВЦЭМ!$E$39:$E$782,СВЦЭМ!$A$39:$A$782,$A165,СВЦЭМ!$B$39:$B$782,T$155)+'СЕТ СН'!$F$12</f>
        <v>145.47947436000001</v>
      </c>
      <c r="U165" s="36">
        <f>SUMIFS(СВЦЭМ!$E$39:$E$782,СВЦЭМ!$A$39:$A$782,$A165,СВЦЭМ!$B$39:$B$782,U$155)+'СЕТ СН'!$F$12</f>
        <v>139.14222273999999</v>
      </c>
      <c r="V165" s="36">
        <f>SUMIFS(СВЦЭМ!$E$39:$E$782,СВЦЭМ!$A$39:$A$782,$A165,СВЦЭМ!$B$39:$B$782,V$155)+'СЕТ СН'!$F$12</f>
        <v>137.78376354</v>
      </c>
      <c r="W165" s="36">
        <f>SUMIFS(СВЦЭМ!$E$39:$E$782,СВЦЭМ!$A$39:$A$782,$A165,СВЦЭМ!$B$39:$B$782,W$155)+'СЕТ СН'!$F$12</f>
        <v>140.92021725999999</v>
      </c>
      <c r="X165" s="36">
        <f>SUMIFS(СВЦЭМ!$E$39:$E$782,СВЦЭМ!$A$39:$A$782,$A165,СВЦЭМ!$B$39:$B$782,X$155)+'СЕТ СН'!$F$12</f>
        <v>146.33809178999999</v>
      </c>
      <c r="Y165" s="36">
        <f>SUMIFS(СВЦЭМ!$E$39:$E$782,СВЦЭМ!$A$39:$A$782,$A165,СВЦЭМ!$B$39:$B$782,Y$155)+'СЕТ СН'!$F$12</f>
        <v>151.40244791999999</v>
      </c>
    </row>
    <row r="166" spans="1:25" ht="15.75" x14ac:dyDescent="0.2">
      <c r="A166" s="35">
        <f t="shared" si="4"/>
        <v>44662</v>
      </c>
      <c r="B166" s="36">
        <f>SUMIFS(СВЦЭМ!$E$39:$E$782,СВЦЭМ!$A$39:$A$782,$A166,СВЦЭМ!$B$39:$B$782,B$155)+'СЕТ СН'!$F$12</f>
        <v>158.17252024999999</v>
      </c>
      <c r="C166" s="36">
        <f>SUMIFS(СВЦЭМ!$E$39:$E$782,СВЦЭМ!$A$39:$A$782,$A166,СВЦЭМ!$B$39:$B$782,C$155)+'СЕТ СН'!$F$12</f>
        <v>159.80104416</v>
      </c>
      <c r="D166" s="36">
        <f>SUMIFS(СВЦЭМ!$E$39:$E$782,СВЦЭМ!$A$39:$A$782,$A166,СВЦЭМ!$B$39:$B$782,D$155)+'СЕТ СН'!$F$12</f>
        <v>162.65811049000001</v>
      </c>
      <c r="E166" s="36">
        <f>SUMIFS(СВЦЭМ!$E$39:$E$782,СВЦЭМ!$A$39:$A$782,$A166,СВЦЭМ!$B$39:$B$782,E$155)+'СЕТ СН'!$F$12</f>
        <v>167.58813634000001</v>
      </c>
      <c r="F166" s="36">
        <f>SUMIFS(СВЦЭМ!$E$39:$E$782,СВЦЭМ!$A$39:$A$782,$A166,СВЦЭМ!$B$39:$B$782,F$155)+'СЕТ СН'!$F$12</f>
        <v>167.01006283999999</v>
      </c>
      <c r="G166" s="36">
        <f>SUMIFS(СВЦЭМ!$E$39:$E$782,СВЦЭМ!$A$39:$A$782,$A166,СВЦЭМ!$B$39:$B$782,G$155)+'СЕТ СН'!$F$12</f>
        <v>163.91147961999999</v>
      </c>
      <c r="H166" s="36">
        <f>SUMIFS(СВЦЭМ!$E$39:$E$782,СВЦЭМ!$A$39:$A$782,$A166,СВЦЭМ!$B$39:$B$782,H$155)+'СЕТ СН'!$F$12</f>
        <v>158.98625096999999</v>
      </c>
      <c r="I166" s="36">
        <f>SUMIFS(СВЦЭМ!$E$39:$E$782,СВЦЭМ!$A$39:$A$782,$A166,СВЦЭМ!$B$39:$B$782,I$155)+'СЕТ СН'!$F$12</f>
        <v>155.21924496</v>
      </c>
      <c r="J166" s="36">
        <f>SUMIFS(СВЦЭМ!$E$39:$E$782,СВЦЭМ!$A$39:$A$782,$A166,СВЦЭМ!$B$39:$B$782,J$155)+'СЕТ СН'!$F$12</f>
        <v>154.52039611999999</v>
      </c>
      <c r="K166" s="36">
        <f>SUMIFS(СВЦЭМ!$E$39:$E$782,СВЦЭМ!$A$39:$A$782,$A166,СВЦЭМ!$B$39:$B$782,K$155)+'СЕТ СН'!$F$12</f>
        <v>153.13161726000001</v>
      </c>
      <c r="L166" s="36">
        <f>SUMIFS(СВЦЭМ!$E$39:$E$782,СВЦЭМ!$A$39:$A$782,$A166,СВЦЭМ!$B$39:$B$782,L$155)+'СЕТ СН'!$F$12</f>
        <v>153.61763712000001</v>
      </c>
      <c r="M166" s="36">
        <f>SUMIFS(СВЦЭМ!$E$39:$E$782,СВЦЭМ!$A$39:$A$782,$A166,СВЦЭМ!$B$39:$B$782,M$155)+'СЕТ СН'!$F$12</f>
        <v>154.21765984000001</v>
      </c>
      <c r="N166" s="36">
        <f>SUMIFS(СВЦЭМ!$E$39:$E$782,СВЦЭМ!$A$39:$A$782,$A166,СВЦЭМ!$B$39:$B$782,N$155)+'СЕТ СН'!$F$12</f>
        <v>154.23463835000001</v>
      </c>
      <c r="O166" s="36">
        <f>SUMIFS(СВЦЭМ!$E$39:$E$782,СВЦЭМ!$A$39:$A$782,$A166,СВЦЭМ!$B$39:$B$782,O$155)+'СЕТ СН'!$F$12</f>
        <v>157.05825773000001</v>
      </c>
      <c r="P166" s="36">
        <f>SUMIFS(СВЦЭМ!$E$39:$E$782,СВЦЭМ!$A$39:$A$782,$A166,СВЦЭМ!$B$39:$B$782,P$155)+'СЕТ СН'!$F$12</f>
        <v>158.34522274</v>
      </c>
      <c r="Q166" s="36">
        <f>SUMIFS(СВЦЭМ!$E$39:$E$782,СВЦЭМ!$A$39:$A$782,$A166,СВЦЭМ!$B$39:$B$782,Q$155)+'СЕТ СН'!$F$12</f>
        <v>155.63975916000001</v>
      </c>
      <c r="R166" s="36">
        <f>SUMIFS(СВЦЭМ!$E$39:$E$782,СВЦЭМ!$A$39:$A$782,$A166,СВЦЭМ!$B$39:$B$782,R$155)+'СЕТ СН'!$F$12</f>
        <v>155.60909025999999</v>
      </c>
      <c r="S166" s="36">
        <f>SUMIFS(СВЦЭМ!$E$39:$E$782,СВЦЭМ!$A$39:$A$782,$A166,СВЦЭМ!$B$39:$B$782,S$155)+'СЕТ СН'!$F$12</f>
        <v>154.12077776000001</v>
      </c>
      <c r="T166" s="36">
        <f>SUMIFS(СВЦЭМ!$E$39:$E$782,СВЦЭМ!$A$39:$A$782,$A166,СВЦЭМ!$B$39:$B$782,T$155)+'СЕТ СН'!$F$12</f>
        <v>148.31886206999999</v>
      </c>
      <c r="U166" s="36">
        <f>SUMIFS(СВЦЭМ!$E$39:$E$782,СВЦЭМ!$A$39:$A$782,$A166,СВЦЭМ!$B$39:$B$782,U$155)+'СЕТ СН'!$F$12</f>
        <v>144.47021866</v>
      </c>
      <c r="V166" s="36">
        <f>SUMIFS(СВЦЭМ!$E$39:$E$782,СВЦЭМ!$A$39:$A$782,$A166,СВЦЭМ!$B$39:$B$782,V$155)+'СЕТ СН'!$F$12</f>
        <v>147.30438626</v>
      </c>
      <c r="W166" s="36">
        <f>SUMIFS(СВЦЭМ!$E$39:$E$782,СВЦЭМ!$A$39:$A$782,$A166,СВЦЭМ!$B$39:$B$782,W$155)+'СЕТ СН'!$F$12</f>
        <v>149.94719688999999</v>
      </c>
      <c r="X166" s="36">
        <f>SUMIFS(СВЦЭМ!$E$39:$E$782,СВЦЭМ!$A$39:$A$782,$A166,СВЦЭМ!$B$39:$B$782,X$155)+'СЕТ СН'!$F$12</f>
        <v>153.43750897999999</v>
      </c>
      <c r="Y166" s="36">
        <f>SUMIFS(СВЦЭМ!$E$39:$E$782,СВЦЭМ!$A$39:$A$782,$A166,СВЦЭМ!$B$39:$B$782,Y$155)+'СЕТ СН'!$F$12</f>
        <v>153.67001601999999</v>
      </c>
    </row>
    <row r="167" spans="1:25" ht="15.75" x14ac:dyDescent="0.2">
      <c r="A167" s="35">
        <f t="shared" si="4"/>
        <v>44663</v>
      </c>
      <c r="B167" s="36">
        <f>SUMIFS(СВЦЭМ!$E$39:$E$782,СВЦЭМ!$A$39:$A$782,$A167,СВЦЭМ!$B$39:$B$782,B$155)+'СЕТ СН'!$F$12</f>
        <v>168.60981025999999</v>
      </c>
      <c r="C167" s="36">
        <f>SUMIFS(СВЦЭМ!$E$39:$E$782,СВЦЭМ!$A$39:$A$782,$A167,СВЦЭМ!$B$39:$B$782,C$155)+'СЕТ СН'!$F$12</f>
        <v>168.89349209</v>
      </c>
      <c r="D167" s="36">
        <f>SUMIFS(СВЦЭМ!$E$39:$E$782,СВЦЭМ!$A$39:$A$782,$A167,СВЦЭМ!$B$39:$B$782,D$155)+'СЕТ СН'!$F$12</f>
        <v>170.81914971</v>
      </c>
      <c r="E167" s="36">
        <f>SUMIFS(СВЦЭМ!$E$39:$E$782,СВЦЭМ!$A$39:$A$782,$A167,СВЦЭМ!$B$39:$B$782,E$155)+'СЕТ СН'!$F$12</f>
        <v>170.19709710999999</v>
      </c>
      <c r="F167" s="36">
        <f>SUMIFS(СВЦЭМ!$E$39:$E$782,СВЦЭМ!$A$39:$A$782,$A167,СВЦЭМ!$B$39:$B$782,F$155)+'СЕТ СН'!$F$12</f>
        <v>172.60270087999999</v>
      </c>
      <c r="G167" s="36">
        <f>SUMIFS(СВЦЭМ!$E$39:$E$782,СВЦЭМ!$A$39:$A$782,$A167,СВЦЭМ!$B$39:$B$782,G$155)+'СЕТ СН'!$F$12</f>
        <v>170.95572881000001</v>
      </c>
      <c r="H167" s="36">
        <f>SUMIFS(СВЦЭМ!$E$39:$E$782,СВЦЭМ!$A$39:$A$782,$A167,СВЦЭМ!$B$39:$B$782,H$155)+'СЕТ СН'!$F$12</f>
        <v>161.72346927999999</v>
      </c>
      <c r="I167" s="36">
        <f>SUMIFS(СВЦЭМ!$E$39:$E$782,СВЦЭМ!$A$39:$A$782,$A167,СВЦЭМ!$B$39:$B$782,I$155)+'СЕТ СН'!$F$12</f>
        <v>156.68481363999999</v>
      </c>
      <c r="J167" s="36">
        <f>SUMIFS(СВЦЭМ!$E$39:$E$782,СВЦЭМ!$A$39:$A$782,$A167,СВЦЭМ!$B$39:$B$782,J$155)+'СЕТ СН'!$F$12</f>
        <v>149.69101538999999</v>
      </c>
      <c r="K167" s="36">
        <f>SUMIFS(СВЦЭМ!$E$39:$E$782,СВЦЭМ!$A$39:$A$782,$A167,СВЦЭМ!$B$39:$B$782,K$155)+'СЕТ СН'!$F$12</f>
        <v>153.24388513</v>
      </c>
      <c r="L167" s="36">
        <f>SUMIFS(СВЦЭМ!$E$39:$E$782,СВЦЭМ!$A$39:$A$782,$A167,СВЦЭМ!$B$39:$B$782,L$155)+'СЕТ СН'!$F$12</f>
        <v>151.10668582</v>
      </c>
      <c r="M167" s="36">
        <f>SUMIFS(СВЦЭМ!$E$39:$E$782,СВЦЭМ!$A$39:$A$782,$A167,СВЦЭМ!$B$39:$B$782,M$155)+'СЕТ СН'!$F$12</f>
        <v>150.61181177</v>
      </c>
      <c r="N167" s="36">
        <f>SUMIFS(СВЦЭМ!$E$39:$E$782,СВЦЭМ!$A$39:$A$782,$A167,СВЦЭМ!$B$39:$B$782,N$155)+'СЕТ СН'!$F$12</f>
        <v>153.7173876</v>
      </c>
      <c r="O167" s="36">
        <f>SUMIFS(СВЦЭМ!$E$39:$E$782,СВЦЭМ!$A$39:$A$782,$A167,СВЦЭМ!$B$39:$B$782,O$155)+'СЕТ СН'!$F$12</f>
        <v>159.43872021000001</v>
      </c>
      <c r="P167" s="36">
        <f>SUMIFS(СВЦЭМ!$E$39:$E$782,СВЦЭМ!$A$39:$A$782,$A167,СВЦЭМ!$B$39:$B$782,P$155)+'СЕТ СН'!$F$12</f>
        <v>161.07656233</v>
      </c>
      <c r="Q167" s="36">
        <f>SUMIFS(СВЦЭМ!$E$39:$E$782,СВЦЭМ!$A$39:$A$782,$A167,СВЦЭМ!$B$39:$B$782,Q$155)+'СЕТ СН'!$F$12</f>
        <v>159.10711904999999</v>
      </c>
      <c r="R167" s="36">
        <f>SUMIFS(СВЦЭМ!$E$39:$E$782,СВЦЭМ!$A$39:$A$782,$A167,СВЦЭМ!$B$39:$B$782,R$155)+'СЕТ СН'!$F$12</f>
        <v>158.21069097</v>
      </c>
      <c r="S167" s="36">
        <f>SUMIFS(СВЦЭМ!$E$39:$E$782,СВЦЭМ!$A$39:$A$782,$A167,СВЦЭМ!$B$39:$B$782,S$155)+'СЕТ СН'!$F$12</f>
        <v>153.84393234999999</v>
      </c>
      <c r="T167" s="36">
        <f>SUMIFS(СВЦЭМ!$E$39:$E$782,СВЦЭМ!$A$39:$A$782,$A167,СВЦЭМ!$B$39:$B$782,T$155)+'СЕТ СН'!$F$12</f>
        <v>150.18182060999999</v>
      </c>
      <c r="U167" s="36">
        <f>SUMIFS(СВЦЭМ!$E$39:$E$782,СВЦЭМ!$A$39:$A$782,$A167,СВЦЭМ!$B$39:$B$782,U$155)+'СЕТ СН'!$F$12</f>
        <v>148.98839692000001</v>
      </c>
      <c r="V167" s="36">
        <f>SUMIFS(СВЦЭМ!$E$39:$E$782,СВЦЭМ!$A$39:$A$782,$A167,СВЦЭМ!$B$39:$B$782,V$155)+'СЕТ СН'!$F$12</f>
        <v>150.67750885999999</v>
      </c>
      <c r="W167" s="36">
        <f>SUMIFS(СВЦЭМ!$E$39:$E$782,СВЦЭМ!$A$39:$A$782,$A167,СВЦЭМ!$B$39:$B$782,W$155)+'СЕТ СН'!$F$12</f>
        <v>153.17312153</v>
      </c>
      <c r="X167" s="36">
        <f>SUMIFS(СВЦЭМ!$E$39:$E$782,СВЦЭМ!$A$39:$A$782,$A167,СВЦЭМ!$B$39:$B$782,X$155)+'СЕТ СН'!$F$12</f>
        <v>157.68460612999999</v>
      </c>
      <c r="Y167" s="36">
        <f>SUMIFS(СВЦЭМ!$E$39:$E$782,СВЦЭМ!$A$39:$A$782,$A167,СВЦЭМ!$B$39:$B$782,Y$155)+'СЕТ СН'!$F$12</f>
        <v>166.09935976</v>
      </c>
    </row>
    <row r="168" spans="1:25" ht="15.75" x14ac:dyDescent="0.2">
      <c r="A168" s="35">
        <f t="shared" si="4"/>
        <v>44664</v>
      </c>
      <c r="B168" s="36">
        <f>SUMIFS(СВЦЭМ!$E$39:$E$782,СВЦЭМ!$A$39:$A$782,$A168,СВЦЭМ!$B$39:$B$782,B$155)+'СЕТ СН'!$F$12</f>
        <v>164.20456971999999</v>
      </c>
      <c r="C168" s="36">
        <f>SUMIFS(СВЦЭМ!$E$39:$E$782,СВЦЭМ!$A$39:$A$782,$A168,СВЦЭМ!$B$39:$B$782,C$155)+'СЕТ СН'!$F$12</f>
        <v>163.37606733999999</v>
      </c>
      <c r="D168" s="36">
        <f>SUMIFS(СВЦЭМ!$E$39:$E$782,СВЦЭМ!$A$39:$A$782,$A168,СВЦЭМ!$B$39:$B$782,D$155)+'СЕТ СН'!$F$12</f>
        <v>166.28739483999999</v>
      </c>
      <c r="E168" s="36">
        <f>SUMIFS(СВЦЭМ!$E$39:$E$782,СВЦЭМ!$A$39:$A$782,$A168,СВЦЭМ!$B$39:$B$782,E$155)+'СЕТ СН'!$F$12</f>
        <v>170.10534236000001</v>
      </c>
      <c r="F168" s="36">
        <f>SUMIFS(СВЦЭМ!$E$39:$E$782,СВЦЭМ!$A$39:$A$782,$A168,СВЦЭМ!$B$39:$B$782,F$155)+'СЕТ СН'!$F$12</f>
        <v>169.78177228000001</v>
      </c>
      <c r="G168" s="36">
        <f>SUMIFS(СВЦЭМ!$E$39:$E$782,СВЦЭМ!$A$39:$A$782,$A168,СВЦЭМ!$B$39:$B$782,G$155)+'СЕТ СН'!$F$12</f>
        <v>171.19359269</v>
      </c>
      <c r="H168" s="36">
        <f>SUMIFS(СВЦЭМ!$E$39:$E$782,СВЦЭМ!$A$39:$A$782,$A168,СВЦЭМ!$B$39:$B$782,H$155)+'СЕТ СН'!$F$12</f>
        <v>165.09053563000001</v>
      </c>
      <c r="I168" s="36">
        <f>SUMIFS(СВЦЭМ!$E$39:$E$782,СВЦЭМ!$A$39:$A$782,$A168,СВЦЭМ!$B$39:$B$782,I$155)+'СЕТ СН'!$F$12</f>
        <v>162.90856123</v>
      </c>
      <c r="J168" s="36">
        <f>SUMIFS(СВЦЭМ!$E$39:$E$782,СВЦЭМ!$A$39:$A$782,$A168,СВЦЭМ!$B$39:$B$782,J$155)+'СЕТ СН'!$F$12</f>
        <v>162.71842359999999</v>
      </c>
      <c r="K168" s="36">
        <f>SUMIFS(СВЦЭМ!$E$39:$E$782,СВЦЭМ!$A$39:$A$782,$A168,СВЦЭМ!$B$39:$B$782,K$155)+'СЕТ СН'!$F$12</f>
        <v>158.99750388000001</v>
      </c>
      <c r="L168" s="36">
        <f>SUMIFS(СВЦЭМ!$E$39:$E$782,СВЦЭМ!$A$39:$A$782,$A168,СВЦЭМ!$B$39:$B$782,L$155)+'СЕТ СН'!$F$12</f>
        <v>150.22019449999999</v>
      </c>
      <c r="M168" s="36">
        <f>SUMIFS(СВЦЭМ!$E$39:$E$782,СВЦЭМ!$A$39:$A$782,$A168,СВЦЭМ!$B$39:$B$782,M$155)+'СЕТ СН'!$F$12</f>
        <v>150.24606464999999</v>
      </c>
      <c r="N168" s="36">
        <f>SUMIFS(СВЦЭМ!$E$39:$E$782,СВЦЭМ!$A$39:$A$782,$A168,СВЦЭМ!$B$39:$B$782,N$155)+'СЕТ СН'!$F$12</f>
        <v>156.17300177999999</v>
      </c>
      <c r="O168" s="36">
        <f>SUMIFS(СВЦЭМ!$E$39:$E$782,СВЦЭМ!$A$39:$A$782,$A168,СВЦЭМ!$B$39:$B$782,O$155)+'СЕТ СН'!$F$12</f>
        <v>161.59905155000001</v>
      </c>
      <c r="P168" s="36">
        <f>SUMIFS(СВЦЭМ!$E$39:$E$782,СВЦЭМ!$A$39:$A$782,$A168,СВЦЭМ!$B$39:$B$782,P$155)+'СЕТ СН'!$F$12</f>
        <v>162.22467001999999</v>
      </c>
      <c r="Q168" s="36">
        <f>SUMIFS(СВЦЭМ!$E$39:$E$782,СВЦЭМ!$A$39:$A$782,$A168,СВЦЭМ!$B$39:$B$782,Q$155)+'СЕТ СН'!$F$12</f>
        <v>161.89250145</v>
      </c>
      <c r="R168" s="36">
        <f>SUMIFS(СВЦЭМ!$E$39:$E$782,СВЦЭМ!$A$39:$A$782,$A168,СВЦЭМ!$B$39:$B$782,R$155)+'СЕТ СН'!$F$12</f>
        <v>161.87971009</v>
      </c>
      <c r="S168" s="36">
        <f>SUMIFS(СВЦЭМ!$E$39:$E$782,СВЦЭМ!$A$39:$A$782,$A168,СВЦЭМ!$B$39:$B$782,S$155)+'СЕТ СН'!$F$12</f>
        <v>162.55156744999999</v>
      </c>
      <c r="T168" s="36">
        <f>SUMIFS(СВЦЭМ!$E$39:$E$782,СВЦЭМ!$A$39:$A$782,$A168,СВЦЭМ!$B$39:$B$782,T$155)+'СЕТ СН'!$F$12</f>
        <v>157.55333802999999</v>
      </c>
      <c r="U168" s="36">
        <f>SUMIFS(СВЦЭМ!$E$39:$E$782,СВЦЭМ!$A$39:$A$782,$A168,СВЦЭМ!$B$39:$B$782,U$155)+'СЕТ СН'!$F$12</f>
        <v>148.70778089999999</v>
      </c>
      <c r="V168" s="36">
        <f>SUMIFS(СВЦЭМ!$E$39:$E$782,СВЦЭМ!$A$39:$A$782,$A168,СВЦЭМ!$B$39:$B$782,V$155)+'СЕТ СН'!$F$12</f>
        <v>150.04493278999999</v>
      </c>
      <c r="W168" s="36">
        <f>SUMIFS(СВЦЭМ!$E$39:$E$782,СВЦЭМ!$A$39:$A$782,$A168,СВЦЭМ!$B$39:$B$782,W$155)+'СЕТ СН'!$F$12</f>
        <v>152.73075223000001</v>
      </c>
      <c r="X168" s="36">
        <f>SUMIFS(СВЦЭМ!$E$39:$E$782,СВЦЭМ!$A$39:$A$782,$A168,СВЦЭМ!$B$39:$B$782,X$155)+'СЕТ СН'!$F$12</f>
        <v>154.62632554000001</v>
      </c>
      <c r="Y168" s="36">
        <f>SUMIFS(СВЦЭМ!$E$39:$E$782,СВЦЭМ!$A$39:$A$782,$A168,СВЦЭМ!$B$39:$B$782,Y$155)+'СЕТ СН'!$F$12</f>
        <v>164.38280302999999</v>
      </c>
    </row>
    <row r="169" spans="1:25" ht="15.75" x14ac:dyDescent="0.2">
      <c r="A169" s="35">
        <f t="shared" si="4"/>
        <v>44665</v>
      </c>
      <c r="B169" s="36">
        <f>SUMIFS(СВЦЭМ!$E$39:$E$782,СВЦЭМ!$A$39:$A$782,$A169,СВЦЭМ!$B$39:$B$782,B$155)+'СЕТ СН'!$F$12</f>
        <v>168.24473337000001</v>
      </c>
      <c r="C169" s="36">
        <f>SUMIFS(СВЦЭМ!$E$39:$E$782,СВЦЭМ!$A$39:$A$782,$A169,СВЦЭМ!$B$39:$B$782,C$155)+'СЕТ СН'!$F$12</f>
        <v>168.67586047</v>
      </c>
      <c r="D169" s="36">
        <f>SUMIFS(СВЦЭМ!$E$39:$E$782,СВЦЭМ!$A$39:$A$782,$A169,СВЦЭМ!$B$39:$B$782,D$155)+'СЕТ СН'!$F$12</f>
        <v>171.07899863</v>
      </c>
      <c r="E169" s="36">
        <f>SUMIFS(СВЦЭМ!$E$39:$E$782,СВЦЭМ!$A$39:$A$782,$A169,СВЦЭМ!$B$39:$B$782,E$155)+'СЕТ СН'!$F$12</f>
        <v>173.96999044</v>
      </c>
      <c r="F169" s="36">
        <f>SUMIFS(СВЦЭМ!$E$39:$E$782,СВЦЭМ!$A$39:$A$782,$A169,СВЦЭМ!$B$39:$B$782,F$155)+'СЕТ СН'!$F$12</f>
        <v>172.25774514</v>
      </c>
      <c r="G169" s="36">
        <f>SUMIFS(СВЦЭМ!$E$39:$E$782,СВЦЭМ!$A$39:$A$782,$A169,СВЦЭМ!$B$39:$B$782,G$155)+'СЕТ СН'!$F$12</f>
        <v>169.59730087</v>
      </c>
      <c r="H169" s="36">
        <f>SUMIFS(СВЦЭМ!$E$39:$E$782,СВЦЭМ!$A$39:$A$782,$A169,СВЦЭМ!$B$39:$B$782,H$155)+'СЕТ СН'!$F$12</f>
        <v>162.87714647999999</v>
      </c>
      <c r="I169" s="36">
        <f>SUMIFS(СВЦЭМ!$E$39:$E$782,СВЦЭМ!$A$39:$A$782,$A169,СВЦЭМ!$B$39:$B$782,I$155)+'СЕТ СН'!$F$12</f>
        <v>156.86225134</v>
      </c>
      <c r="J169" s="36">
        <f>SUMIFS(СВЦЭМ!$E$39:$E$782,СВЦЭМ!$A$39:$A$782,$A169,СВЦЭМ!$B$39:$B$782,J$155)+'СЕТ СН'!$F$12</f>
        <v>153.96954896</v>
      </c>
      <c r="K169" s="36">
        <f>SUMIFS(СВЦЭМ!$E$39:$E$782,СВЦЭМ!$A$39:$A$782,$A169,СВЦЭМ!$B$39:$B$782,K$155)+'СЕТ СН'!$F$12</f>
        <v>154.53868403000001</v>
      </c>
      <c r="L169" s="36">
        <f>SUMIFS(СВЦЭМ!$E$39:$E$782,СВЦЭМ!$A$39:$A$782,$A169,СВЦЭМ!$B$39:$B$782,L$155)+'СЕТ СН'!$F$12</f>
        <v>157.00772721000001</v>
      </c>
      <c r="M169" s="36">
        <f>SUMIFS(СВЦЭМ!$E$39:$E$782,СВЦЭМ!$A$39:$A$782,$A169,СВЦЭМ!$B$39:$B$782,M$155)+'СЕТ СН'!$F$12</f>
        <v>156.17892341000001</v>
      </c>
      <c r="N169" s="36">
        <f>SUMIFS(СВЦЭМ!$E$39:$E$782,СВЦЭМ!$A$39:$A$782,$A169,СВЦЭМ!$B$39:$B$782,N$155)+'СЕТ СН'!$F$12</f>
        <v>157.62005497999999</v>
      </c>
      <c r="O169" s="36">
        <f>SUMIFS(СВЦЭМ!$E$39:$E$782,СВЦЭМ!$A$39:$A$782,$A169,СВЦЭМ!$B$39:$B$782,O$155)+'СЕТ СН'!$F$12</f>
        <v>159.56770958000001</v>
      </c>
      <c r="P169" s="36">
        <f>SUMIFS(СВЦЭМ!$E$39:$E$782,СВЦЭМ!$A$39:$A$782,$A169,СВЦЭМ!$B$39:$B$782,P$155)+'СЕТ СН'!$F$12</f>
        <v>160.61238711999999</v>
      </c>
      <c r="Q169" s="36">
        <f>SUMIFS(СВЦЭМ!$E$39:$E$782,СВЦЭМ!$A$39:$A$782,$A169,СВЦЭМ!$B$39:$B$782,Q$155)+'СЕТ СН'!$F$12</f>
        <v>160.91920453</v>
      </c>
      <c r="R169" s="36">
        <f>SUMIFS(СВЦЭМ!$E$39:$E$782,СВЦЭМ!$A$39:$A$782,$A169,СВЦЭМ!$B$39:$B$782,R$155)+'СЕТ СН'!$F$12</f>
        <v>160.22347593000001</v>
      </c>
      <c r="S169" s="36">
        <f>SUMIFS(СВЦЭМ!$E$39:$E$782,СВЦЭМ!$A$39:$A$782,$A169,СВЦЭМ!$B$39:$B$782,S$155)+'СЕТ СН'!$F$12</f>
        <v>159.24015802</v>
      </c>
      <c r="T169" s="36">
        <f>SUMIFS(СВЦЭМ!$E$39:$E$782,СВЦЭМ!$A$39:$A$782,$A169,СВЦЭМ!$B$39:$B$782,T$155)+'СЕТ СН'!$F$12</f>
        <v>155.99367181</v>
      </c>
      <c r="U169" s="36">
        <f>SUMIFS(СВЦЭМ!$E$39:$E$782,СВЦЭМ!$A$39:$A$782,$A169,СВЦЭМ!$B$39:$B$782,U$155)+'СЕТ СН'!$F$12</f>
        <v>152.05860203</v>
      </c>
      <c r="V169" s="36">
        <f>SUMIFS(СВЦЭМ!$E$39:$E$782,СВЦЭМ!$A$39:$A$782,$A169,СВЦЭМ!$B$39:$B$782,V$155)+'СЕТ СН'!$F$12</f>
        <v>150.27689033999999</v>
      </c>
      <c r="W169" s="36">
        <f>SUMIFS(СВЦЭМ!$E$39:$E$782,СВЦЭМ!$A$39:$A$782,$A169,СВЦЭМ!$B$39:$B$782,W$155)+'СЕТ СН'!$F$12</f>
        <v>152.21128562000001</v>
      </c>
      <c r="X169" s="36">
        <f>SUMIFS(СВЦЭМ!$E$39:$E$782,СВЦЭМ!$A$39:$A$782,$A169,СВЦЭМ!$B$39:$B$782,X$155)+'СЕТ СН'!$F$12</f>
        <v>152.21084848000001</v>
      </c>
      <c r="Y169" s="36">
        <f>SUMIFS(СВЦЭМ!$E$39:$E$782,СВЦЭМ!$A$39:$A$782,$A169,СВЦЭМ!$B$39:$B$782,Y$155)+'СЕТ СН'!$F$12</f>
        <v>155.3054281</v>
      </c>
    </row>
    <row r="170" spans="1:25" ht="15.75" x14ac:dyDescent="0.2">
      <c r="A170" s="35">
        <f t="shared" si="4"/>
        <v>44666</v>
      </c>
      <c r="B170" s="36">
        <f>SUMIFS(СВЦЭМ!$E$39:$E$782,СВЦЭМ!$A$39:$A$782,$A170,СВЦЭМ!$B$39:$B$782,B$155)+'СЕТ СН'!$F$12</f>
        <v>157.50361684000001</v>
      </c>
      <c r="C170" s="36">
        <f>SUMIFS(СВЦЭМ!$E$39:$E$782,СВЦЭМ!$A$39:$A$782,$A170,СВЦЭМ!$B$39:$B$782,C$155)+'СЕТ СН'!$F$12</f>
        <v>156.08368680999999</v>
      </c>
      <c r="D170" s="36">
        <f>SUMIFS(СВЦЭМ!$E$39:$E$782,СВЦЭМ!$A$39:$A$782,$A170,СВЦЭМ!$B$39:$B$782,D$155)+'СЕТ СН'!$F$12</f>
        <v>156.83503117999999</v>
      </c>
      <c r="E170" s="36">
        <f>SUMIFS(СВЦЭМ!$E$39:$E$782,СВЦЭМ!$A$39:$A$782,$A170,СВЦЭМ!$B$39:$B$782,E$155)+'СЕТ СН'!$F$12</f>
        <v>159.81590034999999</v>
      </c>
      <c r="F170" s="36">
        <f>SUMIFS(СВЦЭМ!$E$39:$E$782,СВЦЭМ!$A$39:$A$782,$A170,СВЦЭМ!$B$39:$B$782,F$155)+'СЕТ СН'!$F$12</f>
        <v>159.78224524999999</v>
      </c>
      <c r="G170" s="36">
        <f>SUMIFS(СВЦЭМ!$E$39:$E$782,СВЦЭМ!$A$39:$A$782,$A170,СВЦЭМ!$B$39:$B$782,G$155)+'СЕТ СН'!$F$12</f>
        <v>159.12799246</v>
      </c>
      <c r="H170" s="36">
        <f>SUMIFS(СВЦЭМ!$E$39:$E$782,СВЦЭМ!$A$39:$A$782,$A170,СВЦЭМ!$B$39:$B$782,H$155)+'СЕТ СН'!$F$12</f>
        <v>153.33332128000001</v>
      </c>
      <c r="I170" s="36">
        <f>SUMIFS(СВЦЭМ!$E$39:$E$782,СВЦЭМ!$A$39:$A$782,$A170,СВЦЭМ!$B$39:$B$782,I$155)+'СЕТ СН'!$F$12</f>
        <v>152.49747413</v>
      </c>
      <c r="J170" s="36">
        <f>SUMIFS(СВЦЭМ!$E$39:$E$782,СВЦЭМ!$A$39:$A$782,$A170,СВЦЭМ!$B$39:$B$782,J$155)+'СЕТ СН'!$F$12</f>
        <v>155.69900165999999</v>
      </c>
      <c r="K170" s="36">
        <f>SUMIFS(СВЦЭМ!$E$39:$E$782,СВЦЭМ!$A$39:$A$782,$A170,СВЦЭМ!$B$39:$B$782,K$155)+'СЕТ СН'!$F$12</f>
        <v>155.79884125999999</v>
      </c>
      <c r="L170" s="36">
        <f>SUMIFS(СВЦЭМ!$E$39:$E$782,СВЦЭМ!$A$39:$A$782,$A170,СВЦЭМ!$B$39:$B$782,L$155)+'СЕТ СН'!$F$12</f>
        <v>156.19961494</v>
      </c>
      <c r="M170" s="36">
        <f>SUMIFS(СВЦЭМ!$E$39:$E$782,СВЦЭМ!$A$39:$A$782,$A170,СВЦЭМ!$B$39:$B$782,M$155)+'СЕТ СН'!$F$12</f>
        <v>156.98267928999999</v>
      </c>
      <c r="N170" s="36">
        <f>SUMIFS(СВЦЭМ!$E$39:$E$782,СВЦЭМ!$A$39:$A$782,$A170,СВЦЭМ!$B$39:$B$782,N$155)+'СЕТ СН'!$F$12</f>
        <v>159.72024626000001</v>
      </c>
      <c r="O170" s="36">
        <f>SUMIFS(СВЦЭМ!$E$39:$E$782,СВЦЭМ!$A$39:$A$782,$A170,СВЦЭМ!$B$39:$B$782,O$155)+'СЕТ СН'!$F$12</f>
        <v>162.71600674999999</v>
      </c>
      <c r="P170" s="36">
        <f>SUMIFS(СВЦЭМ!$E$39:$E$782,СВЦЭМ!$A$39:$A$782,$A170,СВЦЭМ!$B$39:$B$782,P$155)+'СЕТ СН'!$F$12</f>
        <v>166.58347581999999</v>
      </c>
      <c r="Q170" s="36">
        <f>SUMIFS(СВЦЭМ!$E$39:$E$782,СВЦЭМ!$A$39:$A$782,$A170,СВЦЭМ!$B$39:$B$782,Q$155)+'СЕТ СН'!$F$12</f>
        <v>167.88224518999999</v>
      </c>
      <c r="R170" s="36">
        <f>SUMIFS(СВЦЭМ!$E$39:$E$782,СВЦЭМ!$A$39:$A$782,$A170,СВЦЭМ!$B$39:$B$782,R$155)+'СЕТ СН'!$F$12</f>
        <v>167.40111745999999</v>
      </c>
      <c r="S170" s="36">
        <f>SUMIFS(СВЦЭМ!$E$39:$E$782,СВЦЭМ!$A$39:$A$782,$A170,СВЦЭМ!$B$39:$B$782,S$155)+'СЕТ СН'!$F$12</f>
        <v>163.33480008999999</v>
      </c>
      <c r="T170" s="36">
        <f>SUMIFS(СВЦЭМ!$E$39:$E$782,СВЦЭМ!$A$39:$A$782,$A170,СВЦЭМ!$B$39:$B$782,T$155)+'СЕТ СН'!$F$12</f>
        <v>158.48633948</v>
      </c>
      <c r="U170" s="36">
        <f>SUMIFS(СВЦЭМ!$E$39:$E$782,СВЦЭМ!$A$39:$A$782,$A170,СВЦЭМ!$B$39:$B$782,U$155)+'СЕТ СН'!$F$12</f>
        <v>151.56672933999999</v>
      </c>
      <c r="V170" s="36">
        <f>SUMIFS(СВЦЭМ!$E$39:$E$782,СВЦЭМ!$A$39:$A$782,$A170,СВЦЭМ!$B$39:$B$782,V$155)+'СЕТ СН'!$F$12</f>
        <v>151.09174436000001</v>
      </c>
      <c r="W170" s="36">
        <f>SUMIFS(СВЦЭМ!$E$39:$E$782,СВЦЭМ!$A$39:$A$782,$A170,СВЦЭМ!$B$39:$B$782,W$155)+'СЕТ СН'!$F$12</f>
        <v>155.13631534000001</v>
      </c>
      <c r="X170" s="36">
        <f>SUMIFS(СВЦЭМ!$E$39:$E$782,СВЦЭМ!$A$39:$A$782,$A170,СВЦЭМ!$B$39:$B$782,X$155)+'СЕТ СН'!$F$12</f>
        <v>158.63948988000001</v>
      </c>
      <c r="Y170" s="36">
        <f>SUMIFS(СВЦЭМ!$E$39:$E$782,СВЦЭМ!$A$39:$A$782,$A170,СВЦЭМ!$B$39:$B$782,Y$155)+'СЕТ СН'!$F$12</f>
        <v>163.98786433000001</v>
      </c>
    </row>
    <row r="171" spans="1:25" ht="15.75" x14ac:dyDescent="0.2">
      <c r="A171" s="35">
        <f t="shared" si="4"/>
        <v>44667</v>
      </c>
      <c r="B171" s="36">
        <f>SUMIFS(СВЦЭМ!$E$39:$E$782,СВЦЭМ!$A$39:$A$782,$A171,СВЦЭМ!$B$39:$B$782,B$155)+'СЕТ СН'!$F$12</f>
        <v>160.51176003</v>
      </c>
      <c r="C171" s="36">
        <f>SUMIFS(СВЦЭМ!$E$39:$E$782,СВЦЭМ!$A$39:$A$782,$A171,СВЦЭМ!$B$39:$B$782,C$155)+'СЕТ СН'!$F$12</f>
        <v>159.96211098000001</v>
      </c>
      <c r="D171" s="36">
        <f>SUMIFS(СВЦЭМ!$E$39:$E$782,СВЦЭМ!$A$39:$A$782,$A171,СВЦЭМ!$B$39:$B$782,D$155)+'СЕТ СН'!$F$12</f>
        <v>163.88876422000001</v>
      </c>
      <c r="E171" s="36">
        <f>SUMIFS(СВЦЭМ!$E$39:$E$782,СВЦЭМ!$A$39:$A$782,$A171,СВЦЭМ!$B$39:$B$782,E$155)+'СЕТ СН'!$F$12</f>
        <v>167.4667871</v>
      </c>
      <c r="F171" s="36">
        <f>SUMIFS(СВЦЭМ!$E$39:$E$782,СВЦЭМ!$A$39:$A$782,$A171,СВЦЭМ!$B$39:$B$782,F$155)+'СЕТ СН'!$F$12</f>
        <v>168.17543408</v>
      </c>
      <c r="G171" s="36">
        <f>SUMIFS(СВЦЭМ!$E$39:$E$782,СВЦЭМ!$A$39:$A$782,$A171,СВЦЭМ!$B$39:$B$782,G$155)+'СЕТ СН'!$F$12</f>
        <v>169.07911912</v>
      </c>
      <c r="H171" s="36">
        <f>SUMIFS(СВЦЭМ!$E$39:$E$782,СВЦЭМ!$A$39:$A$782,$A171,СВЦЭМ!$B$39:$B$782,H$155)+'СЕТ СН'!$F$12</f>
        <v>167.00820447000001</v>
      </c>
      <c r="I171" s="36">
        <f>SUMIFS(СВЦЭМ!$E$39:$E$782,СВЦЭМ!$A$39:$A$782,$A171,СВЦЭМ!$B$39:$B$782,I$155)+'СЕТ СН'!$F$12</f>
        <v>165.03377451</v>
      </c>
      <c r="J171" s="36">
        <f>SUMIFS(СВЦЭМ!$E$39:$E$782,СВЦЭМ!$A$39:$A$782,$A171,СВЦЭМ!$B$39:$B$782,J$155)+'СЕТ СН'!$F$12</f>
        <v>157.53237009</v>
      </c>
      <c r="K171" s="36">
        <f>SUMIFS(СВЦЭМ!$E$39:$E$782,СВЦЭМ!$A$39:$A$782,$A171,СВЦЭМ!$B$39:$B$782,K$155)+'СЕТ СН'!$F$12</f>
        <v>153.65914917000001</v>
      </c>
      <c r="L171" s="36">
        <f>SUMIFS(СВЦЭМ!$E$39:$E$782,СВЦЭМ!$A$39:$A$782,$A171,СВЦЭМ!$B$39:$B$782,L$155)+'СЕТ СН'!$F$12</f>
        <v>148.33211162000001</v>
      </c>
      <c r="M171" s="36">
        <f>SUMIFS(СВЦЭМ!$E$39:$E$782,СВЦЭМ!$A$39:$A$782,$A171,СВЦЭМ!$B$39:$B$782,M$155)+'СЕТ СН'!$F$12</f>
        <v>147.20335394</v>
      </c>
      <c r="N171" s="36">
        <f>SUMIFS(СВЦЭМ!$E$39:$E$782,СВЦЭМ!$A$39:$A$782,$A171,СВЦЭМ!$B$39:$B$782,N$155)+'СЕТ СН'!$F$12</f>
        <v>153.21280891999999</v>
      </c>
      <c r="O171" s="36">
        <f>SUMIFS(СВЦЭМ!$E$39:$E$782,СВЦЭМ!$A$39:$A$782,$A171,СВЦЭМ!$B$39:$B$782,O$155)+'СЕТ СН'!$F$12</f>
        <v>154.56309637000001</v>
      </c>
      <c r="P171" s="36">
        <f>SUMIFS(СВЦЭМ!$E$39:$E$782,СВЦЭМ!$A$39:$A$782,$A171,СВЦЭМ!$B$39:$B$782,P$155)+'СЕТ СН'!$F$12</f>
        <v>156.07855824000001</v>
      </c>
      <c r="Q171" s="36">
        <f>SUMIFS(СВЦЭМ!$E$39:$E$782,СВЦЭМ!$A$39:$A$782,$A171,СВЦЭМ!$B$39:$B$782,Q$155)+'СЕТ СН'!$F$12</f>
        <v>158.34239488</v>
      </c>
      <c r="R171" s="36">
        <f>SUMIFS(СВЦЭМ!$E$39:$E$782,СВЦЭМ!$A$39:$A$782,$A171,СВЦЭМ!$B$39:$B$782,R$155)+'СЕТ СН'!$F$12</f>
        <v>160.48534821000001</v>
      </c>
      <c r="S171" s="36">
        <f>SUMIFS(СВЦЭМ!$E$39:$E$782,СВЦЭМ!$A$39:$A$782,$A171,СВЦЭМ!$B$39:$B$782,S$155)+'СЕТ СН'!$F$12</f>
        <v>158.19151414000001</v>
      </c>
      <c r="T171" s="36">
        <f>SUMIFS(СВЦЭМ!$E$39:$E$782,СВЦЭМ!$A$39:$A$782,$A171,СВЦЭМ!$B$39:$B$782,T$155)+'СЕТ СН'!$F$12</f>
        <v>155.09301821</v>
      </c>
      <c r="U171" s="36">
        <f>SUMIFS(СВЦЭМ!$E$39:$E$782,СВЦЭМ!$A$39:$A$782,$A171,СВЦЭМ!$B$39:$B$782,U$155)+'СЕТ СН'!$F$12</f>
        <v>153.13864115999999</v>
      </c>
      <c r="V171" s="36">
        <f>SUMIFS(СВЦЭМ!$E$39:$E$782,СВЦЭМ!$A$39:$A$782,$A171,СВЦЭМ!$B$39:$B$782,V$155)+'СЕТ СН'!$F$12</f>
        <v>148.10346970000001</v>
      </c>
      <c r="W171" s="36">
        <f>SUMIFS(СВЦЭМ!$E$39:$E$782,СВЦЭМ!$A$39:$A$782,$A171,СВЦЭМ!$B$39:$B$782,W$155)+'СЕТ СН'!$F$12</f>
        <v>147.72698880999999</v>
      </c>
      <c r="X171" s="36">
        <f>SUMIFS(СВЦЭМ!$E$39:$E$782,СВЦЭМ!$A$39:$A$782,$A171,СВЦЭМ!$B$39:$B$782,X$155)+'СЕТ СН'!$F$12</f>
        <v>154.67549595</v>
      </c>
      <c r="Y171" s="36">
        <f>SUMIFS(СВЦЭМ!$E$39:$E$782,СВЦЭМ!$A$39:$A$782,$A171,СВЦЭМ!$B$39:$B$782,Y$155)+'СЕТ СН'!$F$12</f>
        <v>154.47930742</v>
      </c>
    </row>
    <row r="172" spans="1:25" ht="15.75" x14ac:dyDescent="0.2">
      <c r="A172" s="35">
        <f t="shared" si="4"/>
        <v>44668</v>
      </c>
      <c r="B172" s="36">
        <f>SUMIFS(СВЦЭМ!$E$39:$E$782,СВЦЭМ!$A$39:$A$782,$A172,СВЦЭМ!$B$39:$B$782,B$155)+'СЕТ СН'!$F$12</f>
        <v>171.01008816999999</v>
      </c>
      <c r="C172" s="36">
        <f>SUMIFS(СВЦЭМ!$E$39:$E$782,СВЦЭМ!$A$39:$A$782,$A172,СВЦЭМ!$B$39:$B$782,C$155)+'СЕТ СН'!$F$12</f>
        <v>171.83724866</v>
      </c>
      <c r="D172" s="36">
        <f>SUMIFS(СВЦЭМ!$E$39:$E$782,СВЦЭМ!$A$39:$A$782,$A172,СВЦЭМ!$B$39:$B$782,D$155)+'СЕТ СН'!$F$12</f>
        <v>174.09079222</v>
      </c>
      <c r="E172" s="36">
        <f>SUMIFS(СВЦЭМ!$E$39:$E$782,СВЦЭМ!$A$39:$A$782,$A172,СВЦЭМ!$B$39:$B$782,E$155)+'СЕТ СН'!$F$12</f>
        <v>183.96347718999999</v>
      </c>
      <c r="F172" s="36">
        <f>SUMIFS(СВЦЭМ!$E$39:$E$782,СВЦЭМ!$A$39:$A$782,$A172,СВЦЭМ!$B$39:$B$782,F$155)+'СЕТ СН'!$F$12</f>
        <v>184.74128150000001</v>
      </c>
      <c r="G172" s="36">
        <f>SUMIFS(СВЦЭМ!$E$39:$E$782,СВЦЭМ!$A$39:$A$782,$A172,СВЦЭМ!$B$39:$B$782,G$155)+'СЕТ СН'!$F$12</f>
        <v>183.57764141000001</v>
      </c>
      <c r="H172" s="36">
        <f>SUMIFS(СВЦЭМ!$E$39:$E$782,СВЦЭМ!$A$39:$A$782,$A172,СВЦЭМ!$B$39:$B$782,H$155)+'СЕТ СН'!$F$12</f>
        <v>177.20535856000001</v>
      </c>
      <c r="I172" s="36">
        <f>SUMIFS(СВЦЭМ!$E$39:$E$782,СВЦЭМ!$A$39:$A$782,$A172,СВЦЭМ!$B$39:$B$782,I$155)+'СЕТ СН'!$F$12</f>
        <v>171.64741623</v>
      </c>
      <c r="J172" s="36">
        <f>SUMIFS(СВЦЭМ!$E$39:$E$782,СВЦЭМ!$A$39:$A$782,$A172,СВЦЭМ!$B$39:$B$782,J$155)+'СЕТ СН'!$F$12</f>
        <v>163.37448318</v>
      </c>
      <c r="K172" s="36">
        <f>SUMIFS(СВЦЭМ!$E$39:$E$782,СВЦЭМ!$A$39:$A$782,$A172,СВЦЭМ!$B$39:$B$782,K$155)+'СЕТ СН'!$F$12</f>
        <v>161.04714357</v>
      </c>
      <c r="L172" s="36">
        <f>SUMIFS(СВЦЭМ!$E$39:$E$782,СВЦЭМ!$A$39:$A$782,$A172,СВЦЭМ!$B$39:$B$782,L$155)+'СЕТ СН'!$F$12</f>
        <v>158.9808602</v>
      </c>
      <c r="M172" s="36">
        <f>SUMIFS(СВЦЭМ!$E$39:$E$782,СВЦЭМ!$A$39:$A$782,$A172,СВЦЭМ!$B$39:$B$782,M$155)+'СЕТ СН'!$F$12</f>
        <v>160.71200579000001</v>
      </c>
      <c r="N172" s="36">
        <f>SUMIFS(СВЦЭМ!$E$39:$E$782,СВЦЭМ!$A$39:$A$782,$A172,СВЦЭМ!$B$39:$B$782,N$155)+'СЕТ СН'!$F$12</f>
        <v>164.00377761999999</v>
      </c>
      <c r="O172" s="36">
        <f>SUMIFS(СВЦЭМ!$E$39:$E$782,СВЦЭМ!$A$39:$A$782,$A172,СВЦЭМ!$B$39:$B$782,O$155)+'СЕТ СН'!$F$12</f>
        <v>168.43022966000001</v>
      </c>
      <c r="P172" s="36">
        <f>SUMIFS(СВЦЭМ!$E$39:$E$782,СВЦЭМ!$A$39:$A$782,$A172,СВЦЭМ!$B$39:$B$782,P$155)+'СЕТ СН'!$F$12</f>
        <v>170.41281050000001</v>
      </c>
      <c r="Q172" s="36">
        <f>SUMIFS(СВЦЭМ!$E$39:$E$782,СВЦЭМ!$A$39:$A$782,$A172,СВЦЭМ!$B$39:$B$782,Q$155)+'СЕТ СН'!$F$12</f>
        <v>170.62986835000001</v>
      </c>
      <c r="R172" s="36">
        <f>SUMIFS(СВЦЭМ!$E$39:$E$782,СВЦЭМ!$A$39:$A$782,$A172,СВЦЭМ!$B$39:$B$782,R$155)+'СЕТ СН'!$F$12</f>
        <v>168.00345432</v>
      </c>
      <c r="S172" s="36">
        <f>SUMIFS(СВЦЭМ!$E$39:$E$782,СВЦЭМ!$A$39:$A$782,$A172,СВЦЭМ!$B$39:$B$782,S$155)+'СЕТ СН'!$F$12</f>
        <v>156.98535014000001</v>
      </c>
      <c r="T172" s="36">
        <f>SUMIFS(СВЦЭМ!$E$39:$E$782,СВЦЭМ!$A$39:$A$782,$A172,СВЦЭМ!$B$39:$B$782,T$155)+'СЕТ СН'!$F$12</f>
        <v>151.99234537999999</v>
      </c>
      <c r="U172" s="36">
        <f>SUMIFS(СВЦЭМ!$E$39:$E$782,СВЦЭМ!$A$39:$A$782,$A172,СВЦЭМ!$B$39:$B$782,U$155)+'СЕТ СН'!$F$12</f>
        <v>150.44983589</v>
      </c>
      <c r="V172" s="36">
        <f>SUMIFS(СВЦЭМ!$E$39:$E$782,СВЦЭМ!$A$39:$A$782,$A172,СВЦЭМ!$B$39:$B$782,V$155)+'СЕТ СН'!$F$12</f>
        <v>153.85081822999999</v>
      </c>
      <c r="W172" s="36">
        <f>SUMIFS(СВЦЭМ!$E$39:$E$782,СВЦЭМ!$A$39:$A$782,$A172,СВЦЭМ!$B$39:$B$782,W$155)+'СЕТ СН'!$F$12</f>
        <v>158.88508654</v>
      </c>
      <c r="X172" s="36">
        <f>SUMIFS(СВЦЭМ!$E$39:$E$782,СВЦЭМ!$A$39:$A$782,$A172,СВЦЭМ!$B$39:$B$782,X$155)+'СЕТ СН'!$F$12</f>
        <v>157.27723875999999</v>
      </c>
      <c r="Y172" s="36">
        <f>SUMIFS(СВЦЭМ!$E$39:$E$782,СВЦЭМ!$A$39:$A$782,$A172,СВЦЭМ!$B$39:$B$782,Y$155)+'СЕТ СН'!$F$12</f>
        <v>163.28729741999999</v>
      </c>
    </row>
    <row r="173" spans="1:25" ht="15.75" x14ac:dyDescent="0.2">
      <c r="A173" s="35">
        <f t="shared" si="4"/>
        <v>44669</v>
      </c>
      <c r="B173" s="36">
        <f>SUMIFS(СВЦЭМ!$E$39:$E$782,СВЦЭМ!$A$39:$A$782,$A173,СВЦЭМ!$B$39:$B$782,B$155)+'СЕТ СН'!$F$12</f>
        <v>159.83788838000001</v>
      </c>
      <c r="C173" s="36">
        <f>SUMIFS(СВЦЭМ!$E$39:$E$782,СВЦЭМ!$A$39:$A$782,$A173,СВЦЭМ!$B$39:$B$782,C$155)+'СЕТ СН'!$F$12</f>
        <v>164.59459303</v>
      </c>
      <c r="D173" s="36">
        <f>SUMIFS(СВЦЭМ!$E$39:$E$782,СВЦЭМ!$A$39:$A$782,$A173,СВЦЭМ!$B$39:$B$782,D$155)+'СЕТ СН'!$F$12</f>
        <v>171.75221855999999</v>
      </c>
      <c r="E173" s="36">
        <f>SUMIFS(СВЦЭМ!$E$39:$E$782,СВЦЭМ!$A$39:$A$782,$A173,СВЦЭМ!$B$39:$B$782,E$155)+'СЕТ СН'!$F$12</f>
        <v>175.24734720000001</v>
      </c>
      <c r="F173" s="36">
        <f>SUMIFS(СВЦЭМ!$E$39:$E$782,СВЦЭМ!$A$39:$A$782,$A173,СВЦЭМ!$B$39:$B$782,F$155)+'СЕТ СН'!$F$12</f>
        <v>176.89161537999999</v>
      </c>
      <c r="G173" s="36">
        <f>SUMIFS(СВЦЭМ!$E$39:$E$782,СВЦЭМ!$A$39:$A$782,$A173,СВЦЭМ!$B$39:$B$782,G$155)+'СЕТ СН'!$F$12</f>
        <v>179.58178169000001</v>
      </c>
      <c r="H173" s="36">
        <f>SUMIFS(СВЦЭМ!$E$39:$E$782,СВЦЭМ!$A$39:$A$782,$A173,СВЦЭМ!$B$39:$B$782,H$155)+'СЕТ СН'!$F$12</f>
        <v>171.09947933000001</v>
      </c>
      <c r="I173" s="36">
        <f>SUMIFS(СВЦЭМ!$E$39:$E$782,СВЦЭМ!$A$39:$A$782,$A173,СВЦЭМ!$B$39:$B$782,I$155)+'СЕТ СН'!$F$12</f>
        <v>164.28122169</v>
      </c>
      <c r="J173" s="36">
        <f>SUMIFS(СВЦЭМ!$E$39:$E$782,СВЦЭМ!$A$39:$A$782,$A173,СВЦЭМ!$B$39:$B$782,J$155)+'СЕТ СН'!$F$12</f>
        <v>159.10203826</v>
      </c>
      <c r="K173" s="36">
        <f>SUMIFS(СВЦЭМ!$E$39:$E$782,СВЦЭМ!$A$39:$A$782,$A173,СВЦЭМ!$B$39:$B$782,K$155)+'СЕТ СН'!$F$12</f>
        <v>157.03475261</v>
      </c>
      <c r="L173" s="36">
        <f>SUMIFS(СВЦЭМ!$E$39:$E$782,СВЦЭМ!$A$39:$A$782,$A173,СВЦЭМ!$B$39:$B$782,L$155)+'СЕТ СН'!$F$12</f>
        <v>156.64182933999999</v>
      </c>
      <c r="M173" s="36">
        <f>SUMIFS(СВЦЭМ!$E$39:$E$782,СВЦЭМ!$A$39:$A$782,$A173,СВЦЭМ!$B$39:$B$782,M$155)+'СЕТ СН'!$F$12</f>
        <v>158.70113223000001</v>
      </c>
      <c r="N173" s="36">
        <f>SUMIFS(СВЦЭМ!$E$39:$E$782,СВЦЭМ!$A$39:$A$782,$A173,СВЦЭМ!$B$39:$B$782,N$155)+'СЕТ СН'!$F$12</f>
        <v>163.15453556</v>
      </c>
      <c r="O173" s="36">
        <f>SUMIFS(СВЦЭМ!$E$39:$E$782,СВЦЭМ!$A$39:$A$782,$A173,СВЦЭМ!$B$39:$B$782,O$155)+'СЕТ СН'!$F$12</f>
        <v>166.46100278</v>
      </c>
      <c r="P173" s="36">
        <f>SUMIFS(СВЦЭМ!$E$39:$E$782,СВЦЭМ!$A$39:$A$782,$A173,СВЦЭМ!$B$39:$B$782,P$155)+'СЕТ СН'!$F$12</f>
        <v>169.72444296</v>
      </c>
      <c r="Q173" s="36">
        <f>SUMIFS(СВЦЭМ!$E$39:$E$782,СВЦЭМ!$A$39:$A$782,$A173,СВЦЭМ!$B$39:$B$782,Q$155)+'СЕТ СН'!$F$12</f>
        <v>170.46583446</v>
      </c>
      <c r="R173" s="36">
        <f>SUMIFS(СВЦЭМ!$E$39:$E$782,СВЦЭМ!$A$39:$A$782,$A173,СВЦЭМ!$B$39:$B$782,R$155)+'СЕТ СН'!$F$12</f>
        <v>168.55050514000001</v>
      </c>
      <c r="S173" s="36">
        <f>SUMIFS(СВЦЭМ!$E$39:$E$782,СВЦЭМ!$A$39:$A$782,$A173,СВЦЭМ!$B$39:$B$782,S$155)+'СЕТ СН'!$F$12</f>
        <v>160.09870846999999</v>
      </c>
      <c r="T173" s="36">
        <f>SUMIFS(СВЦЭМ!$E$39:$E$782,СВЦЭМ!$A$39:$A$782,$A173,СВЦЭМ!$B$39:$B$782,T$155)+'СЕТ СН'!$F$12</f>
        <v>154.88267572999999</v>
      </c>
      <c r="U173" s="36">
        <f>SUMIFS(СВЦЭМ!$E$39:$E$782,СВЦЭМ!$A$39:$A$782,$A173,СВЦЭМ!$B$39:$B$782,U$155)+'СЕТ СН'!$F$12</f>
        <v>155.28266837999999</v>
      </c>
      <c r="V173" s="36">
        <f>SUMIFS(СВЦЭМ!$E$39:$E$782,СВЦЭМ!$A$39:$A$782,$A173,СВЦЭМ!$B$39:$B$782,V$155)+'СЕТ СН'!$F$12</f>
        <v>154.02066905000001</v>
      </c>
      <c r="W173" s="36">
        <f>SUMIFS(СВЦЭМ!$E$39:$E$782,СВЦЭМ!$A$39:$A$782,$A173,СВЦЭМ!$B$39:$B$782,W$155)+'СЕТ СН'!$F$12</f>
        <v>158.5872823</v>
      </c>
      <c r="X173" s="36">
        <f>SUMIFS(СВЦЭМ!$E$39:$E$782,СВЦЭМ!$A$39:$A$782,$A173,СВЦЭМ!$B$39:$B$782,X$155)+'СЕТ СН'!$F$12</f>
        <v>162.57940411999999</v>
      </c>
      <c r="Y173" s="36">
        <f>SUMIFS(СВЦЭМ!$E$39:$E$782,СВЦЭМ!$A$39:$A$782,$A173,СВЦЭМ!$B$39:$B$782,Y$155)+'СЕТ СН'!$F$12</f>
        <v>162.98263918000001</v>
      </c>
    </row>
    <row r="174" spans="1:25" ht="15.75" x14ac:dyDescent="0.2">
      <c r="A174" s="35">
        <f t="shared" si="4"/>
        <v>44670</v>
      </c>
      <c r="B174" s="36">
        <f>SUMIFS(СВЦЭМ!$E$39:$E$782,СВЦЭМ!$A$39:$A$782,$A174,СВЦЭМ!$B$39:$B$782,B$155)+'СЕТ СН'!$F$12</f>
        <v>140.61219815999999</v>
      </c>
      <c r="C174" s="36">
        <f>SUMIFS(СВЦЭМ!$E$39:$E$782,СВЦЭМ!$A$39:$A$782,$A174,СВЦЭМ!$B$39:$B$782,C$155)+'СЕТ СН'!$F$12</f>
        <v>145.15068069</v>
      </c>
      <c r="D174" s="36">
        <f>SUMIFS(СВЦЭМ!$E$39:$E$782,СВЦЭМ!$A$39:$A$782,$A174,СВЦЭМ!$B$39:$B$782,D$155)+'СЕТ СН'!$F$12</f>
        <v>152.23620260999999</v>
      </c>
      <c r="E174" s="36">
        <f>SUMIFS(СВЦЭМ!$E$39:$E$782,СВЦЭМ!$A$39:$A$782,$A174,СВЦЭМ!$B$39:$B$782,E$155)+'СЕТ СН'!$F$12</f>
        <v>154.13287059999999</v>
      </c>
      <c r="F174" s="36">
        <f>SUMIFS(СВЦЭМ!$E$39:$E$782,СВЦЭМ!$A$39:$A$782,$A174,СВЦЭМ!$B$39:$B$782,F$155)+'СЕТ СН'!$F$12</f>
        <v>154.93505496</v>
      </c>
      <c r="G174" s="36">
        <f>SUMIFS(СВЦЭМ!$E$39:$E$782,СВЦЭМ!$A$39:$A$782,$A174,СВЦЭМ!$B$39:$B$782,G$155)+'СЕТ СН'!$F$12</f>
        <v>152.61465426999999</v>
      </c>
      <c r="H174" s="36">
        <f>SUMIFS(СВЦЭМ!$E$39:$E$782,СВЦЭМ!$A$39:$A$782,$A174,СВЦЭМ!$B$39:$B$782,H$155)+'СЕТ СН'!$F$12</f>
        <v>151.32973092</v>
      </c>
      <c r="I174" s="36">
        <f>SUMIFS(СВЦЭМ!$E$39:$E$782,СВЦЭМ!$A$39:$A$782,$A174,СВЦЭМ!$B$39:$B$782,I$155)+'СЕТ СН'!$F$12</f>
        <v>145.75987298999999</v>
      </c>
      <c r="J174" s="36">
        <f>SUMIFS(СВЦЭМ!$E$39:$E$782,СВЦЭМ!$A$39:$A$782,$A174,СВЦЭМ!$B$39:$B$782,J$155)+'СЕТ СН'!$F$12</f>
        <v>140.58363947999999</v>
      </c>
      <c r="K174" s="36">
        <f>SUMIFS(СВЦЭМ!$E$39:$E$782,СВЦЭМ!$A$39:$A$782,$A174,СВЦЭМ!$B$39:$B$782,K$155)+'СЕТ СН'!$F$12</f>
        <v>139.38074904999999</v>
      </c>
      <c r="L174" s="36">
        <f>SUMIFS(СВЦЭМ!$E$39:$E$782,СВЦЭМ!$A$39:$A$782,$A174,СВЦЭМ!$B$39:$B$782,L$155)+'СЕТ СН'!$F$12</f>
        <v>137.64714042</v>
      </c>
      <c r="M174" s="36">
        <f>SUMIFS(СВЦЭМ!$E$39:$E$782,СВЦЭМ!$A$39:$A$782,$A174,СВЦЭМ!$B$39:$B$782,M$155)+'СЕТ СН'!$F$12</f>
        <v>140.29129270000001</v>
      </c>
      <c r="N174" s="36">
        <f>SUMIFS(СВЦЭМ!$E$39:$E$782,СВЦЭМ!$A$39:$A$782,$A174,СВЦЭМ!$B$39:$B$782,N$155)+'СЕТ СН'!$F$12</f>
        <v>141.69194981999999</v>
      </c>
      <c r="O174" s="36">
        <f>SUMIFS(СВЦЭМ!$E$39:$E$782,СВЦЭМ!$A$39:$A$782,$A174,СВЦЭМ!$B$39:$B$782,O$155)+'СЕТ СН'!$F$12</f>
        <v>143.12120695999999</v>
      </c>
      <c r="P174" s="36">
        <f>SUMIFS(СВЦЭМ!$E$39:$E$782,СВЦЭМ!$A$39:$A$782,$A174,СВЦЭМ!$B$39:$B$782,P$155)+'СЕТ СН'!$F$12</f>
        <v>145.24011178000001</v>
      </c>
      <c r="Q174" s="36">
        <f>SUMIFS(СВЦЭМ!$E$39:$E$782,СВЦЭМ!$A$39:$A$782,$A174,СВЦЭМ!$B$39:$B$782,Q$155)+'СЕТ СН'!$F$12</f>
        <v>146.67326707000001</v>
      </c>
      <c r="R174" s="36">
        <f>SUMIFS(СВЦЭМ!$E$39:$E$782,СВЦЭМ!$A$39:$A$782,$A174,СВЦЭМ!$B$39:$B$782,R$155)+'СЕТ СН'!$F$12</f>
        <v>148.91981609999999</v>
      </c>
      <c r="S174" s="36">
        <f>SUMIFS(СВЦЭМ!$E$39:$E$782,СВЦЭМ!$A$39:$A$782,$A174,СВЦЭМ!$B$39:$B$782,S$155)+'СЕТ СН'!$F$12</f>
        <v>147.57641072999999</v>
      </c>
      <c r="T174" s="36">
        <f>SUMIFS(СВЦЭМ!$E$39:$E$782,СВЦЭМ!$A$39:$A$782,$A174,СВЦЭМ!$B$39:$B$782,T$155)+'СЕТ СН'!$F$12</f>
        <v>145.16966887000001</v>
      </c>
      <c r="U174" s="36">
        <f>SUMIFS(СВЦЭМ!$E$39:$E$782,СВЦЭМ!$A$39:$A$782,$A174,СВЦЭМ!$B$39:$B$782,U$155)+'СЕТ СН'!$F$12</f>
        <v>140.17030360000001</v>
      </c>
      <c r="V174" s="36">
        <f>SUMIFS(СВЦЭМ!$E$39:$E$782,СВЦЭМ!$A$39:$A$782,$A174,СВЦЭМ!$B$39:$B$782,V$155)+'СЕТ СН'!$F$12</f>
        <v>137.79150977</v>
      </c>
      <c r="W174" s="36">
        <f>SUMIFS(СВЦЭМ!$E$39:$E$782,СВЦЭМ!$A$39:$A$782,$A174,СВЦЭМ!$B$39:$B$782,W$155)+'СЕТ СН'!$F$12</f>
        <v>137.13658301000001</v>
      </c>
      <c r="X174" s="36">
        <f>SUMIFS(СВЦЭМ!$E$39:$E$782,СВЦЭМ!$A$39:$A$782,$A174,СВЦЭМ!$B$39:$B$782,X$155)+'СЕТ СН'!$F$12</f>
        <v>140.85992103999999</v>
      </c>
      <c r="Y174" s="36">
        <f>SUMIFS(СВЦЭМ!$E$39:$E$782,СВЦЭМ!$A$39:$A$782,$A174,СВЦЭМ!$B$39:$B$782,Y$155)+'СЕТ СН'!$F$12</f>
        <v>143.78663695</v>
      </c>
    </row>
    <row r="175" spans="1:25" ht="15.75" x14ac:dyDescent="0.2">
      <c r="A175" s="35">
        <f t="shared" si="4"/>
        <v>44671</v>
      </c>
      <c r="B175" s="36">
        <f>SUMIFS(СВЦЭМ!$E$39:$E$782,СВЦЭМ!$A$39:$A$782,$A175,СВЦЭМ!$B$39:$B$782,B$155)+'СЕТ СН'!$F$12</f>
        <v>131.12946238000001</v>
      </c>
      <c r="C175" s="36">
        <f>SUMIFS(СВЦЭМ!$E$39:$E$782,СВЦЭМ!$A$39:$A$782,$A175,СВЦЭМ!$B$39:$B$782,C$155)+'СЕТ СН'!$F$12</f>
        <v>137.63830332000001</v>
      </c>
      <c r="D175" s="36">
        <f>SUMIFS(СВЦЭМ!$E$39:$E$782,СВЦЭМ!$A$39:$A$782,$A175,СВЦЭМ!$B$39:$B$782,D$155)+'СЕТ СН'!$F$12</f>
        <v>140.79117715999999</v>
      </c>
      <c r="E175" s="36">
        <f>SUMIFS(СВЦЭМ!$E$39:$E$782,СВЦЭМ!$A$39:$A$782,$A175,СВЦЭМ!$B$39:$B$782,E$155)+'СЕТ СН'!$F$12</f>
        <v>142.53785361999999</v>
      </c>
      <c r="F175" s="36">
        <f>SUMIFS(СВЦЭМ!$E$39:$E$782,СВЦЭМ!$A$39:$A$782,$A175,СВЦЭМ!$B$39:$B$782,F$155)+'СЕТ СН'!$F$12</f>
        <v>142.78424394000001</v>
      </c>
      <c r="G175" s="36">
        <f>SUMIFS(СВЦЭМ!$E$39:$E$782,СВЦЭМ!$A$39:$A$782,$A175,СВЦЭМ!$B$39:$B$782,G$155)+'СЕТ СН'!$F$12</f>
        <v>139.92891048000001</v>
      </c>
      <c r="H175" s="36">
        <f>SUMIFS(СВЦЭМ!$E$39:$E$782,СВЦЭМ!$A$39:$A$782,$A175,СВЦЭМ!$B$39:$B$782,H$155)+'СЕТ СН'!$F$12</f>
        <v>133.32129763</v>
      </c>
      <c r="I175" s="36">
        <f>SUMIFS(СВЦЭМ!$E$39:$E$782,СВЦЭМ!$A$39:$A$782,$A175,СВЦЭМ!$B$39:$B$782,I$155)+'СЕТ СН'!$F$12</f>
        <v>134.66002184000001</v>
      </c>
      <c r="J175" s="36">
        <f>SUMIFS(СВЦЭМ!$E$39:$E$782,СВЦЭМ!$A$39:$A$782,$A175,СВЦЭМ!$B$39:$B$782,J$155)+'СЕТ СН'!$F$12</f>
        <v>135.56358470000001</v>
      </c>
      <c r="K175" s="36">
        <f>SUMIFS(СВЦЭМ!$E$39:$E$782,СВЦЭМ!$A$39:$A$782,$A175,СВЦЭМ!$B$39:$B$782,K$155)+'СЕТ СН'!$F$12</f>
        <v>134.30945603999999</v>
      </c>
      <c r="L175" s="36">
        <f>SUMIFS(СВЦЭМ!$E$39:$E$782,СВЦЭМ!$A$39:$A$782,$A175,СВЦЭМ!$B$39:$B$782,L$155)+'СЕТ СН'!$F$12</f>
        <v>132.32774767999999</v>
      </c>
      <c r="M175" s="36">
        <f>SUMIFS(СВЦЭМ!$E$39:$E$782,СВЦЭМ!$A$39:$A$782,$A175,СВЦЭМ!$B$39:$B$782,M$155)+'СЕТ СН'!$F$12</f>
        <v>132.86821809</v>
      </c>
      <c r="N175" s="36">
        <f>SUMIFS(СВЦЭМ!$E$39:$E$782,СВЦЭМ!$A$39:$A$782,$A175,СВЦЭМ!$B$39:$B$782,N$155)+'СЕТ СН'!$F$12</f>
        <v>132.3443752</v>
      </c>
      <c r="O175" s="36">
        <f>SUMIFS(СВЦЭМ!$E$39:$E$782,СВЦЭМ!$A$39:$A$782,$A175,СВЦЭМ!$B$39:$B$782,O$155)+'СЕТ СН'!$F$12</f>
        <v>130.92585585</v>
      </c>
      <c r="P175" s="36">
        <f>SUMIFS(СВЦЭМ!$E$39:$E$782,СВЦЭМ!$A$39:$A$782,$A175,СВЦЭМ!$B$39:$B$782,P$155)+'СЕТ СН'!$F$12</f>
        <v>131.3135638</v>
      </c>
      <c r="Q175" s="36">
        <f>SUMIFS(СВЦЭМ!$E$39:$E$782,СВЦЭМ!$A$39:$A$782,$A175,СВЦЭМ!$B$39:$B$782,Q$155)+'СЕТ СН'!$F$12</f>
        <v>131.32844283</v>
      </c>
      <c r="R175" s="36">
        <f>SUMIFS(СВЦЭМ!$E$39:$E$782,СВЦЭМ!$A$39:$A$782,$A175,СВЦЭМ!$B$39:$B$782,R$155)+'СЕТ СН'!$F$12</f>
        <v>130.81554978</v>
      </c>
      <c r="S175" s="36">
        <f>SUMIFS(СВЦЭМ!$E$39:$E$782,СВЦЭМ!$A$39:$A$782,$A175,СВЦЭМ!$B$39:$B$782,S$155)+'СЕТ СН'!$F$12</f>
        <v>132.18244254999999</v>
      </c>
      <c r="T175" s="36">
        <f>SUMIFS(СВЦЭМ!$E$39:$E$782,СВЦЭМ!$A$39:$A$782,$A175,СВЦЭМ!$B$39:$B$782,T$155)+'СЕТ СН'!$F$12</f>
        <v>133.03297154000001</v>
      </c>
      <c r="U175" s="36">
        <f>SUMIFS(СВЦЭМ!$E$39:$E$782,СВЦЭМ!$A$39:$A$782,$A175,СВЦЭМ!$B$39:$B$782,U$155)+'СЕТ СН'!$F$12</f>
        <v>134.07026342</v>
      </c>
      <c r="V175" s="36">
        <f>SUMIFS(СВЦЭМ!$E$39:$E$782,СВЦЭМ!$A$39:$A$782,$A175,СВЦЭМ!$B$39:$B$782,V$155)+'СЕТ СН'!$F$12</f>
        <v>136.55908604999999</v>
      </c>
      <c r="W175" s="36">
        <f>SUMIFS(СВЦЭМ!$E$39:$E$782,СВЦЭМ!$A$39:$A$782,$A175,СВЦЭМ!$B$39:$B$782,W$155)+'СЕТ СН'!$F$12</f>
        <v>135.70468986</v>
      </c>
      <c r="X175" s="36">
        <f>SUMIFS(СВЦЭМ!$E$39:$E$782,СВЦЭМ!$A$39:$A$782,$A175,СВЦЭМ!$B$39:$B$782,X$155)+'СЕТ СН'!$F$12</f>
        <v>131.83646453</v>
      </c>
      <c r="Y175" s="36">
        <f>SUMIFS(СВЦЭМ!$E$39:$E$782,СВЦЭМ!$A$39:$A$782,$A175,СВЦЭМ!$B$39:$B$782,Y$155)+'СЕТ СН'!$F$12</f>
        <v>130.69328135999999</v>
      </c>
    </row>
    <row r="176" spans="1:25" ht="15.75" x14ac:dyDescent="0.2">
      <c r="A176" s="35">
        <f t="shared" si="4"/>
        <v>44672</v>
      </c>
      <c r="B176" s="36">
        <f>SUMIFS(СВЦЭМ!$E$39:$E$782,СВЦЭМ!$A$39:$A$782,$A176,СВЦЭМ!$B$39:$B$782,B$155)+'СЕТ СН'!$F$12</f>
        <v>154.29258324</v>
      </c>
      <c r="C176" s="36">
        <f>SUMIFS(СВЦЭМ!$E$39:$E$782,СВЦЭМ!$A$39:$A$782,$A176,СВЦЭМ!$B$39:$B$782,C$155)+'СЕТ СН'!$F$12</f>
        <v>148.49534019999999</v>
      </c>
      <c r="D176" s="36">
        <f>SUMIFS(СВЦЭМ!$E$39:$E$782,СВЦЭМ!$A$39:$A$782,$A176,СВЦЭМ!$B$39:$B$782,D$155)+'СЕТ СН'!$F$12</f>
        <v>149.75916122999999</v>
      </c>
      <c r="E176" s="36">
        <f>SUMIFS(СВЦЭМ!$E$39:$E$782,СВЦЭМ!$A$39:$A$782,$A176,СВЦЭМ!$B$39:$B$782,E$155)+'СЕТ СН'!$F$12</f>
        <v>150.72815052999999</v>
      </c>
      <c r="F176" s="36">
        <f>SUMIFS(СВЦЭМ!$E$39:$E$782,СВЦЭМ!$A$39:$A$782,$A176,СВЦЭМ!$B$39:$B$782,F$155)+'СЕТ СН'!$F$12</f>
        <v>148.01354767999999</v>
      </c>
      <c r="G176" s="36">
        <f>SUMIFS(СВЦЭМ!$E$39:$E$782,СВЦЭМ!$A$39:$A$782,$A176,СВЦЭМ!$B$39:$B$782,G$155)+'СЕТ СН'!$F$12</f>
        <v>145.03919796</v>
      </c>
      <c r="H176" s="36">
        <f>SUMIFS(СВЦЭМ!$E$39:$E$782,СВЦЭМ!$A$39:$A$782,$A176,СВЦЭМ!$B$39:$B$782,H$155)+'СЕТ СН'!$F$12</f>
        <v>138.77410420999999</v>
      </c>
      <c r="I176" s="36">
        <f>SUMIFS(СВЦЭМ!$E$39:$E$782,СВЦЭМ!$A$39:$A$782,$A176,СВЦЭМ!$B$39:$B$782,I$155)+'СЕТ СН'!$F$12</f>
        <v>138.62480471000001</v>
      </c>
      <c r="J176" s="36">
        <f>SUMIFS(СВЦЭМ!$E$39:$E$782,СВЦЭМ!$A$39:$A$782,$A176,СВЦЭМ!$B$39:$B$782,J$155)+'СЕТ СН'!$F$12</f>
        <v>138.99739025</v>
      </c>
      <c r="K176" s="36">
        <f>SUMIFS(СВЦЭМ!$E$39:$E$782,СВЦЭМ!$A$39:$A$782,$A176,СВЦЭМ!$B$39:$B$782,K$155)+'СЕТ СН'!$F$12</f>
        <v>135.44301204999999</v>
      </c>
      <c r="L176" s="36">
        <f>SUMIFS(СВЦЭМ!$E$39:$E$782,СВЦЭМ!$A$39:$A$782,$A176,СВЦЭМ!$B$39:$B$782,L$155)+'СЕТ СН'!$F$12</f>
        <v>135.33660028</v>
      </c>
      <c r="M176" s="36">
        <f>SUMIFS(СВЦЭМ!$E$39:$E$782,СВЦЭМ!$A$39:$A$782,$A176,СВЦЭМ!$B$39:$B$782,M$155)+'СЕТ СН'!$F$12</f>
        <v>137.42122789000001</v>
      </c>
      <c r="N176" s="36">
        <f>SUMIFS(СВЦЭМ!$E$39:$E$782,СВЦЭМ!$A$39:$A$782,$A176,СВЦЭМ!$B$39:$B$782,N$155)+'СЕТ СН'!$F$12</f>
        <v>138.26942324999999</v>
      </c>
      <c r="O176" s="36">
        <f>SUMIFS(СВЦЭМ!$E$39:$E$782,СВЦЭМ!$A$39:$A$782,$A176,СВЦЭМ!$B$39:$B$782,O$155)+'СЕТ СН'!$F$12</f>
        <v>142.31420292999999</v>
      </c>
      <c r="P176" s="36">
        <f>SUMIFS(СВЦЭМ!$E$39:$E$782,СВЦЭМ!$A$39:$A$782,$A176,СВЦЭМ!$B$39:$B$782,P$155)+'СЕТ СН'!$F$12</f>
        <v>143.97454578</v>
      </c>
      <c r="Q176" s="36">
        <f>SUMIFS(СВЦЭМ!$E$39:$E$782,СВЦЭМ!$A$39:$A$782,$A176,СВЦЭМ!$B$39:$B$782,Q$155)+'СЕТ СН'!$F$12</f>
        <v>146.79487884</v>
      </c>
      <c r="R176" s="36">
        <f>SUMIFS(СВЦЭМ!$E$39:$E$782,СВЦЭМ!$A$39:$A$782,$A176,СВЦЭМ!$B$39:$B$782,R$155)+'СЕТ СН'!$F$12</f>
        <v>146.10221256</v>
      </c>
      <c r="S176" s="36">
        <f>SUMIFS(СВЦЭМ!$E$39:$E$782,СВЦЭМ!$A$39:$A$782,$A176,СВЦЭМ!$B$39:$B$782,S$155)+'СЕТ СН'!$F$12</f>
        <v>143.97199803999999</v>
      </c>
      <c r="T176" s="36">
        <f>SUMIFS(СВЦЭМ!$E$39:$E$782,СВЦЭМ!$A$39:$A$782,$A176,СВЦЭМ!$B$39:$B$782,T$155)+'СЕТ СН'!$F$12</f>
        <v>141.40495185</v>
      </c>
      <c r="U176" s="36">
        <f>SUMIFS(СВЦЭМ!$E$39:$E$782,СВЦЭМ!$A$39:$A$782,$A176,СВЦЭМ!$B$39:$B$782,U$155)+'СЕТ СН'!$F$12</f>
        <v>137.18095582000001</v>
      </c>
      <c r="V176" s="36">
        <f>SUMIFS(СВЦЭМ!$E$39:$E$782,СВЦЭМ!$A$39:$A$782,$A176,СВЦЭМ!$B$39:$B$782,V$155)+'СЕТ СН'!$F$12</f>
        <v>131.97165343</v>
      </c>
      <c r="W176" s="36">
        <f>SUMIFS(СВЦЭМ!$E$39:$E$782,СВЦЭМ!$A$39:$A$782,$A176,СВЦЭМ!$B$39:$B$782,W$155)+'СЕТ СН'!$F$12</f>
        <v>135.62380350000001</v>
      </c>
      <c r="X176" s="36">
        <f>SUMIFS(СВЦЭМ!$E$39:$E$782,СВЦЭМ!$A$39:$A$782,$A176,СВЦЭМ!$B$39:$B$782,X$155)+'СЕТ СН'!$F$12</f>
        <v>139.61721412</v>
      </c>
      <c r="Y176" s="36">
        <f>SUMIFS(СВЦЭМ!$E$39:$E$782,СВЦЭМ!$A$39:$A$782,$A176,СВЦЭМ!$B$39:$B$782,Y$155)+'СЕТ СН'!$F$12</f>
        <v>144.40939829000001</v>
      </c>
    </row>
    <row r="177" spans="1:27" ht="15.75" x14ac:dyDescent="0.2">
      <c r="A177" s="35">
        <f t="shared" si="4"/>
        <v>44673</v>
      </c>
      <c r="B177" s="36">
        <f>SUMIFS(СВЦЭМ!$E$39:$E$782,СВЦЭМ!$A$39:$A$782,$A177,СВЦЭМ!$B$39:$B$782,B$155)+'СЕТ СН'!$F$12</f>
        <v>141.15833193</v>
      </c>
      <c r="C177" s="36">
        <f>SUMIFS(СВЦЭМ!$E$39:$E$782,СВЦЭМ!$A$39:$A$782,$A177,СВЦЭМ!$B$39:$B$782,C$155)+'СЕТ СН'!$F$12</f>
        <v>144.17658617000001</v>
      </c>
      <c r="D177" s="36">
        <f>SUMIFS(СВЦЭМ!$E$39:$E$782,СВЦЭМ!$A$39:$A$782,$A177,СВЦЭМ!$B$39:$B$782,D$155)+'СЕТ СН'!$F$12</f>
        <v>148.04891379</v>
      </c>
      <c r="E177" s="36">
        <f>SUMIFS(СВЦЭМ!$E$39:$E$782,СВЦЭМ!$A$39:$A$782,$A177,СВЦЭМ!$B$39:$B$782,E$155)+'СЕТ СН'!$F$12</f>
        <v>149.79926677</v>
      </c>
      <c r="F177" s="36">
        <f>SUMIFS(СВЦЭМ!$E$39:$E$782,СВЦЭМ!$A$39:$A$782,$A177,СВЦЭМ!$B$39:$B$782,F$155)+'СЕТ СН'!$F$12</f>
        <v>150.85517637999999</v>
      </c>
      <c r="G177" s="36">
        <f>SUMIFS(СВЦЭМ!$E$39:$E$782,СВЦЭМ!$A$39:$A$782,$A177,СВЦЭМ!$B$39:$B$782,G$155)+'СЕТ СН'!$F$12</f>
        <v>151.43765852000001</v>
      </c>
      <c r="H177" s="36">
        <f>SUMIFS(СВЦЭМ!$E$39:$E$782,СВЦЭМ!$A$39:$A$782,$A177,СВЦЭМ!$B$39:$B$782,H$155)+'СЕТ СН'!$F$12</f>
        <v>146.05787373999999</v>
      </c>
      <c r="I177" s="36">
        <f>SUMIFS(СВЦЭМ!$E$39:$E$782,СВЦЭМ!$A$39:$A$782,$A177,СВЦЭМ!$B$39:$B$782,I$155)+'СЕТ СН'!$F$12</f>
        <v>140.41551185</v>
      </c>
      <c r="J177" s="36">
        <f>SUMIFS(СВЦЭМ!$E$39:$E$782,СВЦЭМ!$A$39:$A$782,$A177,СВЦЭМ!$B$39:$B$782,J$155)+'СЕТ СН'!$F$12</f>
        <v>135.93262025000001</v>
      </c>
      <c r="K177" s="36">
        <f>SUMIFS(СВЦЭМ!$E$39:$E$782,СВЦЭМ!$A$39:$A$782,$A177,СВЦЭМ!$B$39:$B$782,K$155)+'СЕТ СН'!$F$12</f>
        <v>133.41373927999999</v>
      </c>
      <c r="L177" s="36">
        <f>SUMIFS(СВЦЭМ!$E$39:$E$782,СВЦЭМ!$A$39:$A$782,$A177,СВЦЭМ!$B$39:$B$782,L$155)+'СЕТ СН'!$F$12</f>
        <v>132.83591229000001</v>
      </c>
      <c r="M177" s="36">
        <f>SUMIFS(СВЦЭМ!$E$39:$E$782,СВЦЭМ!$A$39:$A$782,$A177,СВЦЭМ!$B$39:$B$782,M$155)+'СЕТ СН'!$F$12</f>
        <v>134.03342058000001</v>
      </c>
      <c r="N177" s="36">
        <f>SUMIFS(СВЦЭМ!$E$39:$E$782,СВЦЭМ!$A$39:$A$782,$A177,СВЦЭМ!$B$39:$B$782,N$155)+'СЕТ СН'!$F$12</f>
        <v>136.01947784000001</v>
      </c>
      <c r="O177" s="36">
        <f>SUMIFS(СВЦЭМ!$E$39:$E$782,СВЦЭМ!$A$39:$A$782,$A177,СВЦЭМ!$B$39:$B$782,O$155)+'СЕТ СН'!$F$12</f>
        <v>137.58054257000001</v>
      </c>
      <c r="P177" s="36">
        <f>SUMIFS(СВЦЭМ!$E$39:$E$782,СВЦЭМ!$A$39:$A$782,$A177,СВЦЭМ!$B$39:$B$782,P$155)+'СЕТ СН'!$F$12</f>
        <v>137.27620490999999</v>
      </c>
      <c r="Q177" s="36">
        <f>SUMIFS(СВЦЭМ!$E$39:$E$782,СВЦЭМ!$A$39:$A$782,$A177,СВЦЭМ!$B$39:$B$782,Q$155)+'СЕТ СН'!$F$12</f>
        <v>136.87153379</v>
      </c>
      <c r="R177" s="36">
        <f>SUMIFS(СВЦЭМ!$E$39:$E$782,СВЦЭМ!$A$39:$A$782,$A177,СВЦЭМ!$B$39:$B$782,R$155)+'СЕТ СН'!$F$12</f>
        <v>138.68020437999999</v>
      </c>
      <c r="S177" s="36">
        <f>SUMIFS(СВЦЭМ!$E$39:$E$782,СВЦЭМ!$A$39:$A$782,$A177,СВЦЭМ!$B$39:$B$782,S$155)+'СЕТ СН'!$F$12</f>
        <v>138.49102418999999</v>
      </c>
      <c r="T177" s="36">
        <f>SUMIFS(СВЦЭМ!$E$39:$E$782,СВЦЭМ!$A$39:$A$782,$A177,СВЦЭМ!$B$39:$B$782,T$155)+'СЕТ СН'!$F$12</f>
        <v>138.28491285999999</v>
      </c>
      <c r="U177" s="36">
        <f>SUMIFS(СВЦЭМ!$E$39:$E$782,СВЦЭМ!$A$39:$A$782,$A177,СВЦЭМ!$B$39:$B$782,U$155)+'СЕТ СН'!$F$12</f>
        <v>136.00088509</v>
      </c>
      <c r="V177" s="36">
        <f>SUMIFS(СВЦЭМ!$E$39:$E$782,СВЦЭМ!$A$39:$A$782,$A177,СВЦЭМ!$B$39:$B$782,V$155)+'СЕТ СН'!$F$12</f>
        <v>134.50025002000001</v>
      </c>
      <c r="W177" s="36">
        <f>SUMIFS(СВЦЭМ!$E$39:$E$782,СВЦЭМ!$A$39:$A$782,$A177,СВЦЭМ!$B$39:$B$782,W$155)+'СЕТ СН'!$F$12</f>
        <v>134.33654218000001</v>
      </c>
      <c r="X177" s="36">
        <f>SUMIFS(СВЦЭМ!$E$39:$E$782,СВЦЭМ!$A$39:$A$782,$A177,СВЦЭМ!$B$39:$B$782,X$155)+'СЕТ СН'!$F$12</f>
        <v>135.58464534000001</v>
      </c>
      <c r="Y177" s="36">
        <f>SUMIFS(СВЦЭМ!$E$39:$E$782,СВЦЭМ!$A$39:$A$782,$A177,СВЦЭМ!$B$39:$B$782,Y$155)+'СЕТ СН'!$F$12</f>
        <v>140.00073692999999</v>
      </c>
    </row>
    <row r="178" spans="1:27" ht="15.75" x14ac:dyDescent="0.2">
      <c r="A178" s="35">
        <f t="shared" si="4"/>
        <v>44674</v>
      </c>
      <c r="B178" s="36">
        <f>SUMIFS(СВЦЭМ!$E$39:$E$782,СВЦЭМ!$A$39:$A$782,$A178,СВЦЭМ!$B$39:$B$782,B$155)+'СЕТ СН'!$F$12</f>
        <v>136.00797</v>
      </c>
      <c r="C178" s="36">
        <f>SUMIFS(СВЦЭМ!$E$39:$E$782,СВЦЭМ!$A$39:$A$782,$A178,СВЦЭМ!$B$39:$B$782,C$155)+'СЕТ СН'!$F$12</f>
        <v>137.93446789000001</v>
      </c>
      <c r="D178" s="36">
        <f>SUMIFS(СВЦЭМ!$E$39:$E$782,СВЦЭМ!$A$39:$A$782,$A178,СВЦЭМ!$B$39:$B$782,D$155)+'СЕТ СН'!$F$12</f>
        <v>141.01383129000001</v>
      </c>
      <c r="E178" s="36">
        <f>SUMIFS(СВЦЭМ!$E$39:$E$782,СВЦЭМ!$A$39:$A$782,$A178,СВЦЭМ!$B$39:$B$782,E$155)+'СЕТ СН'!$F$12</f>
        <v>142.53995469</v>
      </c>
      <c r="F178" s="36">
        <f>SUMIFS(СВЦЭМ!$E$39:$E$782,СВЦЭМ!$A$39:$A$782,$A178,СВЦЭМ!$B$39:$B$782,F$155)+'СЕТ СН'!$F$12</f>
        <v>143.58344700000001</v>
      </c>
      <c r="G178" s="36">
        <f>SUMIFS(СВЦЭМ!$E$39:$E$782,СВЦЭМ!$A$39:$A$782,$A178,СВЦЭМ!$B$39:$B$782,G$155)+'СЕТ СН'!$F$12</f>
        <v>146.85406216999999</v>
      </c>
      <c r="H178" s="36">
        <f>SUMIFS(СВЦЭМ!$E$39:$E$782,СВЦЭМ!$A$39:$A$782,$A178,СВЦЭМ!$B$39:$B$782,H$155)+'СЕТ СН'!$F$12</f>
        <v>143.66438918</v>
      </c>
      <c r="I178" s="36">
        <f>SUMIFS(СВЦЭМ!$E$39:$E$782,СВЦЭМ!$A$39:$A$782,$A178,СВЦЭМ!$B$39:$B$782,I$155)+'СЕТ СН'!$F$12</f>
        <v>144.18677947</v>
      </c>
      <c r="J178" s="36">
        <f>SUMIFS(СВЦЭМ!$E$39:$E$782,СВЦЭМ!$A$39:$A$782,$A178,СВЦЭМ!$B$39:$B$782,J$155)+'СЕТ СН'!$F$12</f>
        <v>138.43893151</v>
      </c>
      <c r="K178" s="36">
        <f>SUMIFS(СВЦЭМ!$E$39:$E$782,СВЦЭМ!$A$39:$A$782,$A178,СВЦЭМ!$B$39:$B$782,K$155)+'СЕТ СН'!$F$12</f>
        <v>133.20279869000001</v>
      </c>
      <c r="L178" s="36">
        <f>SUMIFS(СВЦЭМ!$E$39:$E$782,СВЦЭМ!$A$39:$A$782,$A178,СВЦЭМ!$B$39:$B$782,L$155)+'СЕТ СН'!$F$12</f>
        <v>131.50657801</v>
      </c>
      <c r="M178" s="36">
        <f>SUMIFS(СВЦЭМ!$E$39:$E$782,СВЦЭМ!$A$39:$A$782,$A178,СВЦЭМ!$B$39:$B$782,M$155)+'СЕТ СН'!$F$12</f>
        <v>130.64048897999999</v>
      </c>
      <c r="N178" s="36">
        <f>SUMIFS(СВЦЭМ!$E$39:$E$782,СВЦЭМ!$A$39:$A$782,$A178,СВЦЭМ!$B$39:$B$782,N$155)+'СЕТ СН'!$F$12</f>
        <v>132.46474984</v>
      </c>
      <c r="O178" s="36">
        <f>SUMIFS(СВЦЭМ!$E$39:$E$782,СВЦЭМ!$A$39:$A$782,$A178,СВЦЭМ!$B$39:$B$782,O$155)+'СЕТ СН'!$F$12</f>
        <v>133.87096005999999</v>
      </c>
      <c r="P178" s="36">
        <f>SUMIFS(СВЦЭМ!$E$39:$E$782,СВЦЭМ!$A$39:$A$782,$A178,СВЦЭМ!$B$39:$B$782,P$155)+'СЕТ СН'!$F$12</f>
        <v>135.96573867999999</v>
      </c>
      <c r="Q178" s="36">
        <f>SUMIFS(СВЦЭМ!$E$39:$E$782,СВЦЭМ!$A$39:$A$782,$A178,СВЦЭМ!$B$39:$B$782,Q$155)+'СЕТ СН'!$F$12</f>
        <v>137.89450224999999</v>
      </c>
      <c r="R178" s="36">
        <f>SUMIFS(СВЦЭМ!$E$39:$E$782,СВЦЭМ!$A$39:$A$782,$A178,СВЦЭМ!$B$39:$B$782,R$155)+'СЕТ СН'!$F$12</f>
        <v>138.09824762</v>
      </c>
      <c r="S178" s="36">
        <f>SUMIFS(СВЦЭМ!$E$39:$E$782,СВЦЭМ!$A$39:$A$782,$A178,СВЦЭМ!$B$39:$B$782,S$155)+'СЕТ СН'!$F$12</f>
        <v>138.10709875000001</v>
      </c>
      <c r="T178" s="36">
        <f>SUMIFS(СВЦЭМ!$E$39:$E$782,СВЦЭМ!$A$39:$A$782,$A178,СВЦЭМ!$B$39:$B$782,T$155)+'СЕТ СН'!$F$12</f>
        <v>134.9815031</v>
      </c>
      <c r="U178" s="36">
        <f>SUMIFS(СВЦЭМ!$E$39:$E$782,СВЦЭМ!$A$39:$A$782,$A178,СВЦЭМ!$B$39:$B$782,U$155)+'СЕТ СН'!$F$12</f>
        <v>133.68356813</v>
      </c>
      <c r="V178" s="36">
        <f>SUMIFS(СВЦЭМ!$E$39:$E$782,СВЦЭМ!$A$39:$A$782,$A178,СВЦЭМ!$B$39:$B$782,V$155)+'СЕТ СН'!$F$12</f>
        <v>130.94565616</v>
      </c>
      <c r="W178" s="36">
        <f>SUMIFS(СВЦЭМ!$E$39:$E$782,СВЦЭМ!$A$39:$A$782,$A178,СВЦЭМ!$B$39:$B$782,W$155)+'СЕТ СН'!$F$12</f>
        <v>129.41974475999999</v>
      </c>
      <c r="X178" s="36">
        <f>SUMIFS(СВЦЭМ!$E$39:$E$782,СВЦЭМ!$A$39:$A$782,$A178,СВЦЭМ!$B$39:$B$782,X$155)+'СЕТ СН'!$F$12</f>
        <v>133.04853818999999</v>
      </c>
      <c r="Y178" s="36">
        <f>SUMIFS(СВЦЭМ!$E$39:$E$782,СВЦЭМ!$A$39:$A$782,$A178,СВЦЭМ!$B$39:$B$782,Y$155)+'СЕТ СН'!$F$12</f>
        <v>136.48342718999999</v>
      </c>
    </row>
    <row r="179" spans="1:27" ht="15.75" x14ac:dyDescent="0.2">
      <c r="A179" s="35">
        <f t="shared" si="4"/>
        <v>44675</v>
      </c>
      <c r="B179" s="36">
        <f>SUMIFS(СВЦЭМ!$E$39:$E$782,СВЦЭМ!$A$39:$A$782,$A179,СВЦЭМ!$B$39:$B$782,B$155)+'СЕТ СН'!$F$12</f>
        <v>143.6216987</v>
      </c>
      <c r="C179" s="36">
        <f>SUMIFS(СВЦЭМ!$E$39:$E$782,СВЦЭМ!$A$39:$A$782,$A179,СВЦЭМ!$B$39:$B$782,C$155)+'СЕТ СН'!$F$12</f>
        <v>144.94900444000001</v>
      </c>
      <c r="D179" s="36">
        <f>SUMIFS(СВЦЭМ!$E$39:$E$782,СВЦЭМ!$A$39:$A$782,$A179,СВЦЭМ!$B$39:$B$782,D$155)+'СЕТ СН'!$F$12</f>
        <v>147.70943582000001</v>
      </c>
      <c r="E179" s="36">
        <f>SUMIFS(СВЦЭМ!$E$39:$E$782,СВЦЭМ!$A$39:$A$782,$A179,СВЦЭМ!$B$39:$B$782,E$155)+'СЕТ СН'!$F$12</f>
        <v>149.47287403000001</v>
      </c>
      <c r="F179" s="36">
        <f>SUMIFS(СВЦЭМ!$E$39:$E$782,СВЦЭМ!$A$39:$A$782,$A179,СВЦЭМ!$B$39:$B$782,F$155)+'СЕТ СН'!$F$12</f>
        <v>150.31793526000001</v>
      </c>
      <c r="G179" s="36">
        <f>SUMIFS(СВЦЭМ!$E$39:$E$782,СВЦЭМ!$A$39:$A$782,$A179,СВЦЭМ!$B$39:$B$782,G$155)+'СЕТ СН'!$F$12</f>
        <v>151.24654394000001</v>
      </c>
      <c r="H179" s="36">
        <f>SUMIFS(СВЦЭМ!$E$39:$E$782,СВЦЭМ!$A$39:$A$782,$A179,СВЦЭМ!$B$39:$B$782,H$155)+'СЕТ СН'!$F$12</f>
        <v>154.27254736</v>
      </c>
      <c r="I179" s="36">
        <f>SUMIFS(СВЦЭМ!$E$39:$E$782,СВЦЭМ!$A$39:$A$782,$A179,СВЦЭМ!$B$39:$B$782,I$155)+'СЕТ СН'!$F$12</f>
        <v>154.83024939000001</v>
      </c>
      <c r="J179" s="36">
        <f>SUMIFS(СВЦЭМ!$E$39:$E$782,СВЦЭМ!$A$39:$A$782,$A179,СВЦЭМ!$B$39:$B$782,J$155)+'СЕТ СН'!$F$12</f>
        <v>147.81579216</v>
      </c>
      <c r="K179" s="36">
        <f>SUMIFS(СВЦЭМ!$E$39:$E$782,СВЦЭМ!$A$39:$A$782,$A179,СВЦЭМ!$B$39:$B$782,K$155)+'СЕТ СН'!$F$12</f>
        <v>141.75867332999999</v>
      </c>
      <c r="L179" s="36">
        <f>SUMIFS(СВЦЭМ!$E$39:$E$782,СВЦЭМ!$A$39:$A$782,$A179,СВЦЭМ!$B$39:$B$782,L$155)+'СЕТ СН'!$F$12</f>
        <v>138.25421668000001</v>
      </c>
      <c r="M179" s="36">
        <f>SUMIFS(СВЦЭМ!$E$39:$E$782,СВЦЭМ!$A$39:$A$782,$A179,СВЦЭМ!$B$39:$B$782,M$155)+'СЕТ СН'!$F$12</f>
        <v>137.61064969</v>
      </c>
      <c r="N179" s="36">
        <f>SUMIFS(СВЦЭМ!$E$39:$E$782,СВЦЭМ!$A$39:$A$782,$A179,СВЦЭМ!$B$39:$B$782,N$155)+'СЕТ СН'!$F$12</f>
        <v>138.35063792</v>
      </c>
      <c r="O179" s="36">
        <f>SUMIFS(СВЦЭМ!$E$39:$E$782,СВЦЭМ!$A$39:$A$782,$A179,СВЦЭМ!$B$39:$B$782,O$155)+'СЕТ СН'!$F$12</f>
        <v>139.44377054</v>
      </c>
      <c r="P179" s="36">
        <f>SUMIFS(СВЦЭМ!$E$39:$E$782,СВЦЭМ!$A$39:$A$782,$A179,СВЦЭМ!$B$39:$B$782,P$155)+'СЕТ СН'!$F$12</f>
        <v>141.0234269</v>
      </c>
      <c r="Q179" s="36">
        <f>SUMIFS(СВЦЭМ!$E$39:$E$782,СВЦЭМ!$A$39:$A$782,$A179,СВЦЭМ!$B$39:$B$782,Q$155)+'СЕТ СН'!$F$12</f>
        <v>141.91463146999999</v>
      </c>
      <c r="R179" s="36">
        <f>SUMIFS(СВЦЭМ!$E$39:$E$782,СВЦЭМ!$A$39:$A$782,$A179,СВЦЭМ!$B$39:$B$782,R$155)+'СЕТ СН'!$F$12</f>
        <v>142.26962187000001</v>
      </c>
      <c r="S179" s="36">
        <f>SUMIFS(СВЦЭМ!$E$39:$E$782,СВЦЭМ!$A$39:$A$782,$A179,СВЦЭМ!$B$39:$B$782,S$155)+'СЕТ СН'!$F$12</f>
        <v>140.48711195000001</v>
      </c>
      <c r="T179" s="36">
        <f>SUMIFS(СВЦЭМ!$E$39:$E$782,СВЦЭМ!$A$39:$A$782,$A179,СВЦЭМ!$B$39:$B$782,T$155)+'СЕТ СН'!$F$12</f>
        <v>138.28518317999999</v>
      </c>
      <c r="U179" s="36">
        <f>SUMIFS(СВЦЭМ!$E$39:$E$782,СВЦЭМ!$A$39:$A$782,$A179,СВЦЭМ!$B$39:$B$782,U$155)+'СЕТ СН'!$F$12</f>
        <v>138.14267873</v>
      </c>
      <c r="V179" s="36">
        <f>SUMIFS(СВЦЭМ!$E$39:$E$782,СВЦЭМ!$A$39:$A$782,$A179,СВЦЭМ!$B$39:$B$782,V$155)+'СЕТ СН'!$F$12</f>
        <v>134.26532520000001</v>
      </c>
      <c r="W179" s="36">
        <f>SUMIFS(СВЦЭМ!$E$39:$E$782,СВЦЭМ!$A$39:$A$782,$A179,СВЦЭМ!$B$39:$B$782,W$155)+'СЕТ СН'!$F$12</f>
        <v>134.06207721999999</v>
      </c>
      <c r="X179" s="36">
        <f>SUMIFS(СВЦЭМ!$E$39:$E$782,СВЦЭМ!$A$39:$A$782,$A179,СВЦЭМ!$B$39:$B$782,X$155)+'СЕТ СН'!$F$12</f>
        <v>138.22261648</v>
      </c>
      <c r="Y179" s="36">
        <f>SUMIFS(СВЦЭМ!$E$39:$E$782,СВЦЭМ!$A$39:$A$782,$A179,СВЦЭМ!$B$39:$B$782,Y$155)+'СЕТ СН'!$F$12</f>
        <v>142.63735080999999</v>
      </c>
    </row>
    <row r="180" spans="1:27" ht="15.75" x14ac:dyDescent="0.2">
      <c r="A180" s="35">
        <f t="shared" si="4"/>
        <v>44676</v>
      </c>
      <c r="B180" s="36">
        <f>SUMIFS(СВЦЭМ!$E$39:$E$782,СВЦЭМ!$A$39:$A$782,$A180,СВЦЭМ!$B$39:$B$782,B$155)+'СЕТ СН'!$F$12</f>
        <v>158.51045708000001</v>
      </c>
      <c r="C180" s="36">
        <f>SUMIFS(СВЦЭМ!$E$39:$E$782,СВЦЭМ!$A$39:$A$782,$A180,СВЦЭМ!$B$39:$B$782,C$155)+'СЕТ СН'!$F$12</f>
        <v>158.99253242</v>
      </c>
      <c r="D180" s="36">
        <f>SUMIFS(СВЦЭМ!$E$39:$E$782,СВЦЭМ!$A$39:$A$782,$A180,СВЦЭМ!$B$39:$B$782,D$155)+'СЕТ СН'!$F$12</f>
        <v>162.49344712999999</v>
      </c>
      <c r="E180" s="36">
        <f>SUMIFS(СВЦЭМ!$E$39:$E$782,СВЦЭМ!$A$39:$A$782,$A180,СВЦЭМ!$B$39:$B$782,E$155)+'СЕТ СН'!$F$12</f>
        <v>167.68352766999999</v>
      </c>
      <c r="F180" s="36">
        <f>SUMIFS(СВЦЭМ!$E$39:$E$782,СВЦЭМ!$A$39:$A$782,$A180,СВЦЭМ!$B$39:$B$782,F$155)+'СЕТ СН'!$F$12</f>
        <v>166.72991958</v>
      </c>
      <c r="G180" s="36">
        <f>SUMIFS(СВЦЭМ!$E$39:$E$782,СВЦЭМ!$A$39:$A$782,$A180,СВЦЭМ!$B$39:$B$782,G$155)+'СЕТ СН'!$F$12</f>
        <v>164.5763795</v>
      </c>
      <c r="H180" s="36">
        <f>SUMIFS(СВЦЭМ!$E$39:$E$782,СВЦЭМ!$A$39:$A$782,$A180,СВЦЭМ!$B$39:$B$782,H$155)+'СЕТ СН'!$F$12</f>
        <v>155.42771759999999</v>
      </c>
      <c r="I180" s="36">
        <f>SUMIFS(СВЦЭМ!$E$39:$E$782,СВЦЭМ!$A$39:$A$782,$A180,СВЦЭМ!$B$39:$B$782,I$155)+'СЕТ СН'!$F$12</f>
        <v>151.355884</v>
      </c>
      <c r="J180" s="36">
        <f>SUMIFS(СВЦЭМ!$E$39:$E$782,СВЦЭМ!$A$39:$A$782,$A180,СВЦЭМ!$B$39:$B$782,J$155)+'СЕТ СН'!$F$12</f>
        <v>147.30450820999999</v>
      </c>
      <c r="K180" s="36">
        <f>SUMIFS(СВЦЭМ!$E$39:$E$782,СВЦЭМ!$A$39:$A$782,$A180,СВЦЭМ!$B$39:$B$782,K$155)+'СЕТ СН'!$F$12</f>
        <v>145.41429909999999</v>
      </c>
      <c r="L180" s="36">
        <f>SUMIFS(СВЦЭМ!$E$39:$E$782,СВЦЭМ!$A$39:$A$782,$A180,СВЦЭМ!$B$39:$B$782,L$155)+'СЕТ СН'!$F$12</f>
        <v>143.86131268</v>
      </c>
      <c r="M180" s="36">
        <f>SUMIFS(СВЦЭМ!$E$39:$E$782,СВЦЭМ!$A$39:$A$782,$A180,СВЦЭМ!$B$39:$B$782,M$155)+'СЕТ СН'!$F$12</f>
        <v>144.65985945</v>
      </c>
      <c r="N180" s="36">
        <f>SUMIFS(СВЦЭМ!$E$39:$E$782,СВЦЭМ!$A$39:$A$782,$A180,СВЦЭМ!$B$39:$B$782,N$155)+'СЕТ СН'!$F$12</f>
        <v>147.59435694000001</v>
      </c>
      <c r="O180" s="36">
        <f>SUMIFS(СВЦЭМ!$E$39:$E$782,СВЦЭМ!$A$39:$A$782,$A180,СВЦЭМ!$B$39:$B$782,O$155)+'СЕТ СН'!$F$12</f>
        <v>148.30280726999999</v>
      </c>
      <c r="P180" s="36">
        <f>SUMIFS(СВЦЭМ!$E$39:$E$782,СВЦЭМ!$A$39:$A$782,$A180,СВЦЭМ!$B$39:$B$782,P$155)+'СЕТ СН'!$F$12</f>
        <v>149.80704592000001</v>
      </c>
      <c r="Q180" s="36">
        <f>SUMIFS(СВЦЭМ!$E$39:$E$782,СВЦЭМ!$A$39:$A$782,$A180,СВЦЭМ!$B$39:$B$782,Q$155)+'СЕТ СН'!$F$12</f>
        <v>151.23801943999999</v>
      </c>
      <c r="R180" s="36">
        <f>SUMIFS(СВЦЭМ!$E$39:$E$782,СВЦЭМ!$A$39:$A$782,$A180,СВЦЭМ!$B$39:$B$782,R$155)+'СЕТ СН'!$F$12</f>
        <v>151.63520517000001</v>
      </c>
      <c r="S180" s="36">
        <f>SUMIFS(СВЦЭМ!$E$39:$E$782,СВЦЭМ!$A$39:$A$782,$A180,СВЦЭМ!$B$39:$B$782,S$155)+'СЕТ СН'!$F$12</f>
        <v>155.04384729</v>
      </c>
      <c r="T180" s="36">
        <f>SUMIFS(СВЦЭМ!$E$39:$E$782,СВЦЭМ!$A$39:$A$782,$A180,СВЦЭМ!$B$39:$B$782,T$155)+'СЕТ СН'!$F$12</f>
        <v>150.37429662</v>
      </c>
      <c r="U180" s="36">
        <f>SUMIFS(СВЦЭМ!$E$39:$E$782,СВЦЭМ!$A$39:$A$782,$A180,СВЦЭМ!$B$39:$B$782,U$155)+'СЕТ СН'!$F$12</f>
        <v>143.27298737000001</v>
      </c>
      <c r="V180" s="36">
        <f>SUMIFS(СВЦЭМ!$E$39:$E$782,СВЦЭМ!$A$39:$A$782,$A180,СВЦЭМ!$B$39:$B$782,V$155)+'СЕТ СН'!$F$12</f>
        <v>142.57481641999999</v>
      </c>
      <c r="W180" s="36">
        <f>SUMIFS(СВЦЭМ!$E$39:$E$782,СВЦЭМ!$A$39:$A$782,$A180,СВЦЭМ!$B$39:$B$782,W$155)+'СЕТ СН'!$F$12</f>
        <v>146.20932651000001</v>
      </c>
      <c r="X180" s="36">
        <f>SUMIFS(СВЦЭМ!$E$39:$E$782,СВЦЭМ!$A$39:$A$782,$A180,СВЦЭМ!$B$39:$B$782,X$155)+'СЕТ СН'!$F$12</f>
        <v>146.52947965000001</v>
      </c>
      <c r="Y180" s="36">
        <f>SUMIFS(СВЦЭМ!$E$39:$E$782,СВЦЭМ!$A$39:$A$782,$A180,СВЦЭМ!$B$39:$B$782,Y$155)+'СЕТ СН'!$F$12</f>
        <v>154.58012206000001</v>
      </c>
    </row>
    <row r="181" spans="1:27" ht="15.75" x14ac:dyDescent="0.2">
      <c r="A181" s="35">
        <f t="shared" si="4"/>
        <v>44677</v>
      </c>
      <c r="B181" s="36">
        <f>SUMIFS(СВЦЭМ!$E$39:$E$782,СВЦЭМ!$A$39:$A$782,$A181,СВЦЭМ!$B$39:$B$782,B$155)+'СЕТ СН'!$F$12</f>
        <v>152.29944008000001</v>
      </c>
      <c r="C181" s="36">
        <f>SUMIFS(СВЦЭМ!$E$39:$E$782,СВЦЭМ!$A$39:$A$782,$A181,СВЦЭМ!$B$39:$B$782,C$155)+'СЕТ СН'!$F$12</f>
        <v>155.04168521</v>
      </c>
      <c r="D181" s="36">
        <f>SUMIFS(СВЦЭМ!$E$39:$E$782,СВЦЭМ!$A$39:$A$782,$A181,СВЦЭМ!$B$39:$B$782,D$155)+'СЕТ СН'!$F$12</f>
        <v>158.34072094999999</v>
      </c>
      <c r="E181" s="36">
        <f>SUMIFS(СВЦЭМ!$E$39:$E$782,СВЦЭМ!$A$39:$A$782,$A181,СВЦЭМ!$B$39:$B$782,E$155)+'СЕТ СН'!$F$12</f>
        <v>167.28701014000001</v>
      </c>
      <c r="F181" s="36">
        <f>SUMIFS(СВЦЭМ!$E$39:$E$782,СВЦЭМ!$A$39:$A$782,$A181,СВЦЭМ!$B$39:$B$782,F$155)+'СЕТ СН'!$F$12</f>
        <v>167.49528871000001</v>
      </c>
      <c r="G181" s="36">
        <f>SUMIFS(СВЦЭМ!$E$39:$E$782,СВЦЭМ!$A$39:$A$782,$A181,СВЦЭМ!$B$39:$B$782,G$155)+'СЕТ СН'!$F$12</f>
        <v>169.81502294000001</v>
      </c>
      <c r="H181" s="36">
        <f>SUMIFS(СВЦЭМ!$E$39:$E$782,СВЦЭМ!$A$39:$A$782,$A181,СВЦЭМ!$B$39:$B$782,H$155)+'СЕТ СН'!$F$12</f>
        <v>162.55146159</v>
      </c>
      <c r="I181" s="36">
        <f>SUMIFS(СВЦЭМ!$E$39:$E$782,СВЦЭМ!$A$39:$A$782,$A181,СВЦЭМ!$B$39:$B$782,I$155)+'СЕТ СН'!$F$12</f>
        <v>156.38049011000001</v>
      </c>
      <c r="J181" s="36">
        <f>SUMIFS(СВЦЭМ!$E$39:$E$782,СВЦЭМ!$A$39:$A$782,$A181,СВЦЭМ!$B$39:$B$782,J$155)+'СЕТ СН'!$F$12</f>
        <v>148.17861515999999</v>
      </c>
      <c r="K181" s="36">
        <f>SUMIFS(СВЦЭМ!$E$39:$E$782,СВЦЭМ!$A$39:$A$782,$A181,СВЦЭМ!$B$39:$B$782,K$155)+'СЕТ СН'!$F$12</f>
        <v>141.05608101999999</v>
      </c>
      <c r="L181" s="36">
        <f>SUMIFS(СВЦЭМ!$E$39:$E$782,СВЦЭМ!$A$39:$A$782,$A181,СВЦЭМ!$B$39:$B$782,L$155)+'СЕТ СН'!$F$12</f>
        <v>140.49891926000001</v>
      </c>
      <c r="M181" s="36">
        <f>SUMIFS(СВЦЭМ!$E$39:$E$782,СВЦЭМ!$A$39:$A$782,$A181,СВЦЭМ!$B$39:$B$782,M$155)+'СЕТ СН'!$F$12</f>
        <v>139.89717268000001</v>
      </c>
      <c r="N181" s="36">
        <f>SUMIFS(СВЦЭМ!$E$39:$E$782,СВЦЭМ!$A$39:$A$782,$A181,СВЦЭМ!$B$39:$B$782,N$155)+'СЕТ СН'!$F$12</f>
        <v>140.18261029000001</v>
      </c>
      <c r="O181" s="36">
        <f>SUMIFS(СВЦЭМ!$E$39:$E$782,СВЦЭМ!$A$39:$A$782,$A181,СВЦЭМ!$B$39:$B$782,O$155)+'СЕТ СН'!$F$12</f>
        <v>142.84025685</v>
      </c>
      <c r="P181" s="36">
        <f>SUMIFS(СВЦЭМ!$E$39:$E$782,СВЦЭМ!$A$39:$A$782,$A181,СВЦЭМ!$B$39:$B$782,P$155)+'СЕТ СН'!$F$12</f>
        <v>143.37761098999999</v>
      </c>
      <c r="Q181" s="36">
        <f>SUMIFS(СВЦЭМ!$E$39:$E$782,СВЦЭМ!$A$39:$A$782,$A181,СВЦЭМ!$B$39:$B$782,Q$155)+'СЕТ СН'!$F$12</f>
        <v>143.70186593</v>
      </c>
      <c r="R181" s="36">
        <f>SUMIFS(СВЦЭМ!$E$39:$E$782,СВЦЭМ!$A$39:$A$782,$A181,СВЦЭМ!$B$39:$B$782,R$155)+'СЕТ СН'!$F$12</f>
        <v>141.20099771</v>
      </c>
      <c r="S181" s="36">
        <f>SUMIFS(СВЦЭМ!$E$39:$E$782,СВЦЭМ!$A$39:$A$782,$A181,СВЦЭМ!$B$39:$B$782,S$155)+'СЕТ СН'!$F$12</f>
        <v>142.91569200999999</v>
      </c>
      <c r="T181" s="36">
        <f>SUMIFS(СВЦЭМ!$E$39:$E$782,СВЦЭМ!$A$39:$A$782,$A181,СВЦЭМ!$B$39:$B$782,T$155)+'СЕТ СН'!$F$12</f>
        <v>138.05957758</v>
      </c>
      <c r="U181" s="36">
        <f>SUMIFS(СВЦЭМ!$E$39:$E$782,СВЦЭМ!$A$39:$A$782,$A181,СВЦЭМ!$B$39:$B$782,U$155)+'СЕТ СН'!$F$12</f>
        <v>134.41378483</v>
      </c>
      <c r="V181" s="36">
        <f>SUMIFS(СВЦЭМ!$E$39:$E$782,СВЦЭМ!$A$39:$A$782,$A181,СВЦЭМ!$B$39:$B$782,V$155)+'СЕТ СН'!$F$12</f>
        <v>130.93275975</v>
      </c>
      <c r="W181" s="36">
        <f>SUMIFS(СВЦЭМ!$E$39:$E$782,СВЦЭМ!$A$39:$A$782,$A181,СВЦЭМ!$B$39:$B$782,W$155)+'СЕТ СН'!$F$12</f>
        <v>132.13965956999999</v>
      </c>
      <c r="X181" s="36">
        <f>SUMIFS(СВЦЭМ!$E$39:$E$782,СВЦЭМ!$A$39:$A$782,$A181,СВЦЭМ!$B$39:$B$782,X$155)+'СЕТ СН'!$F$12</f>
        <v>138.37105388000001</v>
      </c>
      <c r="Y181" s="36">
        <f>SUMIFS(СВЦЭМ!$E$39:$E$782,СВЦЭМ!$A$39:$A$782,$A181,СВЦЭМ!$B$39:$B$782,Y$155)+'СЕТ СН'!$F$12</f>
        <v>143.56510166999999</v>
      </c>
    </row>
    <row r="182" spans="1:27" ht="15.75" x14ac:dyDescent="0.2">
      <c r="A182" s="35">
        <f t="shared" si="4"/>
        <v>44678</v>
      </c>
      <c r="B182" s="36">
        <f>SUMIFS(СВЦЭМ!$E$39:$E$782,СВЦЭМ!$A$39:$A$782,$A182,СВЦЭМ!$B$39:$B$782,B$155)+'СЕТ СН'!$F$12</f>
        <v>154.84425544000001</v>
      </c>
      <c r="C182" s="36">
        <f>SUMIFS(СВЦЭМ!$E$39:$E$782,СВЦЭМ!$A$39:$A$782,$A182,СВЦЭМ!$B$39:$B$782,C$155)+'СЕТ СН'!$F$12</f>
        <v>156.56397408000001</v>
      </c>
      <c r="D182" s="36">
        <f>SUMIFS(СВЦЭМ!$E$39:$E$782,СВЦЭМ!$A$39:$A$782,$A182,СВЦЭМ!$B$39:$B$782,D$155)+'СЕТ СН'!$F$12</f>
        <v>158.83411101999999</v>
      </c>
      <c r="E182" s="36">
        <f>SUMIFS(СВЦЭМ!$E$39:$E$782,СВЦЭМ!$A$39:$A$782,$A182,СВЦЭМ!$B$39:$B$782,E$155)+'СЕТ СН'!$F$12</f>
        <v>166.85558442000001</v>
      </c>
      <c r="F182" s="36">
        <f>SUMIFS(СВЦЭМ!$E$39:$E$782,СВЦЭМ!$A$39:$A$782,$A182,СВЦЭМ!$B$39:$B$782,F$155)+'СЕТ СН'!$F$12</f>
        <v>167.18200669000001</v>
      </c>
      <c r="G182" s="36">
        <f>SUMIFS(СВЦЭМ!$E$39:$E$782,СВЦЭМ!$A$39:$A$782,$A182,СВЦЭМ!$B$39:$B$782,G$155)+'СЕТ СН'!$F$12</f>
        <v>165.93050504999999</v>
      </c>
      <c r="H182" s="36">
        <f>SUMIFS(СВЦЭМ!$E$39:$E$782,СВЦЭМ!$A$39:$A$782,$A182,СВЦЭМ!$B$39:$B$782,H$155)+'СЕТ СН'!$F$12</f>
        <v>158.89900595</v>
      </c>
      <c r="I182" s="36">
        <f>SUMIFS(СВЦЭМ!$E$39:$E$782,СВЦЭМ!$A$39:$A$782,$A182,СВЦЭМ!$B$39:$B$782,I$155)+'СЕТ СН'!$F$12</f>
        <v>155.20957315999999</v>
      </c>
      <c r="J182" s="36">
        <f>SUMIFS(СВЦЭМ!$E$39:$E$782,СВЦЭМ!$A$39:$A$782,$A182,СВЦЭМ!$B$39:$B$782,J$155)+'СЕТ СН'!$F$12</f>
        <v>150.83181825</v>
      </c>
      <c r="K182" s="36">
        <f>SUMIFS(СВЦЭМ!$E$39:$E$782,СВЦЭМ!$A$39:$A$782,$A182,СВЦЭМ!$B$39:$B$782,K$155)+'СЕТ СН'!$F$12</f>
        <v>148.80322301999999</v>
      </c>
      <c r="L182" s="36">
        <f>SUMIFS(СВЦЭМ!$E$39:$E$782,СВЦЭМ!$A$39:$A$782,$A182,СВЦЭМ!$B$39:$B$782,L$155)+'СЕТ СН'!$F$12</f>
        <v>147.43004801000001</v>
      </c>
      <c r="M182" s="36">
        <f>SUMIFS(СВЦЭМ!$E$39:$E$782,СВЦЭМ!$A$39:$A$782,$A182,СВЦЭМ!$B$39:$B$782,M$155)+'СЕТ СН'!$F$12</f>
        <v>146.73320744</v>
      </c>
      <c r="N182" s="36">
        <f>SUMIFS(СВЦЭМ!$E$39:$E$782,СВЦЭМ!$A$39:$A$782,$A182,СВЦЭМ!$B$39:$B$782,N$155)+'СЕТ СН'!$F$12</f>
        <v>148.60037732000001</v>
      </c>
      <c r="O182" s="36">
        <f>SUMIFS(СВЦЭМ!$E$39:$E$782,СВЦЭМ!$A$39:$A$782,$A182,СВЦЭМ!$B$39:$B$782,O$155)+'СЕТ СН'!$F$12</f>
        <v>151.98491419000001</v>
      </c>
      <c r="P182" s="36">
        <f>SUMIFS(СВЦЭМ!$E$39:$E$782,СВЦЭМ!$A$39:$A$782,$A182,СВЦЭМ!$B$39:$B$782,P$155)+'СЕТ СН'!$F$12</f>
        <v>151.90675048</v>
      </c>
      <c r="Q182" s="36">
        <f>SUMIFS(СВЦЭМ!$E$39:$E$782,СВЦЭМ!$A$39:$A$782,$A182,СВЦЭМ!$B$39:$B$782,Q$155)+'СЕТ СН'!$F$12</f>
        <v>151.53336530000001</v>
      </c>
      <c r="R182" s="36">
        <f>SUMIFS(СВЦЭМ!$E$39:$E$782,СВЦЭМ!$A$39:$A$782,$A182,СВЦЭМ!$B$39:$B$782,R$155)+'СЕТ СН'!$F$12</f>
        <v>151.55074253000001</v>
      </c>
      <c r="S182" s="36">
        <f>SUMIFS(СВЦЭМ!$E$39:$E$782,СВЦЭМ!$A$39:$A$782,$A182,СВЦЭМ!$B$39:$B$782,S$155)+'СЕТ СН'!$F$12</f>
        <v>150.97051579999999</v>
      </c>
      <c r="T182" s="36">
        <f>SUMIFS(СВЦЭМ!$E$39:$E$782,СВЦЭМ!$A$39:$A$782,$A182,СВЦЭМ!$B$39:$B$782,T$155)+'СЕТ СН'!$F$12</f>
        <v>149.79265505999999</v>
      </c>
      <c r="U182" s="36">
        <f>SUMIFS(СВЦЭМ!$E$39:$E$782,СВЦЭМ!$A$39:$A$782,$A182,СВЦЭМ!$B$39:$B$782,U$155)+'СЕТ СН'!$F$12</f>
        <v>148.75509858999999</v>
      </c>
      <c r="V182" s="36">
        <f>SUMIFS(СВЦЭМ!$E$39:$E$782,СВЦЭМ!$A$39:$A$782,$A182,СВЦЭМ!$B$39:$B$782,V$155)+'СЕТ СН'!$F$12</f>
        <v>145.01102466</v>
      </c>
      <c r="W182" s="36">
        <f>SUMIFS(СВЦЭМ!$E$39:$E$782,СВЦЭМ!$A$39:$A$782,$A182,СВЦЭМ!$B$39:$B$782,W$155)+'СЕТ СН'!$F$12</f>
        <v>142.50783311999999</v>
      </c>
      <c r="X182" s="36">
        <f>SUMIFS(СВЦЭМ!$E$39:$E$782,СВЦЭМ!$A$39:$A$782,$A182,СВЦЭМ!$B$39:$B$782,X$155)+'СЕТ СН'!$F$12</f>
        <v>147.96392023000001</v>
      </c>
      <c r="Y182" s="36">
        <f>SUMIFS(СВЦЭМ!$E$39:$E$782,СВЦЭМ!$A$39:$A$782,$A182,СВЦЭМ!$B$39:$B$782,Y$155)+'СЕТ СН'!$F$12</f>
        <v>153.34742186</v>
      </c>
    </row>
    <row r="183" spans="1:27" ht="15.75" x14ac:dyDescent="0.2">
      <c r="A183" s="35">
        <f t="shared" si="4"/>
        <v>44679</v>
      </c>
      <c r="B183" s="36">
        <f>SUMIFS(СВЦЭМ!$E$39:$E$782,СВЦЭМ!$A$39:$A$782,$A183,СВЦЭМ!$B$39:$B$782,B$155)+'СЕТ СН'!$F$12</f>
        <v>168.09826645000001</v>
      </c>
      <c r="C183" s="36">
        <f>SUMIFS(СВЦЭМ!$E$39:$E$782,СВЦЭМ!$A$39:$A$782,$A183,СВЦЭМ!$B$39:$B$782,C$155)+'СЕТ СН'!$F$12</f>
        <v>164.73195856000001</v>
      </c>
      <c r="D183" s="36">
        <f>SUMIFS(СВЦЭМ!$E$39:$E$782,СВЦЭМ!$A$39:$A$782,$A183,СВЦЭМ!$B$39:$B$782,D$155)+'СЕТ СН'!$F$12</f>
        <v>168.60298080999999</v>
      </c>
      <c r="E183" s="36">
        <f>SUMIFS(СВЦЭМ!$E$39:$E$782,СВЦЭМ!$A$39:$A$782,$A183,СВЦЭМ!$B$39:$B$782,E$155)+'СЕТ СН'!$F$12</f>
        <v>167.70015351999999</v>
      </c>
      <c r="F183" s="36">
        <f>SUMIFS(СВЦЭМ!$E$39:$E$782,СВЦЭМ!$A$39:$A$782,$A183,СВЦЭМ!$B$39:$B$782,F$155)+'СЕТ СН'!$F$12</f>
        <v>170.34911317000001</v>
      </c>
      <c r="G183" s="36">
        <f>SUMIFS(СВЦЭМ!$E$39:$E$782,СВЦЭМ!$A$39:$A$782,$A183,СВЦЭМ!$B$39:$B$782,G$155)+'СЕТ СН'!$F$12</f>
        <v>167.73008195</v>
      </c>
      <c r="H183" s="36">
        <f>SUMIFS(СВЦЭМ!$E$39:$E$782,СВЦЭМ!$A$39:$A$782,$A183,СВЦЭМ!$B$39:$B$782,H$155)+'СЕТ СН'!$F$12</f>
        <v>158.43926994</v>
      </c>
      <c r="I183" s="36">
        <f>SUMIFS(СВЦЭМ!$E$39:$E$782,СВЦЭМ!$A$39:$A$782,$A183,СВЦЭМ!$B$39:$B$782,I$155)+'СЕТ СН'!$F$12</f>
        <v>149.15280815</v>
      </c>
      <c r="J183" s="36">
        <f>SUMIFS(СВЦЭМ!$E$39:$E$782,СВЦЭМ!$A$39:$A$782,$A183,СВЦЭМ!$B$39:$B$782,J$155)+'СЕТ СН'!$F$12</f>
        <v>149.08841102</v>
      </c>
      <c r="K183" s="36">
        <f>SUMIFS(СВЦЭМ!$E$39:$E$782,СВЦЭМ!$A$39:$A$782,$A183,СВЦЭМ!$B$39:$B$782,K$155)+'СЕТ СН'!$F$12</f>
        <v>150.87200908</v>
      </c>
      <c r="L183" s="36">
        <f>SUMIFS(СВЦЭМ!$E$39:$E$782,СВЦЭМ!$A$39:$A$782,$A183,СВЦЭМ!$B$39:$B$782,L$155)+'СЕТ СН'!$F$12</f>
        <v>151.51937723</v>
      </c>
      <c r="M183" s="36">
        <f>SUMIFS(СВЦЭМ!$E$39:$E$782,СВЦЭМ!$A$39:$A$782,$A183,СВЦЭМ!$B$39:$B$782,M$155)+'СЕТ СН'!$F$12</f>
        <v>155.95800618999999</v>
      </c>
      <c r="N183" s="36">
        <f>SUMIFS(СВЦЭМ!$E$39:$E$782,СВЦЭМ!$A$39:$A$782,$A183,СВЦЭМ!$B$39:$B$782,N$155)+'СЕТ СН'!$F$12</f>
        <v>149.42893612</v>
      </c>
      <c r="O183" s="36">
        <f>SUMIFS(СВЦЭМ!$E$39:$E$782,СВЦЭМ!$A$39:$A$782,$A183,СВЦЭМ!$B$39:$B$782,O$155)+'СЕТ СН'!$F$12</f>
        <v>145.04641774999999</v>
      </c>
      <c r="P183" s="36">
        <f>SUMIFS(СВЦЭМ!$E$39:$E$782,СВЦЭМ!$A$39:$A$782,$A183,СВЦЭМ!$B$39:$B$782,P$155)+'СЕТ СН'!$F$12</f>
        <v>145.07465508000001</v>
      </c>
      <c r="Q183" s="36">
        <f>SUMIFS(СВЦЭМ!$E$39:$E$782,СВЦЭМ!$A$39:$A$782,$A183,СВЦЭМ!$B$39:$B$782,Q$155)+'СЕТ СН'!$F$12</f>
        <v>148.16900909</v>
      </c>
      <c r="R183" s="36">
        <f>SUMIFS(СВЦЭМ!$E$39:$E$782,СВЦЭМ!$A$39:$A$782,$A183,СВЦЭМ!$B$39:$B$782,R$155)+'СЕТ СН'!$F$12</f>
        <v>157.46059774</v>
      </c>
      <c r="S183" s="36">
        <f>SUMIFS(СВЦЭМ!$E$39:$E$782,СВЦЭМ!$A$39:$A$782,$A183,СВЦЭМ!$B$39:$B$782,S$155)+'СЕТ СН'!$F$12</f>
        <v>164.90166661999999</v>
      </c>
      <c r="T183" s="36">
        <f>SUMIFS(СВЦЭМ!$E$39:$E$782,СВЦЭМ!$A$39:$A$782,$A183,СВЦЭМ!$B$39:$B$782,T$155)+'СЕТ СН'!$F$12</f>
        <v>161.77869698000001</v>
      </c>
      <c r="U183" s="36">
        <f>SUMIFS(СВЦЭМ!$E$39:$E$782,СВЦЭМ!$A$39:$A$782,$A183,СВЦЭМ!$B$39:$B$782,U$155)+'СЕТ СН'!$F$12</f>
        <v>154.44748518</v>
      </c>
      <c r="V183" s="36">
        <f>SUMIFS(СВЦЭМ!$E$39:$E$782,СВЦЭМ!$A$39:$A$782,$A183,СВЦЭМ!$B$39:$B$782,V$155)+'СЕТ СН'!$F$12</f>
        <v>156.65173626999999</v>
      </c>
      <c r="W183" s="36">
        <f>SUMIFS(СВЦЭМ!$E$39:$E$782,СВЦЭМ!$A$39:$A$782,$A183,СВЦЭМ!$B$39:$B$782,W$155)+'СЕТ СН'!$F$12</f>
        <v>156.18845562999999</v>
      </c>
      <c r="X183" s="36">
        <f>SUMIFS(СВЦЭМ!$E$39:$E$782,СВЦЭМ!$A$39:$A$782,$A183,СВЦЭМ!$B$39:$B$782,X$155)+'СЕТ СН'!$F$12</f>
        <v>162.48019629999999</v>
      </c>
      <c r="Y183" s="36">
        <f>SUMIFS(СВЦЭМ!$E$39:$E$782,СВЦЭМ!$A$39:$A$782,$A183,СВЦЭМ!$B$39:$B$782,Y$155)+'СЕТ СН'!$F$12</f>
        <v>168.55065594000001</v>
      </c>
    </row>
    <row r="184" spans="1:27" ht="15.75" x14ac:dyDescent="0.2">
      <c r="A184" s="35">
        <f t="shared" si="4"/>
        <v>44680</v>
      </c>
      <c r="B184" s="36">
        <f>SUMIFS(СВЦЭМ!$E$39:$E$782,СВЦЭМ!$A$39:$A$782,$A184,СВЦЭМ!$B$39:$B$782,B$155)+'СЕТ СН'!$F$12</f>
        <v>164.10153074999999</v>
      </c>
      <c r="C184" s="36">
        <f>SUMIFS(СВЦЭМ!$E$39:$E$782,СВЦЭМ!$A$39:$A$782,$A184,СВЦЭМ!$B$39:$B$782,C$155)+'СЕТ СН'!$F$12</f>
        <v>166.82740208000001</v>
      </c>
      <c r="D184" s="36">
        <f>SUMIFS(СВЦЭМ!$E$39:$E$782,СВЦЭМ!$A$39:$A$782,$A184,СВЦЭМ!$B$39:$B$782,D$155)+'СЕТ СН'!$F$12</f>
        <v>168.45447985999999</v>
      </c>
      <c r="E184" s="36">
        <f>SUMIFS(СВЦЭМ!$E$39:$E$782,СВЦЭМ!$A$39:$A$782,$A184,СВЦЭМ!$B$39:$B$782,E$155)+'СЕТ СН'!$F$12</f>
        <v>168.58419118</v>
      </c>
      <c r="F184" s="36">
        <f>SUMIFS(СВЦЭМ!$E$39:$E$782,СВЦЭМ!$A$39:$A$782,$A184,СВЦЭМ!$B$39:$B$782,F$155)+'СЕТ СН'!$F$12</f>
        <v>167.87995903999999</v>
      </c>
      <c r="G184" s="36">
        <f>SUMIFS(СВЦЭМ!$E$39:$E$782,СВЦЭМ!$A$39:$A$782,$A184,СВЦЭМ!$B$39:$B$782,G$155)+'СЕТ СН'!$F$12</f>
        <v>164.10454693</v>
      </c>
      <c r="H184" s="36">
        <f>SUMIFS(СВЦЭМ!$E$39:$E$782,СВЦЭМ!$A$39:$A$782,$A184,СВЦЭМ!$B$39:$B$782,H$155)+'СЕТ СН'!$F$12</f>
        <v>157.8138969</v>
      </c>
      <c r="I184" s="36">
        <f>SUMIFS(СВЦЭМ!$E$39:$E$782,СВЦЭМ!$A$39:$A$782,$A184,СВЦЭМ!$B$39:$B$782,I$155)+'СЕТ СН'!$F$12</f>
        <v>151.72093795999999</v>
      </c>
      <c r="J184" s="36">
        <f>SUMIFS(СВЦЭМ!$E$39:$E$782,СВЦЭМ!$A$39:$A$782,$A184,СВЦЭМ!$B$39:$B$782,J$155)+'СЕТ СН'!$F$12</f>
        <v>147.31623332999999</v>
      </c>
      <c r="K184" s="36">
        <f>SUMIFS(СВЦЭМ!$E$39:$E$782,СВЦЭМ!$A$39:$A$782,$A184,СВЦЭМ!$B$39:$B$782,K$155)+'СЕТ СН'!$F$12</f>
        <v>147.14058646000001</v>
      </c>
      <c r="L184" s="36">
        <f>SUMIFS(СВЦЭМ!$E$39:$E$782,СВЦЭМ!$A$39:$A$782,$A184,СВЦЭМ!$B$39:$B$782,L$155)+'СЕТ СН'!$F$12</f>
        <v>148.32095007999999</v>
      </c>
      <c r="M184" s="36">
        <f>SUMIFS(СВЦЭМ!$E$39:$E$782,СВЦЭМ!$A$39:$A$782,$A184,СВЦЭМ!$B$39:$B$782,M$155)+'СЕТ СН'!$F$12</f>
        <v>152.02358670999999</v>
      </c>
      <c r="N184" s="36">
        <f>SUMIFS(СВЦЭМ!$E$39:$E$782,СВЦЭМ!$A$39:$A$782,$A184,СВЦЭМ!$B$39:$B$782,N$155)+'СЕТ СН'!$F$12</f>
        <v>155.57943940000001</v>
      </c>
      <c r="O184" s="36">
        <f>SUMIFS(СВЦЭМ!$E$39:$E$782,СВЦЭМ!$A$39:$A$782,$A184,СВЦЭМ!$B$39:$B$782,O$155)+'СЕТ СН'!$F$12</f>
        <v>150.63881373999999</v>
      </c>
      <c r="P184" s="36">
        <f>SUMIFS(СВЦЭМ!$E$39:$E$782,СВЦЭМ!$A$39:$A$782,$A184,СВЦЭМ!$B$39:$B$782,P$155)+'СЕТ СН'!$F$12</f>
        <v>153.35274923</v>
      </c>
      <c r="Q184" s="36">
        <f>SUMIFS(СВЦЭМ!$E$39:$E$782,СВЦЭМ!$A$39:$A$782,$A184,СВЦЭМ!$B$39:$B$782,Q$155)+'СЕТ СН'!$F$12</f>
        <v>156.95170382000001</v>
      </c>
      <c r="R184" s="36">
        <f>SUMIFS(СВЦЭМ!$E$39:$E$782,СВЦЭМ!$A$39:$A$782,$A184,СВЦЭМ!$B$39:$B$782,R$155)+'СЕТ СН'!$F$12</f>
        <v>154.46077</v>
      </c>
      <c r="S184" s="36">
        <f>SUMIFS(СВЦЭМ!$E$39:$E$782,СВЦЭМ!$A$39:$A$782,$A184,СВЦЭМ!$B$39:$B$782,S$155)+'СЕТ СН'!$F$12</f>
        <v>156.13821268000001</v>
      </c>
      <c r="T184" s="36">
        <f>SUMIFS(СВЦЭМ!$E$39:$E$782,СВЦЭМ!$A$39:$A$782,$A184,СВЦЭМ!$B$39:$B$782,T$155)+'СЕТ СН'!$F$12</f>
        <v>150.38939339000001</v>
      </c>
      <c r="U184" s="36">
        <f>SUMIFS(СВЦЭМ!$E$39:$E$782,СВЦЭМ!$A$39:$A$782,$A184,СВЦЭМ!$B$39:$B$782,U$155)+'СЕТ СН'!$F$12</f>
        <v>148.75222622000001</v>
      </c>
      <c r="V184" s="36">
        <f>SUMIFS(СВЦЭМ!$E$39:$E$782,СВЦЭМ!$A$39:$A$782,$A184,СВЦЭМ!$B$39:$B$782,V$155)+'СЕТ СН'!$F$12</f>
        <v>145.68891084000001</v>
      </c>
      <c r="W184" s="36">
        <f>SUMIFS(СВЦЭМ!$E$39:$E$782,СВЦЭМ!$A$39:$A$782,$A184,СВЦЭМ!$B$39:$B$782,W$155)+'СЕТ СН'!$F$12</f>
        <v>150.28494376</v>
      </c>
      <c r="X184" s="36">
        <f>SUMIFS(СВЦЭМ!$E$39:$E$782,СВЦЭМ!$A$39:$A$782,$A184,СВЦЭМ!$B$39:$B$782,X$155)+'СЕТ СН'!$F$12</f>
        <v>154.17640921</v>
      </c>
      <c r="Y184" s="36">
        <f>SUMIFS(СВЦЭМ!$E$39:$E$782,СВЦЭМ!$A$39:$A$782,$A184,СВЦЭМ!$B$39:$B$782,Y$155)+'СЕТ СН'!$F$12</f>
        <v>159.48909954000001</v>
      </c>
    </row>
    <row r="185" spans="1:27" ht="15.75" x14ac:dyDescent="0.2">
      <c r="A185" s="35">
        <f t="shared" si="4"/>
        <v>44681</v>
      </c>
      <c r="B185" s="36">
        <f>SUMIFS(СВЦЭМ!$E$39:$E$782,СВЦЭМ!$A$39:$A$782,$A185,СВЦЭМ!$B$39:$B$782,B$155)+'СЕТ СН'!$F$12</f>
        <v>164.98007401000001</v>
      </c>
      <c r="C185" s="36">
        <f>SUMIFS(СВЦЭМ!$E$39:$E$782,СВЦЭМ!$A$39:$A$782,$A185,СВЦЭМ!$B$39:$B$782,C$155)+'СЕТ СН'!$F$12</f>
        <v>157.10592521999999</v>
      </c>
      <c r="D185" s="36">
        <f>SUMIFS(СВЦЭМ!$E$39:$E$782,СВЦЭМ!$A$39:$A$782,$A185,СВЦЭМ!$B$39:$B$782,D$155)+'СЕТ СН'!$F$12</f>
        <v>163.36370848999999</v>
      </c>
      <c r="E185" s="36">
        <f>SUMIFS(СВЦЭМ!$E$39:$E$782,СВЦЭМ!$A$39:$A$782,$A185,СВЦЭМ!$B$39:$B$782,E$155)+'СЕТ СН'!$F$12</f>
        <v>166.65291348</v>
      </c>
      <c r="F185" s="36">
        <f>SUMIFS(СВЦЭМ!$E$39:$E$782,СВЦЭМ!$A$39:$A$782,$A185,СВЦЭМ!$B$39:$B$782,F$155)+'СЕТ СН'!$F$12</f>
        <v>168.57306331999999</v>
      </c>
      <c r="G185" s="36">
        <f>SUMIFS(СВЦЭМ!$E$39:$E$782,СВЦЭМ!$A$39:$A$782,$A185,СВЦЭМ!$B$39:$B$782,G$155)+'СЕТ СН'!$F$12</f>
        <v>169.50091767000001</v>
      </c>
      <c r="H185" s="36">
        <f>SUMIFS(СВЦЭМ!$E$39:$E$782,СВЦЭМ!$A$39:$A$782,$A185,СВЦЭМ!$B$39:$B$782,H$155)+'СЕТ СН'!$F$12</f>
        <v>166.22026704000001</v>
      </c>
      <c r="I185" s="36">
        <f>SUMIFS(СВЦЭМ!$E$39:$E$782,СВЦЭМ!$A$39:$A$782,$A185,СВЦЭМ!$B$39:$B$782,I$155)+'СЕТ СН'!$F$12</f>
        <v>162.72202275999999</v>
      </c>
      <c r="J185" s="36">
        <f>SUMIFS(СВЦЭМ!$E$39:$E$782,СВЦЭМ!$A$39:$A$782,$A185,СВЦЭМ!$B$39:$B$782,J$155)+'СЕТ СН'!$F$12</f>
        <v>156.03878397</v>
      </c>
      <c r="K185" s="36">
        <f>SUMIFS(СВЦЭМ!$E$39:$E$782,СВЦЭМ!$A$39:$A$782,$A185,СВЦЭМ!$B$39:$B$782,K$155)+'СЕТ СН'!$F$12</f>
        <v>151.06092444999999</v>
      </c>
      <c r="L185" s="36">
        <f>SUMIFS(СВЦЭМ!$E$39:$E$782,СВЦЭМ!$A$39:$A$782,$A185,СВЦЭМ!$B$39:$B$782,L$155)+'СЕТ СН'!$F$12</f>
        <v>147.79795587000001</v>
      </c>
      <c r="M185" s="36">
        <f>SUMIFS(СВЦЭМ!$E$39:$E$782,СВЦЭМ!$A$39:$A$782,$A185,СВЦЭМ!$B$39:$B$782,M$155)+'СЕТ СН'!$F$12</f>
        <v>149.64256657000001</v>
      </c>
      <c r="N185" s="36">
        <f>SUMIFS(СВЦЭМ!$E$39:$E$782,СВЦЭМ!$A$39:$A$782,$A185,СВЦЭМ!$B$39:$B$782,N$155)+'СЕТ СН'!$F$12</f>
        <v>150.45121079</v>
      </c>
      <c r="O185" s="36">
        <f>SUMIFS(СВЦЭМ!$E$39:$E$782,СВЦЭМ!$A$39:$A$782,$A185,СВЦЭМ!$B$39:$B$782,O$155)+'СЕТ СН'!$F$12</f>
        <v>150.56148995999999</v>
      </c>
      <c r="P185" s="36">
        <f>SUMIFS(СВЦЭМ!$E$39:$E$782,СВЦЭМ!$A$39:$A$782,$A185,СВЦЭМ!$B$39:$B$782,P$155)+'СЕТ СН'!$F$12</f>
        <v>149.82386407999999</v>
      </c>
      <c r="Q185" s="36">
        <f>SUMIFS(СВЦЭМ!$E$39:$E$782,СВЦЭМ!$A$39:$A$782,$A185,СВЦЭМ!$B$39:$B$782,Q$155)+'СЕТ СН'!$F$12</f>
        <v>152.40249467000001</v>
      </c>
      <c r="R185" s="36">
        <f>SUMIFS(СВЦЭМ!$E$39:$E$782,СВЦЭМ!$A$39:$A$782,$A185,СВЦЭМ!$B$39:$B$782,R$155)+'СЕТ СН'!$F$12</f>
        <v>153.52409681</v>
      </c>
      <c r="S185" s="36">
        <f>SUMIFS(СВЦЭМ!$E$39:$E$782,СВЦЭМ!$A$39:$A$782,$A185,СВЦЭМ!$B$39:$B$782,S$155)+'СЕТ СН'!$F$12</f>
        <v>151.04977534</v>
      </c>
      <c r="T185" s="36">
        <f>SUMIFS(СВЦЭМ!$E$39:$E$782,СВЦЭМ!$A$39:$A$782,$A185,СВЦЭМ!$B$39:$B$782,T$155)+'СЕТ СН'!$F$12</f>
        <v>148.49078926999999</v>
      </c>
      <c r="U185" s="36">
        <f>SUMIFS(СВЦЭМ!$E$39:$E$782,СВЦЭМ!$A$39:$A$782,$A185,СВЦЭМ!$B$39:$B$782,U$155)+'СЕТ СН'!$F$12</f>
        <v>149.71443934999999</v>
      </c>
      <c r="V185" s="36">
        <f>SUMIFS(СВЦЭМ!$E$39:$E$782,СВЦЭМ!$A$39:$A$782,$A185,СВЦЭМ!$B$39:$B$782,V$155)+'СЕТ СН'!$F$12</f>
        <v>150.55057374</v>
      </c>
      <c r="W185" s="36">
        <f>SUMIFS(СВЦЭМ!$E$39:$E$782,СВЦЭМ!$A$39:$A$782,$A185,СВЦЭМ!$B$39:$B$782,W$155)+'СЕТ СН'!$F$12</f>
        <v>148.08103184999999</v>
      </c>
      <c r="X185" s="36">
        <f>SUMIFS(СВЦЭМ!$E$39:$E$782,СВЦЭМ!$A$39:$A$782,$A185,СВЦЭМ!$B$39:$B$782,X$155)+'СЕТ СН'!$F$12</f>
        <v>152.76635712999999</v>
      </c>
      <c r="Y185" s="36">
        <f>SUMIFS(СВЦЭМ!$E$39:$E$782,СВЦЭМ!$A$39:$A$782,$A185,СВЦЭМ!$B$39:$B$782,Y$155)+'СЕТ СН'!$F$12</f>
        <v>153.41160893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01.04.2022</v>
      </c>
      <c r="B191" s="36">
        <f>SUMIFS(СВЦЭМ!$F$39:$F$782,СВЦЭМ!$A$39:$A$782,$A191,СВЦЭМ!$B$39:$B$782,B$190)+'СЕТ СН'!$F$12</f>
        <v>154.74517022000001</v>
      </c>
      <c r="C191" s="36">
        <f>SUMIFS(СВЦЭМ!$F$39:$F$782,СВЦЭМ!$A$39:$A$782,$A191,СВЦЭМ!$B$39:$B$782,C$190)+'СЕТ СН'!$F$12</f>
        <v>154.83209252</v>
      </c>
      <c r="D191" s="36">
        <f>SUMIFS(СВЦЭМ!$F$39:$F$782,СВЦЭМ!$A$39:$A$782,$A191,СВЦЭМ!$B$39:$B$782,D$190)+'СЕТ СН'!$F$12</f>
        <v>158.79534036000001</v>
      </c>
      <c r="E191" s="36">
        <f>SUMIFS(СВЦЭМ!$F$39:$F$782,СВЦЭМ!$A$39:$A$782,$A191,СВЦЭМ!$B$39:$B$782,E$190)+'СЕТ СН'!$F$12</f>
        <v>160.78407034</v>
      </c>
      <c r="F191" s="36">
        <f>SUMIFS(СВЦЭМ!$F$39:$F$782,СВЦЭМ!$A$39:$A$782,$A191,СВЦЭМ!$B$39:$B$782,F$190)+'СЕТ СН'!$F$12</f>
        <v>159.97221991999999</v>
      </c>
      <c r="G191" s="36">
        <f>SUMIFS(СВЦЭМ!$F$39:$F$782,СВЦЭМ!$A$39:$A$782,$A191,СВЦЭМ!$B$39:$B$782,G$190)+'СЕТ СН'!$F$12</f>
        <v>156.05027702000001</v>
      </c>
      <c r="H191" s="36">
        <f>SUMIFS(СВЦЭМ!$F$39:$F$782,СВЦЭМ!$A$39:$A$782,$A191,СВЦЭМ!$B$39:$B$782,H$190)+'СЕТ СН'!$F$12</f>
        <v>148.23448096000001</v>
      </c>
      <c r="I191" s="36">
        <f>SUMIFS(СВЦЭМ!$F$39:$F$782,СВЦЭМ!$A$39:$A$782,$A191,СВЦЭМ!$B$39:$B$782,I$190)+'СЕТ СН'!$F$12</f>
        <v>146.31482484</v>
      </c>
      <c r="J191" s="36">
        <f>SUMIFS(СВЦЭМ!$F$39:$F$782,СВЦЭМ!$A$39:$A$782,$A191,СВЦЭМ!$B$39:$B$782,J$190)+'СЕТ СН'!$F$12</f>
        <v>143.67101726999999</v>
      </c>
      <c r="K191" s="36">
        <f>SUMIFS(СВЦЭМ!$F$39:$F$782,СВЦЭМ!$A$39:$A$782,$A191,СВЦЭМ!$B$39:$B$782,K$190)+'СЕТ СН'!$F$12</f>
        <v>148.06537890000001</v>
      </c>
      <c r="L191" s="36">
        <f>SUMIFS(СВЦЭМ!$F$39:$F$782,СВЦЭМ!$A$39:$A$782,$A191,СВЦЭМ!$B$39:$B$782,L$190)+'СЕТ СН'!$F$12</f>
        <v>152.73242827999999</v>
      </c>
      <c r="M191" s="36">
        <f>SUMIFS(СВЦЭМ!$F$39:$F$782,СВЦЭМ!$A$39:$A$782,$A191,СВЦЭМ!$B$39:$B$782,M$190)+'СЕТ СН'!$F$12</f>
        <v>155.192196</v>
      </c>
      <c r="N191" s="36">
        <f>SUMIFS(СВЦЭМ!$F$39:$F$782,СВЦЭМ!$A$39:$A$782,$A191,СВЦЭМ!$B$39:$B$782,N$190)+'СЕТ СН'!$F$12</f>
        <v>150.50472585</v>
      </c>
      <c r="O191" s="36">
        <f>SUMIFS(СВЦЭМ!$F$39:$F$782,СВЦЭМ!$A$39:$A$782,$A191,СВЦЭМ!$B$39:$B$782,O$190)+'СЕТ СН'!$F$12</f>
        <v>153.11346097000001</v>
      </c>
      <c r="P191" s="36">
        <f>SUMIFS(СВЦЭМ!$F$39:$F$782,СВЦЭМ!$A$39:$A$782,$A191,СВЦЭМ!$B$39:$B$782,P$190)+'СЕТ СН'!$F$12</f>
        <v>157.29228807999999</v>
      </c>
      <c r="Q191" s="36">
        <f>SUMIFS(СВЦЭМ!$F$39:$F$782,СВЦЭМ!$A$39:$A$782,$A191,СВЦЭМ!$B$39:$B$782,Q$190)+'СЕТ СН'!$F$12</f>
        <v>158.15289856000001</v>
      </c>
      <c r="R191" s="36">
        <f>SUMIFS(СВЦЭМ!$F$39:$F$782,СВЦЭМ!$A$39:$A$782,$A191,СВЦЭМ!$B$39:$B$782,R$190)+'СЕТ СН'!$F$12</f>
        <v>161.74604385999999</v>
      </c>
      <c r="S191" s="36">
        <f>SUMIFS(СВЦЭМ!$F$39:$F$782,СВЦЭМ!$A$39:$A$782,$A191,СВЦЭМ!$B$39:$B$782,S$190)+'СЕТ СН'!$F$12</f>
        <v>162.81431253</v>
      </c>
      <c r="T191" s="36">
        <f>SUMIFS(СВЦЭМ!$F$39:$F$782,СВЦЭМ!$A$39:$A$782,$A191,СВЦЭМ!$B$39:$B$782,T$190)+'СЕТ СН'!$F$12</f>
        <v>157.62328682</v>
      </c>
      <c r="U191" s="36">
        <f>SUMIFS(СВЦЭМ!$F$39:$F$782,СВЦЭМ!$A$39:$A$782,$A191,СВЦЭМ!$B$39:$B$782,U$190)+'СЕТ СН'!$F$12</f>
        <v>154.94860664000001</v>
      </c>
      <c r="V191" s="36">
        <f>SUMIFS(СВЦЭМ!$F$39:$F$782,СВЦЭМ!$A$39:$A$782,$A191,СВЦЭМ!$B$39:$B$782,V$190)+'СЕТ СН'!$F$12</f>
        <v>155.19901232999999</v>
      </c>
      <c r="W191" s="36">
        <f>SUMIFS(СВЦЭМ!$F$39:$F$782,СВЦЭМ!$A$39:$A$782,$A191,СВЦЭМ!$B$39:$B$782,W$190)+'СЕТ СН'!$F$12</f>
        <v>156.22464461000001</v>
      </c>
      <c r="X191" s="36">
        <f>SUMIFS(СВЦЭМ!$F$39:$F$782,СВЦЭМ!$A$39:$A$782,$A191,СВЦЭМ!$B$39:$B$782,X$190)+'СЕТ СН'!$F$12</f>
        <v>157.10216038999999</v>
      </c>
      <c r="Y191" s="36">
        <f>SUMIFS(СВЦЭМ!$F$39:$F$782,СВЦЭМ!$A$39:$A$782,$A191,СВЦЭМ!$B$39:$B$782,Y$190)+'СЕТ СН'!$F$12</f>
        <v>157.45158907999999</v>
      </c>
      <c r="AA191" s="45"/>
    </row>
    <row r="192" spans="1:27" ht="15.75" x14ac:dyDescent="0.2">
      <c r="A192" s="35">
        <f>A191+1</f>
        <v>44653</v>
      </c>
      <c r="B192" s="36">
        <f>SUMIFS(СВЦЭМ!$F$39:$F$782,СВЦЭМ!$A$39:$A$782,$A192,СВЦЭМ!$B$39:$B$782,B$190)+'СЕТ СН'!$F$12</f>
        <v>169.05003572999999</v>
      </c>
      <c r="C192" s="36">
        <f>SUMIFS(СВЦЭМ!$F$39:$F$782,СВЦЭМ!$A$39:$A$782,$A192,СВЦЭМ!$B$39:$B$782,C$190)+'СЕТ СН'!$F$12</f>
        <v>165.67216235000001</v>
      </c>
      <c r="D192" s="36">
        <f>SUMIFS(СВЦЭМ!$F$39:$F$782,СВЦЭМ!$A$39:$A$782,$A192,СВЦЭМ!$B$39:$B$782,D$190)+'СЕТ СН'!$F$12</f>
        <v>170.12289938999999</v>
      </c>
      <c r="E192" s="36">
        <f>SUMIFS(СВЦЭМ!$F$39:$F$782,СВЦЭМ!$A$39:$A$782,$A192,СВЦЭМ!$B$39:$B$782,E$190)+'СЕТ СН'!$F$12</f>
        <v>172.38336405000001</v>
      </c>
      <c r="F192" s="36">
        <f>SUMIFS(СВЦЭМ!$F$39:$F$782,СВЦЭМ!$A$39:$A$782,$A192,СВЦЭМ!$B$39:$B$782,F$190)+'СЕТ СН'!$F$12</f>
        <v>172.03135935</v>
      </c>
      <c r="G192" s="36">
        <f>SUMIFS(СВЦЭМ!$F$39:$F$782,СВЦЭМ!$A$39:$A$782,$A192,СВЦЭМ!$B$39:$B$782,G$190)+'СЕТ СН'!$F$12</f>
        <v>173.37627155000001</v>
      </c>
      <c r="H192" s="36">
        <f>SUMIFS(СВЦЭМ!$F$39:$F$782,СВЦЭМ!$A$39:$A$782,$A192,СВЦЭМ!$B$39:$B$782,H$190)+'СЕТ СН'!$F$12</f>
        <v>169.56245498000001</v>
      </c>
      <c r="I192" s="36">
        <f>SUMIFS(СВЦЭМ!$F$39:$F$782,СВЦЭМ!$A$39:$A$782,$A192,СВЦЭМ!$B$39:$B$782,I$190)+'СЕТ СН'!$F$12</f>
        <v>163.01107345</v>
      </c>
      <c r="J192" s="36">
        <f>SUMIFS(СВЦЭМ!$F$39:$F$782,СВЦЭМ!$A$39:$A$782,$A192,СВЦЭМ!$B$39:$B$782,J$190)+'СЕТ СН'!$F$12</f>
        <v>156.74809622999999</v>
      </c>
      <c r="K192" s="36">
        <f>SUMIFS(СВЦЭМ!$F$39:$F$782,СВЦЭМ!$A$39:$A$782,$A192,СВЦЭМ!$B$39:$B$782,K$190)+'СЕТ СН'!$F$12</f>
        <v>152.89446913</v>
      </c>
      <c r="L192" s="36">
        <f>SUMIFS(СВЦЭМ!$F$39:$F$782,СВЦЭМ!$A$39:$A$782,$A192,СВЦЭМ!$B$39:$B$782,L$190)+'СЕТ СН'!$F$12</f>
        <v>155.02871676999999</v>
      </c>
      <c r="M192" s="36">
        <f>SUMIFS(СВЦЭМ!$F$39:$F$782,СВЦЭМ!$A$39:$A$782,$A192,СВЦЭМ!$B$39:$B$782,M$190)+'СЕТ СН'!$F$12</f>
        <v>155.41400433999999</v>
      </c>
      <c r="N192" s="36">
        <f>SUMIFS(СВЦЭМ!$F$39:$F$782,СВЦЭМ!$A$39:$A$782,$A192,СВЦЭМ!$B$39:$B$782,N$190)+'СЕТ СН'!$F$12</f>
        <v>154.71137175999999</v>
      </c>
      <c r="O192" s="36">
        <f>SUMIFS(СВЦЭМ!$F$39:$F$782,СВЦЭМ!$A$39:$A$782,$A192,СВЦЭМ!$B$39:$B$782,O$190)+'СЕТ СН'!$F$12</f>
        <v>159.08592948</v>
      </c>
      <c r="P192" s="36">
        <f>SUMIFS(СВЦЭМ!$F$39:$F$782,СВЦЭМ!$A$39:$A$782,$A192,СВЦЭМ!$B$39:$B$782,P$190)+'СЕТ СН'!$F$12</f>
        <v>163.64604628999999</v>
      </c>
      <c r="Q192" s="36">
        <f>SUMIFS(СВЦЭМ!$F$39:$F$782,СВЦЭМ!$A$39:$A$782,$A192,СВЦЭМ!$B$39:$B$782,Q$190)+'СЕТ СН'!$F$12</f>
        <v>161.90064072000001</v>
      </c>
      <c r="R192" s="36">
        <f>SUMIFS(СВЦЭМ!$F$39:$F$782,СВЦЭМ!$A$39:$A$782,$A192,СВЦЭМ!$B$39:$B$782,R$190)+'СЕТ СН'!$F$12</f>
        <v>161.90704891999999</v>
      </c>
      <c r="S192" s="36">
        <f>SUMIFS(СВЦЭМ!$F$39:$F$782,СВЦЭМ!$A$39:$A$782,$A192,СВЦЭМ!$B$39:$B$782,S$190)+'СЕТ СН'!$F$12</f>
        <v>161.75657631999999</v>
      </c>
      <c r="T192" s="36">
        <f>SUMIFS(СВЦЭМ!$F$39:$F$782,СВЦЭМ!$A$39:$A$782,$A192,СВЦЭМ!$B$39:$B$782,T$190)+'СЕТ СН'!$F$12</f>
        <v>158.70401835999999</v>
      </c>
      <c r="U192" s="36">
        <f>SUMIFS(СВЦЭМ!$F$39:$F$782,СВЦЭМ!$A$39:$A$782,$A192,СВЦЭМ!$B$39:$B$782,U$190)+'СЕТ СН'!$F$12</f>
        <v>153.05577258</v>
      </c>
      <c r="V192" s="36">
        <f>SUMIFS(СВЦЭМ!$F$39:$F$782,СВЦЭМ!$A$39:$A$782,$A192,СВЦЭМ!$B$39:$B$782,V$190)+'СЕТ СН'!$F$12</f>
        <v>153.28328612999999</v>
      </c>
      <c r="W192" s="36">
        <f>SUMIFS(СВЦЭМ!$F$39:$F$782,СВЦЭМ!$A$39:$A$782,$A192,СВЦЭМ!$B$39:$B$782,W$190)+'СЕТ СН'!$F$12</f>
        <v>150.50901995000001</v>
      </c>
      <c r="X192" s="36">
        <f>SUMIFS(СВЦЭМ!$F$39:$F$782,СВЦЭМ!$A$39:$A$782,$A192,СВЦЭМ!$B$39:$B$782,X$190)+'СЕТ СН'!$F$12</f>
        <v>154.05383498</v>
      </c>
      <c r="Y192" s="36">
        <f>SUMIFS(СВЦЭМ!$F$39:$F$782,СВЦЭМ!$A$39:$A$782,$A192,СВЦЭМ!$B$39:$B$782,Y$190)+'СЕТ СН'!$F$12</f>
        <v>157.92269106000001</v>
      </c>
    </row>
    <row r="193" spans="1:25" ht="15.75" x14ac:dyDescent="0.2">
      <c r="A193" s="35">
        <f t="shared" ref="A193:A220" si="5">A192+1</f>
        <v>44654</v>
      </c>
      <c r="B193" s="36">
        <f>SUMIFS(СВЦЭМ!$F$39:$F$782,СВЦЭМ!$A$39:$A$782,$A193,СВЦЭМ!$B$39:$B$782,B$190)+'СЕТ СН'!$F$12</f>
        <v>157.70843746</v>
      </c>
      <c r="C193" s="36">
        <f>SUMIFS(СВЦЭМ!$F$39:$F$782,СВЦЭМ!$A$39:$A$782,$A193,СВЦЭМ!$B$39:$B$782,C$190)+'СЕТ СН'!$F$12</f>
        <v>155.09466248000001</v>
      </c>
      <c r="D193" s="36">
        <f>SUMIFS(СВЦЭМ!$F$39:$F$782,СВЦЭМ!$A$39:$A$782,$A193,СВЦЭМ!$B$39:$B$782,D$190)+'СЕТ СН'!$F$12</f>
        <v>158.94106869000001</v>
      </c>
      <c r="E193" s="36">
        <f>SUMIFS(СВЦЭМ!$F$39:$F$782,СВЦЭМ!$A$39:$A$782,$A193,СВЦЭМ!$B$39:$B$782,E$190)+'СЕТ СН'!$F$12</f>
        <v>162.68825333999999</v>
      </c>
      <c r="F193" s="36">
        <f>SUMIFS(СВЦЭМ!$F$39:$F$782,СВЦЭМ!$A$39:$A$782,$A193,СВЦЭМ!$B$39:$B$782,F$190)+'СЕТ СН'!$F$12</f>
        <v>160.38702228</v>
      </c>
      <c r="G193" s="36">
        <f>SUMIFS(СВЦЭМ!$F$39:$F$782,СВЦЭМ!$A$39:$A$782,$A193,СВЦЭМ!$B$39:$B$782,G$190)+'СЕТ СН'!$F$12</f>
        <v>158.9236823</v>
      </c>
      <c r="H193" s="36">
        <f>SUMIFS(СВЦЭМ!$F$39:$F$782,СВЦЭМ!$A$39:$A$782,$A193,СВЦЭМ!$B$39:$B$782,H$190)+'СЕТ СН'!$F$12</f>
        <v>156.55052266000001</v>
      </c>
      <c r="I193" s="36">
        <f>SUMIFS(СВЦЭМ!$F$39:$F$782,СВЦЭМ!$A$39:$A$782,$A193,СВЦЭМ!$B$39:$B$782,I$190)+'СЕТ СН'!$F$12</f>
        <v>151.07441710000001</v>
      </c>
      <c r="J193" s="36">
        <f>SUMIFS(СВЦЭМ!$F$39:$F$782,СВЦЭМ!$A$39:$A$782,$A193,СВЦЭМ!$B$39:$B$782,J$190)+'СЕТ СН'!$F$12</f>
        <v>144.46907802999999</v>
      </c>
      <c r="K193" s="36">
        <f>SUMIFS(СВЦЭМ!$F$39:$F$782,СВЦЭМ!$A$39:$A$782,$A193,СВЦЭМ!$B$39:$B$782,K$190)+'СЕТ СН'!$F$12</f>
        <v>140.84999536999999</v>
      </c>
      <c r="L193" s="36">
        <f>SUMIFS(СВЦЭМ!$F$39:$F$782,СВЦЭМ!$A$39:$A$782,$A193,СВЦЭМ!$B$39:$B$782,L$190)+'СЕТ СН'!$F$12</f>
        <v>144.58109031000001</v>
      </c>
      <c r="M193" s="36">
        <f>SUMIFS(СВЦЭМ!$F$39:$F$782,СВЦЭМ!$A$39:$A$782,$A193,СВЦЭМ!$B$39:$B$782,M$190)+'СЕТ СН'!$F$12</f>
        <v>146.38197450999999</v>
      </c>
      <c r="N193" s="36">
        <f>SUMIFS(СВЦЭМ!$F$39:$F$782,СВЦЭМ!$A$39:$A$782,$A193,СВЦЭМ!$B$39:$B$782,N$190)+'СЕТ СН'!$F$12</f>
        <v>148.08537561</v>
      </c>
      <c r="O193" s="36">
        <f>SUMIFS(СВЦЭМ!$F$39:$F$782,СВЦЭМ!$A$39:$A$782,$A193,СВЦЭМ!$B$39:$B$782,O$190)+'СЕТ СН'!$F$12</f>
        <v>151.9954152</v>
      </c>
      <c r="P193" s="36">
        <f>SUMIFS(СВЦЭМ!$F$39:$F$782,СВЦЭМ!$A$39:$A$782,$A193,СВЦЭМ!$B$39:$B$782,P$190)+'СЕТ СН'!$F$12</f>
        <v>153.7226981</v>
      </c>
      <c r="Q193" s="36">
        <f>SUMIFS(СВЦЭМ!$F$39:$F$782,СВЦЭМ!$A$39:$A$782,$A193,СВЦЭМ!$B$39:$B$782,Q$190)+'СЕТ СН'!$F$12</f>
        <v>154.44010206999999</v>
      </c>
      <c r="R193" s="36">
        <f>SUMIFS(СВЦЭМ!$F$39:$F$782,СВЦЭМ!$A$39:$A$782,$A193,СВЦЭМ!$B$39:$B$782,R$190)+'СЕТ СН'!$F$12</f>
        <v>152.72706901999999</v>
      </c>
      <c r="S193" s="36">
        <f>SUMIFS(СВЦЭМ!$F$39:$F$782,СВЦЭМ!$A$39:$A$782,$A193,СВЦЭМ!$B$39:$B$782,S$190)+'СЕТ СН'!$F$12</f>
        <v>150.85918974000001</v>
      </c>
      <c r="T193" s="36">
        <f>SUMIFS(СВЦЭМ!$F$39:$F$782,СВЦЭМ!$A$39:$A$782,$A193,СВЦЭМ!$B$39:$B$782,T$190)+'СЕТ СН'!$F$12</f>
        <v>145.66729287999999</v>
      </c>
      <c r="U193" s="36">
        <f>SUMIFS(СВЦЭМ!$F$39:$F$782,СВЦЭМ!$A$39:$A$782,$A193,СВЦЭМ!$B$39:$B$782,U$190)+'СЕТ СН'!$F$12</f>
        <v>140.39415674</v>
      </c>
      <c r="V193" s="36">
        <f>SUMIFS(СВЦЭМ!$F$39:$F$782,СВЦЭМ!$A$39:$A$782,$A193,СВЦЭМ!$B$39:$B$782,V$190)+'СЕТ СН'!$F$12</f>
        <v>142.54374994</v>
      </c>
      <c r="W193" s="36">
        <f>SUMIFS(СВЦЭМ!$F$39:$F$782,СВЦЭМ!$A$39:$A$782,$A193,СВЦЭМ!$B$39:$B$782,W$190)+'СЕТ СН'!$F$12</f>
        <v>144.25542138</v>
      </c>
      <c r="X193" s="36">
        <f>SUMIFS(СВЦЭМ!$F$39:$F$782,СВЦЭМ!$A$39:$A$782,$A193,СВЦЭМ!$B$39:$B$782,X$190)+'СЕТ СН'!$F$12</f>
        <v>147.05018466000001</v>
      </c>
      <c r="Y193" s="36">
        <f>SUMIFS(СВЦЭМ!$F$39:$F$782,СВЦЭМ!$A$39:$A$782,$A193,СВЦЭМ!$B$39:$B$782,Y$190)+'СЕТ СН'!$F$12</f>
        <v>150.82498914000001</v>
      </c>
    </row>
    <row r="194" spans="1:25" ht="15.75" x14ac:dyDescent="0.2">
      <c r="A194" s="35">
        <f t="shared" si="5"/>
        <v>44655</v>
      </c>
      <c r="B194" s="36">
        <f>SUMIFS(СВЦЭМ!$F$39:$F$782,СВЦЭМ!$A$39:$A$782,$A194,СВЦЭМ!$B$39:$B$782,B$190)+'СЕТ СН'!$F$12</f>
        <v>150.9824265</v>
      </c>
      <c r="C194" s="36">
        <f>SUMIFS(СВЦЭМ!$F$39:$F$782,СВЦЭМ!$A$39:$A$782,$A194,СВЦЭМ!$B$39:$B$782,C$190)+'СЕТ СН'!$F$12</f>
        <v>151.30566784000001</v>
      </c>
      <c r="D194" s="36">
        <f>SUMIFS(СВЦЭМ!$F$39:$F$782,СВЦЭМ!$A$39:$A$782,$A194,СВЦЭМ!$B$39:$B$782,D$190)+'СЕТ СН'!$F$12</f>
        <v>156.88218315</v>
      </c>
      <c r="E194" s="36">
        <f>SUMIFS(СВЦЭМ!$F$39:$F$782,СВЦЭМ!$A$39:$A$782,$A194,СВЦЭМ!$B$39:$B$782,E$190)+'СЕТ СН'!$F$12</f>
        <v>158.34674247999999</v>
      </c>
      <c r="F194" s="36">
        <f>SUMIFS(СВЦЭМ!$F$39:$F$782,СВЦЭМ!$A$39:$A$782,$A194,СВЦЭМ!$B$39:$B$782,F$190)+'СЕТ СН'!$F$12</f>
        <v>158.09210702999999</v>
      </c>
      <c r="G194" s="36">
        <f>SUMIFS(СВЦЭМ!$F$39:$F$782,СВЦЭМ!$A$39:$A$782,$A194,СВЦЭМ!$B$39:$B$782,G$190)+'СЕТ СН'!$F$12</f>
        <v>156.73499484000001</v>
      </c>
      <c r="H194" s="36">
        <f>SUMIFS(СВЦЭМ!$F$39:$F$782,СВЦЭМ!$A$39:$A$782,$A194,СВЦЭМ!$B$39:$B$782,H$190)+'СЕТ СН'!$F$12</f>
        <v>149.93351067</v>
      </c>
      <c r="I194" s="36">
        <f>SUMIFS(СВЦЭМ!$F$39:$F$782,СВЦЭМ!$A$39:$A$782,$A194,СВЦЭМ!$B$39:$B$782,I$190)+'СЕТ СН'!$F$12</f>
        <v>146.15884088999999</v>
      </c>
      <c r="J194" s="36">
        <f>SUMIFS(СВЦЭМ!$F$39:$F$782,СВЦЭМ!$A$39:$A$782,$A194,СВЦЭМ!$B$39:$B$782,J$190)+'СЕТ СН'!$F$12</f>
        <v>142.77559690000001</v>
      </c>
      <c r="K194" s="36">
        <f>SUMIFS(СВЦЭМ!$F$39:$F$782,СВЦЭМ!$A$39:$A$782,$A194,СВЦЭМ!$B$39:$B$782,K$190)+'СЕТ СН'!$F$12</f>
        <v>144.51363597</v>
      </c>
      <c r="L194" s="36">
        <f>SUMIFS(СВЦЭМ!$F$39:$F$782,СВЦЭМ!$A$39:$A$782,$A194,СВЦЭМ!$B$39:$B$782,L$190)+'СЕТ СН'!$F$12</f>
        <v>148.17527645000001</v>
      </c>
      <c r="M194" s="36">
        <f>SUMIFS(СВЦЭМ!$F$39:$F$782,СВЦЭМ!$A$39:$A$782,$A194,СВЦЭМ!$B$39:$B$782,M$190)+'СЕТ СН'!$F$12</f>
        <v>145.25057692999999</v>
      </c>
      <c r="N194" s="36">
        <f>SUMIFS(СВЦЭМ!$F$39:$F$782,СВЦЭМ!$A$39:$A$782,$A194,СВЦЭМ!$B$39:$B$782,N$190)+'СЕТ СН'!$F$12</f>
        <v>143.80763052</v>
      </c>
      <c r="O194" s="36">
        <f>SUMIFS(СВЦЭМ!$F$39:$F$782,СВЦЭМ!$A$39:$A$782,$A194,СВЦЭМ!$B$39:$B$782,O$190)+'СЕТ СН'!$F$12</f>
        <v>146.97053554999999</v>
      </c>
      <c r="P194" s="36">
        <f>SUMIFS(СВЦЭМ!$F$39:$F$782,СВЦЭМ!$A$39:$A$782,$A194,СВЦЭМ!$B$39:$B$782,P$190)+'СЕТ СН'!$F$12</f>
        <v>149.67157472</v>
      </c>
      <c r="Q194" s="36">
        <f>SUMIFS(СВЦЭМ!$F$39:$F$782,СВЦЭМ!$A$39:$A$782,$A194,СВЦЭМ!$B$39:$B$782,Q$190)+'СЕТ СН'!$F$12</f>
        <v>153.23876423999999</v>
      </c>
      <c r="R194" s="36">
        <f>SUMIFS(СВЦЭМ!$F$39:$F$782,СВЦЭМ!$A$39:$A$782,$A194,СВЦЭМ!$B$39:$B$782,R$190)+'СЕТ СН'!$F$12</f>
        <v>151.11739471000001</v>
      </c>
      <c r="S194" s="36">
        <f>SUMIFS(СВЦЭМ!$F$39:$F$782,СВЦЭМ!$A$39:$A$782,$A194,СВЦЭМ!$B$39:$B$782,S$190)+'СЕТ СН'!$F$12</f>
        <v>147.6285397</v>
      </c>
      <c r="T194" s="36">
        <f>SUMIFS(СВЦЭМ!$F$39:$F$782,СВЦЭМ!$A$39:$A$782,$A194,СВЦЭМ!$B$39:$B$782,T$190)+'СЕТ СН'!$F$12</f>
        <v>142.08997041000001</v>
      </c>
      <c r="U194" s="36">
        <f>SUMIFS(СВЦЭМ!$F$39:$F$782,СВЦЭМ!$A$39:$A$782,$A194,СВЦЭМ!$B$39:$B$782,U$190)+'СЕТ СН'!$F$12</f>
        <v>140.71714388000001</v>
      </c>
      <c r="V194" s="36">
        <f>SUMIFS(СВЦЭМ!$F$39:$F$782,СВЦЭМ!$A$39:$A$782,$A194,СВЦЭМ!$B$39:$B$782,V$190)+'СЕТ СН'!$F$12</f>
        <v>141.99778179</v>
      </c>
      <c r="W194" s="36">
        <f>SUMIFS(СВЦЭМ!$F$39:$F$782,СВЦЭМ!$A$39:$A$782,$A194,СВЦЭМ!$B$39:$B$782,W$190)+'СЕТ СН'!$F$12</f>
        <v>141.02092894</v>
      </c>
      <c r="X194" s="36">
        <f>SUMIFS(СВЦЭМ!$F$39:$F$782,СВЦЭМ!$A$39:$A$782,$A194,СВЦЭМ!$B$39:$B$782,X$190)+'СЕТ СН'!$F$12</f>
        <v>144.15672011000001</v>
      </c>
      <c r="Y194" s="36">
        <f>SUMIFS(СВЦЭМ!$F$39:$F$782,СВЦЭМ!$A$39:$A$782,$A194,СВЦЭМ!$B$39:$B$782,Y$190)+'СЕТ СН'!$F$12</f>
        <v>146.45232512999999</v>
      </c>
    </row>
    <row r="195" spans="1:25" ht="15.75" x14ac:dyDescent="0.2">
      <c r="A195" s="35">
        <f t="shared" si="5"/>
        <v>44656</v>
      </c>
      <c r="B195" s="36">
        <f>SUMIFS(СВЦЭМ!$F$39:$F$782,СВЦЭМ!$A$39:$A$782,$A195,СВЦЭМ!$B$39:$B$782,B$190)+'СЕТ СН'!$F$12</f>
        <v>169.32252847999999</v>
      </c>
      <c r="C195" s="36">
        <f>SUMIFS(СВЦЭМ!$F$39:$F$782,СВЦЭМ!$A$39:$A$782,$A195,СВЦЭМ!$B$39:$B$782,C$190)+'СЕТ СН'!$F$12</f>
        <v>169.22784566999999</v>
      </c>
      <c r="D195" s="36">
        <f>SUMIFS(СВЦЭМ!$F$39:$F$782,СВЦЭМ!$A$39:$A$782,$A195,СВЦЭМ!$B$39:$B$782,D$190)+'СЕТ СН'!$F$12</f>
        <v>166.04152049000001</v>
      </c>
      <c r="E195" s="36">
        <f>SUMIFS(СВЦЭМ!$F$39:$F$782,СВЦЭМ!$A$39:$A$782,$A195,СВЦЭМ!$B$39:$B$782,E$190)+'СЕТ СН'!$F$12</f>
        <v>164.0779895</v>
      </c>
      <c r="F195" s="36">
        <f>SUMIFS(СВЦЭМ!$F$39:$F$782,СВЦЭМ!$A$39:$A$782,$A195,СВЦЭМ!$B$39:$B$782,F$190)+'СЕТ СН'!$F$12</f>
        <v>159.10758236000001</v>
      </c>
      <c r="G195" s="36">
        <f>SUMIFS(СВЦЭМ!$F$39:$F$782,СВЦЭМ!$A$39:$A$782,$A195,СВЦЭМ!$B$39:$B$782,G$190)+'СЕТ СН'!$F$12</f>
        <v>160.77634739000001</v>
      </c>
      <c r="H195" s="36">
        <f>SUMIFS(СВЦЭМ!$F$39:$F$782,СВЦЭМ!$A$39:$A$782,$A195,СВЦЭМ!$B$39:$B$782,H$190)+'СЕТ СН'!$F$12</f>
        <v>155.9503512</v>
      </c>
      <c r="I195" s="36">
        <f>SUMIFS(СВЦЭМ!$F$39:$F$782,СВЦЭМ!$A$39:$A$782,$A195,СВЦЭМ!$B$39:$B$782,I$190)+'СЕТ СН'!$F$12</f>
        <v>137.20371560999999</v>
      </c>
      <c r="J195" s="36">
        <f>SUMIFS(СВЦЭМ!$F$39:$F$782,СВЦЭМ!$A$39:$A$782,$A195,СВЦЭМ!$B$39:$B$782,J$190)+'СЕТ СН'!$F$12</f>
        <v>126.1273599</v>
      </c>
      <c r="K195" s="36">
        <f>SUMIFS(СВЦЭМ!$F$39:$F$782,СВЦЭМ!$A$39:$A$782,$A195,СВЦЭМ!$B$39:$B$782,K$190)+'СЕТ СН'!$F$12</f>
        <v>127.23262269999999</v>
      </c>
      <c r="L195" s="36">
        <f>SUMIFS(СВЦЭМ!$F$39:$F$782,СВЦЭМ!$A$39:$A$782,$A195,СВЦЭМ!$B$39:$B$782,L$190)+'СЕТ СН'!$F$12</f>
        <v>131.09731292000001</v>
      </c>
      <c r="M195" s="36">
        <f>SUMIFS(СВЦЭМ!$F$39:$F$782,СВЦЭМ!$A$39:$A$782,$A195,СВЦЭМ!$B$39:$B$782,M$190)+'СЕТ СН'!$F$12</f>
        <v>141.93994283000001</v>
      </c>
      <c r="N195" s="36">
        <f>SUMIFS(СВЦЭМ!$F$39:$F$782,СВЦЭМ!$A$39:$A$782,$A195,СВЦЭМ!$B$39:$B$782,N$190)+'СЕТ СН'!$F$12</f>
        <v>153.70438131</v>
      </c>
      <c r="O195" s="36">
        <f>SUMIFS(СВЦЭМ!$F$39:$F$782,СВЦЭМ!$A$39:$A$782,$A195,СВЦЭМ!$B$39:$B$782,O$190)+'СЕТ СН'!$F$12</f>
        <v>163.20021998000001</v>
      </c>
      <c r="P195" s="36">
        <f>SUMIFS(СВЦЭМ!$F$39:$F$782,СВЦЭМ!$A$39:$A$782,$A195,СВЦЭМ!$B$39:$B$782,P$190)+'СЕТ СН'!$F$12</f>
        <v>164.00764181</v>
      </c>
      <c r="Q195" s="36">
        <f>SUMIFS(СВЦЭМ!$F$39:$F$782,СВЦЭМ!$A$39:$A$782,$A195,СВЦЭМ!$B$39:$B$782,Q$190)+'СЕТ СН'!$F$12</f>
        <v>159.46124362</v>
      </c>
      <c r="R195" s="36">
        <f>SUMIFS(СВЦЭМ!$F$39:$F$782,СВЦЭМ!$A$39:$A$782,$A195,СВЦЭМ!$B$39:$B$782,R$190)+'СЕТ СН'!$F$12</f>
        <v>142.98790668999999</v>
      </c>
      <c r="S195" s="36">
        <f>SUMIFS(СВЦЭМ!$F$39:$F$782,СВЦЭМ!$A$39:$A$782,$A195,СВЦЭМ!$B$39:$B$782,S$190)+'СЕТ СН'!$F$12</f>
        <v>131.62450068999999</v>
      </c>
      <c r="T195" s="36">
        <f>SUMIFS(СВЦЭМ!$F$39:$F$782,СВЦЭМ!$A$39:$A$782,$A195,СВЦЭМ!$B$39:$B$782,T$190)+'СЕТ СН'!$F$12</f>
        <v>119.91564432</v>
      </c>
      <c r="U195" s="36">
        <f>SUMIFS(СВЦЭМ!$F$39:$F$782,СВЦЭМ!$A$39:$A$782,$A195,СВЦЭМ!$B$39:$B$782,U$190)+'СЕТ СН'!$F$12</f>
        <v>117.27120578</v>
      </c>
      <c r="V195" s="36">
        <f>SUMIFS(СВЦЭМ!$F$39:$F$782,СВЦЭМ!$A$39:$A$782,$A195,СВЦЭМ!$B$39:$B$782,V$190)+'СЕТ СН'!$F$12</f>
        <v>116.30545878</v>
      </c>
      <c r="W195" s="36">
        <f>SUMIFS(СВЦЭМ!$F$39:$F$782,СВЦЭМ!$A$39:$A$782,$A195,СВЦЭМ!$B$39:$B$782,W$190)+'СЕТ СН'!$F$12</f>
        <v>115.39831452</v>
      </c>
      <c r="X195" s="36">
        <f>SUMIFS(СВЦЭМ!$F$39:$F$782,СВЦЭМ!$A$39:$A$782,$A195,СВЦЭМ!$B$39:$B$782,X$190)+'СЕТ СН'!$F$12</f>
        <v>118.44109414</v>
      </c>
      <c r="Y195" s="36">
        <f>SUMIFS(СВЦЭМ!$F$39:$F$782,СВЦЭМ!$A$39:$A$782,$A195,СВЦЭМ!$B$39:$B$782,Y$190)+'СЕТ СН'!$F$12</f>
        <v>122.6716577</v>
      </c>
    </row>
    <row r="196" spans="1:25" ht="15.75" x14ac:dyDescent="0.2">
      <c r="A196" s="35">
        <f t="shared" si="5"/>
        <v>44657</v>
      </c>
      <c r="B196" s="36">
        <f>SUMIFS(СВЦЭМ!$F$39:$F$782,СВЦЭМ!$A$39:$A$782,$A196,СВЦЭМ!$B$39:$B$782,B$190)+'СЕТ СН'!$F$12</f>
        <v>165.82567039</v>
      </c>
      <c r="C196" s="36">
        <f>SUMIFS(СВЦЭМ!$F$39:$F$782,СВЦЭМ!$A$39:$A$782,$A196,СВЦЭМ!$B$39:$B$782,C$190)+'СЕТ СН'!$F$12</f>
        <v>164.41177478</v>
      </c>
      <c r="D196" s="36">
        <f>SUMIFS(СВЦЭМ!$F$39:$F$782,СВЦЭМ!$A$39:$A$782,$A196,СВЦЭМ!$B$39:$B$782,D$190)+'СЕТ СН'!$F$12</f>
        <v>165.96695965999999</v>
      </c>
      <c r="E196" s="36">
        <f>SUMIFS(СВЦЭМ!$F$39:$F$782,СВЦЭМ!$A$39:$A$782,$A196,СВЦЭМ!$B$39:$B$782,E$190)+'СЕТ СН'!$F$12</f>
        <v>165.53437342000001</v>
      </c>
      <c r="F196" s="36">
        <f>SUMIFS(СВЦЭМ!$F$39:$F$782,СВЦЭМ!$A$39:$A$782,$A196,СВЦЭМ!$B$39:$B$782,F$190)+'СЕТ СН'!$F$12</f>
        <v>163.73007895000001</v>
      </c>
      <c r="G196" s="36">
        <f>SUMIFS(СВЦЭМ!$F$39:$F$782,СВЦЭМ!$A$39:$A$782,$A196,СВЦЭМ!$B$39:$B$782,G$190)+'СЕТ СН'!$F$12</f>
        <v>161.73409229999999</v>
      </c>
      <c r="H196" s="36">
        <f>SUMIFS(СВЦЭМ!$F$39:$F$782,СВЦЭМ!$A$39:$A$782,$A196,СВЦЭМ!$B$39:$B$782,H$190)+'СЕТ СН'!$F$12</f>
        <v>153.70420528</v>
      </c>
      <c r="I196" s="36">
        <f>SUMIFS(СВЦЭМ!$F$39:$F$782,СВЦЭМ!$A$39:$A$782,$A196,СВЦЭМ!$B$39:$B$782,I$190)+'СЕТ СН'!$F$12</f>
        <v>148.80197702000001</v>
      </c>
      <c r="J196" s="36">
        <f>SUMIFS(СВЦЭМ!$F$39:$F$782,СВЦЭМ!$A$39:$A$782,$A196,СВЦЭМ!$B$39:$B$782,J$190)+'СЕТ СН'!$F$12</f>
        <v>152.51565536000001</v>
      </c>
      <c r="K196" s="36">
        <f>SUMIFS(СВЦЭМ!$F$39:$F$782,СВЦЭМ!$A$39:$A$782,$A196,СВЦЭМ!$B$39:$B$782,K$190)+'СЕТ СН'!$F$12</f>
        <v>154.03244502000001</v>
      </c>
      <c r="L196" s="36">
        <f>SUMIFS(СВЦЭМ!$F$39:$F$782,СВЦЭМ!$A$39:$A$782,$A196,СВЦЭМ!$B$39:$B$782,L$190)+'СЕТ СН'!$F$12</f>
        <v>157.46952947</v>
      </c>
      <c r="M196" s="36">
        <f>SUMIFS(СВЦЭМ!$F$39:$F$782,СВЦЭМ!$A$39:$A$782,$A196,СВЦЭМ!$B$39:$B$782,M$190)+'СЕТ СН'!$F$12</f>
        <v>156.10867450000001</v>
      </c>
      <c r="N196" s="36">
        <f>SUMIFS(СВЦЭМ!$F$39:$F$782,СВЦЭМ!$A$39:$A$782,$A196,СВЦЭМ!$B$39:$B$782,N$190)+'СЕТ СН'!$F$12</f>
        <v>153.00964375999999</v>
      </c>
      <c r="O196" s="36">
        <f>SUMIFS(СВЦЭМ!$F$39:$F$782,СВЦЭМ!$A$39:$A$782,$A196,СВЦЭМ!$B$39:$B$782,O$190)+'СЕТ СН'!$F$12</f>
        <v>162.84579163999999</v>
      </c>
      <c r="P196" s="36">
        <f>SUMIFS(СВЦЭМ!$F$39:$F$782,СВЦЭМ!$A$39:$A$782,$A196,СВЦЭМ!$B$39:$B$782,P$190)+'СЕТ СН'!$F$12</f>
        <v>163.24232373000001</v>
      </c>
      <c r="Q196" s="36">
        <f>SUMIFS(СВЦЭМ!$F$39:$F$782,СВЦЭМ!$A$39:$A$782,$A196,СВЦЭМ!$B$39:$B$782,Q$190)+'СЕТ СН'!$F$12</f>
        <v>161.08311712</v>
      </c>
      <c r="R196" s="36">
        <f>SUMIFS(СВЦЭМ!$F$39:$F$782,СВЦЭМ!$A$39:$A$782,$A196,СВЦЭМ!$B$39:$B$782,R$190)+'СЕТ СН'!$F$12</f>
        <v>156.80222185</v>
      </c>
      <c r="S196" s="36">
        <f>SUMIFS(СВЦЭМ!$F$39:$F$782,СВЦЭМ!$A$39:$A$782,$A196,СВЦЭМ!$B$39:$B$782,S$190)+'СЕТ СН'!$F$12</f>
        <v>156.17861113999999</v>
      </c>
      <c r="T196" s="36">
        <f>SUMIFS(СВЦЭМ!$F$39:$F$782,СВЦЭМ!$A$39:$A$782,$A196,СВЦЭМ!$B$39:$B$782,T$190)+'СЕТ СН'!$F$12</f>
        <v>160.40656529</v>
      </c>
      <c r="U196" s="36">
        <f>SUMIFS(СВЦЭМ!$F$39:$F$782,СВЦЭМ!$A$39:$A$782,$A196,СВЦЭМ!$B$39:$B$782,U$190)+'СЕТ СН'!$F$12</f>
        <v>152.58906703</v>
      </c>
      <c r="V196" s="36">
        <f>SUMIFS(СВЦЭМ!$F$39:$F$782,СВЦЭМ!$A$39:$A$782,$A196,СВЦЭМ!$B$39:$B$782,V$190)+'СЕТ СН'!$F$12</f>
        <v>148.60738038</v>
      </c>
      <c r="W196" s="36">
        <f>SUMIFS(СВЦЭМ!$F$39:$F$782,СВЦЭМ!$A$39:$A$782,$A196,СВЦЭМ!$B$39:$B$782,W$190)+'СЕТ СН'!$F$12</f>
        <v>145.81959323999999</v>
      </c>
      <c r="X196" s="36">
        <f>SUMIFS(СВЦЭМ!$F$39:$F$782,СВЦЭМ!$A$39:$A$782,$A196,СВЦЭМ!$B$39:$B$782,X$190)+'СЕТ СН'!$F$12</f>
        <v>150.66735123000001</v>
      </c>
      <c r="Y196" s="36">
        <f>SUMIFS(СВЦЭМ!$F$39:$F$782,СВЦЭМ!$A$39:$A$782,$A196,СВЦЭМ!$B$39:$B$782,Y$190)+'СЕТ СН'!$F$12</f>
        <v>159.01791831</v>
      </c>
    </row>
    <row r="197" spans="1:25" ht="15.75" x14ac:dyDescent="0.2">
      <c r="A197" s="35">
        <f t="shared" si="5"/>
        <v>44658</v>
      </c>
      <c r="B197" s="36">
        <f>SUMIFS(СВЦЭМ!$F$39:$F$782,СВЦЭМ!$A$39:$A$782,$A197,СВЦЭМ!$B$39:$B$782,B$190)+'СЕТ СН'!$F$12</f>
        <v>162.73639779000001</v>
      </c>
      <c r="C197" s="36">
        <f>SUMIFS(СВЦЭМ!$F$39:$F$782,СВЦЭМ!$A$39:$A$782,$A197,СВЦЭМ!$B$39:$B$782,C$190)+'СЕТ СН'!$F$12</f>
        <v>162.55623005000001</v>
      </c>
      <c r="D197" s="36">
        <f>SUMIFS(СВЦЭМ!$F$39:$F$782,СВЦЭМ!$A$39:$A$782,$A197,СВЦЭМ!$B$39:$B$782,D$190)+'СЕТ СН'!$F$12</f>
        <v>154.46167410999999</v>
      </c>
      <c r="E197" s="36">
        <f>SUMIFS(СВЦЭМ!$F$39:$F$782,СВЦЭМ!$A$39:$A$782,$A197,СВЦЭМ!$B$39:$B$782,E$190)+'СЕТ СН'!$F$12</f>
        <v>150.02965576</v>
      </c>
      <c r="F197" s="36">
        <f>SUMIFS(СВЦЭМ!$F$39:$F$782,СВЦЭМ!$A$39:$A$782,$A197,СВЦЭМ!$B$39:$B$782,F$190)+'СЕТ СН'!$F$12</f>
        <v>151.20049216000001</v>
      </c>
      <c r="G197" s="36">
        <f>SUMIFS(СВЦЭМ!$F$39:$F$782,СВЦЭМ!$A$39:$A$782,$A197,СВЦЭМ!$B$39:$B$782,G$190)+'СЕТ СН'!$F$12</f>
        <v>153.02717256</v>
      </c>
      <c r="H197" s="36">
        <f>SUMIFS(СВЦЭМ!$F$39:$F$782,СВЦЭМ!$A$39:$A$782,$A197,СВЦЭМ!$B$39:$B$782,H$190)+'СЕТ СН'!$F$12</f>
        <v>151.41681829000001</v>
      </c>
      <c r="I197" s="36">
        <f>SUMIFS(СВЦЭМ!$F$39:$F$782,СВЦЭМ!$A$39:$A$782,$A197,СВЦЭМ!$B$39:$B$782,I$190)+'СЕТ СН'!$F$12</f>
        <v>149.5512319</v>
      </c>
      <c r="J197" s="36">
        <f>SUMIFS(СВЦЭМ!$F$39:$F$782,СВЦЭМ!$A$39:$A$782,$A197,СВЦЭМ!$B$39:$B$782,J$190)+'СЕТ СН'!$F$12</f>
        <v>150.24389495</v>
      </c>
      <c r="K197" s="36">
        <f>SUMIFS(СВЦЭМ!$F$39:$F$782,СВЦЭМ!$A$39:$A$782,$A197,СВЦЭМ!$B$39:$B$782,K$190)+'СЕТ СН'!$F$12</f>
        <v>151.53153889999999</v>
      </c>
      <c r="L197" s="36">
        <f>SUMIFS(СВЦЭМ!$F$39:$F$782,СВЦЭМ!$A$39:$A$782,$A197,СВЦЭМ!$B$39:$B$782,L$190)+'СЕТ СН'!$F$12</f>
        <v>147.38804679</v>
      </c>
      <c r="M197" s="36">
        <f>SUMIFS(СВЦЭМ!$F$39:$F$782,СВЦЭМ!$A$39:$A$782,$A197,СВЦЭМ!$B$39:$B$782,M$190)+'СЕТ СН'!$F$12</f>
        <v>149.47722271999999</v>
      </c>
      <c r="N197" s="36">
        <f>SUMIFS(СВЦЭМ!$F$39:$F$782,СВЦЭМ!$A$39:$A$782,$A197,СВЦЭМ!$B$39:$B$782,N$190)+'СЕТ СН'!$F$12</f>
        <v>143.37347814</v>
      </c>
      <c r="O197" s="36">
        <f>SUMIFS(СВЦЭМ!$F$39:$F$782,СВЦЭМ!$A$39:$A$782,$A197,СВЦЭМ!$B$39:$B$782,O$190)+'СЕТ СН'!$F$12</f>
        <v>139.96409216000001</v>
      </c>
      <c r="P197" s="36">
        <f>SUMIFS(СВЦЭМ!$F$39:$F$782,СВЦЭМ!$A$39:$A$782,$A197,СВЦЭМ!$B$39:$B$782,P$190)+'СЕТ СН'!$F$12</f>
        <v>136.68212718999999</v>
      </c>
      <c r="Q197" s="36">
        <f>SUMIFS(СВЦЭМ!$F$39:$F$782,СВЦЭМ!$A$39:$A$782,$A197,СВЦЭМ!$B$39:$B$782,Q$190)+'СЕТ СН'!$F$12</f>
        <v>138.36122291999999</v>
      </c>
      <c r="R197" s="36">
        <f>SUMIFS(СВЦЭМ!$F$39:$F$782,СВЦЭМ!$A$39:$A$782,$A197,СВЦЭМ!$B$39:$B$782,R$190)+'СЕТ СН'!$F$12</f>
        <v>146.23014176999999</v>
      </c>
      <c r="S197" s="36">
        <f>SUMIFS(СВЦЭМ!$F$39:$F$782,СВЦЭМ!$A$39:$A$782,$A197,СВЦЭМ!$B$39:$B$782,S$190)+'СЕТ СН'!$F$12</f>
        <v>145.51339195</v>
      </c>
      <c r="T197" s="36">
        <f>SUMIFS(СВЦЭМ!$F$39:$F$782,СВЦЭМ!$A$39:$A$782,$A197,СВЦЭМ!$B$39:$B$782,T$190)+'СЕТ СН'!$F$12</f>
        <v>143.59525767</v>
      </c>
      <c r="U197" s="36">
        <f>SUMIFS(СВЦЭМ!$F$39:$F$782,СВЦЭМ!$A$39:$A$782,$A197,СВЦЭМ!$B$39:$B$782,U$190)+'СЕТ СН'!$F$12</f>
        <v>143.26182746000001</v>
      </c>
      <c r="V197" s="36">
        <f>SUMIFS(СВЦЭМ!$F$39:$F$782,СВЦЭМ!$A$39:$A$782,$A197,СВЦЭМ!$B$39:$B$782,V$190)+'СЕТ СН'!$F$12</f>
        <v>142.27429967</v>
      </c>
      <c r="W197" s="36">
        <f>SUMIFS(СВЦЭМ!$F$39:$F$782,СВЦЭМ!$A$39:$A$782,$A197,СВЦЭМ!$B$39:$B$782,W$190)+'СЕТ СН'!$F$12</f>
        <v>141.40192898000001</v>
      </c>
      <c r="X197" s="36">
        <f>SUMIFS(СВЦЭМ!$F$39:$F$782,СВЦЭМ!$A$39:$A$782,$A197,СВЦЭМ!$B$39:$B$782,X$190)+'СЕТ СН'!$F$12</f>
        <v>151.01461461</v>
      </c>
      <c r="Y197" s="36">
        <f>SUMIFS(СВЦЭМ!$F$39:$F$782,СВЦЭМ!$A$39:$A$782,$A197,СВЦЭМ!$B$39:$B$782,Y$190)+'СЕТ СН'!$F$12</f>
        <v>155.0196425</v>
      </c>
    </row>
    <row r="198" spans="1:25" ht="15.75" x14ac:dyDescent="0.2">
      <c r="A198" s="35">
        <f t="shared" si="5"/>
        <v>44659</v>
      </c>
      <c r="B198" s="36">
        <f>SUMIFS(СВЦЭМ!$F$39:$F$782,СВЦЭМ!$A$39:$A$782,$A198,СВЦЭМ!$B$39:$B$782,B$190)+'СЕТ СН'!$F$12</f>
        <v>140.496645</v>
      </c>
      <c r="C198" s="36">
        <f>SUMIFS(СВЦЭМ!$F$39:$F$782,СВЦЭМ!$A$39:$A$782,$A198,СВЦЭМ!$B$39:$B$782,C$190)+'СЕТ СН'!$F$12</f>
        <v>139.64273686000001</v>
      </c>
      <c r="D198" s="36">
        <f>SUMIFS(СВЦЭМ!$F$39:$F$782,СВЦЭМ!$A$39:$A$782,$A198,СВЦЭМ!$B$39:$B$782,D$190)+'СЕТ СН'!$F$12</f>
        <v>142.34673637</v>
      </c>
      <c r="E198" s="36">
        <f>SUMIFS(СВЦЭМ!$F$39:$F$782,СВЦЭМ!$A$39:$A$782,$A198,СВЦЭМ!$B$39:$B$782,E$190)+'СЕТ СН'!$F$12</f>
        <v>147.55473036000001</v>
      </c>
      <c r="F198" s="36">
        <f>SUMIFS(СВЦЭМ!$F$39:$F$782,СВЦЭМ!$A$39:$A$782,$A198,СВЦЭМ!$B$39:$B$782,F$190)+'СЕТ СН'!$F$12</f>
        <v>147.13252617000001</v>
      </c>
      <c r="G198" s="36">
        <f>SUMIFS(СВЦЭМ!$F$39:$F$782,СВЦЭМ!$A$39:$A$782,$A198,СВЦЭМ!$B$39:$B$782,G$190)+'СЕТ СН'!$F$12</f>
        <v>144.8756616</v>
      </c>
      <c r="H198" s="36">
        <f>SUMIFS(СВЦЭМ!$F$39:$F$782,СВЦЭМ!$A$39:$A$782,$A198,СВЦЭМ!$B$39:$B$782,H$190)+'СЕТ СН'!$F$12</f>
        <v>137.66826603000001</v>
      </c>
      <c r="I198" s="36">
        <f>SUMIFS(СВЦЭМ!$F$39:$F$782,СВЦЭМ!$A$39:$A$782,$A198,СВЦЭМ!$B$39:$B$782,I$190)+'СЕТ СН'!$F$12</f>
        <v>133.44176605999999</v>
      </c>
      <c r="J198" s="36">
        <f>SUMIFS(СВЦЭМ!$F$39:$F$782,СВЦЭМ!$A$39:$A$782,$A198,СВЦЭМ!$B$39:$B$782,J$190)+'СЕТ СН'!$F$12</f>
        <v>134.40031167999999</v>
      </c>
      <c r="K198" s="36">
        <f>SUMIFS(СВЦЭМ!$F$39:$F$782,СВЦЭМ!$A$39:$A$782,$A198,СВЦЭМ!$B$39:$B$782,K$190)+'СЕТ СН'!$F$12</f>
        <v>134.52815437999999</v>
      </c>
      <c r="L198" s="36">
        <f>SUMIFS(СВЦЭМ!$F$39:$F$782,СВЦЭМ!$A$39:$A$782,$A198,СВЦЭМ!$B$39:$B$782,L$190)+'СЕТ СН'!$F$12</f>
        <v>134.81880307</v>
      </c>
      <c r="M198" s="36">
        <f>SUMIFS(СВЦЭМ!$F$39:$F$782,СВЦЭМ!$A$39:$A$782,$A198,СВЦЭМ!$B$39:$B$782,M$190)+'СЕТ СН'!$F$12</f>
        <v>133.77931742999999</v>
      </c>
      <c r="N198" s="36">
        <f>SUMIFS(СВЦЭМ!$F$39:$F$782,СВЦЭМ!$A$39:$A$782,$A198,СВЦЭМ!$B$39:$B$782,N$190)+'СЕТ СН'!$F$12</f>
        <v>134.27712004</v>
      </c>
      <c r="O198" s="36">
        <f>SUMIFS(СВЦЭМ!$F$39:$F$782,СВЦЭМ!$A$39:$A$782,$A198,СВЦЭМ!$B$39:$B$782,O$190)+'СЕТ СН'!$F$12</f>
        <v>140.41877432000001</v>
      </c>
      <c r="P198" s="36">
        <f>SUMIFS(СВЦЭМ!$F$39:$F$782,СВЦЭМ!$A$39:$A$782,$A198,СВЦЭМ!$B$39:$B$782,P$190)+'СЕТ СН'!$F$12</f>
        <v>143.16759389000001</v>
      </c>
      <c r="Q198" s="36">
        <f>SUMIFS(СВЦЭМ!$F$39:$F$782,СВЦЭМ!$A$39:$A$782,$A198,СВЦЭМ!$B$39:$B$782,Q$190)+'СЕТ СН'!$F$12</f>
        <v>143.99650498</v>
      </c>
      <c r="R198" s="36">
        <f>SUMIFS(СВЦЭМ!$F$39:$F$782,СВЦЭМ!$A$39:$A$782,$A198,СВЦЭМ!$B$39:$B$782,R$190)+'СЕТ СН'!$F$12</f>
        <v>143.33505678</v>
      </c>
      <c r="S198" s="36">
        <f>SUMIFS(СВЦЭМ!$F$39:$F$782,СВЦЭМ!$A$39:$A$782,$A198,СВЦЭМ!$B$39:$B$782,S$190)+'СЕТ СН'!$F$12</f>
        <v>143.54704226000001</v>
      </c>
      <c r="T198" s="36">
        <f>SUMIFS(СВЦЭМ!$F$39:$F$782,СВЦЭМ!$A$39:$A$782,$A198,СВЦЭМ!$B$39:$B$782,T$190)+'СЕТ СН'!$F$12</f>
        <v>140.16496538000001</v>
      </c>
      <c r="U198" s="36">
        <f>SUMIFS(СВЦЭМ!$F$39:$F$782,СВЦЭМ!$A$39:$A$782,$A198,СВЦЭМ!$B$39:$B$782,U$190)+'СЕТ СН'!$F$12</f>
        <v>135.53371109</v>
      </c>
      <c r="V198" s="36">
        <f>SUMIFS(СВЦЭМ!$F$39:$F$782,СВЦЭМ!$A$39:$A$782,$A198,СВЦЭМ!$B$39:$B$782,V$190)+'СЕТ СН'!$F$12</f>
        <v>136.60255649999999</v>
      </c>
      <c r="W198" s="36">
        <f>SUMIFS(СВЦЭМ!$F$39:$F$782,СВЦЭМ!$A$39:$A$782,$A198,СВЦЭМ!$B$39:$B$782,W$190)+'СЕТ СН'!$F$12</f>
        <v>135.54627546</v>
      </c>
      <c r="X198" s="36">
        <f>SUMIFS(СВЦЭМ!$F$39:$F$782,СВЦЭМ!$A$39:$A$782,$A198,СВЦЭМ!$B$39:$B$782,X$190)+'СЕТ СН'!$F$12</f>
        <v>139.73622950999999</v>
      </c>
      <c r="Y198" s="36">
        <f>SUMIFS(СВЦЭМ!$F$39:$F$782,СВЦЭМ!$A$39:$A$782,$A198,СВЦЭМ!$B$39:$B$782,Y$190)+'СЕТ СН'!$F$12</f>
        <v>143.58445133000001</v>
      </c>
    </row>
    <row r="199" spans="1:25" ht="15.75" x14ac:dyDescent="0.2">
      <c r="A199" s="35">
        <f t="shared" si="5"/>
        <v>44660</v>
      </c>
      <c r="B199" s="36">
        <f>SUMIFS(СВЦЭМ!$F$39:$F$782,СВЦЭМ!$A$39:$A$782,$A199,СВЦЭМ!$B$39:$B$782,B$190)+'СЕТ СН'!$F$12</f>
        <v>152.10308137000001</v>
      </c>
      <c r="C199" s="36">
        <f>SUMIFS(СВЦЭМ!$F$39:$F$782,СВЦЭМ!$A$39:$A$782,$A199,СВЦЭМ!$B$39:$B$782,C$190)+'СЕТ СН'!$F$12</f>
        <v>149.1208613</v>
      </c>
      <c r="D199" s="36">
        <f>SUMIFS(СВЦЭМ!$F$39:$F$782,СВЦЭМ!$A$39:$A$782,$A199,СВЦЭМ!$B$39:$B$782,D$190)+'СЕТ СН'!$F$12</f>
        <v>153.33198139000001</v>
      </c>
      <c r="E199" s="36">
        <f>SUMIFS(СВЦЭМ!$F$39:$F$782,СВЦЭМ!$A$39:$A$782,$A199,СВЦЭМ!$B$39:$B$782,E$190)+'СЕТ СН'!$F$12</f>
        <v>156.99483291000001</v>
      </c>
      <c r="F199" s="36">
        <f>SUMIFS(СВЦЭМ!$F$39:$F$782,СВЦЭМ!$A$39:$A$782,$A199,СВЦЭМ!$B$39:$B$782,F$190)+'СЕТ СН'!$F$12</f>
        <v>156.4523997</v>
      </c>
      <c r="G199" s="36">
        <f>SUMIFS(СВЦЭМ!$F$39:$F$782,СВЦЭМ!$A$39:$A$782,$A199,СВЦЭМ!$B$39:$B$782,G$190)+'СЕТ СН'!$F$12</f>
        <v>156.78539776</v>
      </c>
      <c r="H199" s="36">
        <f>SUMIFS(СВЦЭМ!$F$39:$F$782,СВЦЭМ!$A$39:$A$782,$A199,СВЦЭМ!$B$39:$B$782,H$190)+'СЕТ СН'!$F$12</f>
        <v>150.57003915000001</v>
      </c>
      <c r="I199" s="36">
        <f>SUMIFS(СВЦЭМ!$F$39:$F$782,СВЦЭМ!$A$39:$A$782,$A199,СВЦЭМ!$B$39:$B$782,I$190)+'СЕТ СН'!$F$12</f>
        <v>139.35624490999999</v>
      </c>
      <c r="J199" s="36">
        <f>SUMIFS(СВЦЭМ!$F$39:$F$782,СВЦЭМ!$A$39:$A$782,$A199,СВЦЭМ!$B$39:$B$782,J$190)+'СЕТ СН'!$F$12</f>
        <v>135.00812298</v>
      </c>
      <c r="K199" s="36">
        <f>SUMIFS(СВЦЭМ!$F$39:$F$782,СВЦЭМ!$A$39:$A$782,$A199,СВЦЭМ!$B$39:$B$782,K$190)+'СЕТ СН'!$F$12</f>
        <v>132.14644200999999</v>
      </c>
      <c r="L199" s="36">
        <f>SUMIFS(СВЦЭМ!$F$39:$F$782,СВЦЭМ!$A$39:$A$782,$A199,СВЦЭМ!$B$39:$B$782,L$190)+'СЕТ СН'!$F$12</f>
        <v>132.05529442</v>
      </c>
      <c r="M199" s="36">
        <f>SUMIFS(СВЦЭМ!$F$39:$F$782,СВЦЭМ!$A$39:$A$782,$A199,СВЦЭМ!$B$39:$B$782,M$190)+'СЕТ СН'!$F$12</f>
        <v>133.12507669999999</v>
      </c>
      <c r="N199" s="36">
        <f>SUMIFS(СВЦЭМ!$F$39:$F$782,СВЦЭМ!$A$39:$A$782,$A199,СВЦЭМ!$B$39:$B$782,N$190)+'СЕТ СН'!$F$12</f>
        <v>136.86056135999999</v>
      </c>
      <c r="O199" s="36">
        <f>SUMIFS(СВЦЭМ!$F$39:$F$782,СВЦЭМ!$A$39:$A$782,$A199,СВЦЭМ!$B$39:$B$782,O$190)+'СЕТ СН'!$F$12</f>
        <v>143.95375249</v>
      </c>
      <c r="P199" s="36">
        <f>SUMIFS(СВЦЭМ!$F$39:$F$782,СВЦЭМ!$A$39:$A$782,$A199,СВЦЭМ!$B$39:$B$782,P$190)+'СЕТ СН'!$F$12</f>
        <v>149.35584008000001</v>
      </c>
      <c r="Q199" s="36">
        <f>SUMIFS(СВЦЭМ!$F$39:$F$782,СВЦЭМ!$A$39:$A$782,$A199,СВЦЭМ!$B$39:$B$782,Q$190)+'СЕТ СН'!$F$12</f>
        <v>146.81421344</v>
      </c>
      <c r="R199" s="36">
        <f>SUMIFS(СВЦЭМ!$F$39:$F$782,СВЦЭМ!$A$39:$A$782,$A199,СВЦЭМ!$B$39:$B$782,R$190)+'СЕТ СН'!$F$12</f>
        <v>146.15318224999999</v>
      </c>
      <c r="S199" s="36">
        <f>SUMIFS(СВЦЭМ!$F$39:$F$782,СВЦЭМ!$A$39:$A$782,$A199,СВЦЭМ!$B$39:$B$782,S$190)+'СЕТ СН'!$F$12</f>
        <v>143.62323094999999</v>
      </c>
      <c r="T199" s="36">
        <f>SUMIFS(СВЦЭМ!$F$39:$F$782,СВЦЭМ!$A$39:$A$782,$A199,СВЦЭМ!$B$39:$B$782,T$190)+'СЕТ СН'!$F$12</f>
        <v>141.72669020000001</v>
      </c>
      <c r="U199" s="36">
        <f>SUMIFS(СВЦЭМ!$F$39:$F$782,СВЦЭМ!$A$39:$A$782,$A199,СВЦЭМ!$B$39:$B$782,U$190)+'СЕТ СН'!$F$12</f>
        <v>138.42209668999999</v>
      </c>
      <c r="V199" s="36">
        <f>SUMIFS(СВЦЭМ!$F$39:$F$782,СВЦЭМ!$A$39:$A$782,$A199,СВЦЭМ!$B$39:$B$782,V$190)+'СЕТ СН'!$F$12</f>
        <v>136.91384682</v>
      </c>
      <c r="W199" s="36">
        <f>SUMIFS(СВЦЭМ!$F$39:$F$782,СВЦЭМ!$A$39:$A$782,$A199,СВЦЭМ!$B$39:$B$782,W$190)+'СЕТ СН'!$F$12</f>
        <v>139.23905461999999</v>
      </c>
      <c r="X199" s="36">
        <f>SUMIFS(СВЦЭМ!$F$39:$F$782,СВЦЭМ!$A$39:$A$782,$A199,СВЦЭМ!$B$39:$B$782,X$190)+'СЕТ СН'!$F$12</f>
        <v>141.48425515</v>
      </c>
      <c r="Y199" s="36">
        <f>SUMIFS(СВЦЭМ!$F$39:$F$782,СВЦЭМ!$A$39:$A$782,$A199,СВЦЭМ!$B$39:$B$782,Y$190)+'СЕТ СН'!$F$12</f>
        <v>147.51403442</v>
      </c>
    </row>
    <row r="200" spans="1:25" ht="15.75" x14ac:dyDescent="0.2">
      <c r="A200" s="35">
        <f t="shared" si="5"/>
        <v>44661</v>
      </c>
      <c r="B200" s="36">
        <f>SUMIFS(СВЦЭМ!$F$39:$F$782,СВЦЭМ!$A$39:$A$782,$A200,СВЦЭМ!$B$39:$B$782,B$190)+'СЕТ СН'!$F$12</f>
        <v>150.79731889000001</v>
      </c>
      <c r="C200" s="36">
        <f>SUMIFS(СВЦЭМ!$F$39:$F$782,СВЦЭМ!$A$39:$A$782,$A200,СВЦЭМ!$B$39:$B$782,C$190)+'СЕТ СН'!$F$12</f>
        <v>146.39473297999999</v>
      </c>
      <c r="D200" s="36">
        <f>SUMIFS(СВЦЭМ!$F$39:$F$782,СВЦЭМ!$A$39:$A$782,$A200,СВЦЭМ!$B$39:$B$782,D$190)+'СЕТ СН'!$F$12</f>
        <v>149.39897210000001</v>
      </c>
      <c r="E200" s="36">
        <f>SUMIFS(СВЦЭМ!$F$39:$F$782,СВЦЭМ!$A$39:$A$782,$A200,СВЦЭМ!$B$39:$B$782,E$190)+'СЕТ СН'!$F$12</f>
        <v>153.08899108</v>
      </c>
      <c r="F200" s="36">
        <f>SUMIFS(СВЦЭМ!$F$39:$F$782,СВЦЭМ!$A$39:$A$782,$A200,СВЦЭМ!$B$39:$B$782,F$190)+'СЕТ СН'!$F$12</f>
        <v>155.76142256</v>
      </c>
      <c r="G200" s="36">
        <f>SUMIFS(СВЦЭМ!$F$39:$F$782,СВЦЭМ!$A$39:$A$782,$A200,СВЦЭМ!$B$39:$B$782,G$190)+'СЕТ СН'!$F$12</f>
        <v>158.81704432999999</v>
      </c>
      <c r="H200" s="36">
        <f>SUMIFS(СВЦЭМ!$F$39:$F$782,СВЦЭМ!$A$39:$A$782,$A200,СВЦЭМ!$B$39:$B$782,H$190)+'СЕТ СН'!$F$12</f>
        <v>157.02723750000001</v>
      </c>
      <c r="I200" s="36">
        <f>SUMIFS(СВЦЭМ!$F$39:$F$782,СВЦЭМ!$A$39:$A$782,$A200,СВЦЭМ!$B$39:$B$782,I$190)+'СЕТ СН'!$F$12</f>
        <v>151.75185802999999</v>
      </c>
      <c r="J200" s="36">
        <f>SUMIFS(СВЦЭМ!$F$39:$F$782,СВЦЭМ!$A$39:$A$782,$A200,СВЦЭМ!$B$39:$B$782,J$190)+'СЕТ СН'!$F$12</f>
        <v>147.10234124999999</v>
      </c>
      <c r="K200" s="36">
        <f>SUMIFS(СВЦЭМ!$F$39:$F$782,СВЦЭМ!$A$39:$A$782,$A200,СВЦЭМ!$B$39:$B$782,K$190)+'СЕТ СН'!$F$12</f>
        <v>142.65236924000001</v>
      </c>
      <c r="L200" s="36">
        <f>SUMIFS(СВЦЭМ!$F$39:$F$782,СВЦЭМ!$A$39:$A$782,$A200,СВЦЭМ!$B$39:$B$782,L$190)+'СЕТ СН'!$F$12</f>
        <v>143.07356766000001</v>
      </c>
      <c r="M200" s="36">
        <f>SUMIFS(СВЦЭМ!$F$39:$F$782,СВЦЭМ!$A$39:$A$782,$A200,СВЦЭМ!$B$39:$B$782,M$190)+'СЕТ СН'!$F$12</f>
        <v>144.36467485</v>
      </c>
      <c r="N200" s="36">
        <f>SUMIFS(СВЦЭМ!$F$39:$F$782,СВЦЭМ!$A$39:$A$782,$A200,СВЦЭМ!$B$39:$B$782,N$190)+'СЕТ СН'!$F$12</f>
        <v>147.60826584</v>
      </c>
      <c r="O200" s="36">
        <f>SUMIFS(СВЦЭМ!$F$39:$F$782,СВЦЭМ!$A$39:$A$782,$A200,СВЦЭМ!$B$39:$B$782,O$190)+'СЕТ СН'!$F$12</f>
        <v>150.60975114999999</v>
      </c>
      <c r="P200" s="36">
        <f>SUMIFS(СВЦЭМ!$F$39:$F$782,СВЦЭМ!$A$39:$A$782,$A200,СВЦЭМ!$B$39:$B$782,P$190)+'СЕТ СН'!$F$12</f>
        <v>152.77835039000001</v>
      </c>
      <c r="Q200" s="36">
        <f>SUMIFS(СВЦЭМ!$F$39:$F$782,СВЦЭМ!$A$39:$A$782,$A200,СВЦЭМ!$B$39:$B$782,Q$190)+'СЕТ СН'!$F$12</f>
        <v>152.57352890999999</v>
      </c>
      <c r="R200" s="36">
        <f>SUMIFS(СВЦЭМ!$F$39:$F$782,СВЦЭМ!$A$39:$A$782,$A200,СВЦЭМ!$B$39:$B$782,R$190)+'СЕТ СН'!$F$12</f>
        <v>150.88471784999999</v>
      </c>
      <c r="S200" s="36">
        <f>SUMIFS(СВЦЭМ!$F$39:$F$782,СВЦЭМ!$A$39:$A$782,$A200,СВЦЭМ!$B$39:$B$782,S$190)+'СЕТ СН'!$F$12</f>
        <v>149.99191984000001</v>
      </c>
      <c r="T200" s="36">
        <f>SUMIFS(СВЦЭМ!$F$39:$F$782,СВЦЭМ!$A$39:$A$782,$A200,СВЦЭМ!$B$39:$B$782,T$190)+'СЕТ СН'!$F$12</f>
        <v>145.47947436000001</v>
      </c>
      <c r="U200" s="36">
        <f>SUMIFS(СВЦЭМ!$F$39:$F$782,СВЦЭМ!$A$39:$A$782,$A200,СВЦЭМ!$B$39:$B$782,U$190)+'СЕТ СН'!$F$12</f>
        <v>139.14222273999999</v>
      </c>
      <c r="V200" s="36">
        <f>SUMIFS(СВЦЭМ!$F$39:$F$782,СВЦЭМ!$A$39:$A$782,$A200,СВЦЭМ!$B$39:$B$782,V$190)+'СЕТ СН'!$F$12</f>
        <v>137.78376354</v>
      </c>
      <c r="W200" s="36">
        <f>SUMIFS(СВЦЭМ!$F$39:$F$782,СВЦЭМ!$A$39:$A$782,$A200,СВЦЭМ!$B$39:$B$782,W$190)+'СЕТ СН'!$F$12</f>
        <v>140.92021725999999</v>
      </c>
      <c r="X200" s="36">
        <f>SUMIFS(СВЦЭМ!$F$39:$F$782,СВЦЭМ!$A$39:$A$782,$A200,СВЦЭМ!$B$39:$B$782,X$190)+'СЕТ СН'!$F$12</f>
        <v>146.33809178999999</v>
      </c>
      <c r="Y200" s="36">
        <f>SUMIFS(СВЦЭМ!$F$39:$F$782,СВЦЭМ!$A$39:$A$782,$A200,СВЦЭМ!$B$39:$B$782,Y$190)+'СЕТ СН'!$F$12</f>
        <v>151.40244791999999</v>
      </c>
    </row>
    <row r="201" spans="1:25" ht="15.75" x14ac:dyDescent="0.2">
      <c r="A201" s="35">
        <f t="shared" si="5"/>
        <v>44662</v>
      </c>
      <c r="B201" s="36">
        <f>SUMIFS(СВЦЭМ!$F$39:$F$782,СВЦЭМ!$A$39:$A$782,$A201,СВЦЭМ!$B$39:$B$782,B$190)+'СЕТ СН'!$F$12</f>
        <v>158.17252024999999</v>
      </c>
      <c r="C201" s="36">
        <f>SUMIFS(СВЦЭМ!$F$39:$F$782,СВЦЭМ!$A$39:$A$782,$A201,СВЦЭМ!$B$39:$B$782,C$190)+'СЕТ СН'!$F$12</f>
        <v>159.80104416</v>
      </c>
      <c r="D201" s="36">
        <f>SUMIFS(СВЦЭМ!$F$39:$F$782,СВЦЭМ!$A$39:$A$782,$A201,СВЦЭМ!$B$39:$B$782,D$190)+'СЕТ СН'!$F$12</f>
        <v>162.65811049000001</v>
      </c>
      <c r="E201" s="36">
        <f>SUMIFS(СВЦЭМ!$F$39:$F$782,СВЦЭМ!$A$39:$A$782,$A201,СВЦЭМ!$B$39:$B$782,E$190)+'СЕТ СН'!$F$12</f>
        <v>167.58813634000001</v>
      </c>
      <c r="F201" s="36">
        <f>SUMIFS(СВЦЭМ!$F$39:$F$782,СВЦЭМ!$A$39:$A$782,$A201,СВЦЭМ!$B$39:$B$782,F$190)+'СЕТ СН'!$F$12</f>
        <v>167.01006283999999</v>
      </c>
      <c r="G201" s="36">
        <f>SUMIFS(СВЦЭМ!$F$39:$F$782,СВЦЭМ!$A$39:$A$782,$A201,СВЦЭМ!$B$39:$B$782,G$190)+'СЕТ СН'!$F$12</f>
        <v>163.91147961999999</v>
      </c>
      <c r="H201" s="36">
        <f>SUMIFS(СВЦЭМ!$F$39:$F$782,СВЦЭМ!$A$39:$A$782,$A201,СВЦЭМ!$B$39:$B$782,H$190)+'СЕТ СН'!$F$12</f>
        <v>158.98625096999999</v>
      </c>
      <c r="I201" s="36">
        <f>SUMIFS(СВЦЭМ!$F$39:$F$782,СВЦЭМ!$A$39:$A$782,$A201,СВЦЭМ!$B$39:$B$782,I$190)+'СЕТ СН'!$F$12</f>
        <v>155.21924496</v>
      </c>
      <c r="J201" s="36">
        <f>SUMIFS(СВЦЭМ!$F$39:$F$782,СВЦЭМ!$A$39:$A$782,$A201,СВЦЭМ!$B$39:$B$782,J$190)+'СЕТ СН'!$F$12</f>
        <v>154.52039611999999</v>
      </c>
      <c r="K201" s="36">
        <f>SUMIFS(СВЦЭМ!$F$39:$F$782,СВЦЭМ!$A$39:$A$782,$A201,СВЦЭМ!$B$39:$B$782,K$190)+'СЕТ СН'!$F$12</f>
        <v>153.13161726000001</v>
      </c>
      <c r="L201" s="36">
        <f>SUMIFS(СВЦЭМ!$F$39:$F$782,СВЦЭМ!$A$39:$A$782,$A201,СВЦЭМ!$B$39:$B$782,L$190)+'СЕТ СН'!$F$12</f>
        <v>153.61763712000001</v>
      </c>
      <c r="M201" s="36">
        <f>SUMIFS(СВЦЭМ!$F$39:$F$782,СВЦЭМ!$A$39:$A$782,$A201,СВЦЭМ!$B$39:$B$782,M$190)+'СЕТ СН'!$F$12</f>
        <v>154.21765984000001</v>
      </c>
      <c r="N201" s="36">
        <f>SUMIFS(СВЦЭМ!$F$39:$F$782,СВЦЭМ!$A$39:$A$782,$A201,СВЦЭМ!$B$39:$B$782,N$190)+'СЕТ СН'!$F$12</f>
        <v>154.23463835000001</v>
      </c>
      <c r="O201" s="36">
        <f>SUMIFS(СВЦЭМ!$F$39:$F$782,СВЦЭМ!$A$39:$A$782,$A201,СВЦЭМ!$B$39:$B$782,O$190)+'СЕТ СН'!$F$12</f>
        <v>157.05825773000001</v>
      </c>
      <c r="P201" s="36">
        <f>SUMIFS(СВЦЭМ!$F$39:$F$782,СВЦЭМ!$A$39:$A$782,$A201,СВЦЭМ!$B$39:$B$782,P$190)+'СЕТ СН'!$F$12</f>
        <v>158.34522274</v>
      </c>
      <c r="Q201" s="36">
        <f>SUMIFS(СВЦЭМ!$F$39:$F$782,СВЦЭМ!$A$39:$A$782,$A201,СВЦЭМ!$B$39:$B$782,Q$190)+'СЕТ СН'!$F$12</f>
        <v>155.63975916000001</v>
      </c>
      <c r="R201" s="36">
        <f>SUMIFS(СВЦЭМ!$F$39:$F$782,СВЦЭМ!$A$39:$A$782,$A201,СВЦЭМ!$B$39:$B$782,R$190)+'СЕТ СН'!$F$12</f>
        <v>155.60909025999999</v>
      </c>
      <c r="S201" s="36">
        <f>SUMIFS(СВЦЭМ!$F$39:$F$782,СВЦЭМ!$A$39:$A$782,$A201,СВЦЭМ!$B$39:$B$782,S$190)+'СЕТ СН'!$F$12</f>
        <v>154.12077776000001</v>
      </c>
      <c r="T201" s="36">
        <f>SUMIFS(СВЦЭМ!$F$39:$F$782,СВЦЭМ!$A$39:$A$782,$A201,СВЦЭМ!$B$39:$B$782,T$190)+'СЕТ СН'!$F$12</f>
        <v>148.31886206999999</v>
      </c>
      <c r="U201" s="36">
        <f>SUMIFS(СВЦЭМ!$F$39:$F$782,СВЦЭМ!$A$39:$A$782,$A201,СВЦЭМ!$B$39:$B$782,U$190)+'СЕТ СН'!$F$12</f>
        <v>144.47021866</v>
      </c>
      <c r="V201" s="36">
        <f>SUMIFS(СВЦЭМ!$F$39:$F$782,СВЦЭМ!$A$39:$A$782,$A201,СВЦЭМ!$B$39:$B$782,V$190)+'СЕТ СН'!$F$12</f>
        <v>147.30438626</v>
      </c>
      <c r="W201" s="36">
        <f>SUMIFS(СВЦЭМ!$F$39:$F$782,СВЦЭМ!$A$39:$A$782,$A201,СВЦЭМ!$B$39:$B$782,W$190)+'СЕТ СН'!$F$12</f>
        <v>149.94719688999999</v>
      </c>
      <c r="X201" s="36">
        <f>SUMIFS(СВЦЭМ!$F$39:$F$782,СВЦЭМ!$A$39:$A$782,$A201,СВЦЭМ!$B$39:$B$782,X$190)+'СЕТ СН'!$F$12</f>
        <v>153.43750897999999</v>
      </c>
      <c r="Y201" s="36">
        <f>SUMIFS(СВЦЭМ!$F$39:$F$782,СВЦЭМ!$A$39:$A$782,$A201,СВЦЭМ!$B$39:$B$782,Y$190)+'СЕТ СН'!$F$12</f>
        <v>153.67001601999999</v>
      </c>
    </row>
    <row r="202" spans="1:25" ht="15.75" x14ac:dyDescent="0.2">
      <c r="A202" s="35">
        <f t="shared" si="5"/>
        <v>44663</v>
      </c>
      <c r="B202" s="36">
        <f>SUMIFS(СВЦЭМ!$F$39:$F$782,СВЦЭМ!$A$39:$A$782,$A202,СВЦЭМ!$B$39:$B$782,B$190)+'СЕТ СН'!$F$12</f>
        <v>168.60981025999999</v>
      </c>
      <c r="C202" s="36">
        <f>SUMIFS(СВЦЭМ!$F$39:$F$782,СВЦЭМ!$A$39:$A$782,$A202,СВЦЭМ!$B$39:$B$782,C$190)+'СЕТ СН'!$F$12</f>
        <v>168.89349209</v>
      </c>
      <c r="D202" s="36">
        <f>SUMIFS(СВЦЭМ!$F$39:$F$782,СВЦЭМ!$A$39:$A$782,$A202,СВЦЭМ!$B$39:$B$782,D$190)+'СЕТ СН'!$F$12</f>
        <v>170.81914971</v>
      </c>
      <c r="E202" s="36">
        <f>SUMIFS(СВЦЭМ!$F$39:$F$782,СВЦЭМ!$A$39:$A$782,$A202,СВЦЭМ!$B$39:$B$782,E$190)+'СЕТ СН'!$F$12</f>
        <v>170.19709710999999</v>
      </c>
      <c r="F202" s="36">
        <f>SUMIFS(СВЦЭМ!$F$39:$F$782,СВЦЭМ!$A$39:$A$782,$A202,СВЦЭМ!$B$39:$B$782,F$190)+'СЕТ СН'!$F$12</f>
        <v>172.60270087999999</v>
      </c>
      <c r="G202" s="36">
        <f>SUMIFS(СВЦЭМ!$F$39:$F$782,СВЦЭМ!$A$39:$A$782,$A202,СВЦЭМ!$B$39:$B$782,G$190)+'СЕТ СН'!$F$12</f>
        <v>170.95572881000001</v>
      </c>
      <c r="H202" s="36">
        <f>SUMIFS(СВЦЭМ!$F$39:$F$782,СВЦЭМ!$A$39:$A$782,$A202,СВЦЭМ!$B$39:$B$782,H$190)+'СЕТ СН'!$F$12</f>
        <v>161.72346927999999</v>
      </c>
      <c r="I202" s="36">
        <f>SUMIFS(СВЦЭМ!$F$39:$F$782,СВЦЭМ!$A$39:$A$782,$A202,СВЦЭМ!$B$39:$B$782,I$190)+'СЕТ СН'!$F$12</f>
        <v>156.68481363999999</v>
      </c>
      <c r="J202" s="36">
        <f>SUMIFS(СВЦЭМ!$F$39:$F$782,СВЦЭМ!$A$39:$A$782,$A202,СВЦЭМ!$B$39:$B$782,J$190)+'СЕТ СН'!$F$12</f>
        <v>149.69101538999999</v>
      </c>
      <c r="K202" s="36">
        <f>SUMIFS(СВЦЭМ!$F$39:$F$782,СВЦЭМ!$A$39:$A$782,$A202,СВЦЭМ!$B$39:$B$782,K$190)+'СЕТ СН'!$F$12</f>
        <v>153.24388513</v>
      </c>
      <c r="L202" s="36">
        <f>SUMIFS(СВЦЭМ!$F$39:$F$782,СВЦЭМ!$A$39:$A$782,$A202,СВЦЭМ!$B$39:$B$782,L$190)+'СЕТ СН'!$F$12</f>
        <v>151.10668582</v>
      </c>
      <c r="M202" s="36">
        <f>SUMIFS(СВЦЭМ!$F$39:$F$782,СВЦЭМ!$A$39:$A$782,$A202,СВЦЭМ!$B$39:$B$782,M$190)+'СЕТ СН'!$F$12</f>
        <v>150.61181177</v>
      </c>
      <c r="N202" s="36">
        <f>SUMIFS(СВЦЭМ!$F$39:$F$782,СВЦЭМ!$A$39:$A$782,$A202,СВЦЭМ!$B$39:$B$782,N$190)+'СЕТ СН'!$F$12</f>
        <v>153.7173876</v>
      </c>
      <c r="O202" s="36">
        <f>SUMIFS(СВЦЭМ!$F$39:$F$782,СВЦЭМ!$A$39:$A$782,$A202,СВЦЭМ!$B$39:$B$782,O$190)+'СЕТ СН'!$F$12</f>
        <v>159.43872021000001</v>
      </c>
      <c r="P202" s="36">
        <f>SUMIFS(СВЦЭМ!$F$39:$F$782,СВЦЭМ!$A$39:$A$782,$A202,СВЦЭМ!$B$39:$B$782,P$190)+'СЕТ СН'!$F$12</f>
        <v>161.07656233</v>
      </c>
      <c r="Q202" s="36">
        <f>SUMIFS(СВЦЭМ!$F$39:$F$782,СВЦЭМ!$A$39:$A$782,$A202,СВЦЭМ!$B$39:$B$782,Q$190)+'СЕТ СН'!$F$12</f>
        <v>159.10711904999999</v>
      </c>
      <c r="R202" s="36">
        <f>SUMIFS(СВЦЭМ!$F$39:$F$782,СВЦЭМ!$A$39:$A$782,$A202,СВЦЭМ!$B$39:$B$782,R$190)+'СЕТ СН'!$F$12</f>
        <v>158.21069097</v>
      </c>
      <c r="S202" s="36">
        <f>SUMIFS(СВЦЭМ!$F$39:$F$782,СВЦЭМ!$A$39:$A$782,$A202,СВЦЭМ!$B$39:$B$782,S$190)+'СЕТ СН'!$F$12</f>
        <v>153.84393234999999</v>
      </c>
      <c r="T202" s="36">
        <f>SUMIFS(СВЦЭМ!$F$39:$F$782,СВЦЭМ!$A$39:$A$782,$A202,СВЦЭМ!$B$39:$B$782,T$190)+'СЕТ СН'!$F$12</f>
        <v>150.18182060999999</v>
      </c>
      <c r="U202" s="36">
        <f>SUMIFS(СВЦЭМ!$F$39:$F$782,СВЦЭМ!$A$39:$A$782,$A202,СВЦЭМ!$B$39:$B$782,U$190)+'СЕТ СН'!$F$12</f>
        <v>148.98839692000001</v>
      </c>
      <c r="V202" s="36">
        <f>SUMIFS(СВЦЭМ!$F$39:$F$782,СВЦЭМ!$A$39:$A$782,$A202,СВЦЭМ!$B$39:$B$782,V$190)+'СЕТ СН'!$F$12</f>
        <v>150.67750885999999</v>
      </c>
      <c r="W202" s="36">
        <f>SUMIFS(СВЦЭМ!$F$39:$F$782,СВЦЭМ!$A$39:$A$782,$A202,СВЦЭМ!$B$39:$B$782,W$190)+'СЕТ СН'!$F$12</f>
        <v>153.17312153</v>
      </c>
      <c r="X202" s="36">
        <f>SUMIFS(СВЦЭМ!$F$39:$F$782,СВЦЭМ!$A$39:$A$782,$A202,СВЦЭМ!$B$39:$B$782,X$190)+'СЕТ СН'!$F$12</f>
        <v>157.68460612999999</v>
      </c>
      <c r="Y202" s="36">
        <f>SUMIFS(СВЦЭМ!$F$39:$F$782,СВЦЭМ!$A$39:$A$782,$A202,СВЦЭМ!$B$39:$B$782,Y$190)+'СЕТ СН'!$F$12</f>
        <v>166.09935976</v>
      </c>
    </row>
    <row r="203" spans="1:25" ht="15.75" x14ac:dyDescent="0.2">
      <c r="A203" s="35">
        <f t="shared" si="5"/>
        <v>44664</v>
      </c>
      <c r="B203" s="36">
        <f>SUMIFS(СВЦЭМ!$F$39:$F$782,СВЦЭМ!$A$39:$A$782,$A203,СВЦЭМ!$B$39:$B$782,B$190)+'СЕТ СН'!$F$12</f>
        <v>164.20456971999999</v>
      </c>
      <c r="C203" s="36">
        <f>SUMIFS(СВЦЭМ!$F$39:$F$782,СВЦЭМ!$A$39:$A$782,$A203,СВЦЭМ!$B$39:$B$782,C$190)+'СЕТ СН'!$F$12</f>
        <v>163.37606733999999</v>
      </c>
      <c r="D203" s="36">
        <f>SUMIFS(СВЦЭМ!$F$39:$F$782,СВЦЭМ!$A$39:$A$782,$A203,СВЦЭМ!$B$39:$B$782,D$190)+'СЕТ СН'!$F$12</f>
        <v>166.28739483999999</v>
      </c>
      <c r="E203" s="36">
        <f>SUMIFS(СВЦЭМ!$F$39:$F$782,СВЦЭМ!$A$39:$A$782,$A203,СВЦЭМ!$B$39:$B$782,E$190)+'СЕТ СН'!$F$12</f>
        <v>170.10534236000001</v>
      </c>
      <c r="F203" s="36">
        <f>SUMIFS(СВЦЭМ!$F$39:$F$782,СВЦЭМ!$A$39:$A$782,$A203,СВЦЭМ!$B$39:$B$782,F$190)+'СЕТ СН'!$F$12</f>
        <v>169.78177228000001</v>
      </c>
      <c r="G203" s="36">
        <f>SUMIFS(СВЦЭМ!$F$39:$F$782,СВЦЭМ!$A$39:$A$782,$A203,СВЦЭМ!$B$39:$B$782,G$190)+'СЕТ СН'!$F$12</f>
        <v>171.19359269</v>
      </c>
      <c r="H203" s="36">
        <f>SUMIFS(СВЦЭМ!$F$39:$F$782,СВЦЭМ!$A$39:$A$782,$A203,СВЦЭМ!$B$39:$B$782,H$190)+'СЕТ СН'!$F$12</f>
        <v>165.09053563000001</v>
      </c>
      <c r="I203" s="36">
        <f>SUMIFS(СВЦЭМ!$F$39:$F$782,СВЦЭМ!$A$39:$A$782,$A203,СВЦЭМ!$B$39:$B$782,I$190)+'СЕТ СН'!$F$12</f>
        <v>162.90856123</v>
      </c>
      <c r="J203" s="36">
        <f>SUMIFS(СВЦЭМ!$F$39:$F$782,СВЦЭМ!$A$39:$A$782,$A203,СВЦЭМ!$B$39:$B$782,J$190)+'СЕТ СН'!$F$12</f>
        <v>162.71842359999999</v>
      </c>
      <c r="K203" s="36">
        <f>SUMIFS(СВЦЭМ!$F$39:$F$782,СВЦЭМ!$A$39:$A$782,$A203,СВЦЭМ!$B$39:$B$782,K$190)+'СЕТ СН'!$F$12</f>
        <v>158.99750388000001</v>
      </c>
      <c r="L203" s="36">
        <f>SUMIFS(СВЦЭМ!$F$39:$F$782,СВЦЭМ!$A$39:$A$782,$A203,СВЦЭМ!$B$39:$B$782,L$190)+'СЕТ СН'!$F$12</f>
        <v>150.22019449999999</v>
      </c>
      <c r="M203" s="36">
        <f>SUMIFS(СВЦЭМ!$F$39:$F$782,СВЦЭМ!$A$39:$A$782,$A203,СВЦЭМ!$B$39:$B$782,M$190)+'СЕТ СН'!$F$12</f>
        <v>150.24606464999999</v>
      </c>
      <c r="N203" s="36">
        <f>SUMIFS(СВЦЭМ!$F$39:$F$782,СВЦЭМ!$A$39:$A$782,$A203,СВЦЭМ!$B$39:$B$782,N$190)+'СЕТ СН'!$F$12</f>
        <v>156.17300177999999</v>
      </c>
      <c r="O203" s="36">
        <f>SUMIFS(СВЦЭМ!$F$39:$F$782,СВЦЭМ!$A$39:$A$782,$A203,СВЦЭМ!$B$39:$B$782,O$190)+'СЕТ СН'!$F$12</f>
        <v>161.59905155000001</v>
      </c>
      <c r="P203" s="36">
        <f>SUMIFS(СВЦЭМ!$F$39:$F$782,СВЦЭМ!$A$39:$A$782,$A203,СВЦЭМ!$B$39:$B$782,P$190)+'СЕТ СН'!$F$12</f>
        <v>162.22467001999999</v>
      </c>
      <c r="Q203" s="36">
        <f>SUMIFS(СВЦЭМ!$F$39:$F$782,СВЦЭМ!$A$39:$A$782,$A203,СВЦЭМ!$B$39:$B$782,Q$190)+'СЕТ СН'!$F$12</f>
        <v>161.89250145</v>
      </c>
      <c r="R203" s="36">
        <f>SUMIFS(СВЦЭМ!$F$39:$F$782,СВЦЭМ!$A$39:$A$782,$A203,СВЦЭМ!$B$39:$B$782,R$190)+'СЕТ СН'!$F$12</f>
        <v>161.87971009</v>
      </c>
      <c r="S203" s="36">
        <f>SUMIFS(СВЦЭМ!$F$39:$F$782,СВЦЭМ!$A$39:$A$782,$A203,СВЦЭМ!$B$39:$B$782,S$190)+'СЕТ СН'!$F$12</f>
        <v>162.55156744999999</v>
      </c>
      <c r="T203" s="36">
        <f>SUMIFS(СВЦЭМ!$F$39:$F$782,СВЦЭМ!$A$39:$A$782,$A203,СВЦЭМ!$B$39:$B$782,T$190)+'СЕТ СН'!$F$12</f>
        <v>157.55333802999999</v>
      </c>
      <c r="U203" s="36">
        <f>SUMIFS(СВЦЭМ!$F$39:$F$782,СВЦЭМ!$A$39:$A$782,$A203,СВЦЭМ!$B$39:$B$782,U$190)+'СЕТ СН'!$F$12</f>
        <v>148.70778089999999</v>
      </c>
      <c r="V203" s="36">
        <f>SUMIFS(СВЦЭМ!$F$39:$F$782,СВЦЭМ!$A$39:$A$782,$A203,СВЦЭМ!$B$39:$B$782,V$190)+'СЕТ СН'!$F$12</f>
        <v>150.04493278999999</v>
      </c>
      <c r="W203" s="36">
        <f>SUMIFS(СВЦЭМ!$F$39:$F$782,СВЦЭМ!$A$39:$A$782,$A203,СВЦЭМ!$B$39:$B$782,W$190)+'СЕТ СН'!$F$12</f>
        <v>152.73075223000001</v>
      </c>
      <c r="X203" s="36">
        <f>SUMIFS(СВЦЭМ!$F$39:$F$782,СВЦЭМ!$A$39:$A$782,$A203,СВЦЭМ!$B$39:$B$782,X$190)+'СЕТ СН'!$F$12</f>
        <v>154.62632554000001</v>
      </c>
      <c r="Y203" s="36">
        <f>SUMIFS(СВЦЭМ!$F$39:$F$782,СВЦЭМ!$A$39:$A$782,$A203,СВЦЭМ!$B$39:$B$782,Y$190)+'СЕТ СН'!$F$12</f>
        <v>164.38280302999999</v>
      </c>
    </row>
    <row r="204" spans="1:25" ht="15.75" x14ac:dyDescent="0.2">
      <c r="A204" s="35">
        <f t="shared" si="5"/>
        <v>44665</v>
      </c>
      <c r="B204" s="36">
        <f>SUMIFS(СВЦЭМ!$F$39:$F$782,СВЦЭМ!$A$39:$A$782,$A204,СВЦЭМ!$B$39:$B$782,B$190)+'СЕТ СН'!$F$12</f>
        <v>168.24473337000001</v>
      </c>
      <c r="C204" s="36">
        <f>SUMIFS(СВЦЭМ!$F$39:$F$782,СВЦЭМ!$A$39:$A$782,$A204,СВЦЭМ!$B$39:$B$782,C$190)+'СЕТ СН'!$F$12</f>
        <v>168.67586047</v>
      </c>
      <c r="D204" s="36">
        <f>SUMIFS(СВЦЭМ!$F$39:$F$782,СВЦЭМ!$A$39:$A$782,$A204,СВЦЭМ!$B$39:$B$782,D$190)+'СЕТ СН'!$F$12</f>
        <v>171.07899863</v>
      </c>
      <c r="E204" s="36">
        <f>SUMIFS(СВЦЭМ!$F$39:$F$782,СВЦЭМ!$A$39:$A$782,$A204,СВЦЭМ!$B$39:$B$782,E$190)+'СЕТ СН'!$F$12</f>
        <v>173.96999044</v>
      </c>
      <c r="F204" s="36">
        <f>SUMIFS(СВЦЭМ!$F$39:$F$782,СВЦЭМ!$A$39:$A$782,$A204,СВЦЭМ!$B$39:$B$782,F$190)+'СЕТ СН'!$F$12</f>
        <v>172.25774514</v>
      </c>
      <c r="G204" s="36">
        <f>SUMIFS(СВЦЭМ!$F$39:$F$782,СВЦЭМ!$A$39:$A$782,$A204,СВЦЭМ!$B$39:$B$782,G$190)+'СЕТ СН'!$F$12</f>
        <v>169.59730087</v>
      </c>
      <c r="H204" s="36">
        <f>SUMIFS(СВЦЭМ!$F$39:$F$782,СВЦЭМ!$A$39:$A$782,$A204,СВЦЭМ!$B$39:$B$782,H$190)+'СЕТ СН'!$F$12</f>
        <v>162.87714647999999</v>
      </c>
      <c r="I204" s="36">
        <f>SUMIFS(СВЦЭМ!$F$39:$F$782,СВЦЭМ!$A$39:$A$782,$A204,СВЦЭМ!$B$39:$B$782,I$190)+'СЕТ СН'!$F$12</f>
        <v>156.86225134</v>
      </c>
      <c r="J204" s="36">
        <f>SUMIFS(СВЦЭМ!$F$39:$F$782,СВЦЭМ!$A$39:$A$782,$A204,СВЦЭМ!$B$39:$B$782,J$190)+'СЕТ СН'!$F$12</f>
        <v>153.96954896</v>
      </c>
      <c r="K204" s="36">
        <f>SUMIFS(СВЦЭМ!$F$39:$F$782,СВЦЭМ!$A$39:$A$782,$A204,СВЦЭМ!$B$39:$B$782,K$190)+'СЕТ СН'!$F$12</f>
        <v>154.53868403000001</v>
      </c>
      <c r="L204" s="36">
        <f>SUMIFS(СВЦЭМ!$F$39:$F$782,СВЦЭМ!$A$39:$A$782,$A204,СВЦЭМ!$B$39:$B$782,L$190)+'СЕТ СН'!$F$12</f>
        <v>157.00772721000001</v>
      </c>
      <c r="M204" s="36">
        <f>SUMIFS(СВЦЭМ!$F$39:$F$782,СВЦЭМ!$A$39:$A$782,$A204,СВЦЭМ!$B$39:$B$782,M$190)+'СЕТ СН'!$F$12</f>
        <v>156.17892341000001</v>
      </c>
      <c r="N204" s="36">
        <f>SUMIFS(СВЦЭМ!$F$39:$F$782,СВЦЭМ!$A$39:$A$782,$A204,СВЦЭМ!$B$39:$B$782,N$190)+'СЕТ СН'!$F$12</f>
        <v>157.62005497999999</v>
      </c>
      <c r="O204" s="36">
        <f>SUMIFS(СВЦЭМ!$F$39:$F$782,СВЦЭМ!$A$39:$A$782,$A204,СВЦЭМ!$B$39:$B$782,O$190)+'СЕТ СН'!$F$12</f>
        <v>159.56770958000001</v>
      </c>
      <c r="P204" s="36">
        <f>SUMIFS(СВЦЭМ!$F$39:$F$782,СВЦЭМ!$A$39:$A$782,$A204,СВЦЭМ!$B$39:$B$782,P$190)+'СЕТ СН'!$F$12</f>
        <v>160.61238711999999</v>
      </c>
      <c r="Q204" s="36">
        <f>SUMIFS(СВЦЭМ!$F$39:$F$782,СВЦЭМ!$A$39:$A$782,$A204,СВЦЭМ!$B$39:$B$782,Q$190)+'СЕТ СН'!$F$12</f>
        <v>160.91920453</v>
      </c>
      <c r="R204" s="36">
        <f>SUMIFS(СВЦЭМ!$F$39:$F$782,СВЦЭМ!$A$39:$A$782,$A204,СВЦЭМ!$B$39:$B$782,R$190)+'СЕТ СН'!$F$12</f>
        <v>160.22347593000001</v>
      </c>
      <c r="S204" s="36">
        <f>SUMIFS(СВЦЭМ!$F$39:$F$782,СВЦЭМ!$A$39:$A$782,$A204,СВЦЭМ!$B$39:$B$782,S$190)+'СЕТ СН'!$F$12</f>
        <v>159.24015802</v>
      </c>
      <c r="T204" s="36">
        <f>SUMIFS(СВЦЭМ!$F$39:$F$782,СВЦЭМ!$A$39:$A$782,$A204,СВЦЭМ!$B$39:$B$782,T$190)+'СЕТ СН'!$F$12</f>
        <v>155.99367181</v>
      </c>
      <c r="U204" s="36">
        <f>SUMIFS(СВЦЭМ!$F$39:$F$782,СВЦЭМ!$A$39:$A$782,$A204,СВЦЭМ!$B$39:$B$782,U$190)+'СЕТ СН'!$F$12</f>
        <v>152.05860203</v>
      </c>
      <c r="V204" s="36">
        <f>SUMIFS(СВЦЭМ!$F$39:$F$782,СВЦЭМ!$A$39:$A$782,$A204,СВЦЭМ!$B$39:$B$782,V$190)+'СЕТ СН'!$F$12</f>
        <v>150.27689033999999</v>
      </c>
      <c r="W204" s="36">
        <f>SUMIFS(СВЦЭМ!$F$39:$F$782,СВЦЭМ!$A$39:$A$782,$A204,СВЦЭМ!$B$39:$B$782,W$190)+'СЕТ СН'!$F$12</f>
        <v>152.21128562000001</v>
      </c>
      <c r="X204" s="36">
        <f>SUMIFS(СВЦЭМ!$F$39:$F$782,СВЦЭМ!$A$39:$A$782,$A204,СВЦЭМ!$B$39:$B$782,X$190)+'СЕТ СН'!$F$12</f>
        <v>152.21084848000001</v>
      </c>
      <c r="Y204" s="36">
        <f>SUMIFS(СВЦЭМ!$F$39:$F$782,СВЦЭМ!$A$39:$A$782,$A204,СВЦЭМ!$B$39:$B$782,Y$190)+'СЕТ СН'!$F$12</f>
        <v>155.3054281</v>
      </c>
    </row>
    <row r="205" spans="1:25" ht="15.75" x14ac:dyDescent="0.2">
      <c r="A205" s="35">
        <f t="shared" si="5"/>
        <v>44666</v>
      </c>
      <c r="B205" s="36">
        <f>SUMIFS(СВЦЭМ!$F$39:$F$782,СВЦЭМ!$A$39:$A$782,$A205,СВЦЭМ!$B$39:$B$782,B$190)+'СЕТ СН'!$F$12</f>
        <v>157.50361684000001</v>
      </c>
      <c r="C205" s="36">
        <f>SUMIFS(СВЦЭМ!$F$39:$F$782,СВЦЭМ!$A$39:$A$782,$A205,СВЦЭМ!$B$39:$B$782,C$190)+'СЕТ СН'!$F$12</f>
        <v>156.08368680999999</v>
      </c>
      <c r="D205" s="36">
        <f>SUMIFS(СВЦЭМ!$F$39:$F$782,СВЦЭМ!$A$39:$A$782,$A205,СВЦЭМ!$B$39:$B$782,D$190)+'СЕТ СН'!$F$12</f>
        <v>156.83503117999999</v>
      </c>
      <c r="E205" s="36">
        <f>SUMIFS(СВЦЭМ!$F$39:$F$782,СВЦЭМ!$A$39:$A$782,$A205,СВЦЭМ!$B$39:$B$782,E$190)+'СЕТ СН'!$F$12</f>
        <v>159.81590034999999</v>
      </c>
      <c r="F205" s="36">
        <f>SUMIFS(СВЦЭМ!$F$39:$F$782,СВЦЭМ!$A$39:$A$782,$A205,СВЦЭМ!$B$39:$B$782,F$190)+'СЕТ СН'!$F$12</f>
        <v>159.78224524999999</v>
      </c>
      <c r="G205" s="36">
        <f>SUMIFS(СВЦЭМ!$F$39:$F$782,СВЦЭМ!$A$39:$A$782,$A205,СВЦЭМ!$B$39:$B$782,G$190)+'СЕТ СН'!$F$12</f>
        <v>159.12799246</v>
      </c>
      <c r="H205" s="36">
        <f>SUMIFS(СВЦЭМ!$F$39:$F$782,СВЦЭМ!$A$39:$A$782,$A205,СВЦЭМ!$B$39:$B$782,H$190)+'СЕТ СН'!$F$12</f>
        <v>153.33332128000001</v>
      </c>
      <c r="I205" s="36">
        <f>SUMIFS(СВЦЭМ!$F$39:$F$782,СВЦЭМ!$A$39:$A$782,$A205,СВЦЭМ!$B$39:$B$782,I$190)+'СЕТ СН'!$F$12</f>
        <v>152.49747413</v>
      </c>
      <c r="J205" s="36">
        <f>SUMIFS(СВЦЭМ!$F$39:$F$782,СВЦЭМ!$A$39:$A$782,$A205,СВЦЭМ!$B$39:$B$782,J$190)+'СЕТ СН'!$F$12</f>
        <v>155.69900165999999</v>
      </c>
      <c r="K205" s="36">
        <f>SUMIFS(СВЦЭМ!$F$39:$F$782,СВЦЭМ!$A$39:$A$782,$A205,СВЦЭМ!$B$39:$B$782,K$190)+'СЕТ СН'!$F$12</f>
        <v>155.79884125999999</v>
      </c>
      <c r="L205" s="36">
        <f>SUMIFS(СВЦЭМ!$F$39:$F$782,СВЦЭМ!$A$39:$A$782,$A205,СВЦЭМ!$B$39:$B$782,L$190)+'СЕТ СН'!$F$12</f>
        <v>156.19961494</v>
      </c>
      <c r="M205" s="36">
        <f>SUMIFS(СВЦЭМ!$F$39:$F$782,СВЦЭМ!$A$39:$A$782,$A205,СВЦЭМ!$B$39:$B$782,M$190)+'СЕТ СН'!$F$12</f>
        <v>156.98267928999999</v>
      </c>
      <c r="N205" s="36">
        <f>SUMIFS(СВЦЭМ!$F$39:$F$782,СВЦЭМ!$A$39:$A$782,$A205,СВЦЭМ!$B$39:$B$782,N$190)+'СЕТ СН'!$F$12</f>
        <v>159.72024626000001</v>
      </c>
      <c r="O205" s="36">
        <f>SUMIFS(СВЦЭМ!$F$39:$F$782,СВЦЭМ!$A$39:$A$782,$A205,СВЦЭМ!$B$39:$B$782,O$190)+'СЕТ СН'!$F$12</f>
        <v>162.71600674999999</v>
      </c>
      <c r="P205" s="36">
        <f>SUMIFS(СВЦЭМ!$F$39:$F$782,СВЦЭМ!$A$39:$A$782,$A205,СВЦЭМ!$B$39:$B$782,P$190)+'СЕТ СН'!$F$12</f>
        <v>166.58347581999999</v>
      </c>
      <c r="Q205" s="36">
        <f>SUMIFS(СВЦЭМ!$F$39:$F$782,СВЦЭМ!$A$39:$A$782,$A205,СВЦЭМ!$B$39:$B$782,Q$190)+'СЕТ СН'!$F$12</f>
        <v>167.88224518999999</v>
      </c>
      <c r="R205" s="36">
        <f>SUMIFS(СВЦЭМ!$F$39:$F$782,СВЦЭМ!$A$39:$A$782,$A205,СВЦЭМ!$B$39:$B$782,R$190)+'СЕТ СН'!$F$12</f>
        <v>167.40111745999999</v>
      </c>
      <c r="S205" s="36">
        <f>SUMIFS(СВЦЭМ!$F$39:$F$782,СВЦЭМ!$A$39:$A$782,$A205,СВЦЭМ!$B$39:$B$782,S$190)+'СЕТ СН'!$F$12</f>
        <v>163.33480008999999</v>
      </c>
      <c r="T205" s="36">
        <f>SUMIFS(СВЦЭМ!$F$39:$F$782,СВЦЭМ!$A$39:$A$782,$A205,СВЦЭМ!$B$39:$B$782,T$190)+'СЕТ СН'!$F$12</f>
        <v>158.48633948</v>
      </c>
      <c r="U205" s="36">
        <f>SUMIFS(СВЦЭМ!$F$39:$F$782,СВЦЭМ!$A$39:$A$782,$A205,СВЦЭМ!$B$39:$B$782,U$190)+'СЕТ СН'!$F$12</f>
        <v>151.56672933999999</v>
      </c>
      <c r="V205" s="36">
        <f>SUMIFS(СВЦЭМ!$F$39:$F$782,СВЦЭМ!$A$39:$A$782,$A205,СВЦЭМ!$B$39:$B$782,V$190)+'СЕТ СН'!$F$12</f>
        <v>151.09174436000001</v>
      </c>
      <c r="W205" s="36">
        <f>SUMIFS(СВЦЭМ!$F$39:$F$782,СВЦЭМ!$A$39:$A$782,$A205,СВЦЭМ!$B$39:$B$782,W$190)+'СЕТ СН'!$F$12</f>
        <v>155.13631534000001</v>
      </c>
      <c r="X205" s="36">
        <f>SUMIFS(СВЦЭМ!$F$39:$F$782,СВЦЭМ!$A$39:$A$782,$A205,СВЦЭМ!$B$39:$B$782,X$190)+'СЕТ СН'!$F$12</f>
        <v>158.63948988000001</v>
      </c>
      <c r="Y205" s="36">
        <f>SUMIFS(СВЦЭМ!$F$39:$F$782,СВЦЭМ!$A$39:$A$782,$A205,СВЦЭМ!$B$39:$B$782,Y$190)+'СЕТ СН'!$F$12</f>
        <v>163.98786433000001</v>
      </c>
    </row>
    <row r="206" spans="1:25" ht="15.75" x14ac:dyDescent="0.2">
      <c r="A206" s="35">
        <f t="shared" si="5"/>
        <v>44667</v>
      </c>
      <c r="B206" s="36">
        <f>SUMIFS(СВЦЭМ!$F$39:$F$782,СВЦЭМ!$A$39:$A$782,$A206,СВЦЭМ!$B$39:$B$782,B$190)+'СЕТ СН'!$F$12</f>
        <v>160.51176003</v>
      </c>
      <c r="C206" s="36">
        <f>SUMIFS(СВЦЭМ!$F$39:$F$782,СВЦЭМ!$A$39:$A$782,$A206,СВЦЭМ!$B$39:$B$782,C$190)+'СЕТ СН'!$F$12</f>
        <v>159.96211098000001</v>
      </c>
      <c r="D206" s="36">
        <f>SUMIFS(СВЦЭМ!$F$39:$F$782,СВЦЭМ!$A$39:$A$782,$A206,СВЦЭМ!$B$39:$B$782,D$190)+'СЕТ СН'!$F$12</f>
        <v>163.88876422000001</v>
      </c>
      <c r="E206" s="36">
        <f>SUMIFS(СВЦЭМ!$F$39:$F$782,СВЦЭМ!$A$39:$A$782,$A206,СВЦЭМ!$B$39:$B$782,E$190)+'СЕТ СН'!$F$12</f>
        <v>167.4667871</v>
      </c>
      <c r="F206" s="36">
        <f>SUMIFS(СВЦЭМ!$F$39:$F$782,СВЦЭМ!$A$39:$A$782,$A206,СВЦЭМ!$B$39:$B$782,F$190)+'СЕТ СН'!$F$12</f>
        <v>168.17543408</v>
      </c>
      <c r="G206" s="36">
        <f>SUMIFS(СВЦЭМ!$F$39:$F$782,СВЦЭМ!$A$39:$A$782,$A206,СВЦЭМ!$B$39:$B$782,G$190)+'СЕТ СН'!$F$12</f>
        <v>169.07911912</v>
      </c>
      <c r="H206" s="36">
        <f>SUMIFS(СВЦЭМ!$F$39:$F$782,СВЦЭМ!$A$39:$A$782,$A206,СВЦЭМ!$B$39:$B$782,H$190)+'СЕТ СН'!$F$12</f>
        <v>167.00820447000001</v>
      </c>
      <c r="I206" s="36">
        <f>SUMIFS(СВЦЭМ!$F$39:$F$782,СВЦЭМ!$A$39:$A$782,$A206,СВЦЭМ!$B$39:$B$782,I$190)+'СЕТ СН'!$F$12</f>
        <v>165.03377451</v>
      </c>
      <c r="J206" s="36">
        <f>SUMIFS(СВЦЭМ!$F$39:$F$782,СВЦЭМ!$A$39:$A$782,$A206,СВЦЭМ!$B$39:$B$782,J$190)+'СЕТ СН'!$F$12</f>
        <v>157.53237009</v>
      </c>
      <c r="K206" s="36">
        <f>SUMIFS(СВЦЭМ!$F$39:$F$782,СВЦЭМ!$A$39:$A$782,$A206,СВЦЭМ!$B$39:$B$782,K$190)+'СЕТ СН'!$F$12</f>
        <v>153.65914917000001</v>
      </c>
      <c r="L206" s="36">
        <f>SUMIFS(СВЦЭМ!$F$39:$F$782,СВЦЭМ!$A$39:$A$782,$A206,СВЦЭМ!$B$39:$B$782,L$190)+'СЕТ СН'!$F$12</f>
        <v>148.33211162000001</v>
      </c>
      <c r="M206" s="36">
        <f>SUMIFS(СВЦЭМ!$F$39:$F$782,СВЦЭМ!$A$39:$A$782,$A206,СВЦЭМ!$B$39:$B$782,M$190)+'СЕТ СН'!$F$12</f>
        <v>147.20335394</v>
      </c>
      <c r="N206" s="36">
        <f>SUMIFS(СВЦЭМ!$F$39:$F$782,СВЦЭМ!$A$39:$A$782,$A206,СВЦЭМ!$B$39:$B$782,N$190)+'СЕТ СН'!$F$12</f>
        <v>153.21280891999999</v>
      </c>
      <c r="O206" s="36">
        <f>SUMIFS(СВЦЭМ!$F$39:$F$782,СВЦЭМ!$A$39:$A$782,$A206,СВЦЭМ!$B$39:$B$782,O$190)+'СЕТ СН'!$F$12</f>
        <v>154.56309637000001</v>
      </c>
      <c r="P206" s="36">
        <f>SUMIFS(СВЦЭМ!$F$39:$F$782,СВЦЭМ!$A$39:$A$782,$A206,СВЦЭМ!$B$39:$B$782,P$190)+'СЕТ СН'!$F$12</f>
        <v>156.07855824000001</v>
      </c>
      <c r="Q206" s="36">
        <f>SUMIFS(СВЦЭМ!$F$39:$F$782,СВЦЭМ!$A$39:$A$782,$A206,СВЦЭМ!$B$39:$B$782,Q$190)+'СЕТ СН'!$F$12</f>
        <v>158.34239488</v>
      </c>
      <c r="R206" s="36">
        <f>SUMIFS(СВЦЭМ!$F$39:$F$782,СВЦЭМ!$A$39:$A$782,$A206,СВЦЭМ!$B$39:$B$782,R$190)+'СЕТ СН'!$F$12</f>
        <v>160.48534821000001</v>
      </c>
      <c r="S206" s="36">
        <f>SUMIFS(СВЦЭМ!$F$39:$F$782,СВЦЭМ!$A$39:$A$782,$A206,СВЦЭМ!$B$39:$B$782,S$190)+'СЕТ СН'!$F$12</f>
        <v>158.19151414000001</v>
      </c>
      <c r="T206" s="36">
        <f>SUMIFS(СВЦЭМ!$F$39:$F$782,СВЦЭМ!$A$39:$A$782,$A206,СВЦЭМ!$B$39:$B$782,T$190)+'СЕТ СН'!$F$12</f>
        <v>155.09301821</v>
      </c>
      <c r="U206" s="36">
        <f>SUMIFS(СВЦЭМ!$F$39:$F$782,СВЦЭМ!$A$39:$A$782,$A206,СВЦЭМ!$B$39:$B$782,U$190)+'СЕТ СН'!$F$12</f>
        <v>153.13864115999999</v>
      </c>
      <c r="V206" s="36">
        <f>SUMIFS(СВЦЭМ!$F$39:$F$782,СВЦЭМ!$A$39:$A$782,$A206,СВЦЭМ!$B$39:$B$782,V$190)+'СЕТ СН'!$F$12</f>
        <v>148.10346970000001</v>
      </c>
      <c r="W206" s="36">
        <f>SUMIFS(СВЦЭМ!$F$39:$F$782,СВЦЭМ!$A$39:$A$782,$A206,СВЦЭМ!$B$39:$B$782,W$190)+'СЕТ СН'!$F$12</f>
        <v>147.72698880999999</v>
      </c>
      <c r="X206" s="36">
        <f>SUMIFS(СВЦЭМ!$F$39:$F$782,СВЦЭМ!$A$39:$A$782,$A206,СВЦЭМ!$B$39:$B$782,X$190)+'СЕТ СН'!$F$12</f>
        <v>154.67549595</v>
      </c>
      <c r="Y206" s="36">
        <f>SUMIFS(СВЦЭМ!$F$39:$F$782,СВЦЭМ!$A$39:$A$782,$A206,СВЦЭМ!$B$39:$B$782,Y$190)+'СЕТ СН'!$F$12</f>
        <v>154.47930742</v>
      </c>
    </row>
    <row r="207" spans="1:25" ht="15.75" x14ac:dyDescent="0.2">
      <c r="A207" s="35">
        <f t="shared" si="5"/>
        <v>44668</v>
      </c>
      <c r="B207" s="36">
        <f>SUMIFS(СВЦЭМ!$F$39:$F$782,СВЦЭМ!$A$39:$A$782,$A207,СВЦЭМ!$B$39:$B$782,B$190)+'СЕТ СН'!$F$12</f>
        <v>171.01008816999999</v>
      </c>
      <c r="C207" s="36">
        <f>SUMIFS(СВЦЭМ!$F$39:$F$782,СВЦЭМ!$A$39:$A$782,$A207,СВЦЭМ!$B$39:$B$782,C$190)+'СЕТ СН'!$F$12</f>
        <v>171.83724866</v>
      </c>
      <c r="D207" s="36">
        <f>SUMIFS(СВЦЭМ!$F$39:$F$782,СВЦЭМ!$A$39:$A$782,$A207,СВЦЭМ!$B$39:$B$782,D$190)+'СЕТ СН'!$F$12</f>
        <v>174.09079222</v>
      </c>
      <c r="E207" s="36">
        <f>SUMIFS(СВЦЭМ!$F$39:$F$782,СВЦЭМ!$A$39:$A$782,$A207,СВЦЭМ!$B$39:$B$782,E$190)+'СЕТ СН'!$F$12</f>
        <v>183.96347718999999</v>
      </c>
      <c r="F207" s="36">
        <f>SUMIFS(СВЦЭМ!$F$39:$F$782,СВЦЭМ!$A$39:$A$782,$A207,СВЦЭМ!$B$39:$B$782,F$190)+'СЕТ СН'!$F$12</f>
        <v>184.74128150000001</v>
      </c>
      <c r="G207" s="36">
        <f>SUMIFS(СВЦЭМ!$F$39:$F$782,СВЦЭМ!$A$39:$A$782,$A207,СВЦЭМ!$B$39:$B$782,G$190)+'СЕТ СН'!$F$12</f>
        <v>183.57764141000001</v>
      </c>
      <c r="H207" s="36">
        <f>SUMIFS(СВЦЭМ!$F$39:$F$782,СВЦЭМ!$A$39:$A$782,$A207,СВЦЭМ!$B$39:$B$782,H$190)+'СЕТ СН'!$F$12</f>
        <v>177.20535856000001</v>
      </c>
      <c r="I207" s="36">
        <f>SUMIFS(СВЦЭМ!$F$39:$F$782,СВЦЭМ!$A$39:$A$782,$A207,СВЦЭМ!$B$39:$B$782,I$190)+'СЕТ СН'!$F$12</f>
        <v>171.64741623</v>
      </c>
      <c r="J207" s="36">
        <f>SUMIFS(СВЦЭМ!$F$39:$F$782,СВЦЭМ!$A$39:$A$782,$A207,СВЦЭМ!$B$39:$B$782,J$190)+'СЕТ СН'!$F$12</f>
        <v>163.37448318</v>
      </c>
      <c r="K207" s="36">
        <f>SUMIFS(СВЦЭМ!$F$39:$F$782,СВЦЭМ!$A$39:$A$782,$A207,СВЦЭМ!$B$39:$B$782,K$190)+'СЕТ СН'!$F$12</f>
        <v>161.04714357</v>
      </c>
      <c r="L207" s="36">
        <f>SUMIFS(СВЦЭМ!$F$39:$F$782,СВЦЭМ!$A$39:$A$782,$A207,СВЦЭМ!$B$39:$B$782,L$190)+'СЕТ СН'!$F$12</f>
        <v>158.9808602</v>
      </c>
      <c r="M207" s="36">
        <f>SUMIFS(СВЦЭМ!$F$39:$F$782,СВЦЭМ!$A$39:$A$782,$A207,СВЦЭМ!$B$39:$B$782,M$190)+'СЕТ СН'!$F$12</f>
        <v>160.71200579000001</v>
      </c>
      <c r="N207" s="36">
        <f>SUMIFS(СВЦЭМ!$F$39:$F$782,СВЦЭМ!$A$39:$A$782,$A207,СВЦЭМ!$B$39:$B$782,N$190)+'СЕТ СН'!$F$12</f>
        <v>164.00377761999999</v>
      </c>
      <c r="O207" s="36">
        <f>SUMIFS(СВЦЭМ!$F$39:$F$782,СВЦЭМ!$A$39:$A$782,$A207,СВЦЭМ!$B$39:$B$782,O$190)+'СЕТ СН'!$F$12</f>
        <v>168.43022966000001</v>
      </c>
      <c r="P207" s="36">
        <f>SUMIFS(СВЦЭМ!$F$39:$F$782,СВЦЭМ!$A$39:$A$782,$A207,СВЦЭМ!$B$39:$B$782,P$190)+'СЕТ СН'!$F$12</f>
        <v>170.41281050000001</v>
      </c>
      <c r="Q207" s="36">
        <f>SUMIFS(СВЦЭМ!$F$39:$F$782,СВЦЭМ!$A$39:$A$782,$A207,СВЦЭМ!$B$39:$B$782,Q$190)+'СЕТ СН'!$F$12</f>
        <v>170.62986835000001</v>
      </c>
      <c r="R207" s="36">
        <f>SUMIFS(СВЦЭМ!$F$39:$F$782,СВЦЭМ!$A$39:$A$782,$A207,СВЦЭМ!$B$39:$B$782,R$190)+'СЕТ СН'!$F$12</f>
        <v>168.00345432</v>
      </c>
      <c r="S207" s="36">
        <f>SUMIFS(СВЦЭМ!$F$39:$F$782,СВЦЭМ!$A$39:$A$782,$A207,СВЦЭМ!$B$39:$B$782,S$190)+'СЕТ СН'!$F$12</f>
        <v>156.98535014000001</v>
      </c>
      <c r="T207" s="36">
        <f>SUMIFS(СВЦЭМ!$F$39:$F$782,СВЦЭМ!$A$39:$A$782,$A207,СВЦЭМ!$B$39:$B$782,T$190)+'СЕТ СН'!$F$12</f>
        <v>151.99234537999999</v>
      </c>
      <c r="U207" s="36">
        <f>SUMIFS(СВЦЭМ!$F$39:$F$782,СВЦЭМ!$A$39:$A$782,$A207,СВЦЭМ!$B$39:$B$782,U$190)+'СЕТ СН'!$F$12</f>
        <v>150.44983589</v>
      </c>
      <c r="V207" s="36">
        <f>SUMIFS(СВЦЭМ!$F$39:$F$782,СВЦЭМ!$A$39:$A$782,$A207,СВЦЭМ!$B$39:$B$782,V$190)+'СЕТ СН'!$F$12</f>
        <v>153.85081822999999</v>
      </c>
      <c r="W207" s="36">
        <f>SUMIFS(СВЦЭМ!$F$39:$F$782,СВЦЭМ!$A$39:$A$782,$A207,СВЦЭМ!$B$39:$B$782,W$190)+'СЕТ СН'!$F$12</f>
        <v>158.88508654</v>
      </c>
      <c r="X207" s="36">
        <f>SUMIFS(СВЦЭМ!$F$39:$F$782,СВЦЭМ!$A$39:$A$782,$A207,СВЦЭМ!$B$39:$B$782,X$190)+'СЕТ СН'!$F$12</f>
        <v>157.27723875999999</v>
      </c>
      <c r="Y207" s="36">
        <f>SUMIFS(СВЦЭМ!$F$39:$F$782,СВЦЭМ!$A$39:$A$782,$A207,СВЦЭМ!$B$39:$B$782,Y$190)+'СЕТ СН'!$F$12</f>
        <v>163.28729741999999</v>
      </c>
    </row>
    <row r="208" spans="1:25" ht="15.75" x14ac:dyDescent="0.2">
      <c r="A208" s="35">
        <f t="shared" si="5"/>
        <v>44669</v>
      </c>
      <c r="B208" s="36">
        <f>SUMIFS(СВЦЭМ!$F$39:$F$782,СВЦЭМ!$A$39:$A$782,$A208,СВЦЭМ!$B$39:$B$782,B$190)+'СЕТ СН'!$F$12</f>
        <v>159.83788838000001</v>
      </c>
      <c r="C208" s="36">
        <f>SUMIFS(СВЦЭМ!$F$39:$F$782,СВЦЭМ!$A$39:$A$782,$A208,СВЦЭМ!$B$39:$B$782,C$190)+'СЕТ СН'!$F$12</f>
        <v>164.59459303</v>
      </c>
      <c r="D208" s="36">
        <f>SUMIFS(СВЦЭМ!$F$39:$F$782,СВЦЭМ!$A$39:$A$782,$A208,СВЦЭМ!$B$39:$B$782,D$190)+'СЕТ СН'!$F$12</f>
        <v>171.75221855999999</v>
      </c>
      <c r="E208" s="36">
        <f>SUMIFS(СВЦЭМ!$F$39:$F$782,СВЦЭМ!$A$39:$A$782,$A208,СВЦЭМ!$B$39:$B$782,E$190)+'СЕТ СН'!$F$12</f>
        <v>175.24734720000001</v>
      </c>
      <c r="F208" s="36">
        <f>SUMIFS(СВЦЭМ!$F$39:$F$782,СВЦЭМ!$A$39:$A$782,$A208,СВЦЭМ!$B$39:$B$782,F$190)+'СЕТ СН'!$F$12</f>
        <v>176.89161537999999</v>
      </c>
      <c r="G208" s="36">
        <f>SUMIFS(СВЦЭМ!$F$39:$F$782,СВЦЭМ!$A$39:$A$782,$A208,СВЦЭМ!$B$39:$B$782,G$190)+'СЕТ СН'!$F$12</f>
        <v>179.58178169000001</v>
      </c>
      <c r="H208" s="36">
        <f>SUMIFS(СВЦЭМ!$F$39:$F$782,СВЦЭМ!$A$39:$A$782,$A208,СВЦЭМ!$B$39:$B$782,H$190)+'СЕТ СН'!$F$12</f>
        <v>171.09947933000001</v>
      </c>
      <c r="I208" s="36">
        <f>SUMIFS(СВЦЭМ!$F$39:$F$782,СВЦЭМ!$A$39:$A$782,$A208,СВЦЭМ!$B$39:$B$782,I$190)+'СЕТ СН'!$F$12</f>
        <v>164.28122169</v>
      </c>
      <c r="J208" s="36">
        <f>SUMIFS(СВЦЭМ!$F$39:$F$782,СВЦЭМ!$A$39:$A$782,$A208,СВЦЭМ!$B$39:$B$782,J$190)+'СЕТ СН'!$F$12</f>
        <v>159.10203826</v>
      </c>
      <c r="K208" s="36">
        <f>SUMIFS(СВЦЭМ!$F$39:$F$782,СВЦЭМ!$A$39:$A$782,$A208,СВЦЭМ!$B$39:$B$782,K$190)+'СЕТ СН'!$F$12</f>
        <v>157.03475261</v>
      </c>
      <c r="L208" s="36">
        <f>SUMIFS(СВЦЭМ!$F$39:$F$782,СВЦЭМ!$A$39:$A$782,$A208,СВЦЭМ!$B$39:$B$782,L$190)+'СЕТ СН'!$F$12</f>
        <v>156.64182933999999</v>
      </c>
      <c r="M208" s="36">
        <f>SUMIFS(СВЦЭМ!$F$39:$F$782,СВЦЭМ!$A$39:$A$782,$A208,СВЦЭМ!$B$39:$B$782,M$190)+'СЕТ СН'!$F$12</f>
        <v>158.70113223000001</v>
      </c>
      <c r="N208" s="36">
        <f>SUMIFS(СВЦЭМ!$F$39:$F$782,СВЦЭМ!$A$39:$A$782,$A208,СВЦЭМ!$B$39:$B$782,N$190)+'СЕТ СН'!$F$12</f>
        <v>163.15453556</v>
      </c>
      <c r="O208" s="36">
        <f>SUMIFS(СВЦЭМ!$F$39:$F$782,СВЦЭМ!$A$39:$A$782,$A208,СВЦЭМ!$B$39:$B$782,O$190)+'СЕТ СН'!$F$12</f>
        <v>166.46100278</v>
      </c>
      <c r="P208" s="36">
        <f>SUMIFS(СВЦЭМ!$F$39:$F$782,СВЦЭМ!$A$39:$A$782,$A208,СВЦЭМ!$B$39:$B$782,P$190)+'СЕТ СН'!$F$12</f>
        <v>169.72444296</v>
      </c>
      <c r="Q208" s="36">
        <f>SUMIFS(СВЦЭМ!$F$39:$F$782,СВЦЭМ!$A$39:$A$782,$A208,СВЦЭМ!$B$39:$B$782,Q$190)+'СЕТ СН'!$F$12</f>
        <v>170.46583446</v>
      </c>
      <c r="R208" s="36">
        <f>SUMIFS(СВЦЭМ!$F$39:$F$782,СВЦЭМ!$A$39:$A$782,$A208,СВЦЭМ!$B$39:$B$782,R$190)+'СЕТ СН'!$F$12</f>
        <v>168.55050514000001</v>
      </c>
      <c r="S208" s="36">
        <f>SUMIFS(СВЦЭМ!$F$39:$F$782,СВЦЭМ!$A$39:$A$782,$A208,СВЦЭМ!$B$39:$B$782,S$190)+'СЕТ СН'!$F$12</f>
        <v>160.09870846999999</v>
      </c>
      <c r="T208" s="36">
        <f>SUMIFS(СВЦЭМ!$F$39:$F$782,СВЦЭМ!$A$39:$A$782,$A208,СВЦЭМ!$B$39:$B$782,T$190)+'СЕТ СН'!$F$12</f>
        <v>154.88267572999999</v>
      </c>
      <c r="U208" s="36">
        <f>SUMIFS(СВЦЭМ!$F$39:$F$782,СВЦЭМ!$A$39:$A$782,$A208,СВЦЭМ!$B$39:$B$782,U$190)+'СЕТ СН'!$F$12</f>
        <v>155.28266837999999</v>
      </c>
      <c r="V208" s="36">
        <f>SUMIFS(СВЦЭМ!$F$39:$F$782,СВЦЭМ!$A$39:$A$782,$A208,СВЦЭМ!$B$39:$B$782,V$190)+'СЕТ СН'!$F$12</f>
        <v>154.02066905000001</v>
      </c>
      <c r="W208" s="36">
        <f>SUMIFS(СВЦЭМ!$F$39:$F$782,СВЦЭМ!$A$39:$A$782,$A208,СВЦЭМ!$B$39:$B$782,W$190)+'СЕТ СН'!$F$12</f>
        <v>158.5872823</v>
      </c>
      <c r="X208" s="36">
        <f>SUMIFS(СВЦЭМ!$F$39:$F$782,СВЦЭМ!$A$39:$A$782,$A208,СВЦЭМ!$B$39:$B$782,X$190)+'СЕТ СН'!$F$12</f>
        <v>162.57940411999999</v>
      </c>
      <c r="Y208" s="36">
        <f>SUMIFS(СВЦЭМ!$F$39:$F$782,СВЦЭМ!$A$39:$A$782,$A208,СВЦЭМ!$B$39:$B$782,Y$190)+'СЕТ СН'!$F$12</f>
        <v>162.98263918000001</v>
      </c>
    </row>
    <row r="209" spans="1:25" ht="15.75" x14ac:dyDescent="0.2">
      <c r="A209" s="35">
        <f t="shared" si="5"/>
        <v>44670</v>
      </c>
      <c r="B209" s="36">
        <f>SUMIFS(СВЦЭМ!$F$39:$F$782,СВЦЭМ!$A$39:$A$782,$A209,СВЦЭМ!$B$39:$B$782,B$190)+'СЕТ СН'!$F$12</f>
        <v>140.61219815999999</v>
      </c>
      <c r="C209" s="36">
        <f>SUMIFS(СВЦЭМ!$F$39:$F$782,СВЦЭМ!$A$39:$A$782,$A209,СВЦЭМ!$B$39:$B$782,C$190)+'СЕТ СН'!$F$12</f>
        <v>145.15068069</v>
      </c>
      <c r="D209" s="36">
        <f>SUMIFS(СВЦЭМ!$F$39:$F$782,СВЦЭМ!$A$39:$A$782,$A209,СВЦЭМ!$B$39:$B$782,D$190)+'СЕТ СН'!$F$12</f>
        <v>152.23620260999999</v>
      </c>
      <c r="E209" s="36">
        <f>SUMIFS(СВЦЭМ!$F$39:$F$782,СВЦЭМ!$A$39:$A$782,$A209,СВЦЭМ!$B$39:$B$782,E$190)+'СЕТ СН'!$F$12</f>
        <v>154.13287059999999</v>
      </c>
      <c r="F209" s="36">
        <f>SUMIFS(СВЦЭМ!$F$39:$F$782,СВЦЭМ!$A$39:$A$782,$A209,СВЦЭМ!$B$39:$B$782,F$190)+'СЕТ СН'!$F$12</f>
        <v>154.93505496</v>
      </c>
      <c r="G209" s="36">
        <f>SUMIFS(СВЦЭМ!$F$39:$F$782,СВЦЭМ!$A$39:$A$782,$A209,СВЦЭМ!$B$39:$B$782,G$190)+'СЕТ СН'!$F$12</f>
        <v>152.61465426999999</v>
      </c>
      <c r="H209" s="36">
        <f>SUMIFS(СВЦЭМ!$F$39:$F$782,СВЦЭМ!$A$39:$A$782,$A209,СВЦЭМ!$B$39:$B$782,H$190)+'СЕТ СН'!$F$12</f>
        <v>151.32973092</v>
      </c>
      <c r="I209" s="36">
        <f>SUMIFS(СВЦЭМ!$F$39:$F$782,СВЦЭМ!$A$39:$A$782,$A209,СВЦЭМ!$B$39:$B$782,I$190)+'СЕТ СН'!$F$12</f>
        <v>145.75987298999999</v>
      </c>
      <c r="J209" s="36">
        <f>SUMIFS(СВЦЭМ!$F$39:$F$782,СВЦЭМ!$A$39:$A$782,$A209,СВЦЭМ!$B$39:$B$782,J$190)+'СЕТ СН'!$F$12</f>
        <v>140.58363947999999</v>
      </c>
      <c r="K209" s="36">
        <f>SUMIFS(СВЦЭМ!$F$39:$F$782,СВЦЭМ!$A$39:$A$782,$A209,СВЦЭМ!$B$39:$B$782,K$190)+'СЕТ СН'!$F$12</f>
        <v>139.38074904999999</v>
      </c>
      <c r="L209" s="36">
        <f>SUMIFS(СВЦЭМ!$F$39:$F$782,СВЦЭМ!$A$39:$A$782,$A209,СВЦЭМ!$B$39:$B$782,L$190)+'СЕТ СН'!$F$12</f>
        <v>137.64714042</v>
      </c>
      <c r="M209" s="36">
        <f>SUMIFS(СВЦЭМ!$F$39:$F$782,СВЦЭМ!$A$39:$A$782,$A209,СВЦЭМ!$B$39:$B$782,M$190)+'СЕТ СН'!$F$12</f>
        <v>140.29129270000001</v>
      </c>
      <c r="N209" s="36">
        <f>SUMIFS(СВЦЭМ!$F$39:$F$782,СВЦЭМ!$A$39:$A$782,$A209,СВЦЭМ!$B$39:$B$782,N$190)+'СЕТ СН'!$F$12</f>
        <v>141.69194981999999</v>
      </c>
      <c r="O209" s="36">
        <f>SUMIFS(СВЦЭМ!$F$39:$F$782,СВЦЭМ!$A$39:$A$782,$A209,СВЦЭМ!$B$39:$B$782,O$190)+'СЕТ СН'!$F$12</f>
        <v>143.12120695999999</v>
      </c>
      <c r="P209" s="36">
        <f>SUMIFS(СВЦЭМ!$F$39:$F$782,СВЦЭМ!$A$39:$A$782,$A209,СВЦЭМ!$B$39:$B$782,P$190)+'СЕТ СН'!$F$12</f>
        <v>145.24011178000001</v>
      </c>
      <c r="Q209" s="36">
        <f>SUMIFS(СВЦЭМ!$F$39:$F$782,СВЦЭМ!$A$39:$A$782,$A209,СВЦЭМ!$B$39:$B$782,Q$190)+'СЕТ СН'!$F$12</f>
        <v>146.67326707000001</v>
      </c>
      <c r="R209" s="36">
        <f>SUMIFS(СВЦЭМ!$F$39:$F$782,СВЦЭМ!$A$39:$A$782,$A209,СВЦЭМ!$B$39:$B$782,R$190)+'СЕТ СН'!$F$12</f>
        <v>148.91981609999999</v>
      </c>
      <c r="S209" s="36">
        <f>SUMIFS(СВЦЭМ!$F$39:$F$782,СВЦЭМ!$A$39:$A$782,$A209,СВЦЭМ!$B$39:$B$782,S$190)+'СЕТ СН'!$F$12</f>
        <v>147.57641072999999</v>
      </c>
      <c r="T209" s="36">
        <f>SUMIFS(СВЦЭМ!$F$39:$F$782,СВЦЭМ!$A$39:$A$782,$A209,СВЦЭМ!$B$39:$B$782,T$190)+'СЕТ СН'!$F$12</f>
        <v>145.16966887000001</v>
      </c>
      <c r="U209" s="36">
        <f>SUMIFS(СВЦЭМ!$F$39:$F$782,СВЦЭМ!$A$39:$A$782,$A209,СВЦЭМ!$B$39:$B$782,U$190)+'СЕТ СН'!$F$12</f>
        <v>140.17030360000001</v>
      </c>
      <c r="V209" s="36">
        <f>SUMIFS(СВЦЭМ!$F$39:$F$782,СВЦЭМ!$A$39:$A$782,$A209,СВЦЭМ!$B$39:$B$782,V$190)+'СЕТ СН'!$F$12</f>
        <v>137.79150977</v>
      </c>
      <c r="W209" s="36">
        <f>SUMIFS(СВЦЭМ!$F$39:$F$782,СВЦЭМ!$A$39:$A$782,$A209,СВЦЭМ!$B$39:$B$782,W$190)+'СЕТ СН'!$F$12</f>
        <v>137.13658301000001</v>
      </c>
      <c r="X209" s="36">
        <f>SUMIFS(СВЦЭМ!$F$39:$F$782,СВЦЭМ!$A$39:$A$782,$A209,СВЦЭМ!$B$39:$B$782,X$190)+'СЕТ СН'!$F$12</f>
        <v>140.85992103999999</v>
      </c>
      <c r="Y209" s="36">
        <f>SUMIFS(СВЦЭМ!$F$39:$F$782,СВЦЭМ!$A$39:$A$782,$A209,СВЦЭМ!$B$39:$B$782,Y$190)+'СЕТ СН'!$F$12</f>
        <v>143.78663695</v>
      </c>
    </row>
    <row r="210" spans="1:25" ht="15.75" x14ac:dyDescent="0.2">
      <c r="A210" s="35">
        <f t="shared" si="5"/>
        <v>44671</v>
      </c>
      <c r="B210" s="36">
        <f>SUMIFS(СВЦЭМ!$F$39:$F$782,СВЦЭМ!$A$39:$A$782,$A210,СВЦЭМ!$B$39:$B$782,B$190)+'СЕТ СН'!$F$12</f>
        <v>131.12946238000001</v>
      </c>
      <c r="C210" s="36">
        <f>SUMIFS(СВЦЭМ!$F$39:$F$782,СВЦЭМ!$A$39:$A$782,$A210,СВЦЭМ!$B$39:$B$782,C$190)+'СЕТ СН'!$F$12</f>
        <v>137.63830332000001</v>
      </c>
      <c r="D210" s="36">
        <f>SUMIFS(СВЦЭМ!$F$39:$F$782,СВЦЭМ!$A$39:$A$782,$A210,СВЦЭМ!$B$39:$B$782,D$190)+'СЕТ СН'!$F$12</f>
        <v>140.79117715999999</v>
      </c>
      <c r="E210" s="36">
        <f>SUMIFS(СВЦЭМ!$F$39:$F$782,СВЦЭМ!$A$39:$A$782,$A210,СВЦЭМ!$B$39:$B$782,E$190)+'СЕТ СН'!$F$12</f>
        <v>142.53785361999999</v>
      </c>
      <c r="F210" s="36">
        <f>SUMIFS(СВЦЭМ!$F$39:$F$782,СВЦЭМ!$A$39:$A$782,$A210,СВЦЭМ!$B$39:$B$782,F$190)+'СЕТ СН'!$F$12</f>
        <v>142.78424394000001</v>
      </c>
      <c r="G210" s="36">
        <f>SUMIFS(СВЦЭМ!$F$39:$F$782,СВЦЭМ!$A$39:$A$782,$A210,СВЦЭМ!$B$39:$B$782,G$190)+'СЕТ СН'!$F$12</f>
        <v>139.92891048000001</v>
      </c>
      <c r="H210" s="36">
        <f>SUMIFS(СВЦЭМ!$F$39:$F$782,СВЦЭМ!$A$39:$A$782,$A210,СВЦЭМ!$B$39:$B$782,H$190)+'СЕТ СН'!$F$12</f>
        <v>133.32129763</v>
      </c>
      <c r="I210" s="36">
        <f>SUMIFS(СВЦЭМ!$F$39:$F$782,СВЦЭМ!$A$39:$A$782,$A210,СВЦЭМ!$B$39:$B$782,I$190)+'СЕТ СН'!$F$12</f>
        <v>134.66002184000001</v>
      </c>
      <c r="J210" s="36">
        <f>SUMIFS(СВЦЭМ!$F$39:$F$782,СВЦЭМ!$A$39:$A$782,$A210,СВЦЭМ!$B$39:$B$782,J$190)+'СЕТ СН'!$F$12</f>
        <v>135.56358470000001</v>
      </c>
      <c r="K210" s="36">
        <f>SUMIFS(СВЦЭМ!$F$39:$F$782,СВЦЭМ!$A$39:$A$782,$A210,СВЦЭМ!$B$39:$B$782,K$190)+'СЕТ СН'!$F$12</f>
        <v>134.30945603999999</v>
      </c>
      <c r="L210" s="36">
        <f>SUMIFS(СВЦЭМ!$F$39:$F$782,СВЦЭМ!$A$39:$A$782,$A210,СВЦЭМ!$B$39:$B$782,L$190)+'СЕТ СН'!$F$12</f>
        <v>132.32774767999999</v>
      </c>
      <c r="M210" s="36">
        <f>SUMIFS(СВЦЭМ!$F$39:$F$782,СВЦЭМ!$A$39:$A$782,$A210,СВЦЭМ!$B$39:$B$782,M$190)+'СЕТ СН'!$F$12</f>
        <v>132.86821809</v>
      </c>
      <c r="N210" s="36">
        <f>SUMIFS(СВЦЭМ!$F$39:$F$782,СВЦЭМ!$A$39:$A$782,$A210,СВЦЭМ!$B$39:$B$782,N$190)+'СЕТ СН'!$F$12</f>
        <v>132.3443752</v>
      </c>
      <c r="O210" s="36">
        <f>SUMIFS(СВЦЭМ!$F$39:$F$782,СВЦЭМ!$A$39:$A$782,$A210,СВЦЭМ!$B$39:$B$782,O$190)+'СЕТ СН'!$F$12</f>
        <v>130.92585585</v>
      </c>
      <c r="P210" s="36">
        <f>SUMIFS(СВЦЭМ!$F$39:$F$782,СВЦЭМ!$A$39:$A$782,$A210,СВЦЭМ!$B$39:$B$782,P$190)+'СЕТ СН'!$F$12</f>
        <v>131.3135638</v>
      </c>
      <c r="Q210" s="36">
        <f>SUMIFS(СВЦЭМ!$F$39:$F$782,СВЦЭМ!$A$39:$A$782,$A210,СВЦЭМ!$B$39:$B$782,Q$190)+'СЕТ СН'!$F$12</f>
        <v>131.32844283</v>
      </c>
      <c r="R210" s="36">
        <f>SUMIFS(СВЦЭМ!$F$39:$F$782,СВЦЭМ!$A$39:$A$782,$A210,СВЦЭМ!$B$39:$B$782,R$190)+'СЕТ СН'!$F$12</f>
        <v>130.81554978</v>
      </c>
      <c r="S210" s="36">
        <f>SUMIFS(СВЦЭМ!$F$39:$F$782,СВЦЭМ!$A$39:$A$782,$A210,СВЦЭМ!$B$39:$B$782,S$190)+'СЕТ СН'!$F$12</f>
        <v>132.18244254999999</v>
      </c>
      <c r="T210" s="36">
        <f>SUMIFS(СВЦЭМ!$F$39:$F$782,СВЦЭМ!$A$39:$A$782,$A210,СВЦЭМ!$B$39:$B$782,T$190)+'СЕТ СН'!$F$12</f>
        <v>133.03297154000001</v>
      </c>
      <c r="U210" s="36">
        <f>SUMIFS(СВЦЭМ!$F$39:$F$782,СВЦЭМ!$A$39:$A$782,$A210,СВЦЭМ!$B$39:$B$782,U$190)+'СЕТ СН'!$F$12</f>
        <v>134.07026342</v>
      </c>
      <c r="V210" s="36">
        <f>SUMIFS(СВЦЭМ!$F$39:$F$782,СВЦЭМ!$A$39:$A$782,$A210,СВЦЭМ!$B$39:$B$782,V$190)+'СЕТ СН'!$F$12</f>
        <v>136.55908604999999</v>
      </c>
      <c r="W210" s="36">
        <f>SUMIFS(СВЦЭМ!$F$39:$F$782,СВЦЭМ!$A$39:$A$782,$A210,СВЦЭМ!$B$39:$B$782,W$190)+'СЕТ СН'!$F$12</f>
        <v>135.70468986</v>
      </c>
      <c r="X210" s="36">
        <f>SUMIFS(СВЦЭМ!$F$39:$F$782,СВЦЭМ!$A$39:$A$782,$A210,СВЦЭМ!$B$39:$B$782,X$190)+'СЕТ СН'!$F$12</f>
        <v>131.83646453</v>
      </c>
      <c r="Y210" s="36">
        <f>SUMIFS(СВЦЭМ!$F$39:$F$782,СВЦЭМ!$A$39:$A$782,$A210,СВЦЭМ!$B$39:$B$782,Y$190)+'СЕТ СН'!$F$12</f>
        <v>130.69328135999999</v>
      </c>
    </row>
    <row r="211" spans="1:25" ht="15.75" x14ac:dyDescent="0.2">
      <c r="A211" s="35">
        <f t="shared" si="5"/>
        <v>44672</v>
      </c>
      <c r="B211" s="36">
        <f>SUMIFS(СВЦЭМ!$F$39:$F$782,СВЦЭМ!$A$39:$A$782,$A211,СВЦЭМ!$B$39:$B$782,B$190)+'СЕТ СН'!$F$12</f>
        <v>154.29258324</v>
      </c>
      <c r="C211" s="36">
        <f>SUMIFS(СВЦЭМ!$F$39:$F$782,СВЦЭМ!$A$39:$A$782,$A211,СВЦЭМ!$B$39:$B$782,C$190)+'СЕТ СН'!$F$12</f>
        <v>148.49534019999999</v>
      </c>
      <c r="D211" s="36">
        <f>SUMIFS(СВЦЭМ!$F$39:$F$782,СВЦЭМ!$A$39:$A$782,$A211,СВЦЭМ!$B$39:$B$782,D$190)+'СЕТ СН'!$F$12</f>
        <v>149.75916122999999</v>
      </c>
      <c r="E211" s="36">
        <f>SUMIFS(СВЦЭМ!$F$39:$F$782,СВЦЭМ!$A$39:$A$782,$A211,СВЦЭМ!$B$39:$B$782,E$190)+'СЕТ СН'!$F$12</f>
        <v>150.72815052999999</v>
      </c>
      <c r="F211" s="36">
        <f>SUMIFS(СВЦЭМ!$F$39:$F$782,СВЦЭМ!$A$39:$A$782,$A211,СВЦЭМ!$B$39:$B$782,F$190)+'СЕТ СН'!$F$12</f>
        <v>148.01354767999999</v>
      </c>
      <c r="G211" s="36">
        <f>SUMIFS(СВЦЭМ!$F$39:$F$782,СВЦЭМ!$A$39:$A$782,$A211,СВЦЭМ!$B$39:$B$782,G$190)+'СЕТ СН'!$F$12</f>
        <v>145.03919796</v>
      </c>
      <c r="H211" s="36">
        <f>SUMIFS(СВЦЭМ!$F$39:$F$782,СВЦЭМ!$A$39:$A$782,$A211,СВЦЭМ!$B$39:$B$782,H$190)+'СЕТ СН'!$F$12</f>
        <v>138.77410420999999</v>
      </c>
      <c r="I211" s="36">
        <f>SUMIFS(СВЦЭМ!$F$39:$F$782,СВЦЭМ!$A$39:$A$782,$A211,СВЦЭМ!$B$39:$B$782,I$190)+'СЕТ СН'!$F$12</f>
        <v>138.62480471000001</v>
      </c>
      <c r="J211" s="36">
        <f>SUMIFS(СВЦЭМ!$F$39:$F$782,СВЦЭМ!$A$39:$A$782,$A211,СВЦЭМ!$B$39:$B$782,J$190)+'СЕТ СН'!$F$12</f>
        <v>138.99739025</v>
      </c>
      <c r="K211" s="36">
        <f>SUMIFS(СВЦЭМ!$F$39:$F$782,СВЦЭМ!$A$39:$A$782,$A211,СВЦЭМ!$B$39:$B$782,K$190)+'СЕТ СН'!$F$12</f>
        <v>135.44301204999999</v>
      </c>
      <c r="L211" s="36">
        <f>SUMIFS(СВЦЭМ!$F$39:$F$782,СВЦЭМ!$A$39:$A$782,$A211,СВЦЭМ!$B$39:$B$782,L$190)+'СЕТ СН'!$F$12</f>
        <v>135.33660028</v>
      </c>
      <c r="M211" s="36">
        <f>SUMIFS(СВЦЭМ!$F$39:$F$782,СВЦЭМ!$A$39:$A$782,$A211,СВЦЭМ!$B$39:$B$782,M$190)+'СЕТ СН'!$F$12</f>
        <v>137.42122789000001</v>
      </c>
      <c r="N211" s="36">
        <f>SUMIFS(СВЦЭМ!$F$39:$F$782,СВЦЭМ!$A$39:$A$782,$A211,СВЦЭМ!$B$39:$B$782,N$190)+'СЕТ СН'!$F$12</f>
        <v>138.26942324999999</v>
      </c>
      <c r="O211" s="36">
        <f>SUMIFS(СВЦЭМ!$F$39:$F$782,СВЦЭМ!$A$39:$A$782,$A211,СВЦЭМ!$B$39:$B$782,O$190)+'СЕТ СН'!$F$12</f>
        <v>142.31420292999999</v>
      </c>
      <c r="P211" s="36">
        <f>SUMIFS(СВЦЭМ!$F$39:$F$782,СВЦЭМ!$A$39:$A$782,$A211,СВЦЭМ!$B$39:$B$782,P$190)+'СЕТ СН'!$F$12</f>
        <v>143.97454578</v>
      </c>
      <c r="Q211" s="36">
        <f>SUMIFS(СВЦЭМ!$F$39:$F$782,СВЦЭМ!$A$39:$A$782,$A211,СВЦЭМ!$B$39:$B$782,Q$190)+'СЕТ СН'!$F$12</f>
        <v>146.79487884</v>
      </c>
      <c r="R211" s="36">
        <f>SUMIFS(СВЦЭМ!$F$39:$F$782,СВЦЭМ!$A$39:$A$782,$A211,СВЦЭМ!$B$39:$B$782,R$190)+'СЕТ СН'!$F$12</f>
        <v>146.10221256</v>
      </c>
      <c r="S211" s="36">
        <f>SUMIFS(СВЦЭМ!$F$39:$F$782,СВЦЭМ!$A$39:$A$782,$A211,СВЦЭМ!$B$39:$B$782,S$190)+'СЕТ СН'!$F$12</f>
        <v>143.97199803999999</v>
      </c>
      <c r="T211" s="36">
        <f>SUMIFS(СВЦЭМ!$F$39:$F$782,СВЦЭМ!$A$39:$A$782,$A211,СВЦЭМ!$B$39:$B$782,T$190)+'СЕТ СН'!$F$12</f>
        <v>141.40495185</v>
      </c>
      <c r="U211" s="36">
        <f>SUMIFS(СВЦЭМ!$F$39:$F$782,СВЦЭМ!$A$39:$A$782,$A211,СВЦЭМ!$B$39:$B$782,U$190)+'СЕТ СН'!$F$12</f>
        <v>137.18095582000001</v>
      </c>
      <c r="V211" s="36">
        <f>SUMIFS(СВЦЭМ!$F$39:$F$782,СВЦЭМ!$A$39:$A$782,$A211,СВЦЭМ!$B$39:$B$782,V$190)+'СЕТ СН'!$F$12</f>
        <v>131.97165343</v>
      </c>
      <c r="W211" s="36">
        <f>SUMIFS(СВЦЭМ!$F$39:$F$782,СВЦЭМ!$A$39:$A$782,$A211,СВЦЭМ!$B$39:$B$782,W$190)+'СЕТ СН'!$F$12</f>
        <v>135.62380350000001</v>
      </c>
      <c r="X211" s="36">
        <f>SUMIFS(СВЦЭМ!$F$39:$F$782,СВЦЭМ!$A$39:$A$782,$A211,СВЦЭМ!$B$39:$B$782,X$190)+'СЕТ СН'!$F$12</f>
        <v>139.61721412</v>
      </c>
      <c r="Y211" s="36">
        <f>SUMIFS(СВЦЭМ!$F$39:$F$782,СВЦЭМ!$A$39:$A$782,$A211,СВЦЭМ!$B$39:$B$782,Y$190)+'СЕТ СН'!$F$12</f>
        <v>144.40939829000001</v>
      </c>
    </row>
    <row r="212" spans="1:25" ht="15.75" x14ac:dyDescent="0.2">
      <c r="A212" s="35">
        <f t="shared" si="5"/>
        <v>44673</v>
      </c>
      <c r="B212" s="36">
        <f>SUMIFS(СВЦЭМ!$F$39:$F$782,СВЦЭМ!$A$39:$A$782,$A212,СВЦЭМ!$B$39:$B$782,B$190)+'СЕТ СН'!$F$12</f>
        <v>141.15833193</v>
      </c>
      <c r="C212" s="36">
        <f>SUMIFS(СВЦЭМ!$F$39:$F$782,СВЦЭМ!$A$39:$A$782,$A212,СВЦЭМ!$B$39:$B$782,C$190)+'СЕТ СН'!$F$12</f>
        <v>144.17658617000001</v>
      </c>
      <c r="D212" s="36">
        <f>SUMIFS(СВЦЭМ!$F$39:$F$782,СВЦЭМ!$A$39:$A$782,$A212,СВЦЭМ!$B$39:$B$782,D$190)+'СЕТ СН'!$F$12</f>
        <v>148.04891379</v>
      </c>
      <c r="E212" s="36">
        <f>SUMIFS(СВЦЭМ!$F$39:$F$782,СВЦЭМ!$A$39:$A$782,$A212,СВЦЭМ!$B$39:$B$782,E$190)+'СЕТ СН'!$F$12</f>
        <v>149.79926677</v>
      </c>
      <c r="F212" s="36">
        <f>SUMIFS(СВЦЭМ!$F$39:$F$782,СВЦЭМ!$A$39:$A$782,$A212,СВЦЭМ!$B$39:$B$782,F$190)+'СЕТ СН'!$F$12</f>
        <v>150.85517637999999</v>
      </c>
      <c r="G212" s="36">
        <f>SUMIFS(СВЦЭМ!$F$39:$F$782,СВЦЭМ!$A$39:$A$782,$A212,СВЦЭМ!$B$39:$B$782,G$190)+'СЕТ СН'!$F$12</f>
        <v>151.43765852000001</v>
      </c>
      <c r="H212" s="36">
        <f>SUMIFS(СВЦЭМ!$F$39:$F$782,СВЦЭМ!$A$39:$A$782,$A212,СВЦЭМ!$B$39:$B$782,H$190)+'СЕТ СН'!$F$12</f>
        <v>146.05787373999999</v>
      </c>
      <c r="I212" s="36">
        <f>SUMIFS(СВЦЭМ!$F$39:$F$782,СВЦЭМ!$A$39:$A$782,$A212,СВЦЭМ!$B$39:$B$782,I$190)+'СЕТ СН'!$F$12</f>
        <v>140.41551185</v>
      </c>
      <c r="J212" s="36">
        <f>SUMIFS(СВЦЭМ!$F$39:$F$782,СВЦЭМ!$A$39:$A$782,$A212,СВЦЭМ!$B$39:$B$782,J$190)+'СЕТ СН'!$F$12</f>
        <v>135.93262025000001</v>
      </c>
      <c r="K212" s="36">
        <f>SUMIFS(СВЦЭМ!$F$39:$F$782,СВЦЭМ!$A$39:$A$782,$A212,СВЦЭМ!$B$39:$B$782,K$190)+'СЕТ СН'!$F$12</f>
        <v>133.41373927999999</v>
      </c>
      <c r="L212" s="36">
        <f>SUMIFS(СВЦЭМ!$F$39:$F$782,СВЦЭМ!$A$39:$A$782,$A212,СВЦЭМ!$B$39:$B$782,L$190)+'СЕТ СН'!$F$12</f>
        <v>132.83591229000001</v>
      </c>
      <c r="M212" s="36">
        <f>SUMIFS(СВЦЭМ!$F$39:$F$782,СВЦЭМ!$A$39:$A$782,$A212,СВЦЭМ!$B$39:$B$782,M$190)+'СЕТ СН'!$F$12</f>
        <v>134.03342058000001</v>
      </c>
      <c r="N212" s="36">
        <f>SUMIFS(СВЦЭМ!$F$39:$F$782,СВЦЭМ!$A$39:$A$782,$A212,СВЦЭМ!$B$39:$B$782,N$190)+'СЕТ СН'!$F$12</f>
        <v>136.01947784000001</v>
      </c>
      <c r="O212" s="36">
        <f>SUMIFS(СВЦЭМ!$F$39:$F$782,СВЦЭМ!$A$39:$A$782,$A212,СВЦЭМ!$B$39:$B$782,O$190)+'СЕТ СН'!$F$12</f>
        <v>137.58054257000001</v>
      </c>
      <c r="P212" s="36">
        <f>SUMIFS(СВЦЭМ!$F$39:$F$782,СВЦЭМ!$A$39:$A$782,$A212,СВЦЭМ!$B$39:$B$782,P$190)+'СЕТ СН'!$F$12</f>
        <v>137.27620490999999</v>
      </c>
      <c r="Q212" s="36">
        <f>SUMIFS(СВЦЭМ!$F$39:$F$782,СВЦЭМ!$A$39:$A$782,$A212,СВЦЭМ!$B$39:$B$782,Q$190)+'СЕТ СН'!$F$12</f>
        <v>136.87153379</v>
      </c>
      <c r="R212" s="36">
        <f>SUMIFS(СВЦЭМ!$F$39:$F$782,СВЦЭМ!$A$39:$A$782,$A212,СВЦЭМ!$B$39:$B$782,R$190)+'СЕТ СН'!$F$12</f>
        <v>138.68020437999999</v>
      </c>
      <c r="S212" s="36">
        <f>SUMIFS(СВЦЭМ!$F$39:$F$782,СВЦЭМ!$A$39:$A$782,$A212,СВЦЭМ!$B$39:$B$782,S$190)+'СЕТ СН'!$F$12</f>
        <v>138.49102418999999</v>
      </c>
      <c r="T212" s="36">
        <f>SUMIFS(СВЦЭМ!$F$39:$F$782,СВЦЭМ!$A$39:$A$782,$A212,СВЦЭМ!$B$39:$B$782,T$190)+'СЕТ СН'!$F$12</f>
        <v>138.28491285999999</v>
      </c>
      <c r="U212" s="36">
        <f>SUMIFS(СВЦЭМ!$F$39:$F$782,СВЦЭМ!$A$39:$A$782,$A212,СВЦЭМ!$B$39:$B$782,U$190)+'СЕТ СН'!$F$12</f>
        <v>136.00088509</v>
      </c>
      <c r="V212" s="36">
        <f>SUMIFS(СВЦЭМ!$F$39:$F$782,СВЦЭМ!$A$39:$A$782,$A212,СВЦЭМ!$B$39:$B$782,V$190)+'СЕТ СН'!$F$12</f>
        <v>134.50025002000001</v>
      </c>
      <c r="W212" s="36">
        <f>SUMIFS(СВЦЭМ!$F$39:$F$782,СВЦЭМ!$A$39:$A$782,$A212,СВЦЭМ!$B$39:$B$782,W$190)+'СЕТ СН'!$F$12</f>
        <v>134.33654218000001</v>
      </c>
      <c r="X212" s="36">
        <f>SUMIFS(СВЦЭМ!$F$39:$F$782,СВЦЭМ!$A$39:$A$782,$A212,СВЦЭМ!$B$39:$B$782,X$190)+'СЕТ СН'!$F$12</f>
        <v>135.58464534000001</v>
      </c>
      <c r="Y212" s="36">
        <f>SUMIFS(СВЦЭМ!$F$39:$F$782,СВЦЭМ!$A$39:$A$782,$A212,СВЦЭМ!$B$39:$B$782,Y$190)+'СЕТ СН'!$F$12</f>
        <v>140.00073692999999</v>
      </c>
    </row>
    <row r="213" spans="1:25" ht="15.75" x14ac:dyDescent="0.2">
      <c r="A213" s="35">
        <f t="shared" si="5"/>
        <v>44674</v>
      </c>
      <c r="B213" s="36">
        <f>SUMIFS(СВЦЭМ!$F$39:$F$782,СВЦЭМ!$A$39:$A$782,$A213,СВЦЭМ!$B$39:$B$782,B$190)+'СЕТ СН'!$F$12</f>
        <v>136.00797</v>
      </c>
      <c r="C213" s="36">
        <f>SUMIFS(СВЦЭМ!$F$39:$F$782,СВЦЭМ!$A$39:$A$782,$A213,СВЦЭМ!$B$39:$B$782,C$190)+'СЕТ СН'!$F$12</f>
        <v>137.93446789000001</v>
      </c>
      <c r="D213" s="36">
        <f>SUMIFS(СВЦЭМ!$F$39:$F$782,СВЦЭМ!$A$39:$A$782,$A213,СВЦЭМ!$B$39:$B$782,D$190)+'СЕТ СН'!$F$12</f>
        <v>141.01383129000001</v>
      </c>
      <c r="E213" s="36">
        <f>SUMIFS(СВЦЭМ!$F$39:$F$782,СВЦЭМ!$A$39:$A$782,$A213,СВЦЭМ!$B$39:$B$782,E$190)+'СЕТ СН'!$F$12</f>
        <v>142.53995469</v>
      </c>
      <c r="F213" s="36">
        <f>SUMIFS(СВЦЭМ!$F$39:$F$782,СВЦЭМ!$A$39:$A$782,$A213,СВЦЭМ!$B$39:$B$782,F$190)+'СЕТ СН'!$F$12</f>
        <v>143.58344700000001</v>
      </c>
      <c r="G213" s="36">
        <f>SUMIFS(СВЦЭМ!$F$39:$F$782,СВЦЭМ!$A$39:$A$782,$A213,СВЦЭМ!$B$39:$B$782,G$190)+'СЕТ СН'!$F$12</f>
        <v>146.85406216999999</v>
      </c>
      <c r="H213" s="36">
        <f>SUMIFS(СВЦЭМ!$F$39:$F$782,СВЦЭМ!$A$39:$A$782,$A213,СВЦЭМ!$B$39:$B$782,H$190)+'СЕТ СН'!$F$12</f>
        <v>143.66438918</v>
      </c>
      <c r="I213" s="36">
        <f>SUMIFS(СВЦЭМ!$F$39:$F$782,СВЦЭМ!$A$39:$A$782,$A213,СВЦЭМ!$B$39:$B$782,I$190)+'СЕТ СН'!$F$12</f>
        <v>144.18677947</v>
      </c>
      <c r="J213" s="36">
        <f>SUMIFS(СВЦЭМ!$F$39:$F$782,СВЦЭМ!$A$39:$A$782,$A213,СВЦЭМ!$B$39:$B$782,J$190)+'СЕТ СН'!$F$12</f>
        <v>138.43893151</v>
      </c>
      <c r="K213" s="36">
        <f>SUMIFS(СВЦЭМ!$F$39:$F$782,СВЦЭМ!$A$39:$A$782,$A213,СВЦЭМ!$B$39:$B$782,K$190)+'СЕТ СН'!$F$12</f>
        <v>133.20279869000001</v>
      </c>
      <c r="L213" s="36">
        <f>SUMIFS(СВЦЭМ!$F$39:$F$782,СВЦЭМ!$A$39:$A$782,$A213,СВЦЭМ!$B$39:$B$782,L$190)+'СЕТ СН'!$F$12</f>
        <v>131.50657801</v>
      </c>
      <c r="M213" s="36">
        <f>SUMIFS(СВЦЭМ!$F$39:$F$782,СВЦЭМ!$A$39:$A$782,$A213,СВЦЭМ!$B$39:$B$782,M$190)+'СЕТ СН'!$F$12</f>
        <v>130.64048897999999</v>
      </c>
      <c r="N213" s="36">
        <f>SUMIFS(СВЦЭМ!$F$39:$F$782,СВЦЭМ!$A$39:$A$782,$A213,СВЦЭМ!$B$39:$B$782,N$190)+'СЕТ СН'!$F$12</f>
        <v>132.46474984</v>
      </c>
      <c r="O213" s="36">
        <f>SUMIFS(СВЦЭМ!$F$39:$F$782,СВЦЭМ!$A$39:$A$782,$A213,СВЦЭМ!$B$39:$B$782,O$190)+'СЕТ СН'!$F$12</f>
        <v>133.87096005999999</v>
      </c>
      <c r="P213" s="36">
        <f>SUMIFS(СВЦЭМ!$F$39:$F$782,СВЦЭМ!$A$39:$A$782,$A213,СВЦЭМ!$B$39:$B$782,P$190)+'СЕТ СН'!$F$12</f>
        <v>135.96573867999999</v>
      </c>
      <c r="Q213" s="36">
        <f>SUMIFS(СВЦЭМ!$F$39:$F$782,СВЦЭМ!$A$39:$A$782,$A213,СВЦЭМ!$B$39:$B$782,Q$190)+'СЕТ СН'!$F$12</f>
        <v>137.89450224999999</v>
      </c>
      <c r="R213" s="36">
        <f>SUMIFS(СВЦЭМ!$F$39:$F$782,СВЦЭМ!$A$39:$A$782,$A213,СВЦЭМ!$B$39:$B$782,R$190)+'СЕТ СН'!$F$12</f>
        <v>138.09824762</v>
      </c>
      <c r="S213" s="36">
        <f>SUMIFS(СВЦЭМ!$F$39:$F$782,СВЦЭМ!$A$39:$A$782,$A213,СВЦЭМ!$B$39:$B$782,S$190)+'СЕТ СН'!$F$12</f>
        <v>138.10709875000001</v>
      </c>
      <c r="T213" s="36">
        <f>SUMIFS(СВЦЭМ!$F$39:$F$782,СВЦЭМ!$A$39:$A$782,$A213,СВЦЭМ!$B$39:$B$782,T$190)+'СЕТ СН'!$F$12</f>
        <v>134.9815031</v>
      </c>
      <c r="U213" s="36">
        <f>SUMIFS(СВЦЭМ!$F$39:$F$782,СВЦЭМ!$A$39:$A$782,$A213,СВЦЭМ!$B$39:$B$782,U$190)+'СЕТ СН'!$F$12</f>
        <v>133.68356813</v>
      </c>
      <c r="V213" s="36">
        <f>SUMIFS(СВЦЭМ!$F$39:$F$782,СВЦЭМ!$A$39:$A$782,$A213,СВЦЭМ!$B$39:$B$782,V$190)+'СЕТ СН'!$F$12</f>
        <v>130.94565616</v>
      </c>
      <c r="W213" s="36">
        <f>SUMIFS(СВЦЭМ!$F$39:$F$782,СВЦЭМ!$A$39:$A$782,$A213,СВЦЭМ!$B$39:$B$782,W$190)+'СЕТ СН'!$F$12</f>
        <v>129.41974475999999</v>
      </c>
      <c r="X213" s="36">
        <f>SUMIFS(СВЦЭМ!$F$39:$F$782,СВЦЭМ!$A$39:$A$782,$A213,СВЦЭМ!$B$39:$B$782,X$190)+'СЕТ СН'!$F$12</f>
        <v>133.04853818999999</v>
      </c>
      <c r="Y213" s="36">
        <f>SUMIFS(СВЦЭМ!$F$39:$F$782,СВЦЭМ!$A$39:$A$782,$A213,СВЦЭМ!$B$39:$B$782,Y$190)+'СЕТ СН'!$F$12</f>
        <v>136.48342718999999</v>
      </c>
    </row>
    <row r="214" spans="1:25" ht="15.75" x14ac:dyDescent="0.2">
      <c r="A214" s="35">
        <f t="shared" si="5"/>
        <v>44675</v>
      </c>
      <c r="B214" s="36">
        <f>SUMIFS(СВЦЭМ!$F$39:$F$782,СВЦЭМ!$A$39:$A$782,$A214,СВЦЭМ!$B$39:$B$782,B$190)+'СЕТ СН'!$F$12</f>
        <v>143.6216987</v>
      </c>
      <c r="C214" s="36">
        <f>SUMIFS(СВЦЭМ!$F$39:$F$782,СВЦЭМ!$A$39:$A$782,$A214,СВЦЭМ!$B$39:$B$782,C$190)+'СЕТ СН'!$F$12</f>
        <v>144.94900444000001</v>
      </c>
      <c r="D214" s="36">
        <f>SUMIFS(СВЦЭМ!$F$39:$F$782,СВЦЭМ!$A$39:$A$782,$A214,СВЦЭМ!$B$39:$B$782,D$190)+'СЕТ СН'!$F$12</f>
        <v>147.70943582000001</v>
      </c>
      <c r="E214" s="36">
        <f>SUMIFS(СВЦЭМ!$F$39:$F$782,СВЦЭМ!$A$39:$A$782,$A214,СВЦЭМ!$B$39:$B$782,E$190)+'СЕТ СН'!$F$12</f>
        <v>149.47287403000001</v>
      </c>
      <c r="F214" s="36">
        <f>SUMIFS(СВЦЭМ!$F$39:$F$782,СВЦЭМ!$A$39:$A$782,$A214,СВЦЭМ!$B$39:$B$782,F$190)+'СЕТ СН'!$F$12</f>
        <v>150.31793526000001</v>
      </c>
      <c r="G214" s="36">
        <f>SUMIFS(СВЦЭМ!$F$39:$F$782,СВЦЭМ!$A$39:$A$782,$A214,СВЦЭМ!$B$39:$B$782,G$190)+'СЕТ СН'!$F$12</f>
        <v>151.24654394000001</v>
      </c>
      <c r="H214" s="36">
        <f>SUMIFS(СВЦЭМ!$F$39:$F$782,СВЦЭМ!$A$39:$A$782,$A214,СВЦЭМ!$B$39:$B$782,H$190)+'СЕТ СН'!$F$12</f>
        <v>154.27254736</v>
      </c>
      <c r="I214" s="36">
        <f>SUMIFS(СВЦЭМ!$F$39:$F$782,СВЦЭМ!$A$39:$A$782,$A214,СВЦЭМ!$B$39:$B$782,I$190)+'СЕТ СН'!$F$12</f>
        <v>154.83024939000001</v>
      </c>
      <c r="J214" s="36">
        <f>SUMIFS(СВЦЭМ!$F$39:$F$782,СВЦЭМ!$A$39:$A$782,$A214,СВЦЭМ!$B$39:$B$782,J$190)+'СЕТ СН'!$F$12</f>
        <v>147.81579216</v>
      </c>
      <c r="K214" s="36">
        <f>SUMIFS(СВЦЭМ!$F$39:$F$782,СВЦЭМ!$A$39:$A$782,$A214,СВЦЭМ!$B$39:$B$782,K$190)+'СЕТ СН'!$F$12</f>
        <v>141.75867332999999</v>
      </c>
      <c r="L214" s="36">
        <f>SUMIFS(СВЦЭМ!$F$39:$F$782,СВЦЭМ!$A$39:$A$782,$A214,СВЦЭМ!$B$39:$B$782,L$190)+'СЕТ СН'!$F$12</f>
        <v>138.25421668000001</v>
      </c>
      <c r="M214" s="36">
        <f>SUMIFS(СВЦЭМ!$F$39:$F$782,СВЦЭМ!$A$39:$A$782,$A214,СВЦЭМ!$B$39:$B$782,M$190)+'СЕТ СН'!$F$12</f>
        <v>137.61064969</v>
      </c>
      <c r="N214" s="36">
        <f>SUMIFS(СВЦЭМ!$F$39:$F$782,СВЦЭМ!$A$39:$A$782,$A214,СВЦЭМ!$B$39:$B$782,N$190)+'СЕТ СН'!$F$12</f>
        <v>138.35063792</v>
      </c>
      <c r="O214" s="36">
        <f>SUMIFS(СВЦЭМ!$F$39:$F$782,СВЦЭМ!$A$39:$A$782,$A214,СВЦЭМ!$B$39:$B$782,O$190)+'СЕТ СН'!$F$12</f>
        <v>139.44377054</v>
      </c>
      <c r="P214" s="36">
        <f>SUMIFS(СВЦЭМ!$F$39:$F$782,СВЦЭМ!$A$39:$A$782,$A214,СВЦЭМ!$B$39:$B$782,P$190)+'СЕТ СН'!$F$12</f>
        <v>141.0234269</v>
      </c>
      <c r="Q214" s="36">
        <f>SUMIFS(СВЦЭМ!$F$39:$F$782,СВЦЭМ!$A$39:$A$782,$A214,СВЦЭМ!$B$39:$B$782,Q$190)+'СЕТ СН'!$F$12</f>
        <v>141.91463146999999</v>
      </c>
      <c r="R214" s="36">
        <f>SUMIFS(СВЦЭМ!$F$39:$F$782,СВЦЭМ!$A$39:$A$782,$A214,СВЦЭМ!$B$39:$B$782,R$190)+'СЕТ СН'!$F$12</f>
        <v>142.26962187000001</v>
      </c>
      <c r="S214" s="36">
        <f>SUMIFS(СВЦЭМ!$F$39:$F$782,СВЦЭМ!$A$39:$A$782,$A214,СВЦЭМ!$B$39:$B$782,S$190)+'СЕТ СН'!$F$12</f>
        <v>140.48711195000001</v>
      </c>
      <c r="T214" s="36">
        <f>SUMIFS(СВЦЭМ!$F$39:$F$782,СВЦЭМ!$A$39:$A$782,$A214,СВЦЭМ!$B$39:$B$782,T$190)+'СЕТ СН'!$F$12</f>
        <v>138.28518317999999</v>
      </c>
      <c r="U214" s="36">
        <f>SUMIFS(СВЦЭМ!$F$39:$F$782,СВЦЭМ!$A$39:$A$782,$A214,СВЦЭМ!$B$39:$B$782,U$190)+'СЕТ СН'!$F$12</f>
        <v>138.14267873</v>
      </c>
      <c r="V214" s="36">
        <f>SUMIFS(СВЦЭМ!$F$39:$F$782,СВЦЭМ!$A$39:$A$782,$A214,СВЦЭМ!$B$39:$B$782,V$190)+'СЕТ СН'!$F$12</f>
        <v>134.26532520000001</v>
      </c>
      <c r="W214" s="36">
        <f>SUMIFS(СВЦЭМ!$F$39:$F$782,СВЦЭМ!$A$39:$A$782,$A214,СВЦЭМ!$B$39:$B$782,W$190)+'СЕТ СН'!$F$12</f>
        <v>134.06207721999999</v>
      </c>
      <c r="X214" s="36">
        <f>SUMIFS(СВЦЭМ!$F$39:$F$782,СВЦЭМ!$A$39:$A$782,$A214,СВЦЭМ!$B$39:$B$782,X$190)+'СЕТ СН'!$F$12</f>
        <v>138.22261648</v>
      </c>
      <c r="Y214" s="36">
        <f>SUMIFS(СВЦЭМ!$F$39:$F$782,СВЦЭМ!$A$39:$A$782,$A214,СВЦЭМ!$B$39:$B$782,Y$190)+'СЕТ СН'!$F$12</f>
        <v>142.63735080999999</v>
      </c>
    </row>
    <row r="215" spans="1:25" ht="15.75" x14ac:dyDescent="0.2">
      <c r="A215" s="35">
        <f t="shared" si="5"/>
        <v>44676</v>
      </c>
      <c r="B215" s="36">
        <f>SUMIFS(СВЦЭМ!$F$39:$F$782,СВЦЭМ!$A$39:$A$782,$A215,СВЦЭМ!$B$39:$B$782,B$190)+'СЕТ СН'!$F$12</f>
        <v>158.51045708000001</v>
      </c>
      <c r="C215" s="36">
        <f>SUMIFS(СВЦЭМ!$F$39:$F$782,СВЦЭМ!$A$39:$A$782,$A215,СВЦЭМ!$B$39:$B$782,C$190)+'СЕТ СН'!$F$12</f>
        <v>158.99253242</v>
      </c>
      <c r="D215" s="36">
        <f>SUMIFS(СВЦЭМ!$F$39:$F$782,СВЦЭМ!$A$39:$A$782,$A215,СВЦЭМ!$B$39:$B$782,D$190)+'СЕТ СН'!$F$12</f>
        <v>162.49344712999999</v>
      </c>
      <c r="E215" s="36">
        <f>SUMIFS(СВЦЭМ!$F$39:$F$782,СВЦЭМ!$A$39:$A$782,$A215,СВЦЭМ!$B$39:$B$782,E$190)+'СЕТ СН'!$F$12</f>
        <v>167.68352766999999</v>
      </c>
      <c r="F215" s="36">
        <f>SUMIFS(СВЦЭМ!$F$39:$F$782,СВЦЭМ!$A$39:$A$782,$A215,СВЦЭМ!$B$39:$B$782,F$190)+'СЕТ СН'!$F$12</f>
        <v>166.72991958</v>
      </c>
      <c r="G215" s="36">
        <f>SUMIFS(СВЦЭМ!$F$39:$F$782,СВЦЭМ!$A$39:$A$782,$A215,СВЦЭМ!$B$39:$B$782,G$190)+'СЕТ СН'!$F$12</f>
        <v>164.5763795</v>
      </c>
      <c r="H215" s="36">
        <f>SUMIFS(СВЦЭМ!$F$39:$F$782,СВЦЭМ!$A$39:$A$782,$A215,СВЦЭМ!$B$39:$B$782,H$190)+'СЕТ СН'!$F$12</f>
        <v>155.42771759999999</v>
      </c>
      <c r="I215" s="36">
        <f>SUMIFS(СВЦЭМ!$F$39:$F$782,СВЦЭМ!$A$39:$A$782,$A215,СВЦЭМ!$B$39:$B$782,I$190)+'СЕТ СН'!$F$12</f>
        <v>151.355884</v>
      </c>
      <c r="J215" s="36">
        <f>SUMIFS(СВЦЭМ!$F$39:$F$782,СВЦЭМ!$A$39:$A$782,$A215,СВЦЭМ!$B$39:$B$782,J$190)+'СЕТ СН'!$F$12</f>
        <v>147.30450820999999</v>
      </c>
      <c r="K215" s="36">
        <f>SUMIFS(СВЦЭМ!$F$39:$F$782,СВЦЭМ!$A$39:$A$782,$A215,СВЦЭМ!$B$39:$B$782,K$190)+'СЕТ СН'!$F$12</f>
        <v>145.41429909999999</v>
      </c>
      <c r="L215" s="36">
        <f>SUMIFS(СВЦЭМ!$F$39:$F$782,СВЦЭМ!$A$39:$A$782,$A215,СВЦЭМ!$B$39:$B$782,L$190)+'СЕТ СН'!$F$12</f>
        <v>143.86131268</v>
      </c>
      <c r="M215" s="36">
        <f>SUMIFS(СВЦЭМ!$F$39:$F$782,СВЦЭМ!$A$39:$A$782,$A215,СВЦЭМ!$B$39:$B$782,M$190)+'СЕТ СН'!$F$12</f>
        <v>144.65985945</v>
      </c>
      <c r="N215" s="36">
        <f>SUMIFS(СВЦЭМ!$F$39:$F$782,СВЦЭМ!$A$39:$A$782,$A215,СВЦЭМ!$B$39:$B$782,N$190)+'СЕТ СН'!$F$12</f>
        <v>147.59435694000001</v>
      </c>
      <c r="O215" s="36">
        <f>SUMIFS(СВЦЭМ!$F$39:$F$782,СВЦЭМ!$A$39:$A$782,$A215,СВЦЭМ!$B$39:$B$782,O$190)+'СЕТ СН'!$F$12</f>
        <v>148.30280726999999</v>
      </c>
      <c r="P215" s="36">
        <f>SUMIFS(СВЦЭМ!$F$39:$F$782,СВЦЭМ!$A$39:$A$782,$A215,СВЦЭМ!$B$39:$B$782,P$190)+'СЕТ СН'!$F$12</f>
        <v>149.80704592000001</v>
      </c>
      <c r="Q215" s="36">
        <f>SUMIFS(СВЦЭМ!$F$39:$F$782,СВЦЭМ!$A$39:$A$782,$A215,СВЦЭМ!$B$39:$B$782,Q$190)+'СЕТ СН'!$F$12</f>
        <v>151.23801943999999</v>
      </c>
      <c r="R215" s="36">
        <f>SUMIFS(СВЦЭМ!$F$39:$F$782,СВЦЭМ!$A$39:$A$782,$A215,СВЦЭМ!$B$39:$B$782,R$190)+'СЕТ СН'!$F$12</f>
        <v>151.63520517000001</v>
      </c>
      <c r="S215" s="36">
        <f>SUMIFS(СВЦЭМ!$F$39:$F$782,СВЦЭМ!$A$39:$A$782,$A215,СВЦЭМ!$B$39:$B$782,S$190)+'СЕТ СН'!$F$12</f>
        <v>155.04384729</v>
      </c>
      <c r="T215" s="36">
        <f>SUMIFS(СВЦЭМ!$F$39:$F$782,СВЦЭМ!$A$39:$A$782,$A215,СВЦЭМ!$B$39:$B$782,T$190)+'СЕТ СН'!$F$12</f>
        <v>150.37429662</v>
      </c>
      <c r="U215" s="36">
        <f>SUMIFS(СВЦЭМ!$F$39:$F$782,СВЦЭМ!$A$39:$A$782,$A215,СВЦЭМ!$B$39:$B$782,U$190)+'СЕТ СН'!$F$12</f>
        <v>143.27298737000001</v>
      </c>
      <c r="V215" s="36">
        <f>SUMIFS(СВЦЭМ!$F$39:$F$782,СВЦЭМ!$A$39:$A$782,$A215,СВЦЭМ!$B$39:$B$782,V$190)+'СЕТ СН'!$F$12</f>
        <v>142.57481641999999</v>
      </c>
      <c r="W215" s="36">
        <f>SUMIFS(СВЦЭМ!$F$39:$F$782,СВЦЭМ!$A$39:$A$782,$A215,СВЦЭМ!$B$39:$B$782,W$190)+'СЕТ СН'!$F$12</f>
        <v>146.20932651000001</v>
      </c>
      <c r="X215" s="36">
        <f>SUMIFS(СВЦЭМ!$F$39:$F$782,СВЦЭМ!$A$39:$A$782,$A215,СВЦЭМ!$B$39:$B$782,X$190)+'СЕТ СН'!$F$12</f>
        <v>146.52947965000001</v>
      </c>
      <c r="Y215" s="36">
        <f>SUMIFS(СВЦЭМ!$F$39:$F$782,СВЦЭМ!$A$39:$A$782,$A215,СВЦЭМ!$B$39:$B$782,Y$190)+'СЕТ СН'!$F$12</f>
        <v>154.58012206000001</v>
      </c>
    </row>
    <row r="216" spans="1:25" ht="15.75" x14ac:dyDescent="0.2">
      <c r="A216" s="35">
        <f t="shared" si="5"/>
        <v>44677</v>
      </c>
      <c r="B216" s="36">
        <f>SUMIFS(СВЦЭМ!$F$39:$F$782,СВЦЭМ!$A$39:$A$782,$A216,СВЦЭМ!$B$39:$B$782,B$190)+'СЕТ СН'!$F$12</f>
        <v>152.29944008000001</v>
      </c>
      <c r="C216" s="36">
        <f>SUMIFS(СВЦЭМ!$F$39:$F$782,СВЦЭМ!$A$39:$A$782,$A216,СВЦЭМ!$B$39:$B$782,C$190)+'СЕТ СН'!$F$12</f>
        <v>155.04168521</v>
      </c>
      <c r="D216" s="36">
        <f>SUMIFS(СВЦЭМ!$F$39:$F$782,СВЦЭМ!$A$39:$A$782,$A216,СВЦЭМ!$B$39:$B$782,D$190)+'СЕТ СН'!$F$12</f>
        <v>158.34072094999999</v>
      </c>
      <c r="E216" s="36">
        <f>SUMIFS(СВЦЭМ!$F$39:$F$782,СВЦЭМ!$A$39:$A$782,$A216,СВЦЭМ!$B$39:$B$782,E$190)+'СЕТ СН'!$F$12</f>
        <v>167.28701014000001</v>
      </c>
      <c r="F216" s="36">
        <f>SUMIFS(СВЦЭМ!$F$39:$F$782,СВЦЭМ!$A$39:$A$782,$A216,СВЦЭМ!$B$39:$B$782,F$190)+'СЕТ СН'!$F$12</f>
        <v>167.49528871000001</v>
      </c>
      <c r="G216" s="36">
        <f>SUMIFS(СВЦЭМ!$F$39:$F$782,СВЦЭМ!$A$39:$A$782,$A216,СВЦЭМ!$B$39:$B$782,G$190)+'СЕТ СН'!$F$12</f>
        <v>169.81502294000001</v>
      </c>
      <c r="H216" s="36">
        <f>SUMIFS(СВЦЭМ!$F$39:$F$782,СВЦЭМ!$A$39:$A$782,$A216,СВЦЭМ!$B$39:$B$782,H$190)+'СЕТ СН'!$F$12</f>
        <v>162.55146159</v>
      </c>
      <c r="I216" s="36">
        <f>SUMIFS(СВЦЭМ!$F$39:$F$782,СВЦЭМ!$A$39:$A$782,$A216,СВЦЭМ!$B$39:$B$782,I$190)+'СЕТ СН'!$F$12</f>
        <v>156.38049011000001</v>
      </c>
      <c r="J216" s="36">
        <f>SUMIFS(СВЦЭМ!$F$39:$F$782,СВЦЭМ!$A$39:$A$782,$A216,СВЦЭМ!$B$39:$B$782,J$190)+'СЕТ СН'!$F$12</f>
        <v>148.17861515999999</v>
      </c>
      <c r="K216" s="36">
        <f>SUMIFS(СВЦЭМ!$F$39:$F$782,СВЦЭМ!$A$39:$A$782,$A216,СВЦЭМ!$B$39:$B$782,K$190)+'СЕТ СН'!$F$12</f>
        <v>141.05608101999999</v>
      </c>
      <c r="L216" s="36">
        <f>SUMIFS(СВЦЭМ!$F$39:$F$782,СВЦЭМ!$A$39:$A$782,$A216,СВЦЭМ!$B$39:$B$782,L$190)+'СЕТ СН'!$F$12</f>
        <v>140.49891926000001</v>
      </c>
      <c r="M216" s="36">
        <f>SUMIFS(СВЦЭМ!$F$39:$F$782,СВЦЭМ!$A$39:$A$782,$A216,СВЦЭМ!$B$39:$B$782,M$190)+'СЕТ СН'!$F$12</f>
        <v>139.89717268000001</v>
      </c>
      <c r="N216" s="36">
        <f>SUMIFS(СВЦЭМ!$F$39:$F$782,СВЦЭМ!$A$39:$A$782,$A216,СВЦЭМ!$B$39:$B$782,N$190)+'СЕТ СН'!$F$12</f>
        <v>140.18261029000001</v>
      </c>
      <c r="O216" s="36">
        <f>SUMIFS(СВЦЭМ!$F$39:$F$782,СВЦЭМ!$A$39:$A$782,$A216,СВЦЭМ!$B$39:$B$782,O$190)+'СЕТ СН'!$F$12</f>
        <v>142.84025685</v>
      </c>
      <c r="P216" s="36">
        <f>SUMIFS(СВЦЭМ!$F$39:$F$782,СВЦЭМ!$A$39:$A$782,$A216,СВЦЭМ!$B$39:$B$782,P$190)+'СЕТ СН'!$F$12</f>
        <v>143.37761098999999</v>
      </c>
      <c r="Q216" s="36">
        <f>SUMIFS(СВЦЭМ!$F$39:$F$782,СВЦЭМ!$A$39:$A$782,$A216,СВЦЭМ!$B$39:$B$782,Q$190)+'СЕТ СН'!$F$12</f>
        <v>143.70186593</v>
      </c>
      <c r="R216" s="36">
        <f>SUMIFS(СВЦЭМ!$F$39:$F$782,СВЦЭМ!$A$39:$A$782,$A216,СВЦЭМ!$B$39:$B$782,R$190)+'СЕТ СН'!$F$12</f>
        <v>141.20099771</v>
      </c>
      <c r="S216" s="36">
        <f>SUMIFS(СВЦЭМ!$F$39:$F$782,СВЦЭМ!$A$39:$A$782,$A216,СВЦЭМ!$B$39:$B$782,S$190)+'СЕТ СН'!$F$12</f>
        <v>142.91569200999999</v>
      </c>
      <c r="T216" s="36">
        <f>SUMIFS(СВЦЭМ!$F$39:$F$782,СВЦЭМ!$A$39:$A$782,$A216,СВЦЭМ!$B$39:$B$782,T$190)+'СЕТ СН'!$F$12</f>
        <v>138.05957758</v>
      </c>
      <c r="U216" s="36">
        <f>SUMIFS(СВЦЭМ!$F$39:$F$782,СВЦЭМ!$A$39:$A$782,$A216,СВЦЭМ!$B$39:$B$782,U$190)+'СЕТ СН'!$F$12</f>
        <v>134.41378483</v>
      </c>
      <c r="V216" s="36">
        <f>SUMIFS(СВЦЭМ!$F$39:$F$782,СВЦЭМ!$A$39:$A$782,$A216,СВЦЭМ!$B$39:$B$782,V$190)+'СЕТ СН'!$F$12</f>
        <v>130.93275975</v>
      </c>
      <c r="W216" s="36">
        <f>SUMIFS(СВЦЭМ!$F$39:$F$782,СВЦЭМ!$A$39:$A$782,$A216,СВЦЭМ!$B$39:$B$782,W$190)+'СЕТ СН'!$F$12</f>
        <v>132.13965956999999</v>
      </c>
      <c r="X216" s="36">
        <f>SUMIFS(СВЦЭМ!$F$39:$F$782,СВЦЭМ!$A$39:$A$782,$A216,СВЦЭМ!$B$39:$B$782,X$190)+'СЕТ СН'!$F$12</f>
        <v>138.37105388000001</v>
      </c>
      <c r="Y216" s="36">
        <f>SUMIFS(СВЦЭМ!$F$39:$F$782,СВЦЭМ!$A$39:$A$782,$A216,СВЦЭМ!$B$39:$B$782,Y$190)+'СЕТ СН'!$F$12</f>
        <v>143.56510166999999</v>
      </c>
    </row>
    <row r="217" spans="1:25" ht="15.75" x14ac:dyDescent="0.2">
      <c r="A217" s="35">
        <f t="shared" si="5"/>
        <v>44678</v>
      </c>
      <c r="B217" s="36">
        <f>SUMIFS(СВЦЭМ!$F$39:$F$782,СВЦЭМ!$A$39:$A$782,$A217,СВЦЭМ!$B$39:$B$782,B$190)+'СЕТ СН'!$F$12</f>
        <v>154.84425544000001</v>
      </c>
      <c r="C217" s="36">
        <f>SUMIFS(СВЦЭМ!$F$39:$F$782,СВЦЭМ!$A$39:$A$782,$A217,СВЦЭМ!$B$39:$B$782,C$190)+'СЕТ СН'!$F$12</f>
        <v>156.56397408000001</v>
      </c>
      <c r="D217" s="36">
        <f>SUMIFS(СВЦЭМ!$F$39:$F$782,СВЦЭМ!$A$39:$A$782,$A217,СВЦЭМ!$B$39:$B$782,D$190)+'СЕТ СН'!$F$12</f>
        <v>158.83411101999999</v>
      </c>
      <c r="E217" s="36">
        <f>SUMIFS(СВЦЭМ!$F$39:$F$782,СВЦЭМ!$A$39:$A$782,$A217,СВЦЭМ!$B$39:$B$782,E$190)+'СЕТ СН'!$F$12</f>
        <v>166.85558442000001</v>
      </c>
      <c r="F217" s="36">
        <f>SUMIFS(СВЦЭМ!$F$39:$F$782,СВЦЭМ!$A$39:$A$782,$A217,СВЦЭМ!$B$39:$B$782,F$190)+'СЕТ СН'!$F$12</f>
        <v>167.18200669000001</v>
      </c>
      <c r="G217" s="36">
        <f>SUMIFS(СВЦЭМ!$F$39:$F$782,СВЦЭМ!$A$39:$A$782,$A217,СВЦЭМ!$B$39:$B$782,G$190)+'СЕТ СН'!$F$12</f>
        <v>165.93050504999999</v>
      </c>
      <c r="H217" s="36">
        <f>SUMIFS(СВЦЭМ!$F$39:$F$782,СВЦЭМ!$A$39:$A$782,$A217,СВЦЭМ!$B$39:$B$782,H$190)+'СЕТ СН'!$F$12</f>
        <v>158.89900595</v>
      </c>
      <c r="I217" s="36">
        <f>SUMIFS(СВЦЭМ!$F$39:$F$782,СВЦЭМ!$A$39:$A$782,$A217,СВЦЭМ!$B$39:$B$782,I$190)+'СЕТ СН'!$F$12</f>
        <v>155.20957315999999</v>
      </c>
      <c r="J217" s="36">
        <f>SUMIFS(СВЦЭМ!$F$39:$F$782,СВЦЭМ!$A$39:$A$782,$A217,СВЦЭМ!$B$39:$B$782,J$190)+'СЕТ СН'!$F$12</f>
        <v>150.83181825</v>
      </c>
      <c r="K217" s="36">
        <f>SUMIFS(СВЦЭМ!$F$39:$F$782,СВЦЭМ!$A$39:$A$782,$A217,СВЦЭМ!$B$39:$B$782,K$190)+'СЕТ СН'!$F$12</f>
        <v>148.80322301999999</v>
      </c>
      <c r="L217" s="36">
        <f>SUMIFS(СВЦЭМ!$F$39:$F$782,СВЦЭМ!$A$39:$A$782,$A217,СВЦЭМ!$B$39:$B$782,L$190)+'СЕТ СН'!$F$12</f>
        <v>147.43004801000001</v>
      </c>
      <c r="M217" s="36">
        <f>SUMIFS(СВЦЭМ!$F$39:$F$782,СВЦЭМ!$A$39:$A$782,$A217,СВЦЭМ!$B$39:$B$782,M$190)+'СЕТ СН'!$F$12</f>
        <v>146.73320744</v>
      </c>
      <c r="N217" s="36">
        <f>SUMIFS(СВЦЭМ!$F$39:$F$782,СВЦЭМ!$A$39:$A$782,$A217,СВЦЭМ!$B$39:$B$782,N$190)+'СЕТ СН'!$F$12</f>
        <v>148.60037732000001</v>
      </c>
      <c r="O217" s="36">
        <f>SUMIFS(СВЦЭМ!$F$39:$F$782,СВЦЭМ!$A$39:$A$782,$A217,СВЦЭМ!$B$39:$B$782,O$190)+'СЕТ СН'!$F$12</f>
        <v>151.98491419000001</v>
      </c>
      <c r="P217" s="36">
        <f>SUMIFS(СВЦЭМ!$F$39:$F$782,СВЦЭМ!$A$39:$A$782,$A217,СВЦЭМ!$B$39:$B$782,P$190)+'СЕТ СН'!$F$12</f>
        <v>151.90675048</v>
      </c>
      <c r="Q217" s="36">
        <f>SUMIFS(СВЦЭМ!$F$39:$F$782,СВЦЭМ!$A$39:$A$782,$A217,СВЦЭМ!$B$39:$B$782,Q$190)+'СЕТ СН'!$F$12</f>
        <v>151.53336530000001</v>
      </c>
      <c r="R217" s="36">
        <f>SUMIFS(СВЦЭМ!$F$39:$F$782,СВЦЭМ!$A$39:$A$782,$A217,СВЦЭМ!$B$39:$B$782,R$190)+'СЕТ СН'!$F$12</f>
        <v>151.55074253000001</v>
      </c>
      <c r="S217" s="36">
        <f>SUMIFS(СВЦЭМ!$F$39:$F$782,СВЦЭМ!$A$39:$A$782,$A217,СВЦЭМ!$B$39:$B$782,S$190)+'СЕТ СН'!$F$12</f>
        <v>150.97051579999999</v>
      </c>
      <c r="T217" s="36">
        <f>SUMIFS(СВЦЭМ!$F$39:$F$782,СВЦЭМ!$A$39:$A$782,$A217,СВЦЭМ!$B$39:$B$782,T$190)+'СЕТ СН'!$F$12</f>
        <v>149.79265505999999</v>
      </c>
      <c r="U217" s="36">
        <f>SUMIFS(СВЦЭМ!$F$39:$F$782,СВЦЭМ!$A$39:$A$782,$A217,СВЦЭМ!$B$39:$B$782,U$190)+'СЕТ СН'!$F$12</f>
        <v>148.75509858999999</v>
      </c>
      <c r="V217" s="36">
        <f>SUMIFS(СВЦЭМ!$F$39:$F$782,СВЦЭМ!$A$39:$A$782,$A217,СВЦЭМ!$B$39:$B$782,V$190)+'СЕТ СН'!$F$12</f>
        <v>145.01102466</v>
      </c>
      <c r="W217" s="36">
        <f>SUMIFS(СВЦЭМ!$F$39:$F$782,СВЦЭМ!$A$39:$A$782,$A217,СВЦЭМ!$B$39:$B$782,W$190)+'СЕТ СН'!$F$12</f>
        <v>142.50783311999999</v>
      </c>
      <c r="X217" s="36">
        <f>SUMIFS(СВЦЭМ!$F$39:$F$782,СВЦЭМ!$A$39:$A$782,$A217,СВЦЭМ!$B$39:$B$782,X$190)+'СЕТ СН'!$F$12</f>
        <v>147.96392023000001</v>
      </c>
      <c r="Y217" s="36">
        <f>SUMIFS(СВЦЭМ!$F$39:$F$782,СВЦЭМ!$A$39:$A$782,$A217,СВЦЭМ!$B$39:$B$782,Y$190)+'СЕТ СН'!$F$12</f>
        <v>153.34742186</v>
      </c>
    </row>
    <row r="218" spans="1:25" ht="15.75" x14ac:dyDescent="0.2">
      <c r="A218" s="35">
        <f t="shared" si="5"/>
        <v>44679</v>
      </c>
      <c r="B218" s="36">
        <f>SUMIFS(СВЦЭМ!$F$39:$F$782,СВЦЭМ!$A$39:$A$782,$A218,СВЦЭМ!$B$39:$B$782,B$190)+'СЕТ СН'!$F$12</f>
        <v>168.09826645000001</v>
      </c>
      <c r="C218" s="36">
        <f>SUMIFS(СВЦЭМ!$F$39:$F$782,СВЦЭМ!$A$39:$A$782,$A218,СВЦЭМ!$B$39:$B$782,C$190)+'СЕТ СН'!$F$12</f>
        <v>164.73195856000001</v>
      </c>
      <c r="D218" s="36">
        <f>SUMIFS(СВЦЭМ!$F$39:$F$782,СВЦЭМ!$A$39:$A$782,$A218,СВЦЭМ!$B$39:$B$782,D$190)+'СЕТ СН'!$F$12</f>
        <v>168.60298080999999</v>
      </c>
      <c r="E218" s="36">
        <f>SUMIFS(СВЦЭМ!$F$39:$F$782,СВЦЭМ!$A$39:$A$782,$A218,СВЦЭМ!$B$39:$B$782,E$190)+'СЕТ СН'!$F$12</f>
        <v>167.70015351999999</v>
      </c>
      <c r="F218" s="36">
        <f>SUMIFS(СВЦЭМ!$F$39:$F$782,СВЦЭМ!$A$39:$A$782,$A218,СВЦЭМ!$B$39:$B$782,F$190)+'СЕТ СН'!$F$12</f>
        <v>170.34911317000001</v>
      </c>
      <c r="G218" s="36">
        <f>SUMIFS(СВЦЭМ!$F$39:$F$782,СВЦЭМ!$A$39:$A$782,$A218,СВЦЭМ!$B$39:$B$782,G$190)+'СЕТ СН'!$F$12</f>
        <v>167.73008195</v>
      </c>
      <c r="H218" s="36">
        <f>SUMIFS(СВЦЭМ!$F$39:$F$782,СВЦЭМ!$A$39:$A$782,$A218,СВЦЭМ!$B$39:$B$782,H$190)+'СЕТ СН'!$F$12</f>
        <v>158.43926994</v>
      </c>
      <c r="I218" s="36">
        <f>SUMIFS(СВЦЭМ!$F$39:$F$782,СВЦЭМ!$A$39:$A$782,$A218,СВЦЭМ!$B$39:$B$782,I$190)+'СЕТ СН'!$F$12</f>
        <v>149.15280815</v>
      </c>
      <c r="J218" s="36">
        <f>SUMIFS(СВЦЭМ!$F$39:$F$782,СВЦЭМ!$A$39:$A$782,$A218,СВЦЭМ!$B$39:$B$782,J$190)+'СЕТ СН'!$F$12</f>
        <v>149.08841102</v>
      </c>
      <c r="K218" s="36">
        <f>SUMIFS(СВЦЭМ!$F$39:$F$782,СВЦЭМ!$A$39:$A$782,$A218,СВЦЭМ!$B$39:$B$782,K$190)+'СЕТ СН'!$F$12</f>
        <v>150.87200908</v>
      </c>
      <c r="L218" s="36">
        <f>SUMIFS(СВЦЭМ!$F$39:$F$782,СВЦЭМ!$A$39:$A$782,$A218,СВЦЭМ!$B$39:$B$782,L$190)+'СЕТ СН'!$F$12</f>
        <v>151.51937723</v>
      </c>
      <c r="M218" s="36">
        <f>SUMIFS(СВЦЭМ!$F$39:$F$782,СВЦЭМ!$A$39:$A$782,$A218,СВЦЭМ!$B$39:$B$782,M$190)+'СЕТ СН'!$F$12</f>
        <v>155.95800618999999</v>
      </c>
      <c r="N218" s="36">
        <f>SUMIFS(СВЦЭМ!$F$39:$F$782,СВЦЭМ!$A$39:$A$782,$A218,СВЦЭМ!$B$39:$B$782,N$190)+'СЕТ СН'!$F$12</f>
        <v>149.42893612</v>
      </c>
      <c r="O218" s="36">
        <f>SUMIFS(СВЦЭМ!$F$39:$F$782,СВЦЭМ!$A$39:$A$782,$A218,СВЦЭМ!$B$39:$B$782,O$190)+'СЕТ СН'!$F$12</f>
        <v>145.04641774999999</v>
      </c>
      <c r="P218" s="36">
        <f>SUMIFS(СВЦЭМ!$F$39:$F$782,СВЦЭМ!$A$39:$A$782,$A218,СВЦЭМ!$B$39:$B$782,P$190)+'СЕТ СН'!$F$12</f>
        <v>145.07465508000001</v>
      </c>
      <c r="Q218" s="36">
        <f>SUMIFS(СВЦЭМ!$F$39:$F$782,СВЦЭМ!$A$39:$A$782,$A218,СВЦЭМ!$B$39:$B$782,Q$190)+'СЕТ СН'!$F$12</f>
        <v>148.16900909</v>
      </c>
      <c r="R218" s="36">
        <f>SUMIFS(СВЦЭМ!$F$39:$F$782,СВЦЭМ!$A$39:$A$782,$A218,СВЦЭМ!$B$39:$B$782,R$190)+'СЕТ СН'!$F$12</f>
        <v>157.46059774</v>
      </c>
      <c r="S218" s="36">
        <f>SUMIFS(СВЦЭМ!$F$39:$F$782,СВЦЭМ!$A$39:$A$782,$A218,СВЦЭМ!$B$39:$B$782,S$190)+'СЕТ СН'!$F$12</f>
        <v>164.90166661999999</v>
      </c>
      <c r="T218" s="36">
        <f>SUMIFS(СВЦЭМ!$F$39:$F$782,СВЦЭМ!$A$39:$A$782,$A218,СВЦЭМ!$B$39:$B$782,T$190)+'СЕТ СН'!$F$12</f>
        <v>161.77869698000001</v>
      </c>
      <c r="U218" s="36">
        <f>SUMIFS(СВЦЭМ!$F$39:$F$782,СВЦЭМ!$A$39:$A$782,$A218,СВЦЭМ!$B$39:$B$782,U$190)+'СЕТ СН'!$F$12</f>
        <v>154.44748518</v>
      </c>
      <c r="V218" s="36">
        <f>SUMIFS(СВЦЭМ!$F$39:$F$782,СВЦЭМ!$A$39:$A$782,$A218,СВЦЭМ!$B$39:$B$782,V$190)+'СЕТ СН'!$F$12</f>
        <v>156.65173626999999</v>
      </c>
      <c r="W218" s="36">
        <f>SUMIFS(СВЦЭМ!$F$39:$F$782,СВЦЭМ!$A$39:$A$782,$A218,СВЦЭМ!$B$39:$B$782,W$190)+'СЕТ СН'!$F$12</f>
        <v>156.18845562999999</v>
      </c>
      <c r="X218" s="36">
        <f>SUMIFS(СВЦЭМ!$F$39:$F$782,СВЦЭМ!$A$39:$A$782,$A218,СВЦЭМ!$B$39:$B$782,X$190)+'СЕТ СН'!$F$12</f>
        <v>162.48019629999999</v>
      </c>
      <c r="Y218" s="36">
        <f>SUMIFS(СВЦЭМ!$F$39:$F$782,СВЦЭМ!$A$39:$A$782,$A218,СВЦЭМ!$B$39:$B$782,Y$190)+'СЕТ СН'!$F$12</f>
        <v>168.55065594000001</v>
      </c>
    </row>
    <row r="219" spans="1:25" ht="15.75" x14ac:dyDescent="0.2">
      <c r="A219" s="35">
        <f t="shared" si="5"/>
        <v>44680</v>
      </c>
      <c r="B219" s="36">
        <f>SUMIFS(СВЦЭМ!$F$39:$F$782,СВЦЭМ!$A$39:$A$782,$A219,СВЦЭМ!$B$39:$B$782,B$190)+'СЕТ СН'!$F$12</f>
        <v>164.10153074999999</v>
      </c>
      <c r="C219" s="36">
        <f>SUMIFS(СВЦЭМ!$F$39:$F$782,СВЦЭМ!$A$39:$A$782,$A219,СВЦЭМ!$B$39:$B$782,C$190)+'СЕТ СН'!$F$12</f>
        <v>166.82740208000001</v>
      </c>
      <c r="D219" s="36">
        <f>SUMIFS(СВЦЭМ!$F$39:$F$782,СВЦЭМ!$A$39:$A$782,$A219,СВЦЭМ!$B$39:$B$782,D$190)+'СЕТ СН'!$F$12</f>
        <v>168.45447985999999</v>
      </c>
      <c r="E219" s="36">
        <f>SUMIFS(СВЦЭМ!$F$39:$F$782,СВЦЭМ!$A$39:$A$782,$A219,СВЦЭМ!$B$39:$B$782,E$190)+'СЕТ СН'!$F$12</f>
        <v>168.58419118</v>
      </c>
      <c r="F219" s="36">
        <f>SUMIFS(СВЦЭМ!$F$39:$F$782,СВЦЭМ!$A$39:$A$782,$A219,СВЦЭМ!$B$39:$B$782,F$190)+'СЕТ СН'!$F$12</f>
        <v>167.87995903999999</v>
      </c>
      <c r="G219" s="36">
        <f>SUMIFS(СВЦЭМ!$F$39:$F$782,СВЦЭМ!$A$39:$A$782,$A219,СВЦЭМ!$B$39:$B$782,G$190)+'СЕТ СН'!$F$12</f>
        <v>164.10454693</v>
      </c>
      <c r="H219" s="36">
        <f>SUMIFS(СВЦЭМ!$F$39:$F$782,СВЦЭМ!$A$39:$A$782,$A219,СВЦЭМ!$B$39:$B$782,H$190)+'СЕТ СН'!$F$12</f>
        <v>157.8138969</v>
      </c>
      <c r="I219" s="36">
        <f>SUMIFS(СВЦЭМ!$F$39:$F$782,СВЦЭМ!$A$39:$A$782,$A219,СВЦЭМ!$B$39:$B$782,I$190)+'СЕТ СН'!$F$12</f>
        <v>151.72093795999999</v>
      </c>
      <c r="J219" s="36">
        <f>SUMIFS(СВЦЭМ!$F$39:$F$782,СВЦЭМ!$A$39:$A$782,$A219,СВЦЭМ!$B$39:$B$782,J$190)+'СЕТ СН'!$F$12</f>
        <v>147.31623332999999</v>
      </c>
      <c r="K219" s="36">
        <f>SUMIFS(СВЦЭМ!$F$39:$F$782,СВЦЭМ!$A$39:$A$782,$A219,СВЦЭМ!$B$39:$B$782,K$190)+'СЕТ СН'!$F$12</f>
        <v>147.14058646000001</v>
      </c>
      <c r="L219" s="36">
        <f>SUMIFS(СВЦЭМ!$F$39:$F$782,СВЦЭМ!$A$39:$A$782,$A219,СВЦЭМ!$B$39:$B$782,L$190)+'СЕТ СН'!$F$12</f>
        <v>148.32095007999999</v>
      </c>
      <c r="M219" s="36">
        <f>SUMIFS(СВЦЭМ!$F$39:$F$782,СВЦЭМ!$A$39:$A$782,$A219,СВЦЭМ!$B$39:$B$782,M$190)+'СЕТ СН'!$F$12</f>
        <v>152.02358670999999</v>
      </c>
      <c r="N219" s="36">
        <f>SUMIFS(СВЦЭМ!$F$39:$F$782,СВЦЭМ!$A$39:$A$782,$A219,СВЦЭМ!$B$39:$B$782,N$190)+'СЕТ СН'!$F$12</f>
        <v>155.57943940000001</v>
      </c>
      <c r="O219" s="36">
        <f>SUMIFS(СВЦЭМ!$F$39:$F$782,СВЦЭМ!$A$39:$A$782,$A219,СВЦЭМ!$B$39:$B$782,O$190)+'СЕТ СН'!$F$12</f>
        <v>150.63881373999999</v>
      </c>
      <c r="P219" s="36">
        <f>SUMIFS(СВЦЭМ!$F$39:$F$782,СВЦЭМ!$A$39:$A$782,$A219,СВЦЭМ!$B$39:$B$782,P$190)+'СЕТ СН'!$F$12</f>
        <v>153.35274923</v>
      </c>
      <c r="Q219" s="36">
        <f>SUMIFS(СВЦЭМ!$F$39:$F$782,СВЦЭМ!$A$39:$A$782,$A219,СВЦЭМ!$B$39:$B$782,Q$190)+'СЕТ СН'!$F$12</f>
        <v>156.95170382000001</v>
      </c>
      <c r="R219" s="36">
        <f>SUMIFS(СВЦЭМ!$F$39:$F$782,СВЦЭМ!$A$39:$A$782,$A219,СВЦЭМ!$B$39:$B$782,R$190)+'СЕТ СН'!$F$12</f>
        <v>154.46077</v>
      </c>
      <c r="S219" s="36">
        <f>SUMIFS(СВЦЭМ!$F$39:$F$782,СВЦЭМ!$A$39:$A$782,$A219,СВЦЭМ!$B$39:$B$782,S$190)+'СЕТ СН'!$F$12</f>
        <v>156.13821268000001</v>
      </c>
      <c r="T219" s="36">
        <f>SUMIFS(СВЦЭМ!$F$39:$F$782,СВЦЭМ!$A$39:$A$782,$A219,СВЦЭМ!$B$39:$B$782,T$190)+'СЕТ СН'!$F$12</f>
        <v>150.38939339000001</v>
      </c>
      <c r="U219" s="36">
        <f>SUMIFS(СВЦЭМ!$F$39:$F$782,СВЦЭМ!$A$39:$A$782,$A219,СВЦЭМ!$B$39:$B$782,U$190)+'СЕТ СН'!$F$12</f>
        <v>148.75222622000001</v>
      </c>
      <c r="V219" s="36">
        <f>SUMIFS(СВЦЭМ!$F$39:$F$782,СВЦЭМ!$A$39:$A$782,$A219,СВЦЭМ!$B$39:$B$782,V$190)+'СЕТ СН'!$F$12</f>
        <v>145.68891084000001</v>
      </c>
      <c r="W219" s="36">
        <f>SUMIFS(СВЦЭМ!$F$39:$F$782,СВЦЭМ!$A$39:$A$782,$A219,СВЦЭМ!$B$39:$B$782,W$190)+'СЕТ СН'!$F$12</f>
        <v>150.28494376</v>
      </c>
      <c r="X219" s="36">
        <f>SUMIFS(СВЦЭМ!$F$39:$F$782,СВЦЭМ!$A$39:$A$782,$A219,СВЦЭМ!$B$39:$B$782,X$190)+'СЕТ СН'!$F$12</f>
        <v>154.17640921</v>
      </c>
      <c r="Y219" s="36">
        <f>SUMIFS(СВЦЭМ!$F$39:$F$782,СВЦЭМ!$A$39:$A$782,$A219,СВЦЭМ!$B$39:$B$782,Y$190)+'СЕТ СН'!$F$12</f>
        <v>159.48909954000001</v>
      </c>
    </row>
    <row r="220" spans="1:25" ht="15.75" x14ac:dyDescent="0.2">
      <c r="A220" s="35">
        <f t="shared" si="5"/>
        <v>44681</v>
      </c>
      <c r="B220" s="36">
        <f>SUMIFS(СВЦЭМ!$F$39:$F$782,СВЦЭМ!$A$39:$A$782,$A220,СВЦЭМ!$B$39:$B$782,B$190)+'СЕТ СН'!$F$12</f>
        <v>164.98007401000001</v>
      </c>
      <c r="C220" s="36">
        <f>SUMIFS(СВЦЭМ!$F$39:$F$782,СВЦЭМ!$A$39:$A$782,$A220,СВЦЭМ!$B$39:$B$782,C$190)+'СЕТ СН'!$F$12</f>
        <v>157.10592521999999</v>
      </c>
      <c r="D220" s="36">
        <f>SUMIFS(СВЦЭМ!$F$39:$F$782,СВЦЭМ!$A$39:$A$782,$A220,СВЦЭМ!$B$39:$B$782,D$190)+'СЕТ СН'!$F$12</f>
        <v>163.36370848999999</v>
      </c>
      <c r="E220" s="36">
        <f>SUMIFS(СВЦЭМ!$F$39:$F$782,СВЦЭМ!$A$39:$A$782,$A220,СВЦЭМ!$B$39:$B$782,E$190)+'СЕТ СН'!$F$12</f>
        <v>166.65291348</v>
      </c>
      <c r="F220" s="36">
        <f>SUMIFS(СВЦЭМ!$F$39:$F$782,СВЦЭМ!$A$39:$A$782,$A220,СВЦЭМ!$B$39:$B$782,F$190)+'СЕТ СН'!$F$12</f>
        <v>168.57306331999999</v>
      </c>
      <c r="G220" s="36">
        <f>SUMIFS(СВЦЭМ!$F$39:$F$782,СВЦЭМ!$A$39:$A$782,$A220,СВЦЭМ!$B$39:$B$782,G$190)+'СЕТ СН'!$F$12</f>
        <v>169.50091767000001</v>
      </c>
      <c r="H220" s="36">
        <f>SUMIFS(СВЦЭМ!$F$39:$F$782,СВЦЭМ!$A$39:$A$782,$A220,СВЦЭМ!$B$39:$B$782,H$190)+'СЕТ СН'!$F$12</f>
        <v>166.22026704000001</v>
      </c>
      <c r="I220" s="36">
        <f>SUMIFS(СВЦЭМ!$F$39:$F$782,СВЦЭМ!$A$39:$A$782,$A220,СВЦЭМ!$B$39:$B$782,I$190)+'СЕТ СН'!$F$12</f>
        <v>162.72202275999999</v>
      </c>
      <c r="J220" s="36">
        <f>SUMIFS(СВЦЭМ!$F$39:$F$782,СВЦЭМ!$A$39:$A$782,$A220,СВЦЭМ!$B$39:$B$782,J$190)+'СЕТ СН'!$F$12</f>
        <v>156.03878397</v>
      </c>
      <c r="K220" s="36">
        <f>SUMIFS(СВЦЭМ!$F$39:$F$782,СВЦЭМ!$A$39:$A$782,$A220,СВЦЭМ!$B$39:$B$782,K$190)+'СЕТ СН'!$F$12</f>
        <v>151.06092444999999</v>
      </c>
      <c r="L220" s="36">
        <f>SUMIFS(СВЦЭМ!$F$39:$F$782,СВЦЭМ!$A$39:$A$782,$A220,СВЦЭМ!$B$39:$B$782,L$190)+'СЕТ СН'!$F$12</f>
        <v>147.79795587000001</v>
      </c>
      <c r="M220" s="36">
        <f>SUMIFS(СВЦЭМ!$F$39:$F$782,СВЦЭМ!$A$39:$A$782,$A220,СВЦЭМ!$B$39:$B$782,M$190)+'СЕТ СН'!$F$12</f>
        <v>149.64256657000001</v>
      </c>
      <c r="N220" s="36">
        <f>SUMIFS(СВЦЭМ!$F$39:$F$782,СВЦЭМ!$A$39:$A$782,$A220,СВЦЭМ!$B$39:$B$782,N$190)+'СЕТ СН'!$F$12</f>
        <v>150.45121079</v>
      </c>
      <c r="O220" s="36">
        <f>SUMIFS(СВЦЭМ!$F$39:$F$782,СВЦЭМ!$A$39:$A$782,$A220,СВЦЭМ!$B$39:$B$782,O$190)+'СЕТ СН'!$F$12</f>
        <v>150.56148995999999</v>
      </c>
      <c r="P220" s="36">
        <f>SUMIFS(СВЦЭМ!$F$39:$F$782,СВЦЭМ!$A$39:$A$782,$A220,СВЦЭМ!$B$39:$B$782,P$190)+'СЕТ СН'!$F$12</f>
        <v>149.82386407999999</v>
      </c>
      <c r="Q220" s="36">
        <f>SUMIFS(СВЦЭМ!$F$39:$F$782,СВЦЭМ!$A$39:$A$782,$A220,СВЦЭМ!$B$39:$B$782,Q$190)+'СЕТ СН'!$F$12</f>
        <v>152.40249467000001</v>
      </c>
      <c r="R220" s="36">
        <f>SUMIFS(СВЦЭМ!$F$39:$F$782,СВЦЭМ!$A$39:$A$782,$A220,СВЦЭМ!$B$39:$B$782,R$190)+'СЕТ СН'!$F$12</f>
        <v>153.52409681</v>
      </c>
      <c r="S220" s="36">
        <f>SUMIFS(СВЦЭМ!$F$39:$F$782,СВЦЭМ!$A$39:$A$782,$A220,СВЦЭМ!$B$39:$B$782,S$190)+'СЕТ СН'!$F$12</f>
        <v>151.04977534</v>
      </c>
      <c r="T220" s="36">
        <f>SUMIFS(СВЦЭМ!$F$39:$F$782,СВЦЭМ!$A$39:$A$782,$A220,СВЦЭМ!$B$39:$B$782,T$190)+'СЕТ СН'!$F$12</f>
        <v>148.49078926999999</v>
      </c>
      <c r="U220" s="36">
        <f>SUMIFS(СВЦЭМ!$F$39:$F$782,СВЦЭМ!$A$39:$A$782,$A220,СВЦЭМ!$B$39:$B$782,U$190)+'СЕТ СН'!$F$12</f>
        <v>149.71443934999999</v>
      </c>
      <c r="V220" s="36">
        <f>SUMIFS(СВЦЭМ!$F$39:$F$782,СВЦЭМ!$A$39:$A$782,$A220,СВЦЭМ!$B$39:$B$782,V$190)+'СЕТ СН'!$F$12</f>
        <v>150.55057374</v>
      </c>
      <c r="W220" s="36">
        <f>SUMIFS(СВЦЭМ!$F$39:$F$782,СВЦЭМ!$A$39:$A$782,$A220,СВЦЭМ!$B$39:$B$782,W$190)+'СЕТ СН'!$F$12</f>
        <v>148.08103184999999</v>
      </c>
      <c r="X220" s="36">
        <f>SUMIFS(СВЦЭМ!$F$39:$F$782,СВЦЭМ!$A$39:$A$782,$A220,СВЦЭМ!$B$39:$B$782,X$190)+'СЕТ СН'!$F$12</f>
        <v>152.76635712999999</v>
      </c>
      <c r="Y220" s="36">
        <f>SUMIFS(СВЦЭМ!$F$39:$F$782,СВЦЭМ!$A$39:$A$782,$A220,СВЦЭМ!$B$39:$B$782,Y$190)+'СЕТ СН'!$F$12</f>
        <v>153.41160893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44653</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44654</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44655</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44656</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44657</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44658</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44659</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44660</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44661</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44662</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44663</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44664</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44665</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44666</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44667</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44668</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44669</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44670</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44671</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44672</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44673</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44674</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44675</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44676</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44677</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44678</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44679</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44680</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44681</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44682</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44653</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44654</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44655</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44656</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44657</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44658</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44659</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44660</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44661</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44662</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44663</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44664</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44665</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44666</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44667</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44668</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44669</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44670</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44671</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44672</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44673</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44674</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44675</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44676</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44677</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44678</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44679</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44680</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44681</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44682</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44653</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44654</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44655</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44656</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44657</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44658</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44659</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44660</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44661</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44662</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44663</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44664</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44665</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44666</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44667</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44668</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44669</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44670</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44671</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44672</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44673</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44674</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44675</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44676</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44677</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44678</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44679</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44680</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44681</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44682</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44653</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44654</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44655</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44656</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44657</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44658</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44659</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44660</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44661</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44662</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44663</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44664</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44665</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44666</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44667</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44668</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44669</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44670</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44671</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44672</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44673</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44674</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44675</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44676</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44677</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44678</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44679</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44680</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44681</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44682</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44653</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44654</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44655</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44656</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44657</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44658</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44659</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44660</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44661</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44662</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44663</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44664</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44665</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44666</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44667</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44668</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44669</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44670</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44671</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44672</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44673</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44674</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44675</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44676</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44677</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44678</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44679</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44680</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44681</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44682</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44653</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44654</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44655</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44656</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44657</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44658</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44659</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44660</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44661</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44662</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44663</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44664</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44665</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44666</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44667</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44668</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44669</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44670</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44671</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44672</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44673</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44674</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44675</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44676</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44677</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44678</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44679</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44680</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44681</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44682</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53.906359019999996</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526505.92554291629</v>
      </c>
      <c r="O439" s="139"/>
      <c r="P439" s="138">
        <f>СВЦЭМ!$D$12+'СЕТ СН'!$F$10-'СЕТ СН'!$G$24</f>
        <v>526505.92554291629</v>
      </c>
      <c r="Q439" s="139"/>
      <c r="R439" s="138">
        <f>СВЦЭМ!$D$12+'СЕТ СН'!$F$10-'СЕТ СН'!$H$24</f>
        <v>526505.92554291629</v>
      </c>
      <c r="S439" s="139"/>
      <c r="T439" s="138">
        <f>СВЦЭМ!$D$12+'СЕТ СН'!$F$10-'СЕТ СН'!$I$24</f>
        <v>526505.92554291629</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921252.81</v>
      </c>
      <c r="O443" s="143"/>
      <c r="P443" s="143">
        <f>'СЕТ СН'!$G$7</f>
        <v>1390504.25</v>
      </c>
      <c r="Q443" s="143"/>
      <c r="R443" s="143">
        <f>'СЕТ СН'!$H$7</f>
        <v>1121579.57</v>
      </c>
      <c r="S443" s="143"/>
      <c r="T443" s="143">
        <f>'СЕТ СН'!$I$7</f>
        <v>908172.81</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R11" sqref="R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44562</v>
      </c>
      <c r="D5" s="97">
        <v>44742</v>
      </c>
      <c r="E5" s="52" t="s">
        <v>20</v>
      </c>
      <c r="F5" s="52">
        <v>1464.2</v>
      </c>
      <c r="G5" s="52">
        <v>2205.04</v>
      </c>
      <c r="H5" s="52">
        <v>2481.86</v>
      </c>
      <c r="I5" s="52">
        <v>2972.3</v>
      </c>
    </row>
    <row r="6" spans="1:9" ht="60" x14ac:dyDescent="0.2">
      <c r="A6" s="53" t="s">
        <v>135</v>
      </c>
      <c r="B6" s="92" t="s">
        <v>140</v>
      </c>
      <c r="C6" s="97">
        <v>44562</v>
      </c>
      <c r="D6" s="97">
        <v>44742</v>
      </c>
      <c r="E6" s="52" t="s">
        <v>20</v>
      </c>
      <c r="F6" s="52">
        <v>63.03</v>
      </c>
      <c r="G6" s="52">
        <v>127.59</v>
      </c>
      <c r="H6" s="52">
        <v>180.26</v>
      </c>
      <c r="I6" s="52">
        <v>485.03</v>
      </c>
    </row>
    <row r="7" spans="1:9" ht="60" x14ac:dyDescent="0.2">
      <c r="A7" s="53" t="s">
        <v>134</v>
      </c>
      <c r="B7" s="92" t="s">
        <v>140</v>
      </c>
      <c r="C7" s="97">
        <v>44562</v>
      </c>
      <c r="D7" s="97">
        <v>44742</v>
      </c>
      <c r="E7" s="52" t="s">
        <v>21</v>
      </c>
      <c r="F7" s="52">
        <v>921252.81</v>
      </c>
      <c r="G7" s="52">
        <v>1390504.25</v>
      </c>
      <c r="H7" s="52">
        <v>1121579.57</v>
      </c>
      <c r="I7" s="52">
        <v>908172.81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U35/ZOccoR6XE1kRy1B8gn7udRf1LMEp1uvt2sIOYhDj9iqzg4hYy2c94BSvvSUTcU/qF5jzKhX3EYIdh7pdKA==" saltValue="oKlS4HMX1uSah1sswe9be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2" zoomScale="70" zoomScaleNormal="70" workbookViewId="0">
      <selection activeCell="K19" sqref="K19:L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5.44353205</v>
      </c>
    </row>
    <row r="11" spans="1:4" ht="66" customHeight="1" x14ac:dyDescent="0.2">
      <c r="A11" s="164" t="s">
        <v>93</v>
      </c>
      <c r="B11" s="165"/>
      <c r="C11" s="73"/>
      <c r="D11" s="74">
        <v>1172.30180466</v>
      </c>
    </row>
    <row r="12" spans="1:4" ht="30" customHeight="1" x14ac:dyDescent="0.2">
      <c r="A12" s="164" t="s">
        <v>94</v>
      </c>
      <c r="B12" s="165"/>
      <c r="C12" s="73"/>
      <c r="D12" s="75">
        <v>526505.92554291629</v>
      </c>
    </row>
    <row r="13" spans="1:4" ht="30" customHeight="1" x14ac:dyDescent="0.2">
      <c r="A13" s="164" t="s">
        <v>95</v>
      </c>
      <c r="B13" s="165"/>
      <c r="C13" s="73"/>
      <c r="D13" s="76"/>
    </row>
    <row r="14" spans="1:4" ht="15" customHeight="1" x14ac:dyDescent="0.2">
      <c r="A14" s="166" t="s">
        <v>96</v>
      </c>
      <c r="B14" s="167"/>
      <c r="C14" s="73"/>
      <c r="D14" s="74">
        <v>1215.92781618</v>
      </c>
    </row>
    <row r="15" spans="1:4" ht="15" customHeight="1" x14ac:dyDescent="0.2">
      <c r="A15" s="166" t="s">
        <v>97</v>
      </c>
      <c r="B15" s="167"/>
      <c r="C15" s="73"/>
      <c r="D15" s="74">
        <v>1922.45224207</v>
      </c>
    </row>
    <row r="16" spans="1:4" ht="15" customHeight="1" x14ac:dyDescent="0.2">
      <c r="A16" s="166" t="s">
        <v>98</v>
      </c>
      <c r="B16" s="167"/>
      <c r="C16" s="73"/>
      <c r="D16" s="74">
        <v>3229.48459705</v>
      </c>
    </row>
    <row r="17" spans="1:4" ht="15" customHeight="1" x14ac:dyDescent="0.2">
      <c r="A17" s="166" t="s">
        <v>99</v>
      </c>
      <c r="B17" s="167"/>
      <c r="C17" s="73"/>
      <c r="D17" s="74">
        <v>2386.3823429099998</v>
      </c>
    </row>
    <row r="18" spans="1:4" ht="52.5" customHeight="1" x14ac:dyDescent="0.2">
      <c r="A18" s="164" t="s">
        <v>100</v>
      </c>
      <c r="B18" s="165"/>
      <c r="C18" s="73"/>
      <c r="D18" s="74">
        <v>53.906359019999996</v>
      </c>
    </row>
    <row r="19" spans="1:4" ht="52.5" customHeight="1" x14ac:dyDescent="0.25">
      <c r="A19" s="164" t="s">
        <v>141</v>
      </c>
      <c r="B19" s="165"/>
      <c r="C19" s="81"/>
      <c r="D19" s="74">
        <v>1111.3633257700001</v>
      </c>
    </row>
    <row r="20" spans="1:4" ht="52.5" customHeight="1" x14ac:dyDescent="0.25">
      <c r="A20" s="164" t="s">
        <v>142</v>
      </c>
      <c r="B20" s="165"/>
      <c r="C20" s="81"/>
      <c r="D20" s="99"/>
    </row>
    <row r="21" spans="1:4" ht="52.5" customHeight="1" x14ac:dyDescent="0.25">
      <c r="A21" s="166" t="s">
        <v>143</v>
      </c>
      <c r="B21" s="167"/>
      <c r="C21" s="81"/>
      <c r="D21" s="74">
        <v>1154.7943034499999</v>
      </c>
    </row>
    <row r="22" spans="1:4" ht="52.5" customHeight="1" x14ac:dyDescent="0.25">
      <c r="A22" s="166" t="s">
        <v>144</v>
      </c>
      <c r="B22" s="167"/>
      <c r="C22" s="81"/>
      <c r="D22" s="74">
        <v>1096.37126797</v>
      </c>
    </row>
    <row r="23" spans="1:4" ht="52.5" customHeight="1" x14ac:dyDescent="0.25">
      <c r="A23" s="166" t="s">
        <v>145</v>
      </c>
      <c r="B23" s="167"/>
      <c r="C23" s="81"/>
      <c r="D23" s="74">
        <v>1064.35765238</v>
      </c>
    </row>
    <row r="24" spans="1:4" ht="52.5" customHeight="1" x14ac:dyDescent="0.25">
      <c r="A24" s="166" t="s">
        <v>146</v>
      </c>
      <c r="B24" s="167"/>
      <c r="C24" s="81"/>
      <c r="D24" s="74">
        <v>1084.8620281399999</v>
      </c>
    </row>
    <row r="25" spans="1:4" ht="15" customHeight="1" x14ac:dyDescent="0.2">
      <c r="A25" s="69" t="s">
        <v>101</v>
      </c>
      <c r="B25" s="70"/>
      <c r="C25" s="77"/>
      <c r="D25" s="78"/>
    </row>
    <row r="26" spans="1:4" ht="30" customHeight="1" x14ac:dyDescent="0.2">
      <c r="A26" s="164" t="s">
        <v>102</v>
      </c>
      <c r="B26" s="165"/>
      <c r="C26" s="73"/>
      <c r="D26" s="79">
        <v>659.28399999999999</v>
      </c>
    </row>
    <row r="27" spans="1:4" ht="30" customHeight="1" x14ac:dyDescent="0.2">
      <c r="A27" s="164" t="s">
        <v>103</v>
      </c>
      <c r="B27" s="165"/>
      <c r="C27" s="80"/>
      <c r="D27" s="79">
        <v>0.96699999999999997</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1.453372245628E-3</v>
      </c>
    </row>
    <row r="32" spans="1:4" ht="15" customHeight="1" x14ac:dyDescent="0.25">
      <c r="A32" s="166" t="s">
        <v>98</v>
      </c>
      <c r="B32" s="167"/>
      <c r="C32" s="81"/>
      <c r="D32" s="82">
        <v>3.9969173965100002E-3</v>
      </c>
    </row>
    <row r="33" spans="1:6" ht="15" customHeight="1" x14ac:dyDescent="0.25">
      <c r="A33" s="166" t="s">
        <v>99</v>
      </c>
      <c r="B33" s="167"/>
      <c r="C33" s="81"/>
      <c r="D33" s="82">
        <v>2.356478976893E-3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1191.4555210599999</v>
      </c>
      <c r="D39" s="84">
        <v>1132.79991178</v>
      </c>
      <c r="E39" s="84">
        <v>154.74517022000001</v>
      </c>
      <c r="F39" s="84">
        <v>154.74517022000001</v>
      </c>
    </row>
    <row r="40" spans="1:6" ht="12.75" customHeight="1" x14ac:dyDescent="0.2">
      <c r="A40" s="83" t="s">
        <v>149</v>
      </c>
      <c r="B40" s="83">
        <v>2</v>
      </c>
      <c r="C40" s="84">
        <v>1196.4497927100001</v>
      </c>
      <c r="D40" s="84">
        <v>1133.4362196699999</v>
      </c>
      <c r="E40" s="84">
        <v>154.83209252</v>
      </c>
      <c r="F40" s="84">
        <v>154.83209252</v>
      </c>
    </row>
    <row r="41" spans="1:6" ht="12.75" customHeight="1" x14ac:dyDescent="0.2">
      <c r="A41" s="83" t="s">
        <v>149</v>
      </c>
      <c r="B41" s="83">
        <v>3</v>
      </c>
      <c r="C41" s="84">
        <v>1223.54224303</v>
      </c>
      <c r="D41" s="84">
        <v>1162.4488654300001</v>
      </c>
      <c r="E41" s="84">
        <v>158.79534036000001</v>
      </c>
      <c r="F41" s="84">
        <v>158.79534036000001</v>
      </c>
    </row>
    <row r="42" spans="1:6" ht="12.75" customHeight="1" x14ac:dyDescent="0.2">
      <c r="A42" s="83" t="s">
        <v>149</v>
      </c>
      <c r="B42" s="83">
        <v>4</v>
      </c>
      <c r="C42" s="84">
        <v>1239.8887820499999</v>
      </c>
      <c r="D42" s="84">
        <v>1177.0072076900001</v>
      </c>
      <c r="E42" s="84">
        <v>160.78407034</v>
      </c>
      <c r="F42" s="84">
        <v>160.78407034</v>
      </c>
    </row>
    <row r="43" spans="1:6" ht="12.75" customHeight="1" x14ac:dyDescent="0.2">
      <c r="A43" s="83" t="s">
        <v>149</v>
      </c>
      <c r="B43" s="83">
        <v>5</v>
      </c>
      <c r="C43" s="84">
        <v>1235.06437525</v>
      </c>
      <c r="D43" s="84">
        <v>1171.0641202100001</v>
      </c>
      <c r="E43" s="84">
        <v>159.97221991999999</v>
      </c>
      <c r="F43" s="84">
        <v>159.97221991999999</v>
      </c>
    </row>
    <row r="44" spans="1:6" ht="12.75" customHeight="1" x14ac:dyDescent="0.2">
      <c r="A44" s="83" t="s">
        <v>149</v>
      </c>
      <c r="B44" s="83">
        <v>6</v>
      </c>
      <c r="C44" s="84">
        <v>1199.16385952</v>
      </c>
      <c r="D44" s="84">
        <v>1142.3538440499999</v>
      </c>
      <c r="E44" s="84">
        <v>156.05027702000001</v>
      </c>
      <c r="F44" s="84">
        <v>156.05027702000001</v>
      </c>
    </row>
    <row r="45" spans="1:6" ht="12.75" customHeight="1" x14ac:dyDescent="0.2">
      <c r="A45" s="83" t="s">
        <v>149</v>
      </c>
      <c r="B45" s="83">
        <v>7</v>
      </c>
      <c r="C45" s="84">
        <v>1144.6812388200001</v>
      </c>
      <c r="D45" s="84">
        <v>1085.1389204300001</v>
      </c>
      <c r="E45" s="84">
        <v>148.23448096000001</v>
      </c>
      <c r="F45" s="84">
        <v>148.23448096000001</v>
      </c>
    </row>
    <row r="46" spans="1:6" ht="12.75" customHeight="1" x14ac:dyDescent="0.2">
      <c r="A46" s="83" t="s">
        <v>149</v>
      </c>
      <c r="B46" s="83">
        <v>8</v>
      </c>
      <c r="C46" s="84">
        <v>1134.78817583</v>
      </c>
      <c r="D46" s="84">
        <v>1071.08622799</v>
      </c>
      <c r="E46" s="84">
        <v>146.31482484</v>
      </c>
      <c r="F46" s="84">
        <v>146.31482484</v>
      </c>
    </row>
    <row r="47" spans="1:6" ht="12.75" customHeight="1" x14ac:dyDescent="0.2">
      <c r="A47" s="83" t="s">
        <v>149</v>
      </c>
      <c r="B47" s="83">
        <v>9</v>
      </c>
      <c r="C47" s="84">
        <v>1113.2519654800001</v>
      </c>
      <c r="D47" s="84">
        <v>1051.73244155</v>
      </c>
      <c r="E47" s="84">
        <v>143.67101726999999</v>
      </c>
      <c r="F47" s="84">
        <v>143.67101726999999</v>
      </c>
    </row>
    <row r="48" spans="1:6" ht="12.75" customHeight="1" x14ac:dyDescent="0.2">
      <c r="A48" s="83" t="s">
        <v>149</v>
      </c>
      <c r="B48" s="83">
        <v>10</v>
      </c>
      <c r="C48" s="84">
        <v>1145.84862673</v>
      </c>
      <c r="D48" s="84">
        <v>1083.9010220600001</v>
      </c>
      <c r="E48" s="84">
        <v>148.06537890000001</v>
      </c>
      <c r="F48" s="84">
        <v>148.06537890000001</v>
      </c>
    </row>
    <row r="49" spans="1:6" ht="12.75" customHeight="1" x14ac:dyDescent="0.2">
      <c r="A49" s="83" t="s">
        <v>149</v>
      </c>
      <c r="B49" s="83">
        <v>11</v>
      </c>
      <c r="C49" s="84">
        <v>1180.02710271</v>
      </c>
      <c r="D49" s="84">
        <v>1118.0657918899999</v>
      </c>
      <c r="E49" s="84">
        <v>152.73242827999999</v>
      </c>
      <c r="F49" s="84">
        <v>152.73242827999999</v>
      </c>
    </row>
    <row r="50" spans="1:6" ht="12.75" customHeight="1" x14ac:dyDescent="0.2">
      <c r="A50" s="83" t="s">
        <v>149</v>
      </c>
      <c r="B50" s="83">
        <v>12</v>
      </c>
      <c r="C50" s="84">
        <v>1196.72960691</v>
      </c>
      <c r="D50" s="84">
        <v>1136.07232907</v>
      </c>
      <c r="E50" s="84">
        <v>155.192196</v>
      </c>
      <c r="F50" s="84">
        <v>155.192196</v>
      </c>
    </row>
    <row r="51" spans="1:6" ht="12.75" customHeight="1" x14ac:dyDescent="0.2">
      <c r="A51" s="83" t="s">
        <v>149</v>
      </c>
      <c r="B51" s="83">
        <v>13</v>
      </c>
      <c r="C51" s="84">
        <v>1165.8071045199999</v>
      </c>
      <c r="D51" s="84">
        <v>1101.75807055</v>
      </c>
      <c r="E51" s="84">
        <v>150.50472585</v>
      </c>
      <c r="F51" s="84">
        <v>150.50472585</v>
      </c>
    </row>
    <row r="52" spans="1:6" ht="12.75" customHeight="1" x14ac:dyDescent="0.2">
      <c r="A52" s="83" t="s">
        <v>149</v>
      </c>
      <c r="B52" s="83">
        <v>14</v>
      </c>
      <c r="C52" s="84">
        <v>1181.4952669100001</v>
      </c>
      <c r="D52" s="84">
        <v>1120.8551118800001</v>
      </c>
      <c r="E52" s="84">
        <v>153.11346097000001</v>
      </c>
      <c r="F52" s="84">
        <v>153.11346097000001</v>
      </c>
    </row>
    <row r="53" spans="1:6" ht="12.75" customHeight="1" x14ac:dyDescent="0.2">
      <c r="A53" s="83" t="s">
        <v>149</v>
      </c>
      <c r="B53" s="83">
        <v>15</v>
      </c>
      <c r="C53" s="84">
        <v>1213.6745718499999</v>
      </c>
      <c r="D53" s="84">
        <v>1151.44588884</v>
      </c>
      <c r="E53" s="84">
        <v>157.29228807999999</v>
      </c>
      <c r="F53" s="84">
        <v>157.29228807999999</v>
      </c>
    </row>
    <row r="54" spans="1:6" ht="12.75" customHeight="1" x14ac:dyDescent="0.2">
      <c r="A54" s="83" t="s">
        <v>149</v>
      </c>
      <c r="B54" s="83">
        <v>16</v>
      </c>
      <c r="C54" s="84">
        <v>1218.2413754300001</v>
      </c>
      <c r="D54" s="84">
        <v>1157.7459204899999</v>
      </c>
      <c r="E54" s="84">
        <v>158.15289856000001</v>
      </c>
      <c r="F54" s="84">
        <v>158.15289856000001</v>
      </c>
    </row>
    <row r="55" spans="1:6" ht="12.75" customHeight="1" x14ac:dyDescent="0.2">
      <c r="A55" s="83" t="s">
        <v>149</v>
      </c>
      <c r="B55" s="83">
        <v>17</v>
      </c>
      <c r="C55" s="84">
        <v>1244.47687675</v>
      </c>
      <c r="D55" s="84">
        <v>1184.0492595600001</v>
      </c>
      <c r="E55" s="84">
        <v>161.74604385999999</v>
      </c>
      <c r="F55" s="84">
        <v>161.74604385999999</v>
      </c>
    </row>
    <row r="56" spans="1:6" ht="12.75" customHeight="1" x14ac:dyDescent="0.2">
      <c r="A56" s="83" t="s">
        <v>149</v>
      </c>
      <c r="B56" s="83">
        <v>18</v>
      </c>
      <c r="C56" s="84">
        <v>1249.2923988299999</v>
      </c>
      <c r="D56" s="84">
        <v>1191.86943679</v>
      </c>
      <c r="E56" s="84">
        <v>162.81431253</v>
      </c>
      <c r="F56" s="84">
        <v>162.81431253</v>
      </c>
    </row>
    <row r="57" spans="1:6" ht="12.75" customHeight="1" x14ac:dyDescent="0.2">
      <c r="A57" s="83" t="s">
        <v>149</v>
      </c>
      <c r="B57" s="83">
        <v>19</v>
      </c>
      <c r="C57" s="84">
        <v>1214.8543755799999</v>
      </c>
      <c r="D57" s="84">
        <v>1153.8689392000001</v>
      </c>
      <c r="E57" s="84">
        <v>157.62328682</v>
      </c>
      <c r="F57" s="84">
        <v>157.62328682</v>
      </c>
    </row>
    <row r="58" spans="1:6" ht="12.75" customHeight="1" x14ac:dyDescent="0.2">
      <c r="A58" s="83" t="s">
        <v>149</v>
      </c>
      <c r="B58" s="83">
        <v>20</v>
      </c>
      <c r="C58" s="84">
        <v>1193.01320177</v>
      </c>
      <c r="D58" s="84">
        <v>1134.2891521700001</v>
      </c>
      <c r="E58" s="84">
        <v>154.94860664000001</v>
      </c>
      <c r="F58" s="84">
        <v>154.94860664000001</v>
      </c>
    </row>
    <row r="59" spans="1:6" ht="12.75" customHeight="1" x14ac:dyDescent="0.2">
      <c r="A59" s="83" t="s">
        <v>149</v>
      </c>
      <c r="B59" s="83">
        <v>21</v>
      </c>
      <c r="C59" s="84">
        <v>1194.8352544100001</v>
      </c>
      <c r="D59" s="84">
        <v>1136.1222274899999</v>
      </c>
      <c r="E59" s="84">
        <v>155.19901232999999</v>
      </c>
      <c r="F59" s="84">
        <v>155.19901232999999</v>
      </c>
    </row>
    <row r="60" spans="1:6" ht="12.75" customHeight="1" x14ac:dyDescent="0.2">
      <c r="A60" s="83" t="s">
        <v>149</v>
      </c>
      <c r="B60" s="83">
        <v>22</v>
      </c>
      <c r="C60" s="84">
        <v>1202.84817587</v>
      </c>
      <c r="D60" s="84">
        <v>1143.6302883200001</v>
      </c>
      <c r="E60" s="84">
        <v>156.22464461000001</v>
      </c>
      <c r="F60" s="84">
        <v>156.22464461000001</v>
      </c>
    </row>
    <row r="61" spans="1:6" ht="12.75" customHeight="1" x14ac:dyDescent="0.2">
      <c r="A61" s="83" t="s">
        <v>149</v>
      </c>
      <c r="B61" s="83">
        <v>23</v>
      </c>
      <c r="C61" s="84">
        <v>1209.7284235899999</v>
      </c>
      <c r="D61" s="84">
        <v>1150.0540739099999</v>
      </c>
      <c r="E61" s="84">
        <v>157.10216038999999</v>
      </c>
      <c r="F61" s="84">
        <v>157.10216038999999</v>
      </c>
    </row>
    <row r="62" spans="1:6" ht="12.75" customHeight="1" x14ac:dyDescent="0.2">
      <c r="A62" s="83" t="s">
        <v>149</v>
      </c>
      <c r="B62" s="83">
        <v>24</v>
      </c>
      <c r="C62" s="84">
        <v>1213.0566466400001</v>
      </c>
      <c r="D62" s="84">
        <v>1152.61203933</v>
      </c>
      <c r="E62" s="84">
        <v>157.45158907999999</v>
      </c>
      <c r="F62" s="84">
        <v>157.45158907999999</v>
      </c>
    </row>
    <row r="63" spans="1:6" ht="12.75" customHeight="1" x14ac:dyDescent="0.2">
      <c r="A63" s="83" t="s">
        <v>150</v>
      </c>
      <c r="B63" s="83">
        <v>1</v>
      </c>
      <c r="C63" s="84">
        <v>1297.34434616</v>
      </c>
      <c r="D63" s="84">
        <v>1237.5175605699999</v>
      </c>
      <c r="E63" s="84">
        <v>169.05003572999999</v>
      </c>
      <c r="F63" s="84">
        <v>169.05003572999999</v>
      </c>
    </row>
    <row r="64" spans="1:6" ht="12.75" customHeight="1" x14ac:dyDescent="0.2">
      <c r="A64" s="83" t="s">
        <v>150</v>
      </c>
      <c r="B64" s="83">
        <v>2</v>
      </c>
      <c r="C64" s="84">
        <v>1275.6094286699999</v>
      </c>
      <c r="D64" s="84">
        <v>1212.7901028199999</v>
      </c>
      <c r="E64" s="84">
        <v>165.67216235000001</v>
      </c>
      <c r="F64" s="84">
        <v>165.67216235000001</v>
      </c>
    </row>
    <row r="65" spans="1:6" ht="12.75" customHeight="1" x14ac:dyDescent="0.2">
      <c r="A65" s="83" t="s">
        <v>150</v>
      </c>
      <c r="B65" s="83">
        <v>3</v>
      </c>
      <c r="C65" s="84">
        <v>1304.99268714</v>
      </c>
      <c r="D65" s="84">
        <v>1245.37137512</v>
      </c>
      <c r="E65" s="84">
        <v>170.12289938999999</v>
      </c>
      <c r="F65" s="84">
        <v>170.12289938999999</v>
      </c>
    </row>
    <row r="66" spans="1:6" ht="12.75" customHeight="1" x14ac:dyDescent="0.2">
      <c r="A66" s="83" t="s">
        <v>150</v>
      </c>
      <c r="B66" s="83">
        <v>4</v>
      </c>
      <c r="C66" s="84">
        <v>1322.6859637800001</v>
      </c>
      <c r="D66" s="84">
        <v>1261.91892981</v>
      </c>
      <c r="E66" s="84">
        <v>172.38336405000001</v>
      </c>
      <c r="F66" s="84">
        <v>172.38336405000001</v>
      </c>
    </row>
    <row r="67" spans="1:6" ht="12.75" customHeight="1" x14ac:dyDescent="0.2">
      <c r="A67" s="83" t="s">
        <v>150</v>
      </c>
      <c r="B67" s="83">
        <v>5</v>
      </c>
      <c r="C67" s="84">
        <v>1322.5001837699999</v>
      </c>
      <c r="D67" s="84">
        <v>1259.34210693</v>
      </c>
      <c r="E67" s="84">
        <v>172.03135935</v>
      </c>
      <c r="F67" s="84">
        <v>172.03135935</v>
      </c>
    </row>
    <row r="68" spans="1:6" ht="12.75" customHeight="1" x14ac:dyDescent="0.2">
      <c r="A68" s="83" t="s">
        <v>150</v>
      </c>
      <c r="B68" s="83">
        <v>6</v>
      </c>
      <c r="C68" s="84">
        <v>1334.3962778099999</v>
      </c>
      <c r="D68" s="84">
        <v>1269.18743146</v>
      </c>
      <c r="E68" s="84">
        <v>173.37627155000001</v>
      </c>
      <c r="F68" s="84">
        <v>173.37627155000001</v>
      </c>
    </row>
    <row r="69" spans="1:6" ht="12.75" customHeight="1" x14ac:dyDescent="0.2">
      <c r="A69" s="83" t="s">
        <v>150</v>
      </c>
      <c r="B69" s="83">
        <v>7</v>
      </c>
      <c r="C69" s="84">
        <v>1299.4539064600001</v>
      </c>
      <c r="D69" s="84">
        <v>1241.2686856299999</v>
      </c>
      <c r="E69" s="84">
        <v>169.56245498000001</v>
      </c>
      <c r="F69" s="84">
        <v>169.56245498000001</v>
      </c>
    </row>
    <row r="70" spans="1:6" ht="12.75" customHeight="1" x14ac:dyDescent="0.2">
      <c r="A70" s="83" t="s">
        <v>150</v>
      </c>
      <c r="B70" s="83">
        <v>8</v>
      </c>
      <c r="C70" s="84">
        <v>1256.6011949599999</v>
      </c>
      <c r="D70" s="84">
        <v>1193.3098097</v>
      </c>
      <c r="E70" s="84">
        <v>163.01107345</v>
      </c>
      <c r="F70" s="84">
        <v>163.01107345</v>
      </c>
    </row>
    <row r="71" spans="1:6" ht="12.75" customHeight="1" x14ac:dyDescent="0.2">
      <c r="A71" s="83" t="s">
        <v>150</v>
      </c>
      <c r="B71" s="83">
        <v>9</v>
      </c>
      <c r="C71" s="84">
        <v>1208.5807771699999</v>
      </c>
      <c r="D71" s="84">
        <v>1147.46217495</v>
      </c>
      <c r="E71" s="84">
        <v>156.74809622999999</v>
      </c>
      <c r="F71" s="84">
        <v>156.74809622999999</v>
      </c>
    </row>
    <row r="72" spans="1:6" ht="12.75" customHeight="1" x14ac:dyDescent="0.2">
      <c r="A72" s="83" t="s">
        <v>150</v>
      </c>
      <c r="B72" s="83">
        <v>10</v>
      </c>
      <c r="C72" s="84">
        <v>1179.47956303</v>
      </c>
      <c r="D72" s="84">
        <v>1119.2519992699999</v>
      </c>
      <c r="E72" s="84">
        <v>152.89446913</v>
      </c>
      <c r="F72" s="84">
        <v>152.89446913</v>
      </c>
    </row>
    <row r="73" spans="1:6" ht="12.75" customHeight="1" x14ac:dyDescent="0.2">
      <c r="A73" s="83" t="s">
        <v>150</v>
      </c>
      <c r="B73" s="83">
        <v>11</v>
      </c>
      <c r="C73" s="84">
        <v>1191.4019484600001</v>
      </c>
      <c r="D73" s="84">
        <v>1134.8755921100001</v>
      </c>
      <c r="E73" s="84">
        <v>155.02871676999999</v>
      </c>
      <c r="F73" s="84">
        <v>155.02871676999999</v>
      </c>
    </row>
    <row r="74" spans="1:6" ht="12.75" customHeight="1" x14ac:dyDescent="0.2">
      <c r="A74" s="83" t="s">
        <v>150</v>
      </c>
      <c r="B74" s="83">
        <v>12</v>
      </c>
      <c r="C74" s="84">
        <v>1200.0184787999999</v>
      </c>
      <c r="D74" s="84">
        <v>1137.6960596199999</v>
      </c>
      <c r="E74" s="84">
        <v>155.41400433999999</v>
      </c>
      <c r="F74" s="84">
        <v>155.41400433999999</v>
      </c>
    </row>
    <row r="75" spans="1:6" ht="12.75" customHeight="1" x14ac:dyDescent="0.2">
      <c r="A75" s="83" t="s">
        <v>150</v>
      </c>
      <c r="B75" s="83">
        <v>13</v>
      </c>
      <c r="C75" s="84">
        <v>1192.07683769</v>
      </c>
      <c r="D75" s="84">
        <v>1132.55249284</v>
      </c>
      <c r="E75" s="84">
        <v>154.71137175999999</v>
      </c>
      <c r="F75" s="84">
        <v>154.71137175999999</v>
      </c>
    </row>
    <row r="76" spans="1:6" ht="12.75" customHeight="1" x14ac:dyDescent="0.2">
      <c r="A76" s="83" t="s">
        <v>150</v>
      </c>
      <c r="B76" s="83">
        <v>14</v>
      </c>
      <c r="C76" s="84">
        <v>1225.93898388</v>
      </c>
      <c r="D76" s="84">
        <v>1164.5761003299999</v>
      </c>
      <c r="E76" s="84">
        <v>159.08592948</v>
      </c>
      <c r="F76" s="84">
        <v>159.08592948</v>
      </c>
    </row>
    <row r="77" spans="1:6" ht="12.75" customHeight="1" x14ac:dyDescent="0.2">
      <c r="A77" s="83" t="s">
        <v>150</v>
      </c>
      <c r="B77" s="83">
        <v>15</v>
      </c>
      <c r="C77" s="84">
        <v>1260.14478732</v>
      </c>
      <c r="D77" s="84">
        <v>1197.9580787100001</v>
      </c>
      <c r="E77" s="84">
        <v>163.64604628999999</v>
      </c>
      <c r="F77" s="84">
        <v>163.64604628999999</v>
      </c>
    </row>
    <row r="78" spans="1:6" ht="12.75" customHeight="1" x14ac:dyDescent="0.2">
      <c r="A78" s="83" t="s">
        <v>150</v>
      </c>
      <c r="B78" s="83">
        <v>16</v>
      </c>
      <c r="C78" s="84">
        <v>1246.0278666199999</v>
      </c>
      <c r="D78" s="84">
        <v>1185.1809737599999</v>
      </c>
      <c r="E78" s="84">
        <v>161.90064072000001</v>
      </c>
      <c r="F78" s="84">
        <v>161.90064072000001</v>
      </c>
    </row>
    <row r="79" spans="1:6" ht="12.75" customHeight="1" x14ac:dyDescent="0.2">
      <c r="A79" s="83" t="s">
        <v>150</v>
      </c>
      <c r="B79" s="83">
        <v>17</v>
      </c>
      <c r="C79" s="84">
        <v>1244.4108984</v>
      </c>
      <c r="D79" s="84">
        <v>1185.2278845000001</v>
      </c>
      <c r="E79" s="84">
        <v>161.90704891999999</v>
      </c>
      <c r="F79" s="84">
        <v>161.90704891999999</v>
      </c>
    </row>
    <row r="80" spans="1:6" ht="12.75" customHeight="1" x14ac:dyDescent="0.2">
      <c r="A80" s="83" t="s">
        <v>150</v>
      </c>
      <c r="B80" s="83">
        <v>18</v>
      </c>
      <c r="C80" s="84">
        <v>1246.92765676</v>
      </c>
      <c r="D80" s="84">
        <v>1184.1263616399999</v>
      </c>
      <c r="E80" s="84">
        <v>161.75657631999999</v>
      </c>
      <c r="F80" s="84">
        <v>161.75657631999999</v>
      </c>
    </row>
    <row r="81" spans="1:6" ht="12.75" customHeight="1" x14ac:dyDescent="0.2">
      <c r="A81" s="83" t="s">
        <v>150</v>
      </c>
      <c r="B81" s="83">
        <v>19</v>
      </c>
      <c r="C81" s="84">
        <v>1230.91217942</v>
      </c>
      <c r="D81" s="84">
        <v>1161.78034987</v>
      </c>
      <c r="E81" s="84">
        <v>158.70401835999999</v>
      </c>
      <c r="F81" s="84">
        <v>158.70401835999999</v>
      </c>
    </row>
    <row r="82" spans="1:6" ht="12.75" customHeight="1" x14ac:dyDescent="0.2">
      <c r="A82" s="83" t="s">
        <v>150</v>
      </c>
      <c r="B82" s="83">
        <v>20</v>
      </c>
      <c r="C82" s="84">
        <v>1183.7550215199999</v>
      </c>
      <c r="D82" s="84">
        <v>1120.4328085300001</v>
      </c>
      <c r="E82" s="84">
        <v>153.05577258</v>
      </c>
      <c r="F82" s="84">
        <v>153.05577258</v>
      </c>
    </row>
    <row r="83" spans="1:6" ht="12.75" customHeight="1" x14ac:dyDescent="0.2">
      <c r="A83" s="83" t="s">
        <v>150</v>
      </c>
      <c r="B83" s="83">
        <v>21</v>
      </c>
      <c r="C83" s="84">
        <v>1185.7039665899999</v>
      </c>
      <c r="D83" s="84">
        <v>1122.09830367</v>
      </c>
      <c r="E83" s="84">
        <v>153.28328612999999</v>
      </c>
      <c r="F83" s="84">
        <v>153.28328612999999</v>
      </c>
    </row>
    <row r="84" spans="1:6" ht="12.75" customHeight="1" x14ac:dyDescent="0.2">
      <c r="A84" s="83" t="s">
        <v>150</v>
      </c>
      <c r="B84" s="83">
        <v>22</v>
      </c>
      <c r="C84" s="84">
        <v>1169.3510704299999</v>
      </c>
      <c r="D84" s="84">
        <v>1101.78950521</v>
      </c>
      <c r="E84" s="84">
        <v>150.50901995000001</v>
      </c>
      <c r="F84" s="84">
        <v>150.50901995000001</v>
      </c>
    </row>
    <row r="85" spans="1:6" ht="12.75" customHeight="1" x14ac:dyDescent="0.2">
      <c r="A85" s="83" t="s">
        <v>150</v>
      </c>
      <c r="B85" s="83">
        <v>23</v>
      </c>
      <c r="C85" s="84">
        <v>1196.3717275900001</v>
      </c>
      <c r="D85" s="84">
        <v>1127.73904625</v>
      </c>
      <c r="E85" s="84">
        <v>154.05383498</v>
      </c>
      <c r="F85" s="84">
        <v>154.05383498</v>
      </c>
    </row>
    <row r="86" spans="1:6" ht="12.75" customHeight="1" x14ac:dyDescent="0.2">
      <c r="A86" s="83" t="s">
        <v>150</v>
      </c>
      <c r="B86" s="83">
        <v>24</v>
      </c>
      <c r="C86" s="84">
        <v>1222.5292090800001</v>
      </c>
      <c r="D86" s="84">
        <v>1156.0607045100001</v>
      </c>
      <c r="E86" s="84">
        <v>157.92269106000001</v>
      </c>
      <c r="F86" s="84">
        <v>157.92269106000001</v>
      </c>
    </row>
    <row r="87" spans="1:6" ht="12.75" customHeight="1" x14ac:dyDescent="0.2">
      <c r="A87" s="83" t="s">
        <v>151</v>
      </c>
      <c r="B87" s="83">
        <v>1</v>
      </c>
      <c r="C87" s="84">
        <v>1215.74642692</v>
      </c>
      <c r="D87" s="84">
        <v>1154.4922778</v>
      </c>
      <c r="E87" s="84">
        <v>157.70843746</v>
      </c>
      <c r="F87" s="84">
        <v>157.70843746</v>
      </c>
    </row>
    <row r="88" spans="1:6" ht="12.75" customHeight="1" x14ac:dyDescent="0.2">
      <c r="A88" s="83" t="s">
        <v>151</v>
      </c>
      <c r="B88" s="83">
        <v>2</v>
      </c>
      <c r="C88" s="84">
        <v>1202.23823619</v>
      </c>
      <c r="D88" s="84">
        <v>1135.35834258</v>
      </c>
      <c r="E88" s="84">
        <v>155.09466248000001</v>
      </c>
      <c r="F88" s="84">
        <v>155.09466248000001</v>
      </c>
    </row>
    <row r="89" spans="1:6" ht="12.75" customHeight="1" x14ac:dyDescent="0.2">
      <c r="A89" s="83" t="s">
        <v>151</v>
      </c>
      <c r="B89" s="83">
        <v>3</v>
      </c>
      <c r="C89" s="84">
        <v>1227.6706408499999</v>
      </c>
      <c r="D89" s="84">
        <v>1163.5156583</v>
      </c>
      <c r="E89" s="84">
        <v>158.94106869000001</v>
      </c>
      <c r="F89" s="84">
        <v>158.94106869000001</v>
      </c>
    </row>
    <row r="90" spans="1:6" ht="12.75" customHeight="1" x14ac:dyDescent="0.2">
      <c r="A90" s="83" t="s">
        <v>151</v>
      </c>
      <c r="B90" s="83">
        <v>4</v>
      </c>
      <c r="C90" s="84">
        <v>1257.53308098</v>
      </c>
      <c r="D90" s="84">
        <v>1190.9466303700001</v>
      </c>
      <c r="E90" s="84">
        <v>162.68825333999999</v>
      </c>
      <c r="F90" s="84">
        <v>162.68825333999999</v>
      </c>
    </row>
    <row r="91" spans="1:6" ht="12.75" customHeight="1" x14ac:dyDescent="0.2">
      <c r="A91" s="83" t="s">
        <v>151</v>
      </c>
      <c r="B91" s="83">
        <v>5</v>
      </c>
      <c r="C91" s="84">
        <v>1242.7603166199999</v>
      </c>
      <c r="D91" s="84">
        <v>1174.10064844</v>
      </c>
      <c r="E91" s="84">
        <v>160.38702228</v>
      </c>
      <c r="F91" s="84">
        <v>160.38702228</v>
      </c>
    </row>
    <row r="92" spans="1:6" ht="12.75" customHeight="1" x14ac:dyDescent="0.2">
      <c r="A92" s="83" t="s">
        <v>151</v>
      </c>
      <c r="B92" s="83">
        <v>6</v>
      </c>
      <c r="C92" s="84">
        <v>1232.8099254799999</v>
      </c>
      <c r="D92" s="84">
        <v>1163.3883825400001</v>
      </c>
      <c r="E92" s="84">
        <v>158.9236823</v>
      </c>
      <c r="F92" s="84">
        <v>158.9236823</v>
      </c>
    </row>
    <row r="93" spans="1:6" ht="12.75" customHeight="1" x14ac:dyDescent="0.2">
      <c r="A93" s="83" t="s">
        <v>151</v>
      </c>
      <c r="B93" s="83">
        <v>7</v>
      </c>
      <c r="C93" s="84">
        <v>1214.1092819</v>
      </c>
      <c r="D93" s="84">
        <v>1146.01585307</v>
      </c>
      <c r="E93" s="84">
        <v>156.55052266000001</v>
      </c>
      <c r="F93" s="84">
        <v>156.55052266000001</v>
      </c>
    </row>
    <row r="94" spans="1:6" ht="12.75" customHeight="1" x14ac:dyDescent="0.2">
      <c r="A94" s="83" t="s">
        <v>151</v>
      </c>
      <c r="B94" s="83">
        <v>8</v>
      </c>
      <c r="C94" s="84">
        <v>1170.0728585700001</v>
      </c>
      <c r="D94" s="84">
        <v>1105.92845081</v>
      </c>
      <c r="E94" s="84">
        <v>151.07441710000001</v>
      </c>
      <c r="F94" s="84">
        <v>151.07441710000001</v>
      </c>
    </row>
    <row r="95" spans="1:6" ht="12.75" customHeight="1" x14ac:dyDescent="0.2">
      <c r="A95" s="83" t="s">
        <v>151</v>
      </c>
      <c r="B95" s="83">
        <v>9</v>
      </c>
      <c r="C95" s="84">
        <v>1121.5871897500001</v>
      </c>
      <c r="D95" s="84">
        <v>1057.5745828700001</v>
      </c>
      <c r="E95" s="84">
        <v>144.46907802999999</v>
      </c>
      <c r="F95" s="84">
        <v>144.46907802999999</v>
      </c>
    </row>
    <row r="96" spans="1:6" ht="12.75" customHeight="1" x14ac:dyDescent="0.2">
      <c r="A96" s="83" t="s">
        <v>151</v>
      </c>
      <c r="B96" s="83">
        <v>10</v>
      </c>
      <c r="C96" s="84">
        <v>1096.5098351700001</v>
      </c>
      <c r="D96" s="84">
        <v>1031.0813714400001</v>
      </c>
      <c r="E96" s="84">
        <v>140.84999536999999</v>
      </c>
      <c r="F96" s="84">
        <v>140.84999536999999</v>
      </c>
    </row>
    <row r="97" spans="1:6" ht="12.75" customHeight="1" x14ac:dyDescent="0.2">
      <c r="A97" s="83" t="s">
        <v>151</v>
      </c>
      <c r="B97" s="83">
        <v>11</v>
      </c>
      <c r="C97" s="84">
        <v>1123.5775417499999</v>
      </c>
      <c r="D97" s="84">
        <v>1058.39456004</v>
      </c>
      <c r="E97" s="84">
        <v>144.58109031000001</v>
      </c>
      <c r="F97" s="84">
        <v>144.58109031000001</v>
      </c>
    </row>
    <row r="98" spans="1:6" ht="12.75" customHeight="1" x14ac:dyDescent="0.2">
      <c r="A98" s="83" t="s">
        <v>151</v>
      </c>
      <c r="B98" s="83">
        <v>12</v>
      </c>
      <c r="C98" s="84">
        <v>1136.5836404199999</v>
      </c>
      <c r="D98" s="84">
        <v>1071.57779192</v>
      </c>
      <c r="E98" s="84">
        <v>146.38197450999999</v>
      </c>
      <c r="F98" s="84">
        <v>146.38197450999999</v>
      </c>
    </row>
    <row r="99" spans="1:6" ht="12.75" customHeight="1" x14ac:dyDescent="0.2">
      <c r="A99" s="83" t="s">
        <v>151</v>
      </c>
      <c r="B99" s="83">
        <v>13</v>
      </c>
      <c r="C99" s="84">
        <v>1139.01587341</v>
      </c>
      <c r="D99" s="84">
        <v>1084.04740644</v>
      </c>
      <c r="E99" s="84">
        <v>148.08537561</v>
      </c>
      <c r="F99" s="84">
        <v>148.08537561</v>
      </c>
    </row>
    <row r="100" spans="1:6" ht="12.75" customHeight="1" x14ac:dyDescent="0.2">
      <c r="A100" s="83" t="s">
        <v>151</v>
      </c>
      <c r="B100" s="83">
        <v>14</v>
      </c>
      <c r="C100" s="84">
        <v>1174.73696599</v>
      </c>
      <c r="D100" s="84">
        <v>1112.6705453</v>
      </c>
      <c r="E100" s="84">
        <v>151.9954152</v>
      </c>
      <c r="F100" s="84">
        <v>151.9954152</v>
      </c>
    </row>
    <row r="101" spans="1:6" ht="12.75" customHeight="1" x14ac:dyDescent="0.2">
      <c r="A101" s="83" t="s">
        <v>151</v>
      </c>
      <c r="B101" s="83">
        <v>15</v>
      </c>
      <c r="C101" s="84">
        <v>1186.09156981</v>
      </c>
      <c r="D101" s="84">
        <v>1125.31498468</v>
      </c>
      <c r="E101" s="84">
        <v>153.7226981</v>
      </c>
      <c r="F101" s="84">
        <v>153.7226981</v>
      </c>
    </row>
    <row r="102" spans="1:6" ht="12.75" customHeight="1" x14ac:dyDescent="0.2">
      <c r="A102" s="83" t="s">
        <v>151</v>
      </c>
      <c r="B102" s="83">
        <v>16</v>
      </c>
      <c r="C102" s="84">
        <v>1188.8498015099999</v>
      </c>
      <c r="D102" s="84">
        <v>1130.56668429</v>
      </c>
      <c r="E102" s="84">
        <v>154.44010206999999</v>
      </c>
      <c r="F102" s="84">
        <v>154.44010206999999</v>
      </c>
    </row>
    <row r="103" spans="1:6" ht="12.75" customHeight="1" x14ac:dyDescent="0.2">
      <c r="A103" s="83" t="s">
        <v>151</v>
      </c>
      <c r="B103" s="83">
        <v>17</v>
      </c>
      <c r="C103" s="84">
        <v>1176.3057064300001</v>
      </c>
      <c r="D103" s="84">
        <v>1118.02655983</v>
      </c>
      <c r="E103" s="84">
        <v>152.72706901999999</v>
      </c>
      <c r="F103" s="84">
        <v>152.72706901999999</v>
      </c>
    </row>
    <row r="104" spans="1:6" ht="12.75" customHeight="1" x14ac:dyDescent="0.2">
      <c r="A104" s="83" t="s">
        <v>151</v>
      </c>
      <c r="B104" s="83">
        <v>18</v>
      </c>
      <c r="C104" s="84">
        <v>1164.52539217</v>
      </c>
      <c r="D104" s="84">
        <v>1104.35289571</v>
      </c>
      <c r="E104" s="84">
        <v>150.85918974000001</v>
      </c>
      <c r="F104" s="84">
        <v>150.85918974000001</v>
      </c>
    </row>
    <row r="105" spans="1:6" ht="12.75" customHeight="1" x14ac:dyDescent="0.2">
      <c r="A105" s="83" t="s">
        <v>151</v>
      </c>
      <c r="B105" s="83">
        <v>19</v>
      </c>
      <c r="C105" s="84">
        <v>1132.9564308700001</v>
      </c>
      <c r="D105" s="84">
        <v>1066.34602098</v>
      </c>
      <c r="E105" s="84">
        <v>145.66729287999999</v>
      </c>
      <c r="F105" s="84">
        <v>145.66729287999999</v>
      </c>
    </row>
    <row r="106" spans="1:6" ht="12.75" customHeight="1" x14ac:dyDescent="0.2">
      <c r="A106" s="83" t="s">
        <v>151</v>
      </c>
      <c r="B106" s="83">
        <v>20</v>
      </c>
      <c r="C106" s="84">
        <v>1089.5157309199999</v>
      </c>
      <c r="D106" s="84">
        <v>1027.7444404099999</v>
      </c>
      <c r="E106" s="84">
        <v>140.39415674</v>
      </c>
      <c r="F106" s="84">
        <v>140.39415674</v>
      </c>
    </row>
    <row r="107" spans="1:6" ht="12.75" customHeight="1" x14ac:dyDescent="0.2">
      <c r="A107" s="83" t="s">
        <v>151</v>
      </c>
      <c r="B107" s="83">
        <v>21</v>
      </c>
      <c r="C107" s="84">
        <v>1106.7675098300001</v>
      </c>
      <c r="D107" s="84">
        <v>1043.48036925</v>
      </c>
      <c r="E107" s="84">
        <v>142.54374994</v>
      </c>
      <c r="F107" s="84">
        <v>142.54374994</v>
      </c>
    </row>
    <row r="108" spans="1:6" ht="12.75" customHeight="1" x14ac:dyDescent="0.2">
      <c r="A108" s="83" t="s">
        <v>151</v>
      </c>
      <c r="B108" s="83">
        <v>22</v>
      </c>
      <c r="C108" s="84">
        <v>1123.7124842200001</v>
      </c>
      <c r="D108" s="84">
        <v>1056.0105260800001</v>
      </c>
      <c r="E108" s="84">
        <v>144.25542138</v>
      </c>
      <c r="F108" s="84">
        <v>144.25542138</v>
      </c>
    </row>
    <row r="109" spans="1:6" ht="12.75" customHeight="1" x14ac:dyDescent="0.2">
      <c r="A109" s="83" t="s">
        <v>151</v>
      </c>
      <c r="B109" s="83">
        <v>23</v>
      </c>
      <c r="C109" s="84">
        <v>1145.1405189499999</v>
      </c>
      <c r="D109" s="84">
        <v>1076.46937202</v>
      </c>
      <c r="E109" s="84">
        <v>147.05018466000001</v>
      </c>
      <c r="F109" s="84">
        <v>147.05018466000001</v>
      </c>
    </row>
    <row r="110" spans="1:6" ht="12.75" customHeight="1" x14ac:dyDescent="0.2">
      <c r="A110" s="83" t="s">
        <v>151</v>
      </c>
      <c r="B110" s="83">
        <v>24</v>
      </c>
      <c r="C110" s="84">
        <v>1168.9175038799999</v>
      </c>
      <c r="D110" s="84">
        <v>1104.1025328999999</v>
      </c>
      <c r="E110" s="84">
        <v>150.82498914000001</v>
      </c>
      <c r="F110" s="84">
        <v>150.82498914000001</v>
      </c>
    </row>
    <row r="111" spans="1:6" ht="12.75" customHeight="1" x14ac:dyDescent="0.2">
      <c r="A111" s="83" t="s">
        <v>152</v>
      </c>
      <c r="B111" s="83">
        <v>1</v>
      </c>
      <c r="C111" s="84">
        <v>1167.1213719699999</v>
      </c>
      <c r="D111" s="84">
        <v>1105.2550407599999</v>
      </c>
      <c r="E111" s="84">
        <v>150.9824265</v>
      </c>
      <c r="F111" s="84">
        <v>150.9824265</v>
      </c>
    </row>
    <row r="112" spans="1:6" ht="12.75" customHeight="1" x14ac:dyDescent="0.2">
      <c r="A112" s="83" t="s">
        <v>152</v>
      </c>
      <c r="B112" s="83">
        <v>2</v>
      </c>
      <c r="C112" s="84">
        <v>1168.3359556400001</v>
      </c>
      <c r="D112" s="84">
        <v>1107.6213037099999</v>
      </c>
      <c r="E112" s="84">
        <v>151.30566784000001</v>
      </c>
      <c r="F112" s="84">
        <v>151.30566784000001</v>
      </c>
    </row>
    <row r="113" spans="1:6" ht="12.75" customHeight="1" x14ac:dyDescent="0.2">
      <c r="A113" s="83" t="s">
        <v>152</v>
      </c>
      <c r="B113" s="83">
        <v>3</v>
      </c>
      <c r="C113" s="84">
        <v>1207.0617405400001</v>
      </c>
      <c r="D113" s="84">
        <v>1148.4437477700001</v>
      </c>
      <c r="E113" s="84">
        <v>156.88218315</v>
      </c>
      <c r="F113" s="84">
        <v>156.88218315</v>
      </c>
    </row>
    <row r="114" spans="1:6" ht="12.75" customHeight="1" x14ac:dyDescent="0.2">
      <c r="A114" s="83" t="s">
        <v>152</v>
      </c>
      <c r="B114" s="83">
        <v>4</v>
      </c>
      <c r="C114" s="84">
        <v>1219.1982436000001</v>
      </c>
      <c r="D114" s="84">
        <v>1159.1649397599999</v>
      </c>
      <c r="E114" s="84">
        <v>158.34674247999999</v>
      </c>
      <c r="F114" s="84">
        <v>158.34674247999999</v>
      </c>
    </row>
    <row r="115" spans="1:6" ht="12.75" customHeight="1" x14ac:dyDescent="0.2">
      <c r="A115" s="83" t="s">
        <v>152</v>
      </c>
      <c r="B115" s="83">
        <v>5</v>
      </c>
      <c r="C115" s="84">
        <v>1223.4227315099999</v>
      </c>
      <c r="D115" s="84">
        <v>1157.3009008500001</v>
      </c>
      <c r="E115" s="84">
        <v>158.09210702999999</v>
      </c>
      <c r="F115" s="84">
        <v>158.09210702999999</v>
      </c>
    </row>
    <row r="116" spans="1:6" ht="12.75" customHeight="1" x14ac:dyDescent="0.2">
      <c r="A116" s="83" t="s">
        <v>152</v>
      </c>
      <c r="B116" s="83">
        <v>6</v>
      </c>
      <c r="C116" s="84">
        <v>1221.72269787</v>
      </c>
      <c r="D116" s="84">
        <v>1147.36626729</v>
      </c>
      <c r="E116" s="84">
        <v>156.73499484000001</v>
      </c>
      <c r="F116" s="84">
        <v>156.73499484000001</v>
      </c>
    </row>
    <row r="117" spans="1:6" ht="12.75" customHeight="1" x14ac:dyDescent="0.2">
      <c r="A117" s="83" t="s">
        <v>152</v>
      </c>
      <c r="B117" s="83">
        <v>7</v>
      </c>
      <c r="C117" s="84">
        <v>1168.7334335800001</v>
      </c>
      <c r="D117" s="84">
        <v>1097.57653454</v>
      </c>
      <c r="E117" s="84">
        <v>149.93351067</v>
      </c>
      <c r="F117" s="84">
        <v>149.93351067</v>
      </c>
    </row>
    <row r="118" spans="1:6" ht="12.75" customHeight="1" x14ac:dyDescent="0.2">
      <c r="A118" s="83" t="s">
        <v>152</v>
      </c>
      <c r="B118" s="83">
        <v>8</v>
      </c>
      <c r="C118" s="84">
        <v>1138.6313823099999</v>
      </c>
      <c r="D118" s="84">
        <v>1069.9443596900001</v>
      </c>
      <c r="E118" s="84">
        <v>146.15884088999999</v>
      </c>
      <c r="F118" s="84">
        <v>146.15884088999999</v>
      </c>
    </row>
    <row r="119" spans="1:6" ht="12.75" customHeight="1" x14ac:dyDescent="0.2">
      <c r="A119" s="83" t="s">
        <v>152</v>
      </c>
      <c r="B119" s="83">
        <v>9</v>
      </c>
      <c r="C119" s="84">
        <v>1110.5891727400001</v>
      </c>
      <c r="D119" s="84">
        <v>1045.17758678</v>
      </c>
      <c r="E119" s="84">
        <v>142.77559690000001</v>
      </c>
      <c r="F119" s="84">
        <v>142.77559690000001</v>
      </c>
    </row>
    <row r="120" spans="1:6" ht="12.75" customHeight="1" x14ac:dyDescent="0.2">
      <c r="A120" s="83" t="s">
        <v>152</v>
      </c>
      <c r="B120" s="83">
        <v>10</v>
      </c>
      <c r="C120" s="84">
        <v>1121.2201772799999</v>
      </c>
      <c r="D120" s="84">
        <v>1057.90076578</v>
      </c>
      <c r="E120" s="84">
        <v>144.51363597</v>
      </c>
      <c r="F120" s="84">
        <v>144.51363597</v>
      </c>
    </row>
    <row r="121" spans="1:6" ht="12.75" customHeight="1" x14ac:dyDescent="0.2">
      <c r="A121" s="83" t="s">
        <v>152</v>
      </c>
      <c r="B121" s="83">
        <v>11</v>
      </c>
      <c r="C121" s="84">
        <v>1143.35442721</v>
      </c>
      <c r="D121" s="84">
        <v>1084.70551849</v>
      </c>
      <c r="E121" s="84">
        <v>148.17527645000001</v>
      </c>
      <c r="F121" s="84">
        <v>148.17527645000001</v>
      </c>
    </row>
    <row r="122" spans="1:6" ht="12.75" customHeight="1" x14ac:dyDescent="0.2">
      <c r="A122" s="83" t="s">
        <v>152</v>
      </c>
      <c r="B122" s="83">
        <v>12</v>
      </c>
      <c r="C122" s="84">
        <v>1121.1030248500001</v>
      </c>
      <c r="D122" s="84">
        <v>1063.2954844200001</v>
      </c>
      <c r="E122" s="84">
        <v>145.25057692999999</v>
      </c>
      <c r="F122" s="84">
        <v>145.25057692999999</v>
      </c>
    </row>
    <row r="123" spans="1:6" ht="12.75" customHeight="1" x14ac:dyDescent="0.2">
      <c r="A123" s="83" t="s">
        <v>152</v>
      </c>
      <c r="B123" s="83">
        <v>13</v>
      </c>
      <c r="C123" s="84">
        <v>1113.42434723</v>
      </c>
      <c r="D123" s="84">
        <v>1052.7325081199999</v>
      </c>
      <c r="E123" s="84">
        <v>143.80763052</v>
      </c>
      <c r="F123" s="84">
        <v>143.80763052</v>
      </c>
    </row>
    <row r="124" spans="1:6" ht="12.75" customHeight="1" x14ac:dyDescent="0.2">
      <c r="A124" s="83" t="s">
        <v>152</v>
      </c>
      <c r="B124" s="83">
        <v>14</v>
      </c>
      <c r="C124" s="84">
        <v>1133.8210045400001</v>
      </c>
      <c r="D124" s="84">
        <v>1075.8863069500001</v>
      </c>
      <c r="E124" s="84">
        <v>146.97053554999999</v>
      </c>
      <c r="F124" s="84">
        <v>146.97053554999999</v>
      </c>
    </row>
    <row r="125" spans="1:6" ht="12.75" customHeight="1" x14ac:dyDescent="0.2">
      <c r="A125" s="83" t="s">
        <v>152</v>
      </c>
      <c r="B125" s="83">
        <v>15</v>
      </c>
      <c r="C125" s="84">
        <v>1154.22497735</v>
      </c>
      <c r="D125" s="84">
        <v>1095.6590529099999</v>
      </c>
      <c r="E125" s="84">
        <v>149.67157472</v>
      </c>
      <c r="F125" s="84">
        <v>149.67157472</v>
      </c>
    </row>
    <row r="126" spans="1:6" ht="12.75" customHeight="1" x14ac:dyDescent="0.2">
      <c r="A126" s="83" t="s">
        <v>152</v>
      </c>
      <c r="B126" s="83">
        <v>16</v>
      </c>
      <c r="C126" s="84">
        <v>1179.7804501400001</v>
      </c>
      <c r="D126" s="84">
        <v>1121.7723846700001</v>
      </c>
      <c r="E126" s="84">
        <v>153.23876423999999</v>
      </c>
      <c r="F126" s="84">
        <v>153.23876423999999</v>
      </c>
    </row>
    <row r="127" spans="1:6" ht="12.75" customHeight="1" x14ac:dyDescent="0.2">
      <c r="A127" s="83" t="s">
        <v>152</v>
      </c>
      <c r="B127" s="83">
        <v>17</v>
      </c>
      <c r="C127" s="84">
        <v>1164.3558569500001</v>
      </c>
      <c r="D127" s="84">
        <v>1106.2430649800001</v>
      </c>
      <c r="E127" s="84">
        <v>151.11739471000001</v>
      </c>
      <c r="F127" s="84">
        <v>151.11739471000001</v>
      </c>
    </row>
    <row r="128" spans="1:6" ht="12.75" customHeight="1" x14ac:dyDescent="0.2">
      <c r="A128" s="83" t="s">
        <v>152</v>
      </c>
      <c r="B128" s="83">
        <v>18</v>
      </c>
      <c r="C128" s="84">
        <v>1140.57803549</v>
      </c>
      <c r="D128" s="84">
        <v>1080.7031748500001</v>
      </c>
      <c r="E128" s="84">
        <v>147.6285397</v>
      </c>
      <c r="F128" s="84">
        <v>147.6285397</v>
      </c>
    </row>
    <row r="129" spans="1:6" ht="12.75" customHeight="1" x14ac:dyDescent="0.2">
      <c r="A129" s="83" t="s">
        <v>152</v>
      </c>
      <c r="B129" s="83">
        <v>19</v>
      </c>
      <c r="C129" s="84">
        <v>1100.3188200100001</v>
      </c>
      <c r="D129" s="84">
        <v>1040.1585117300001</v>
      </c>
      <c r="E129" s="84">
        <v>142.08997041000001</v>
      </c>
      <c r="F129" s="84">
        <v>142.08997041000001</v>
      </c>
    </row>
    <row r="130" spans="1:6" ht="12.75" customHeight="1" x14ac:dyDescent="0.2">
      <c r="A130" s="83" t="s">
        <v>152</v>
      </c>
      <c r="B130" s="83">
        <v>20</v>
      </c>
      <c r="C130" s="84">
        <v>1089.6973117</v>
      </c>
      <c r="D130" s="84">
        <v>1030.1088425200001</v>
      </c>
      <c r="E130" s="84">
        <v>140.71714388000001</v>
      </c>
      <c r="F130" s="84">
        <v>140.71714388000001</v>
      </c>
    </row>
    <row r="131" spans="1:6" ht="12.75" customHeight="1" x14ac:dyDescent="0.2">
      <c r="A131" s="83" t="s">
        <v>152</v>
      </c>
      <c r="B131" s="83">
        <v>21</v>
      </c>
      <c r="C131" s="84">
        <v>1101.9031826</v>
      </c>
      <c r="D131" s="84">
        <v>1039.4836521499999</v>
      </c>
      <c r="E131" s="84">
        <v>141.99778179</v>
      </c>
      <c r="F131" s="84">
        <v>141.99778179</v>
      </c>
    </row>
    <row r="132" spans="1:6" ht="12.75" customHeight="1" x14ac:dyDescent="0.2">
      <c r="A132" s="83" t="s">
        <v>152</v>
      </c>
      <c r="B132" s="83">
        <v>22</v>
      </c>
      <c r="C132" s="84">
        <v>1096.8300028799999</v>
      </c>
      <c r="D132" s="84">
        <v>1032.3326772800001</v>
      </c>
      <c r="E132" s="84">
        <v>141.02092894</v>
      </c>
      <c r="F132" s="84">
        <v>141.02092894</v>
      </c>
    </row>
    <row r="133" spans="1:6" ht="12.75" customHeight="1" x14ac:dyDescent="0.2">
      <c r="A133" s="83" t="s">
        <v>152</v>
      </c>
      <c r="B133" s="83">
        <v>23</v>
      </c>
      <c r="C133" s="84">
        <v>1109.30701221</v>
      </c>
      <c r="D133" s="84">
        <v>1055.2879911699999</v>
      </c>
      <c r="E133" s="84">
        <v>144.15672011000001</v>
      </c>
      <c r="F133" s="84">
        <v>144.15672011000001</v>
      </c>
    </row>
    <row r="134" spans="1:6" ht="12.75" customHeight="1" x14ac:dyDescent="0.2">
      <c r="A134" s="83" t="s">
        <v>152</v>
      </c>
      <c r="B134" s="83">
        <v>24</v>
      </c>
      <c r="C134" s="84">
        <v>1132.26817246</v>
      </c>
      <c r="D134" s="84">
        <v>1072.0927881099999</v>
      </c>
      <c r="E134" s="84">
        <v>146.45232512999999</v>
      </c>
      <c r="F134" s="84">
        <v>146.45232512999999</v>
      </c>
    </row>
    <row r="135" spans="1:6" ht="12.75" customHeight="1" x14ac:dyDescent="0.2">
      <c r="A135" s="83" t="s">
        <v>153</v>
      </c>
      <c r="B135" s="83">
        <v>1</v>
      </c>
      <c r="C135" s="84">
        <v>1303.8692847899999</v>
      </c>
      <c r="D135" s="84">
        <v>1239.51232243</v>
      </c>
      <c r="E135" s="84">
        <v>169.32252847999999</v>
      </c>
      <c r="F135" s="84">
        <v>169.32252847999999</v>
      </c>
    </row>
    <row r="136" spans="1:6" ht="12.75" customHeight="1" x14ac:dyDescent="0.2">
      <c r="A136" s="83" t="s">
        <v>153</v>
      </c>
      <c r="B136" s="83">
        <v>2</v>
      </c>
      <c r="C136" s="84">
        <v>1297.9583081200001</v>
      </c>
      <c r="D136" s="84">
        <v>1238.8192043500001</v>
      </c>
      <c r="E136" s="84">
        <v>169.22784566999999</v>
      </c>
      <c r="F136" s="84">
        <v>169.22784566999999</v>
      </c>
    </row>
    <row r="137" spans="1:6" ht="12.75" customHeight="1" x14ac:dyDescent="0.2">
      <c r="A137" s="83" t="s">
        <v>153</v>
      </c>
      <c r="B137" s="83">
        <v>3</v>
      </c>
      <c r="C137" s="84">
        <v>1277.1404594600001</v>
      </c>
      <c r="D137" s="84">
        <v>1215.49396017</v>
      </c>
      <c r="E137" s="84">
        <v>166.04152049000001</v>
      </c>
      <c r="F137" s="84">
        <v>166.04152049000001</v>
      </c>
    </row>
    <row r="138" spans="1:6" ht="12.75" customHeight="1" x14ac:dyDescent="0.2">
      <c r="A138" s="83" t="s">
        <v>153</v>
      </c>
      <c r="B138" s="83">
        <v>4</v>
      </c>
      <c r="C138" s="84">
        <v>1259.6946366300001</v>
      </c>
      <c r="D138" s="84">
        <v>1201.12008515</v>
      </c>
      <c r="E138" s="84">
        <v>164.0779895</v>
      </c>
      <c r="F138" s="84">
        <v>164.0779895</v>
      </c>
    </row>
    <row r="139" spans="1:6" ht="12.75" customHeight="1" x14ac:dyDescent="0.2">
      <c r="A139" s="83" t="s">
        <v>153</v>
      </c>
      <c r="B139" s="83">
        <v>5</v>
      </c>
      <c r="C139" s="84">
        <v>1225.0562995099999</v>
      </c>
      <c r="D139" s="84">
        <v>1164.7346085900001</v>
      </c>
      <c r="E139" s="84">
        <v>159.10758236000001</v>
      </c>
      <c r="F139" s="84">
        <v>159.10758236000001</v>
      </c>
    </row>
    <row r="140" spans="1:6" ht="12.75" customHeight="1" x14ac:dyDescent="0.2">
      <c r="A140" s="83" t="s">
        <v>153</v>
      </c>
      <c r="B140" s="83">
        <v>6</v>
      </c>
      <c r="C140" s="84">
        <v>1241.28053677</v>
      </c>
      <c r="D140" s="84">
        <v>1176.9506723899999</v>
      </c>
      <c r="E140" s="84">
        <v>160.77634739000001</v>
      </c>
      <c r="F140" s="84">
        <v>160.77634739000001</v>
      </c>
    </row>
    <row r="141" spans="1:6" ht="12.75" customHeight="1" x14ac:dyDescent="0.2">
      <c r="A141" s="83" t="s">
        <v>153</v>
      </c>
      <c r="B141" s="83">
        <v>7</v>
      </c>
      <c r="C141" s="84">
        <v>1205.93978391</v>
      </c>
      <c r="D141" s="84">
        <v>1141.62234487</v>
      </c>
      <c r="E141" s="84">
        <v>155.9503512</v>
      </c>
      <c r="F141" s="84">
        <v>155.9503512</v>
      </c>
    </row>
    <row r="142" spans="1:6" ht="12.75" customHeight="1" x14ac:dyDescent="0.2">
      <c r="A142" s="83" t="s">
        <v>153</v>
      </c>
      <c r="B142" s="83">
        <v>8</v>
      </c>
      <c r="C142" s="84">
        <v>1071.8260152400001</v>
      </c>
      <c r="D142" s="84">
        <v>1004.38906576</v>
      </c>
      <c r="E142" s="84">
        <v>137.20371560999999</v>
      </c>
      <c r="F142" s="84">
        <v>137.20371560999999</v>
      </c>
    </row>
    <row r="143" spans="1:6" ht="12.75" customHeight="1" x14ac:dyDescent="0.2">
      <c r="A143" s="83" t="s">
        <v>153</v>
      </c>
      <c r="B143" s="83">
        <v>9</v>
      </c>
      <c r="C143" s="84">
        <v>989.13469728999996</v>
      </c>
      <c r="D143" s="84">
        <v>923.30547030000002</v>
      </c>
      <c r="E143" s="84">
        <v>126.1273599</v>
      </c>
      <c r="F143" s="84">
        <v>126.1273599</v>
      </c>
    </row>
    <row r="144" spans="1:6" ht="12.75" customHeight="1" x14ac:dyDescent="0.2">
      <c r="A144" s="83" t="s">
        <v>153</v>
      </c>
      <c r="B144" s="83">
        <v>10</v>
      </c>
      <c r="C144" s="84">
        <v>996.88948518999996</v>
      </c>
      <c r="D144" s="84">
        <v>931.39646018999997</v>
      </c>
      <c r="E144" s="84">
        <v>127.23262269999999</v>
      </c>
      <c r="F144" s="84">
        <v>127.23262269999999</v>
      </c>
    </row>
    <row r="145" spans="1:6" ht="12.75" customHeight="1" x14ac:dyDescent="0.2">
      <c r="A145" s="83" t="s">
        <v>153</v>
      </c>
      <c r="B145" s="83">
        <v>11</v>
      </c>
      <c r="C145" s="84">
        <v>1026.5581038600001</v>
      </c>
      <c r="D145" s="84">
        <v>959.68762260999995</v>
      </c>
      <c r="E145" s="84">
        <v>131.09731292000001</v>
      </c>
      <c r="F145" s="84">
        <v>131.09731292000001</v>
      </c>
    </row>
    <row r="146" spans="1:6" ht="12.75" customHeight="1" x14ac:dyDescent="0.2">
      <c r="A146" s="83" t="s">
        <v>153</v>
      </c>
      <c r="B146" s="83">
        <v>12</v>
      </c>
      <c r="C146" s="84">
        <v>1106.8675675899999</v>
      </c>
      <c r="D146" s="84">
        <v>1039.0602465699999</v>
      </c>
      <c r="E146" s="84">
        <v>141.93994283000001</v>
      </c>
      <c r="F146" s="84">
        <v>141.93994283000001</v>
      </c>
    </row>
    <row r="147" spans="1:6" ht="12.75" customHeight="1" x14ac:dyDescent="0.2">
      <c r="A147" s="83" t="s">
        <v>153</v>
      </c>
      <c r="B147" s="83">
        <v>13</v>
      </c>
      <c r="C147" s="84">
        <v>1189.3707581000001</v>
      </c>
      <c r="D147" s="84">
        <v>1125.1808980000001</v>
      </c>
      <c r="E147" s="84">
        <v>153.70438131</v>
      </c>
      <c r="F147" s="84">
        <v>153.70438131</v>
      </c>
    </row>
    <row r="148" spans="1:6" ht="12.75" customHeight="1" x14ac:dyDescent="0.2">
      <c r="A148" s="83" t="s">
        <v>153</v>
      </c>
      <c r="B148" s="83">
        <v>14</v>
      </c>
      <c r="C148" s="84">
        <v>1263.3789852499999</v>
      </c>
      <c r="D148" s="84">
        <v>1194.6944420499999</v>
      </c>
      <c r="E148" s="84">
        <v>163.20021998000001</v>
      </c>
      <c r="F148" s="84">
        <v>163.20021998000001</v>
      </c>
    </row>
    <row r="149" spans="1:6" ht="12.75" customHeight="1" x14ac:dyDescent="0.2">
      <c r="A149" s="83" t="s">
        <v>153</v>
      </c>
      <c r="B149" s="83">
        <v>15</v>
      </c>
      <c r="C149" s="84">
        <v>1270.6894775999999</v>
      </c>
      <c r="D149" s="84">
        <v>1200.6051104000001</v>
      </c>
      <c r="E149" s="84">
        <v>164.00764181</v>
      </c>
      <c r="F149" s="84">
        <v>164.00764181</v>
      </c>
    </row>
    <row r="150" spans="1:6" ht="12.75" customHeight="1" x14ac:dyDescent="0.2">
      <c r="A150" s="83" t="s">
        <v>153</v>
      </c>
      <c r="B150" s="83">
        <v>16</v>
      </c>
      <c r="C150" s="84">
        <v>1236.87249406</v>
      </c>
      <c r="D150" s="84">
        <v>1167.3235581399999</v>
      </c>
      <c r="E150" s="84">
        <v>159.46124362</v>
      </c>
      <c r="F150" s="84">
        <v>159.46124362</v>
      </c>
    </row>
    <row r="151" spans="1:6" ht="12.75" customHeight="1" x14ac:dyDescent="0.2">
      <c r="A151" s="83" t="s">
        <v>153</v>
      </c>
      <c r="B151" s="83">
        <v>17</v>
      </c>
      <c r="C151" s="84">
        <v>1112.34824697</v>
      </c>
      <c r="D151" s="84">
        <v>1046.73178398</v>
      </c>
      <c r="E151" s="84">
        <v>142.98790668999999</v>
      </c>
      <c r="F151" s="84">
        <v>142.98790668999999</v>
      </c>
    </row>
    <row r="152" spans="1:6" ht="12.75" customHeight="1" x14ac:dyDescent="0.2">
      <c r="A152" s="83" t="s">
        <v>153</v>
      </c>
      <c r="B152" s="83">
        <v>18</v>
      </c>
      <c r="C152" s="84">
        <v>1026.1553575</v>
      </c>
      <c r="D152" s="84">
        <v>963.54685940000002</v>
      </c>
      <c r="E152" s="84">
        <v>131.62450068999999</v>
      </c>
      <c r="F152" s="84">
        <v>131.62450068999999</v>
      </c>
    </row>
    <row r="153" spans="1:6" ht="12.75" customHeight="1" x14ac:dyDescent="0.2">
      <c r="A153" s="83" t="s">
        <v>153</v>
      </c>
      <c r="B153" s="83">
        <v>19</v>
      </c>
      <c r="C153" s="84">
        <v>941.25390655000001</v>
      </c>
      <c r="D153" s="84">
        <v>877.83309240999995</v>
      </c>
      <c r="E153" s="84">
        <v>119.91564432</v>
      </c>
      <c r="F153" s="84">
        <v>119.91564432</v>
      </c>
    </row>
    <row r="154" spans="1:6" ht="12.75" customHeight="1" x14ac:dyDescent="0.2">
      <c r="A154" s="83" t="s">
        <v>153</v>
      </c>
      <c r="B154" s="83">
        <v>20</v>
      </c>
      <c r="C154" s="84">
        <v>919.33173972999998</v>
      </c>
      <c r="D154" s="84">
        <v>858.47468695999999</v>
      </c>
      <c r="E154" s="84">
        <v>117.27120578</v>
      </c>
      <c r="F154" s="84">
        <v>117.27120578</v>
      </c>
    </row>
    <row r="155" spans="1:6" ht="12.75" customHeight="1" x14ac:dyDescent="0.2">
      <c r="A155" s="83" t="s">
        <v>153</v>
      </c>
      <c r="B155" s="83">
        <v>21</v>
      </c>
      <c r="C155" s="84">
        <v>917.28613922</v>
      </c>
      <c r="D155" s="84">
        <v>851.40501159999997</v>
      </c>
      <c r="E155" s="84">
        <v>116.30545878</v>
      </c>
      <c r="F155" s="84">
        <v>116.30545878</v>
      </c>
    </row>
    <row r="156" spans="1:6" ht="12.75" customHeight="1" x14ac:dyDescent="0.2">
      <c r="A156" s="83" t="s">
        <v>153</v>
      </c>
      <c r="B156" s="83">
        <v>22</v>
      </c>
      <c r="C156" s="84">
        <v>915.71567295</v>
      </c>
      <c r="D156" s="84">
        <v>844.76433304</v>
      </c>
      <c r="E156" s="84">
        <v>115.39831452</v>
      </c>
      <c r="F156" s="84">
        <v>115.39831452</v>
      </c>
    </row>
    <row r="157" spans="1:6" ht="12.75" customHeight="1" x14ac:dyDescent="0.2">
      <c r="A157" s="83" t="s">
        <v>153</v>
      </c>
      <c r="B157" s="83">
        <v>23</v>
      </c>
      <c r="C157" s="84">
        <v>927.23445509999999</v>
      </c>
      <c r="D157" s="84">
        <v>867.03876319999995</v>
      </c>
      <c r="E157" s="84">
        <v>118.44109414</v>
      </c>
      <c r="F157" s="84">
        <v>118.44109414</v>
      </c>
    </row>
    <row r="158" spans="1:6" ht="12.75" customHeight="1" x14ac:dyDescent="0.2">
      <c r="A158" s="83" t="s">
        <v>153</v>
      </c>
      <c r="B158" s="83">
        <v>24</v>
      </c>
      <c r="C158" s="84">
        <v>957.08882495</v>
      </c>
      <c r="D158" s="84">
        <v>898.00827271000003</v>
      </c>
      <c r="E158" s="84">
        <v>122.6716577</v>
      </c>
      <c r="F158" s="84">
        <v>122.6716577</v>
      </c>
    </row>
    <row r="159" spans="1:6" ht="12.75" customHeight="1" x14ac:dyDescent="0.2">
      <c r="A159" s="83" t="s">
        <v>154</v>
      </c>
      <c r="B159" s="83">
        <v>1</v>
      </c>
      <c r="C159" s="84">
        <v>1280.5256790400001</v>
      </c>
      <c r="D159" s="84">
        <v>1213.91384642</v>
      </c>
      <c r="E159" s="84">
        <v>165.82567039</v>
      </c>
      <c r="F159" s="84">
        <v>165.82567039</v>
      </c>
    </row>
    <row r="160" spans="1:6" ht="12.75" customHeight="1" x14ac:dyDescent="0.2">
      <c r="A160" s="83" t="s">
        <v>154</v>
      </c>
      <c r="B160" s="83">
        <v>2</v>
      </c>
      <c r="C160" s="84">
        <v>1263.6626038899999</v>
      </c>
      <c r="D160" s="84">
        <v>1203.5635342099999</v>
      </c>
      <c r="E160" s="84">
        <v>164.41177478</v>
      </c>
      <c r="F160" s="84">
        <v>164.41177478</v>
      </c>
    </row>
    <row r="161" spans="1:6" ht="12.75" customHeight="1" x14ac:dyDescent="0.2">
      <c r="A161" s="83" t="s">
        <v>154</v>
      </c>
      <c r="B161" s="83">
        <v>3</v>
      </c>
      <c r="C161" s="84">
        <v>1276.07995007</v>
      </c>
      <c r="D161" s="84">
        <v>1214.9481434500001</v>
      </c>
      <c r="E161" s="84">
        <v>165.96695965999999</v>
      </c>
      <c r="F161" s="84">
        <v>165.96695965999999</v>
      </c>
    </row>
    <row r="162" spans="1:6" ht="12.75" customHeight="1" x14ac:dyDescent="0.2">
      <c r="A162" s="83" t="s">
        <v>154</v>
      </c>
      <c r="B162" s="83">
        <v>4</v>
      </c>
      <c r="C162" s="84">
        <v>1272.3715460400001</v>
      </c>
      <c r="D162" s="84">
        <v>1211.7814297299999</v>
      </c>
      <c r="E162" s="84">
        <v>165.53437342000001</v>
      </c>
      <c r="F162" s="84">
        <v>165.53437342000001</v>
      </c>
    </row>
    <row r="163" spans="1:6" ht="12.75" customHeight="1" x14ac:dyDescent="0.2">
      <c r="A163" s="83" t="s">
        <v>154</v>
      </c>
      <c r="B163" s="83">
        <v>5</v>
      </c>
      <c r="C163" s="84">
        <v>1262.99447517</v>
      </c>
      <c r="D163" s="84">
        <v>1198.5732331900001</v>
      </c>
      <c r="E163" s="84">
        <v>163.73007895000001</v>
      </c>
      <c r="F163" s="84">
        <v>163.73007895000001</v>
      </c>
    </row>
    <row r="164" spans="1:6" ht="12.75" customHeight="1" x14ac:dyDescent="0.2">
      <c r="A164" s="83" t="s">
        <v>154</v>
      </c>
      <c r="B164" s="83">
        <v>6</v>
      </c>
      <c r="C164" s="84">
        <v>1249.8906090999999</v>
      </c>
      <c r="D164" s="84">
        <v>1183.96176909</v>
      </c>
      <c r="E164" s="84">
        <v>161.73409229999999</v>
      </c>
      <c r="F164" s="84">
        <v>161.73409229999999</v>
      </c>
    </row>
    <row r="165" spans="1:6" ht="12.75" customHeight="1" x14ac:dyDescent="0.2">
      <c r="A165" s="83" t="s">
        <v>154</v>
      </c>
      <c r="B165" s="83">
        <v>7</v>
      </c>
      <c r="C165" s="84">
        <v>1191.2060276</v>
      </c>
      <c r="D165" s="84">
        <v>1125.17960937</v>
      </c>
      <c r="E165" s="84">
        <v>153.70420528</v>
      </c>
      <c r="F165" s="84">
        <v>153.70420528</v>
      </c>
    </row>
    <row r="166" spans="1:6" ht="12.75" customHeight="1" x14ac:dyDescent="0.2">
      <c r="A166" s="83" t="s">
        <v>154</v>
      </c>
      <c r="B166" s="83">
        <v>8</v>
      </c>
      <c r="C166" s="84">
        <v>1154.1946345599999</v>
      </c>
      <c r="D166" s="84">
        <v>1089.2932309800001</v>
      </c>
      <c r="E166" s="84">
        <v>148.80197702000001</v>
      </c>
      <c r="F166" s="84">
        <v>148.80197702000001</v>
      </c>
    </row>
    <row r="167" spans="1:6" ht="12.75" customHeight="1" x14ac:dyDescent="0.2">
      <c r="A167" s="83" t="s">
        <v>154</v>
      </c>
      <c r="B167" s="83">
        <v>9</v>
      </c>
      <c r="C167" s="84">
        <v>1180.4946935999999</v>
      </c>
      <c r="D167" s="84">
        <v>1116.47892271</v>
      </c>
      <c r="E167" s="84">
        <v>152.51565536000001</v>
      </c>
      <c r="F167" s="84">
        <v>152.51565536000001</v>
      </c>
    </row>
    <row r="168" spans="1:6" ht="12.75" customHeight="1" x14ac:dyDescent="0.2">
      <c r="A168" s="83" t="s">
        <v>154</v>
      </c>
      <c r="B168" s="83">
        <v>10</v>
      </c>
      <c r="C168" s="84">
        <v>1191.4406437099999</v>
      </c>
      <c r="D168" s="84">
        <v>1127.58246274</v>
      </c>
      <c r="E168" s="84">
        <v>154.03244502000001</v>
      </c>
      <c r="F168" s="84">
        <v>154.03244502000001</v>
      </c>
    </row>
    <row r="169" spans="1:6" ht="12.75" customHeight="1" x14ac:dyDescent="0.2">
      <c r="A169" s="83" t="s">
        <v>154</v>
      </c>
      <c r="B169" s="83">
        <v>11</v>
      </c>
      <c r="C169" s="84">
        <v>1218.46451895</v>
      </c>
      <c r="D169" s="84">
        <v>1152.7433705599999</v>
      </c>
      <c r="E169" s="84">
        <v>157.46952947</v>
      </c>
      <c r="F169" s="84">
        <v>157.46952947</v>
      </c>
    </row>
    <row r="170" spans="1:6" ht="12.75" customHeight="1" x14ac:dyDescent="0.2">
      <c r="A170" s="83" t="s">
        <v>154</v>
      </c>
      <c r="B170" s="83">
        <v>12</v>
      </c>
      <c r="C170" s="84">
        <v>1208.9302053500001</v>
      </c>
      <c r="D170" s="84">
        <v>1142.78133819</v>
      </c>
      <c r="E170" s="84">
        <v>156.10867450000001</v>
      </c>
      <c r="F170" s="84">
        <v>156.10867450000001</v>
      </c>
    </row>
    <row r="171" spans="1:6" ht="12.75" customHeight="1" x14ac:dyDescent="0.2">
      <c r="A171" s="83" t="s">
        <v>154</v>
      </c>
      <c r="B171" s="83">
        <v>13</v>
      </c>
      <c r="C171" s="84">
        <v>1185.0824597999999</v>
      </c>
      <c r="D171" s="84">
        <v>1120.0951261299999</v>
      </c>
      <c r="E171" s="84">
        <v>153.00964375999999</v>
      </c>
      <c r="F171" s="84">
        <v>153.00964375999999</v>
      </c>
    </row>
    <row r="172" spans="1:6" ht="12.75" customHeight="1" x14ac:dyDescent="0.2">
      <c r="A172" s="83" t="s">
        <v>154</v>
      </c>
      <c r="B172" s="83">
        <v>14</v>
      </c>
      <c r="C172" s="84">
        <v>1260.302177</v>
      </c>
      <c r="D172" s="84">
        <v>1192.0998771699999</v>
      </c>
      <c r="E172" s="84">
        <v>162.84579163999999</v>
      </c>
      <c r="F172" s="84">
        <v>162.84579163999999</v>
      </c>
    </row>
    <row r="173" spans="1:6" ht="12.75" customHeight="1" x14ac:dyDescent="0.2">
      <c r="A173" s="83" t="s">
        <v>154</v>
      </c>
      <c r="B173" s="83">
        <v>15</v>
      </c>
      <c r="C173" s="84">
        <v>1264.425172</v>
      </c>
      <c r="D173" s="84">
        <v>1195.00265932</v>
      </c>
      <c r="E173" s="84">
        <v>163.24232373000001</v>
      </c>
      <c r="F173" s="84">
        <v>163.24232373000001</v>
      </c>
    </row>
    <row r="174" spans="1:6" ht="12.75" customHeight="1" x14ac:dyDescent="0.2">
      <c r="A174" s="83" t="s">
        <v>154</v>
      </c>
      <c r="B174" s="83">
        <v>16</v>
      </c>
      <c r="C174" s="84">
        <v>1251.4024231000001</v>
      </c>
      <c r="D174" s="84">
        <v>1179.19635625</v>
      </c>
      <c r="E174" s="84">
        <v>161.08311712</v>
      </c>
      <c r="F174" s="84">
        <v>161.08311712</v>
      </c>
    </row>
    <row r="175" spans="1:6" ht="12.75" customHeight="1" x14ac:dyDescent="0.2">
      <c r="A175" s="83" t="s">
        <v>154</v>
      </c>
      <c r="B175" s="83">
        <v>17</v>
      </c>
      <c r="C175" s="84">
        <v>1221.5682338500001</v>
      </c>
      <c r="D175" s="84">
        <v>1147.8583973</v>
      </c>
      <c r="E175" s="84">
        <v>156.80222185</v>
      </c>
      <c r="F175" s="84">
        <v>156.80222185</v>
      </c>
    </row>
    <row r="176" spans="1:6" ht="12.75" customHeight="1" x14ac:dyDescent="0.2">
      <c r="A176" s="83" t="s">
        <v>154</v>
      </c>
      <c r="B176" s="83">
        <v>18</v>
      </c>
      <c r="C176" s="84">
        <v>1217.3601483</v>
      </c>
      <c r="D176" s="84">
        <v>1143.2933039300001</v>
      </c>
      <c r="E176" s="84">
        <v>156.17861113999999</v>
      </c>
      <c r="F176" s="84">
        <v>156.17861113999999</v>
      </c>
    </row>
    <row r="177" spans="1:6" ht="12.75" customHeight="1" x14ac:dyDescent="0.2">
      <c r="A177" s="83" t="s">
        <v>154</v>
      </c>
      <c r="B177" s="83">
        <v>19</v>
      </c>
      <c r="C177" s="84">
        <v>1249.60846274</v>
      </c>
      <c r="D177" s="84">
        <v>1174.2437115</v>
      </c>
      <c r="E177" s="84">
        <v>160.40656529</v>
      </c>
      <c r="F177" s="84">
        <v>160.40656529</v>
      </c>
    </row>
    <row r="178" spans="1:6" ht="12.75" customHeight="1" x14ac:dyDescent="0.2">
      <c r="A178" s="83" t="s">
        <v>154</v>
      </c>
      <c r="B178" s="83">
        <v>20</v>
      </c>
      <c r="C178" s="84">
        <v>1187.46916399</v>
      </c>
      <c r="D178" s="84">
        <v>1117.01632711</v>
      </c>
      <c r="E178" s="84">
        <v>152.58906703</v>
      </c>
      <c r="F178" s="84">
        <v>152.58906703</v>
      </c>
    </row>
    <row r="179" spans="1:6" ht="12.75" customHeight="1" x14ac:dyDescent="0.2">
      <c r="A179" s="83" t="s">
        <v>154</v>
      </c>
      <c r="B179" s="83">
        <v>21</v>
      </c>
      <c r="C179" s="84">
        <v>1153.1731046299999</v>
      </c>
      <c r="D179" s="84">
        <v>1087.86870146</v>
      </c>
      <c r="E179" s="84">
        <v>148.60738038</v>
      </c>
      <c r="F179" s="84">
        <v>148.60738038</v>
      </c>
    </row>
    <row r="180" spans="1:6" ht="12.75" customHeight="1" x14ac:dyDescent="0.2">
      <c r="A180" s="83" t="s">
        <v>154</v>
      </c>
      <c r="B180" s="83">
        <v>22</v>
      </c>
      <c r="C180" s="84">
        <v>1128.16995653</v>
      </c>
      <c r="D180" s="84">
        <v>1067.4609238400001</v>
      </c>
      <c r="E180" s="84">
        <v>145.81959323999999</v>
      </c>
      <c r="F180" s="84">
        <v>145.81959323999999</v>
      </c>
    </row>
    <row r="181" spans="1:6" ht="12.75" customHeight="1" x14ac:dyDescent="0.2">
      <c r="A181" s="83" t="s">
        <v>154</v>
      </c>
      <c r="B181" s="83">
        <v>23</v>
      </c>
      <c r="C181" s="84">
        <v>1162.94784637</v>
      </c>
      <c r="D181" s="84">
        <v>1102.9485569200001</v>
      </c>
      <c r="E181" s="84">
        <v>150.66735123000001</v>
      </c>
      <c r="F181" s="84">
        <v>150.66735123000001</v>
      </c>
    </row>
    <row r="182" spans="1:6" ht="12.75" customHeight="1" x14ac:dyDescent="0.2">
      <c r="A182" s="83" t="s">
        <v>154</v>
      </c>
      <c r="B182" s="83">
        <v>24</v>
      </c>
      <c r="C182" s="84">
        <v>1224.2700639100001</v>
      </c>
      <c r="D182" s="84">
        <v>1164.0782299299999</v>
      </c>
      <c r="E182" s="84">
        <v>159.01791831</v>
      </c>
      <c r="F182" s="84">
        <v>159.01791831</v>
      </c>
    </row>
    <row r="183" spans="1:6" ht="12.75" customHeight="1" x14ac:dyDescent="0.2">
      <c r="A183" s="83" t="s">
        <v>155</v>
      </c>
      <c r="B183" s="83">
        <v>1</v>
      </c>
      <c r="C183" s="84">
        <v>1256.8828794599999</v>
      </c>
      <c r="D183" s="84">
        <v>1191.2990679899999</v>
      </c>
      <c r="E183" s="84">
        <v>162.73639779000001</v>
      </c>
      <c r="F183" s="84">
        <v>162.73639779000001</v>
      </c>
    </row>
    <row r="184" spans="1:6" ht="12.75" customHeight="1" x14ac:dyDescent="0.2">
      <c r="A184" s="83" t="s">
        <v>155</v>
      </c>
      <c r="B184" s="83">
        <v>2</v>
      </c>
      <c r="C184" s="84">
        <v>1250.3585429499999</v>
      </c>
      <c r="D184" s="84">
        <v>1189.98016418</v>
      </c>
      <c r="E184" s="84">
        <v>162.55623005000001</v>
      </c>
      <c r="F184" s="84">
        <v>162.55623005000001</v>
      </c>
    </row>
    <row r="185" spans="1:6" ht="12.75" customHeight="1" x14ac:dyDescent="0.2">
      <c r="A185" s="83" t="s">
        <v>155</v>
      </c>
      <c r="B185" s="83">
        <v>3</v>
      </c>
      <c r="C185" s="84">
        <v>1192.8922892200001</v>
      </c>
      <c r="D185" s="84">
        <v>1130.7246007199999</v>
      </c>
      <c r="E185" s="84">
        <v>154.46167410999999</v>
      </c>
      <c r="F185" s="84">
        <v>154.46167410999999</v>
      </c>
    </row>
    <row r="186" spans="1:6" ht="12.75" customHeight="1" x14ac:dyDescent="0.2">
      <c r="A186" s="83" t="s">
        <v>155</v>
      </c>
      <c r="B186" s="83">
        <v>4</v>
      </c>
      <c r="C186" s="84">
        <v>1158.76213188</v>
      </c>
      <c r="D186" s="84">
        <v>1098.2803571500001</v>
      </c>
      <c r="E186" s="84">
        <v>150.02965576</v>
      </c>
      <c r="F186" s="84">
        <v>150.02965576</v>
      </c>
    </row>
    <row r="187" spans="1:6" ht="12.75" customHeight="1" x14ac:dyDescent="0.2">
      <c r="A187" s="83" t="s">
        <v>155</v>
      </c>
      <c r="B187" s="83">
        <v>5</v>
      </c>
      <c r="C187" s="84">
        <v>1167.15498972</v>
      </c>
      <c r="D187" s="84">
        <v>1106.8513733899999</v>
      </c>
      <c r="E187" s="84">
        <v>151.20049216000001</v>
      </c>
      <c r="F187" s="84">
        <v>151.20049216000001</v>
      </c>
    </row>
    <row r="188" spans="1:6" ht="12.75" customHeight="1" x14ac:dyDescent="0.2">
      <c r="A188" s="83" t="s">
        <v>155</v>
      </c>
      <c r="B188" s="83">
        <v>6</v>
      </c>
      <c r="C188" s="84">
        <v>1178.64546642</v>
      </c>
      <c r="D188" s="84">
        <v>1120.22344432</v>
      </c>
      <c r="E188" s="84">
        <v>153.02717256</v>
      </c>
      <c r="F188" s="84">
        <v>153.02717256</v>
      </c>
    </row>
    <row r="189" spans="1:6" ht="12.75" customHeight="1" x14ac:dyDescent="0.2">
      <c r="A189" s="83" t="s">
        <v>155</v>
      </c>
      <c r="B189" s="83">
        <v>7</v>
      </c>
      <c r="C189" s="84">
        <v>1167.3728654700001</v>
      </c>
      <c r="D189" s="84">
        <v>1108.4349719300001</v>
      </c>
      <c r="E189" s="84">
        <v>151.41681829000001</v>
      </c>
      <c r="F189" s="84">
        <v>151.41681829000001</v>
      </c>
    </row>
    <row r="190" spans="1:6" ht="12.75" customHeight="1" x14ac:dyDescent="0.2">
      <c r="A190" s="83" t="s">
        <v>155</v>
      </c>
      <c r="B190" s="83">
        <v>8</v>
      </c>
      <c r="C190" s="84">
        <v>1157.2816659699999</v>
      </c>
      <c r="D190" s="84">
        <v>1094.7780926600001</v>
      </c>
      <c r="E190" s="84">
        <v>149.5512319</v>
      </c>
      <c r="F190" s="84">
        <v>149.5512319</v>
      </c>
    </row>
    <row r="191" spans="1:6" ht="12.75" customHeight="1" x14ac:dyDescent="0.2">
      <c r="A191" s="83" t="s">
        <v>155</v>
      </c>
      <c r="B191" s="83">
        <v>9</v>
      </c>
      <c r="C191" s="84">
        <v>1165.17832546</v>
      </c>
      <c r="D191" s="84">
        <v>1099.84867833</v>
      </c>
      <c r="E191" s="84">
        <v>150.24389495</v>
      </c>
      <c r="F191" s="84">
        <v>150.24389495</v>
      </c>
    </row>
    <row r="192" spans="1:6" ht="12.75" customHeight="1" x14ac:dyDescent="0.2">
      <c r="A192" s="83" t="s">
        <v>155</v>
      </c>
      <c r="B192" s="83">
        <v>10</v>
      </c>
      <c r="C192" s="84">
        <v>1172.76769096</v>
      </c>
      <c r="D192" s="84">
        <v>1109.27477518</v>
      </c>
      <c r="E192" s="84">
        <v>151.53153889999999</v>
      </c>
      <c r="F192" s="84">
        <v>151.53153889999999</v>
      </c>
    </row>
    <row r="193" spans="1:6" ht="12.75" customHeight="1" x14ac:dyDescent="0.2">
      <c r="A193" s="83" t="s">
        <v>155</v>
      </c>
      <c r="B193" s="83">
        <v>11</v>
      </c>
      <c r="C193" s="84">
        <v>1144.8458146600001</v>
      </c>
      <c r="D193" s="84">
        <v>1078.94266537</v>
      </c>
      <c r="E193" s="84">
        <v>147.38804679</v>
      </c>
      <c r="F193" s="84">
        <v>147.38804679</v>
      </c>
    </row>
    <row r="194" spans="1:6" ht="12.75" customHeight="1" x14ac:dyDescent="0.2">
      <c r="A194" s="83" t="s">
        <v>155</v>
      </c>
      <c r="B194" s="83">
        <v>12</v>
      </c>
      <c r="C194" s="84">
        <v>1159.8132835700001</v>
      </c>
      <c r="D194" s="84">
        <v>1094.23631428</v>
      </c>
      <c r="E194" s="84">
        <v>149.47722271999999</v>
      </c>
      <c r="F194" s="84">
        <v>149.47722271999999</v>
      </c>
    </row>
    <row r="195" spans="1:6" ht="12.75" customHeight="1" x14ac:dyDescent="0.2">
      <c r="A195" s="83" t="s">
        <v>155</v>
      </c>
      <c r="B195" s="83">
        <v>13</v>
      </c>
      <c r="C195" s="84">
        <v>1116.1132816899999</v>
      </c>
      <c r="D195" s="84">
        <v>1049.5543296000001</v>
      </c>
      <c r="E195" s="84">
        <v>143.37347814</v>
      </c>
      <c r="F195" s="84">
        <v>143.37347814</v>
      </c>
    </row>
    <row r="196" spans="1:6" ht="12.75" customHeight="1" x14ac:dyDescent="0.2">
      <c r="A196" s="83" t="s">
        <v>155</v>
      </c>
      <c r="B196" s="83">
        <v>14</v>
      </c>
      <c r="C196" s="84">
        <v>1089.8937647600001</v>
      </c>
      <c r="D196" s="84">
        <v>1024.5961863099999</v>
      </c>
      <c r="E196" s="84">
        <v>139.96409216000001</v>
      </c>
      <c r="F196" s="84">
        <v>139.96409216000001</v>
      </c>
    </row>
    <row r="197" spans="1:6" ht="12.75" customHeight="1" x14ac:dyDescent="0.2">
      <c r="A197" s="83" t="s">
        <v>155</v>
      </c>
      <c r="B197" s="83">
        <v>15</v>
      </c>
      <c r="C197" s="84">
        <v>1066.8608696599999</v>
      </c>
      <c r="D197" s="84">
        <v>1000.57081851</v>
      </c>
      <c r="E197" s="84">
        <v>136.68212718999999</v>
      </c>
      <c r="F197" s="84">
        <v>136.68212718999999</v>
      </c>
    </row>
    <row r="198" spans="1:6" ht="12.75" customHeight="1" x14ac:dyDescent="0.2">
      <c r="A198" s="83" t="s">
        <v>155</v>
      </c>
      <c r="B198" s="83">
        <v>16</v>
      </c>
      <c r="C198" s="84">
        <v>1082.63949538</v>
      </c>
      <c r="D198" s="84">
        <v>1012.86250746</v>
      </c>
      <c r="E198" s="84">
        <v>138.36122291999999</v>
      </c>
      <c r="F198" s="84">
        <v>138.36122291999999</v>
      </c>
    </row>
    <row r="199" spans="1:6" ht="12.75" customHeight="1" x14ac:dyDescent="0.2">
      <c r="A199" s="83" t="s">
        <v>155</v>
      </c>
      <c r="B199" s="83">
        <v>17</v>
      </c>
      <c r="C199" s="84">
        <v>1142.8789843899999</v>
      </c>
      <c r="D199" s="84">
        <v>1070.4663121999999</v>
      </c>
      <c r="E199" s="84">
        <v>146.23014176999999</v>
      </c>
      <c r="F199" s="84">
        <v>146.23014176999999</v>
      </c>
    </row>
    <row r="200" spans="1:6" ht="12.75" customHeight="1" x14ac:dyDescent="0.2">
      <c r="A200" s="83" t="s">
        <v>155</v>
      </c>
      <c r="B200" s="83">
        <v>18</v>
      </c>
      <c r="C200" s="84">
        <v>1128.2014270899999</v>
      </c>
      <c r="D200" s="84">
        <v>1065.21940122</v>
      </c>
      <c r="E200" s="84">
        <v>145.51339195</v>
      </c>
      <c r="F200" s="84">
        <v>145.51339195</v>
      </c>
    </row>
    <row r="201" spans="1:6" ht="12.75" customHeight="1" x14ac:dyDescent="0.2">
      <c r="A201" s="83" t="s">
        <v>155</v>
      </c>
      <c r="B201" s="83">
        <v>19</v>
      </c>
      <c r="C201" s="84">
        <v>1110.62543626</v>
      </c>
      <c r="D201" s="84">
        <v>1051.17784929</v>
      </c>
      <c r="E201" s="84">
        <v>143.59525767</v>
      </c>
      <c r="F201" s="84">
        <v>143.59525767</v>
      </c>
    </row>
    <row r="202" spans="1:6" ht="12.75" customHeight="1" x14ac:dyDescent="0.2">
      <c r="A202" s="83" t="s">
        <v>155</v>
      </c>
      <c r="B202" s="83">
        <v>20</v>
      </c>
      <c r="C202" s="84">
        <v>1108.4758607000001</v>
      </c>
      <c r="D202" s="84">
        <v>1048.7369995500001</v>
      </c>
      <c r="E202" s="84">
        <v>143.26182746000001</v>
      </c>
      <c r="F202" s="84">
        <v>143.26182746000001</v>
      </c>
    </row>
    <row r="203" spans="1:6" ht="12.75" customHeight="1" x14ac:dyDescent="0.2">
      <c r="A203" s="83" t="s">
        <v>155</v>
      </c>
      <c r="B203" s="83">
        <v>21</v>
      </c>
      <c r="C203" s="84">
        <v>1100.28725837</v>
      </c>
      <c r="D203" s="84">
        <v>1041.5078796</v>
      </c>
      <c r="E203" s="84">
        <v>142.27429967</v>
      </c>
      <c r="F203" s="84">
        <v>142.27429967</v>
      </c>
    </row>
    <row r="204" spans="1:6" ht="12.75" customHeight="1" x14ac:dyDescent="0.2">
      <c r="A204" s="83" t="s">
        <v>155</v>
      </c>
      <c r="B204" s="83">
        <v>22</v>
      </c>
      <c r="C204" s="84">
        <v>1093.48571049</v>
      </c>
      <c r="D204" s="84">
        <v>1035.12175828</v>
      </c>
      <c r="E204" s="84">
        <v>141.40192898000001</v>
      </c>
      <c r="F204" s="84">
        <v>141.40192898000001</v>
      </c>
    </row>
    <row r="205" spans="1:6" ht="12.75" customHeight="1" x14ac:dyDescent="0.2">
      <c r="A205" s="83" t="s">
        <v>155</v>
      </c>
      <c r="B205" s="83">
        <v>23</v>
      </c>
      <c r="C205" s="84">
        <v>1164.5586671799999</v>
      </c>
      <c r="D205" s="84">
        <v>1105.4906713600001</v>
      </c>
      <c r="E205" s="84">
        <v>151.01461461</v>
      </c>
      <c r="F205" s="84">
        <v>151.01461461</v>
      </c>
    </row>
    <row r="206" spans="1:6" ht="12.75" customHeight="1" x14ac:dyDescent="0.2">
      <c r="A206" s="83" t="s">
        <v>155</v>
      </c>
      <c r="B206" s="83">
        <v>24</v>
      </c>
      <c r="C206" s="84">
        <v>1194.1374810499999</v>
      </c>
      <c r="D206" s="84">
        <v>1134.80916467</v>
      </c>
      <c r="E206" s="84">
        <v>155.0196425</v>
      </c>
      <c r="F206" s="84">
        <v>155.0196425</v>
      </c>
    </row>
    <row r="207" spans="1:6" ht="12.75" customHeight="1" x14ac:dyDescent="0.2">
      <c r="A207" s="83" t="s">
        <v>156</v>
      </c>
      <c r="B207" s="83">
        <v>1</v>
      </c>
      <c r="C207" s="84">
        <v>1089.9781781500001</v>
      </c>
      <c r="D207" s="84">
        <v>1028.4946976900001</v>
      </c>
      <c r="E207" s="84">
        <v>140.496645</v>
      </c>
      <c r="F207" s="84">
        <v>140.496645</v>
      </c>
    </row>
    <row r="208" spans="1:6" ht="12.75" customHeight="1" x14ac:dyDescent="0.2">
      <c r="A208" s="83" t="s">
        <v>156</v>
      </c>
      <c r="B208" s="83">
        <v>2</v>
      </c>
      <c r="C208" s="84">
        <v>1077.87312991</v>
      </c>
      <c r="D208" s="84">
        <v>1022.24372999</v>
      </c>
      <c r="E208" s="84">
        <v>139.64273686000001</v>
      </c>
      <c r="F208" s="84">
        <v>139.64273686000001</v>
      </c>
    </row>
    <row r="209" spans="1:6" ht="12.75" customHeight="1" x14ac:dyDescent="0.2">
      <c r="A209" s="83" t="s">
        <v>156</v>
      </c>
      <c r="B209" s="83">
        <v>3</v>
      </c>
      <c r="C209" s="84">
        <v>1102.98114143</v>
      </c>
      <c r="D209" s="84">
        <v>1042.03814685</v>
      </c>
      <c r="E209" s="84">
        <v>142.34673637</v>
      </c>
      <c r="F209" s="84">
        <v>142.34673637</v>
      </c>
    </row>
    <row r="210" spans="1:6" ht="12.75" customHeight="1" x14ac:dyDescent="0.2">
      <c r="A210" s="83" t="s">
        <v>156</v>
      </c>
      <c r="B210" s="83">
        <v>4</v>
      </c>
      <c r="C210" s="84">
        <v>1141.08251559</v>
      </c>
      <c r="D210" s="84">
        <v>1080.1628593999999</v>
      </c>
      <c r="E210" s="84">
        <v>147.55473036000001</v>
      </c>
      <c r="F210" s="84">
        <v>147.55473036000001</v>
      </c>
    </row>
    <row r="211" spans="1:6" ht="12.75" customHeight="1" x14ac:dyDescent="0.2">
      <c r="A211" s="83" t="s">
        <v>156</v>
      </c>
      <c r="B211" s="83">
        <v>5</v>
      </c>
      <c r="C211" s="84">
        <v>1137.37836154</v>
      </c>
      <c r="D211" s="84">
        <v>1077.0721466499999</v>
      </c>
      <c r="E211" s="84">
        <v>147.13252617000001</v>
      </c>
      <c r="F211" s="84">
        <v>147.13252617000001</v>
      </c>
    </row>
    <row r="212" spans="1:6" ht="12.75" customHeight="1" x14ac:dyDescent="0.2">
      <c r="A212" s="83" t="s">
        <v>156</v>
      </c>
      <c r="B212" s="83">
        <v>6</v>
      </c>
      <c r="C212" s="84">
        <v>1120.1042233000001</v>
      </c>
      <c r="D212" s="84">
        <v>1060.55094614</v>
      </c>
      <c r="E212" s="84">
        <v>144.8756616</v>
      </c>
      <c r="F212" s="84">
        <v>144.8756616</v>
      </c>
    </row>
    <row r="213" spans="1:6" ht="12.75" customHeight="1" x14ac:dyDescent="0.2">
      <c r="A213" s="83" t="s">
        <v>156</v>
      </c>
      <c r="B213" s="83">
        <v>7</v>
      </c>
      <c r="C213" s="84">
        <v>1066.5873797199999</v>
      </c>
      <c r="D213" s="84">
        <v>1007.78977076</v>
      </c>
      <c r="E213" s="84">
        <v>137.66826603000001</v>
      </c>
      <c r="F213" s="84">
        <v>137.66826603000001</v>
      </c>
    </row>
    <row r="214" spans="1:6" ht="12.75" customHeight="1" x14ac:dyDescent="0.2">
      <c r="A214" s="83" t="s">
        <v>156</v>
      </c>
      <c r="B214" s="83">
        <v>8</v>
      </c>
      <c r="C214" s="84">
        <v>1035.15947605</v>
      </c>
      <c r="D214" s="84">
        <v>976.85000835999995</v>
      </c>
      <c r="E214" s="84">
        <v>133.44176605999999</v>
      </c>
      <c r="F214" s="84">
        <v>133.44176605999999</v>
      </c>
    </row>
    <row r="215" spans="1:6" ht="12.75" customHeight="1" x14ac:dyDescent="0.2">
      <c r="A215" s="83" t="s">
        <v>156</v>
      </c>
      <c r="B215" s="83">
        <v>9</v>
      </c>
      <c r="C215" s="84">
        <v>1043.60258595</v>
      </c>
      <c r="D215" s="84">
        <v>983.86696657000005</v>
      </c>
      <c r="E215" s="84">
        <v>134.40031167999999</v>
      </c>
      <c r="F215" s="84">
        <v>134.40031167999999</v>
      </c>
    </row>
    <row r="216" spans="1:6" ht="12.75" customHeight="1" x14ac:dyDescent="0.2">
      <c r="A216" s="83" t="s">
        <v>156</v>
      </c>
      <c r="B216" s="83">
        <v>10</v>
      </c>
      <c r="C216" s="84">
        <v>1042.4023840699999</v>
      </c>
      <c r="D216" s="84">
        <v>984.80282905000001</v>
      </c>
      <c r="E216" s="84">
        <v>134.52815437999999</v>
      </c>
      <c r="F216" s="84">
        <v>134.52815437999999</v>
      </c>
    </row>
    <row r="217" spans="1:6" ht="12.75" customHeight="1" x14ac:dyDescent="0.2">
      <c r="A217" s="83" t="s">
        <v>156</v>
      </c>
      <c r="B217" s="83">
        <v>11</v>
      </c>
      <c r="C217" s="84">
        <v>1046.76269329</v>
      </c>
      <c r="D217" s="84">
        <v>986.93050003999997</v>
      </c>
      <c r="E217" s="84">
        <v>134.81880307</v>
      </c>
      <c r="F217" s="84">
        <v>134.81880307</v>
      </c>
    </row>
    <row r="218" spans="1:6" ht="12.75" customHeight="1" x14ac:dyDescent="0.2">
      <c r="A218" s="83" t="s">
        <v>156</v>
      </c>
      <c r="B218" s="83">
        <v>12</v>
      </c>
      <c r="C218" s="84">
        <v>1042.0708092100001</v>
      </c>
      <c r="D218" s="84">
        <v>979.32102672999997</v>
      </c>
      <c r="E218" s="84">
        <v>133.77931742999999</v>
      </c>
      <c r="F218" s="84">
        <v>133.77931742999999</v>
      </c>
    </row>
    <row r="219" spans="1:6" ht="12.75" customHeight="1" x14ac:dyDescent="0.2">
      <c r="A219" s="83" t="s">
        <v>156</v>
      </c>
      <c r="B219" s="83">
        <v>13</v>
      </c>
      <c r="C219" s="84">
        <v>1038.5284261700001</v>
      </c>
      <c r="D219" s="84">
        <v>982.96515180999995</v>
      </c>
      <c r="E219" s="84">
        <v>134.27712004</v>
      </c>
      <c r="F219" s="84">
        <v>134.27712004</v>
      </c>
    </row>
    <row r="220" spans="1:6" ht="12.75" customHeight="1" x14ac:dyDescent="0.2">
      <c r="A220" s="83" t="s">
        <v>156</v>
      </c>
      <c r="B220" s="83">
        <v>14</v>
      </c>
      <c r="C220" s="84">
        <v>1092.53144342</v>
      </c>
      <c r="D220" s="84">
        <v>1027.92465148</v>
      </c>
      <c r="E220" s="84">
        <v>140.41877432000001</v>
      </c>
      <c r="F220" s="84">
        <v>140.41877432000001</v>
      </c>
    </row>
    <row r="221" spans="1:6" ht="12.75" customHeight="1" x14ac:dyDescent="0.2">
      <c r="A221" s="83" t="s">
        <v>156</v>
      </c>
      <c r="B221" s="83">
        <v>15</v>
      </c>
      <c r="C221" s="84">
        <v>1111.7537069499999</v>
      </c>
      <c r="D221" s="84">
        <v>1048.04717009</v>
      </c>
      <c r="E221" s="84">
        <v>143.16759389000001</v>
      </c>
      <c r="F221" s="84">
        <v>143.16759389000001</v>
      </c>
    </row>
    <row r="222" spans="1:6" ht="12.75" customHeight="1" x14ac:dyDescent="0.2">
      <c r="A222" s="83" t="s">
        <v>156</v>
      </c>
      <c r="B222" s="83">
        <v>16</v>
      </c>
      <c r="C222" s="84">
        <v>1113.4895743699999</v>
      </c>
      <c r="D222" s="84">
        <v>1054.11514883</v>
      </c>
      <c r="E222" s="84">
        <v>143.99650498</v>
      </c>
      <c r="F222" s="84">
        <v>143.99650498</v>
      </c>
    </row>
    <row r="223" spans="1:6" ht="12.75" customHeight="1" x14ac:dyDescent="0.2">
      <c r="A223" s="83" t="s">
        <v>156</v>
      </c>
      <c r="B223" s="83">
        <v>17</v>
      </c>
      <c r="C223" s="84">
        <v>1109.44987302</v>
      </c>
      <c r="D223" s="84">
        <v>1049.27306907</v>
      </c>
      <c r="E223" s="84">
        <v>143.33505678</v>
      </c>
      <c r="F223" s="84">
        <v>143.33505678</v>
      </c>
    </row>
    <row r="224" spans="1:6" ht="12.75" customHeight="1" x14ac:dyDescent="0.2">
      <c r="A224" s="83" t="s">
        <v>156</v>
      </c>
      <c r="B224" s="83">
        <v>18</v>
      </c>
      <c r="C224" s="84">
        <v>1105.80007985</v>
      </c>
      <c r="D224" s="84">
        <v>1050.8248922099999</v>
      </c>
      <c r="E224" s="84">
        <v>143.54704226000001</v>
      </c>
      <c r="F224" s="84">
        <v>143.54704226000001</v>
      </c>
    </row>
    <row r="225" spans="1:6" ht="12.75" customHeight="1" x14ac:dyDescent="0.2">
      <c r="A225" s="83" t="s">
        <v>156</v>
      </c>
      <c r="B225" s="83">
        <v>19</v>
      </c>
      <c r="C225" s="84">
        <v>1086.3233965500001</v>
      </c>
      <c r="D225" s="84">
        <v>1026.0666630200001</v>
      </c>
      <c r="E225" s="84">
        <v>140.16496538000001</v>
      </c>
      <c r="F225" s="84">
        <v>140.16496538000001</v>
      </c>
    </row>
    <row r="226" spans="1:6" ht="12.75" customHeight="1" x14ac:dyDescent="0.2">
      <c r="A226" s="83" t="s">
        <v>156</v>
      </c>
      <c r="B226" s="83">
        <v>20</v>
      </c>
      <c r="C226" s="84">
        <v>1051.9149723600001</v>
      </c>
      <c r="D226" s="84">
        <v>992.16392831999997</v>
      </c>
      <c r="E226" s="84">
        <v>135.53371109</v>
      </c>
      <c r="F226" s="84">
        <v>135.53371109</v>
      </c>
    </row>
    <row r="227" spans="1:6" ht="12.75" customHeight="1" x14ac:dyDescent="0.2">
      <c r="A227" s="83" t="s">
        <v>156</v>
      </c>
      <c r="B227" s="83">
        <v>21</v>
      </c>
      <c r="C227" s="84">
        <v>1061.14463841</v>
      </c>
      <c r="D227" s="84">
        <v>999.98832751999998</v>
      </c>
      <c r="E227" s="84">
        <v>136.60255649999999</v>
      </c>
      <c r="F227" s="84">
        <v>136.60255649999999</v>
      </c>
    </row>
    <row r="228" spans="1:6" ht="12.75" customHeight="1" x14ac:dyDescent="0.2">
      <c r="A228" s="83" t="s">
        <v>156</v>
      </c>
      <c r="B228" s="83">
        <v>22</v>
      </c>
      <c r="C228" s="84">
        <v>1049.98253527</v>
      </c>
      <c r="D228" s="84">
        <v>992.25590475000001</v>
      </c>
      <c r="E228" s="84">
        <v>135.54627546</v>
      </c>
      <c r="F228" s="84">
        <v>135.54627546</v>
      </c>
    </row>
    <row r="229" spans="1:6" ht="12.75" customHeight="1" x14ac:dyDescent="0.2">
      <c r="A229" s="83" t="s">
        <v>156</v>
      </c>
      <c r="B229" s="83">
        <v>23</v>
      </c>
      <c r="C229" s="84">
        <v>1083.35883457</v>
      </c>
      <c r="D229" s="84">
        <v>1022.92813562</v>
      </c>
      <c r="E229" s="84">
        <v>139.73622950999999</v>
      </c>
      <c r="F229" s="84">
        <v>139.73622950999999</v>
      </c>
    </row>
    <row r="230" spans="1:6" ht="12.75" customHeight="1" x14ac:dyDescent="0.2">
      <c r="A230" s="83" t="s">
        <v>156</v>
      </c>
      <c r="B230" s="83">
        <v>24</v>
      </c>
      <c r="C230" s="84">
        <v>1114.1472836299999</v>
      </c>
      <c r="D230" s="84">
        <v>1051.0987423900001</v>
      </c>
      <c r="E230" s="84">
        <v>143.58445133000001</v>
      </c>
      <c r="F230" s="84">
        <v>143.58445133000001</v>
      </c>
    </row>
    <row r="231" spans="1:6" ht="12.75" customHeight="1" x14ac:dyDescent="0.2">
      <c r="A231" s="83" t="s">
        <v>157</v>
      </c>
      <c r="B231" s="83">
        <v>1</v>
      </c>
      <c r="C231" s="84">
        <v>1171.48184148</v>
      </c>
      <c r="D231" s="84">
        <v>1113.4587070699999</v>
      </c>
      <c r="E231" s="84">
        <v>152.10308137000001</v>
      </c>
      <c r="F231" s="84">
        <v>152.10308137000001</v>
      </c>
    </row>
    <row r="232" spans="1:6" ht="12.75" customHeight="1" x14ac:dyDescent="0.2">
      <c r="A232" s="83" t="s">
        <v>157</v>
      </c>
      <c r="B232" s="83">
        <v>2</v>
      </c>
      <c r="C232" s="84">
        <v>1160.28870366</v>
      </c>
      <c r="D232" s="84">
        <v>1091.62759837</v>
      </c>
      <c r="E232" s="84">
        <v>149.1208613</v>
      </c>
      <c r="F232" s="84">
        <v>149.1208613</v>
      </c>
    </row>
    <row r="233" spans="1:6" ht="12.75" customHeight="1" x14ac:dyDescent="0.2">
      <c r="A233" s="83" t="s">
        <v>157</v>
      </c>
      <c r="B233" s="83">
        <v>3</v>
      </c>
      <c r="C233" s="84">
        <v>1191.41681565</v>
      </c>
      <c r="D233" s="84">
        <v>1122.45477351</v>
      </c>
      <c r="E233" s="84">
        <v>153.33198139000001</v>
      </c>
      <c r="F233" s="84">
        <v>153.33198139000001</v>
      </c>
    </row>
    <row r="234" spans="1:6" ht="12.75" customHeight="1" x14ac:dyDescent="0.2">
      <c r="A234" s="83" t="s">
        <v>157</v>
      </c>
      <c r="B234" s="83">
        <v>4</v>
      </c>
      <c r="C234" s="84">
        <v>1215.1885431600001</v>
      </c>
      <c r="D234" s="84">
        <v>1149.2683915</v>
      </c>
      <c r="E234" s="84">
        <v>156.99483291000001</v>
      </c>
      <c r="F234" s="84">
        <v>156.99483291000001</v>
      </c>
    </row>
    <row r="235" spans="1:6" ht="12.75" customHeight="1" x14ac:dyDescent="0.2">
      <c r="A235" s="83" t="s">
        <v>157</v>
      </c>
      <c r="B235" s="83">
        <v>5</v>
      </c>
      <c r="C235" s="84">
        <v>1204.7671136599999</v>
      </c>
      <c r="D235" s="84">
        <v>1145.29755163</v>
      </c>
      <c r="E235" s="84">
        <v>156.4523997</v>
      </c>
      <c r="F235" s="84">
        <v>156.4523997</v>
      </c>
    </row>
    <row r="236" spans="1:6" ht="12.75" customHeight="1" x14ac:dyDescent="0.2">
      <c r="A236" s="83" t="s">
        <v>157</v>
      </c>
      <c r="B236" s="83">
        <v>6</v>
      </c>
      <c r="C236" s="84">
        <v>1206.7168648500001</v>
      </c>
      <c r="D236" s="84">
        <v>1147.7352378600001</v>
      </c>
      <c r="E236" s="84">
        <v>156.78539776</v>
      </c>
      <c r="F236" s="84">
        <v>156.78539776</v>
      </c>
    </row>
    <row r="237" spans="1:6" ht="12.75" customHeight="1" x14ac:dyDescent="0.2">
      <c r="A237" s="83" t="s">
        <v>157</v>
      </c>
      <c r="B237" s="83">
        <v>7</v>
      </c>
      <c r="C237" s="84">
        <v>1160.1649075099999</v>
      </c>
      <c r="D237" s="84">
        <v>1102.23619145</v>
      </c>
      <c r="E237" s="84">
        <v>150.57003915000001</v>
      </c>
      <c r="F237" s="84">
        <v>150.57003915000001</v>
      </c>
    </row>
    <row r="238" spans="1:6" ht="12.75" customHeight="1" x14ac:dyDescent="0.2">
      <c r="A238" s="83" t="s">
        <v>157</v>
      </c>
      <c r="B238" s="83">
        <v>8</v>
      </c>
      <c r="C238" s="84">
        <v>1080.3607768700001</v>
      </c>
      <c r="D238" s="84">
        <v>1020.14648803</v>
      </c>
      <c r="E238" s="84">
        <v>139.35624490999999</v>
      </c>
      <c r="F238" s="84">
        <v>139.35624490999999</v>
      </c>
    </row>
    <row r="239" spans="1:6" ht="12.75" customHeight="1" x14ac:dyDescent="0.2">
      <c r="A239" s="83" t="s">
        <v>157</v>
      </c>
      <c r="B239" s="83">
        <v>9</v>
      </c>
      <c r="C239" s="84">
        <v>1048.30941523</v>
      </c>
      <c r="D239" s="84">
        <v>988.31640162999997</v>
      </c>
      <c r="E239" s="84">
        <v>135.00812298</v>
      </c>
      <c r="F239" s="84">
        <v>135.00812298</v>
      </c>
    </row>
    <row r="240" spans="1:6" ht="12.75" customHeight="1" x14ac:dyDescent="0.2">
      <c r="A240" s="83" t="s">
        <v>157</v>
      </c>
      <c r="B240" s="83">
        <v>10</v>
      </c>
      <c r="C240" s="84">
        <v>1026.3178791</v>
      </c>
      <c r="D240" s="84">
        <v>967.36769002999995</v>
      </c>
      <c r="E240" s="84">
        <v>132.14644200999999</v>
      </c>
      <c r="F240" s="84">
        <v>132.14644200999999</v>
      </c>
    </row>
    <row r="241" spans="1:6" ht="12.75" customHeight="1" x14ac:dyDescent="0.2">
      <c r="A241" s="83" t="s">
        <v>157</v>
      </c>
      <c r="B241" s="83">
        <v>11</v>
      </c>
      <c r="C241" s="84">
        <v>1024.66337116</v>
      </c>
      <c r="D241" s="84">
        <v>966.70045123</v>
      </c>
      <c r="E241" s="84">
        <v>132.05529442</v>
      </c>
      <c r="F241" s="84">
        <v>132.05529442</v>
      </c>
    </row>
    <row r="242" spans="1:6" ht="12.75" customHeight="1" x14ac:dyDescent="0.2">
      <c r="A242" s="83" t="s">
        <v>157</v>
      </c>
      <c r="B242" s="83">
        <v>12</v>
      </c>
      <c r="C242" s="84">
        <v>1032.59336091</v>
      </c>
      <c r="D242" s="84">
        <v>974.53170867999995</v>
      </c>
      <c r="E242" s="84">
        <v>133.12507669999999</v>
      </c>
      <c r="F242" s="84">
        <v>133.12507669999999</v>
      </c>
    </row>
    <row r="243" spans="1:6" ht="12.75" customHeight="1" x14ac:dyDescent="0.2">
      <c r="A243" s="83" t="s">
        <v>157</v>
      </c>
      <c r="B243" s="83">
        <v>13</v>
      </c>
      <c r="C243" s="84">
        <v>1062.26535917</v>
      </c>
      <c r="D243" s="84">
        <v>1001.87703187</v>
      </c>
      <c r="E243" s="84">
        <v>136.86056135999999</v>
      </c>
      <c r="F243" s="84">
        <v>136.86056135999999</v>
      </c>
    </row>
    <row r="244" spans="1:6" ht="12.75" customHeight="1" x14ac:dyDescent="0.2">
      <c r="A244" s="83" t="s">
        <v>157</v>
      </c>
      <c r="B244" s="83">
        <v>14</v>
      </c>
      <c r="C244" s="84">
        <v>1111.51416853</v>
      </c>
      <c r="D244" s="84">
        <v>1053.8021826199999</v>
      </c>
      <c r="E244" s="84">
        <v>143.95375249</v>
      </c>
      <c r="F244" s="84">
        <v>143.95375249</v>
      </c>
    </row>
    <row r="245" spans="1:6" ht="12.75" customHeight="1" x14ac:dyDescent="0.2">
      <c r="A245" s="83" t="s">
        <v>157</v>
      </c>
      <c r="B245" s="83">
        <v>15</v>
      </c>
      <c r="C245" s="84">
        <v>1154.3152929299999</v>
      </c>
      <c r="D245" s="84">
        <v>1093.3477421499999</v>
      </c>
      <c r="E245" s="84">
        <v>149.35584008000001</v>
      </c>
      <c r="F245" s="84">
        <v>149.35584008000001</v>
      </c>
    </row>
    <row r="246" spans="1:6" ht="12.75" customHeight="1" x14ac:dyDescent="0.2">
      <c r="A246" s="83" t="s">
        <v>157</v>
      </c>
      <c r="B246" s="83">
        <v>16</v>
      </c>
      <c r="C246" s="84">
        <v>1131.6090065599999</v>
      </c>
      <c r="D246" s="84">
        <v>1074.7419632199999</v>
      </c>
      <c r="E246" s="84">
        <v>146.81421344</v>
      </c>
      <c r="F246" s="84">
        <v>146.81421344</v>
      </c>
    </row>
    <row r="247" spans="1:6" ht="12.75" customHeight="1" x14ac:dyDescent="0.2">
      <c r="A247" s="83" t="s">
        <v>157</v>
      </c>
      <c r="B247" s="83">
        <v>17</v>
      </c>
      <c r="C247" s="84">
        <v>1128.24534391</v>
      </c>
      <c r="D247" s="84">
        <v>1069.9029360899999</v>
      </c>
      <c r="E247" s="84">
        <v>146.15318224999999</v>
      </c>
      <c r="F247" s="84">
        <v>146.15318224999999</v>
      </c>
    </row>
    <row r="248" spans="1:6" ht="12.75" customHeight="1" x14ac:dyDescent="0.2">
      <c r="A248" s="83" t="s">
        <v>157</v>
      </c>
      <c r="B248" s="83">
        <v>18</v>
      </c>
      <c r="C248" s="84">
        <v>1110.23189493</v>
      </c>
      <c r="D248" s="84">
        <v>1051.3826254999999</v>
      </c>
      <c r="E248" s="84">
        <v>143.62323094999999</v>
      </c>
      <c r="F248" s="84">
        <v>143.62323094999999</v>
      </c>
    </row>
    <row r="249" spans="1:6" ht="12.75" customHeight="1" x14ac:dyDescent="0.2">
      <c r="A249" s="83" t="s">
        <v>157</v>
      </c>
      <c r="B249" s="83">
        <v>19</v>
      </c>
      <c r="C249" s="84">
        <v>1097.72950618</v>
      </c>
      <c r="D249" s="84">
        <v>1037.49914732</v>
      </c>
      <c r="E249" s="84">
        <v>141.72669020000001</v>
      </c>
      <c r="F249" s="84">
        <v>141.72669020000001</v>
      </c>
    </row>
    <row r="250" spans="1:6" ht="12.75" customHeight="1" x14ac:dyDescent="0.2">
      <c r="A250" s="83" t="s">
        <v>157</v>
      </c>
      <c r="B250" s="83">
        <v>20</v>
      </c>
      <c r="C250" s="84">
        <v>1074.50808899</v>
      </c>
      <c r="D250" s="84">
        <v>1013.3081290699999</v>
      </c>
      <c r="E250" s="84">
        <v>138.42209668999999</v>
      </c>
      <c r="F250" s="84">
        <v>138.42209668999999</v>
      </c>
    </row>
    <row r="251" spans="1:6" ht="12.75" customHeight="1" x14ac:dyDescent="0.2">
      <c r="A251" s="83" t="s">
        <v>157</v>
      </c>
      <c r="B251" s="83">
        <v>21</v>
      </c>
      <c r="C251" s="84">
        <v>1066.10722162</v>
      </c>
      <c r="D251" s="84">
        <v>1002.26710395</v>
      </c>
      <c r="E251" s="84">
        <v>136.91384682</v>
      </c>
      <c r="F251" s="84">
        <v>136.91384682</v>
      </c>
    </row>
    <row r="252" spans="1:6" ht="12.75" customHeight="1" x14ac:dyDescent="0.2">
      <c r="A252" s="83" t="s">
        <v>157</v>
      </c>
      <c r="B252" s="83">
        <v>22</v>
      </c>
      <c r="C252" s="84">
        <v>1079.26924459</v>
      </c>
      <c r="D252" s="84">
        <v>1019.2886056900001</v>
      </c>
      <c r="E252" s="84">
        <v>139.23905461999999</v>
      </c>
      <c r="F252" s="84">
        <v>139.23905461999999</v>
      </c>
    </row>
    <row r="253" spans="1:6" ht="12.75" customHeight="1" x14ac:dyDescent="0.2">
      <c r="A253" s="83" t="s">
        <v>157</v>
      </c>
      <c r="B253" s="83">
        <v>23</v>
      </c>
      <c r="C253" s="84">
        <v>1094.89985963</v>
      </c>
      <c r="D253" s="84">
        <v>1035.7244205300001</v>
      </c>
      <c r="E253" s="84">
        <v>141.48425515</v>
      </c>
      <c r="F253" s="84">
        <v>141.48425515</v>
      </c>
    </row>
    <row r="254" spans="1:6" ht="12.75" customHeight="1" x14ac:dyDescent="0.2">
      <c r="A254" s="83" t="s">
        <v>157</v>
      </c>
      <c r="B254" s="83">
        <v>24</v>
      </c>
      <c r="C254" s="84">
        <v>1140.2705395099999</v>
      </c>
      <c r="D254" s="84">
        <v>1079.8649479400001</v>
      </c>
      <c r="E254" s="84">
        <v>147.51403442</v>
      </c>
      <c r="F254" s="84">
        <v>147.51403442</v>
      </c>
    </row>
    <row r="255" spans="1:6" ht="12.75" customHeight="1" x14ac:dyDescent="0.2">
      <c r="A255" s="83" t="s">
        <v>158</v>
      </c>
      <c r="B255" s="83">
        <v>1</v>
      </c>
      <c r="C255" s="84">
        <v>1164.4762497900001</v>
      </c>
      <c r="D255" s="84">
        <v>1103.8999750200001</v>
      </c>
      <c r="E255" s="84">
        <v>150.79731889000001</v>
      </c>
      <c r="F255" s="84">
        <v>150.79731889000001</v>
      </c>
    </row>
    <row r="256" spans="1:6" ht="12.75" customHeight="1" x14ac:dyDescent="0.2">
      <c r="A256" s="83" t="s">
        <v>158</v>
      </c>
      <c r="B256" s="83">
        <v>2</v>
      </c>
      <c r="C256" s="84">
        <v>1136.0430937599999</v>
      </c>
      <c r="D256" s="84">
        <v>1071.67118934</v>
      </c>
      <c r="E256" s="84">
        <v>146.39473297999999</v>
      </c>
      <c r="F256" s="84">
        <v>146.39473297999999</v>
      </c>
    </row>
    <row r="257" spans="1:6" ht="12.75" customHeight="1" x14ac:dyDescent="0.2">
      <c r="A257" s="83" t="s">
        <v>158</v>
      </c>
      <c r="B257" s="83">
        <v>3</v>
      </c>
      <c r="C257" s="84">
        <v>1151.29380079</v>
      </c>
      <c r="D257" s="84">
        <v>1093.66348677</v>
      </c>
      <c r="E257" s="84">
        <v>149.39897210000001</v>
      </c>
      <c r="F257" s="84">
        <v>149.39897210000001</v>
      </c>
    </row>
    <row r="258" spans="1:6" ht="12.75" customHeight="1" x14ac:dyDescent="0.2">
      <c r="A258" s="83" t="s">
        <v>158</v>
      </c>
      <c r="B258" s="83">
        <v>4</v>
      </c>
      <c r="C258" s="84">
        <v>1183.1248000400001</v>
      </c>
      <c r="D258" s="84">
        <v>1120.675982</v>
      </c>
      <c r="E258" s="84">
        <v>153.08899108</v>
      </c>
      <c r="F258" s="84">
        <v>153.08899108</v>
      </c>
    </row>
    <row r="259" spans="1:6" ht="12.75" customHeight="1" x14ac:dyDescent="0.2">
      <c r="A259" s="83" t="s">
        <v>158</v>
      </c>
      <c r="B259" s="83">
        <v>5</v>
      </c>
      <c r="C259" s="84">
        <v>1200.96337629</v>
      </c>
      <c r="D259" s="84">
        <v>1140.23930754</v>
      </c>
      <c r="E259" s="84">
        <v>155.76142256</v>
      </c>
      <c r="F259" s="84">
        <v>155.76142256</v>
      </c>
    </row>
    <row r="260" spans="1:6" ht="12.75" customHeight="1" x14ac:dyDescent="0.2">
      <c r="A260" s="83" t="s">
        <v>158</v>
      </c>
      <c r="B260" s="83">
        <v>6</v>
      </c>
      <c r="C260" s="84">
        <v>1222.9790115400001</v>
      </c>
      <c r="D260" s="84">
        <v>1162.6077476299999</v>
      </c>
      <c r="E260" s="84">
        <v>158.81704432999999</v>
      </c>
      <c r="F260" s="84">
        <v>158.81704432999999</v>
      </c>
    </row>
    <row r="261" spans="1:6" ht="12.75" customHeight="1" x14ac:dyDescent="0.2">
      <c r="A261" s="83" t="s">
        <v>158</v>
      </c>
      <c r="B261" s="83">
        <v>7</v>
      </c>
      <c r="C261" s="84">
        <v>1214.5023979099999</v>
      </c>
      <c r="D261" s="84">
        <v>1149.5056067999999</v>
      </c>
      <c r="E261" s="84">
        <v>157.02723750000001</v>
      </c>
      <c r="F261" s="84">
        <v>157.02723750000001</v>
      </c>
    </row>
    <row r="262" spans="1:6" ht="12.75" customHeight="1" x14ac:dyDescent="0.2">
      <c r="A262" s="83" t="s">
        <v>158</v>
      </c>
      <c r="B262" s="83">
        <v>8</v>
      </c>
      <c r="C262" s="84">
        <v>1169.2234247599999</v>
      </c>
      <c r="D262" s="84">
        <v>1110.88760409</v>
      </c>
      <c r="E262" s="84">
        <v>151.75185802999999</v>
      </c>
      <c r="F262" s="84">
        <v>151.75185802999999</v>
      </c>
    </row>
    <row r="263" spans="1:6" ht="12.75" customHeight="1" x14ac:dyDescent="0.2">
      <c r="A263" s="83" t="s">
        <v>158</v>
      </c>
      <c r="B263" s="83">
        <v>9</v>
      </c>
      <c r="C263" s="84">
        <v>1132.2912744800001</v>
      </c>
      <c r="D263" s="84">
        <v>1076.8511803199999</v>
      </c>
      <c r="E263" s="84">
        <v>147.10234124999999</v>
      </c>
      <c r="F263" s="84">
        <v>147.10234124999999</v>
      </c>
    </row>
    <row r="264" spans="1:6" ht="12.75" customHeight="1" x14ac:dyDescent="0.2">
      <c r="A264" s="83" t="s">
        <v>158</v>
      </c>
      <c r="B264" s="83">
        <v>10</v>
      </c>
      <c r="C264" s="84">
        <v>1103.5806813900001</v>
      </c>
      <c r="D264" s="84">
        <v>1044.2755083699999</v>
      </c>
      <c r="E264" s="84">
        <v>142.65236924000001</v>
      </c>
      <c r="F264" s="84">
        <v>142.65236924000001</v>
      </c>
    </row>
    <row r="265" spans="1:6" ht="12.75" customHeight="1" x14ac:dyDescent="0.2">
      <c r="A265" s="83" t="s">
        <v>158</v>
      </c>
      <c r="B265" s="83">
        <v>11</v>
      </c>
      <c r="C265" s="84">
        <v>1106.5787741199999</v>
      </c>
      <c r="D265" s="84">
        <v>1047.35885841</v>
      </c>
      <c r="E265" s="84">
        <v>143.07356766000001</v>
      </c>
      <c r="F265" s="84">
        <v>143.07356766000001</v>
      </c>
    </row>
    <row r="266" spans="1:6" ht="12.75" customHeight="1" x14ac:dyDescent="0.2">
      <c r="A266" s="83" t="s">
        <v>158</v>
      </c>
      <c r="B266" s="83">
        <v>12</v>
      </c>
      <c r="C266" s="84">
        <v>1117.6485359400001</v>
      </c>
      <c r="D266" s="84">
        <v>1056.81030758</v>
      </c>
      <c r="E266" s="84">
        <v>144.36467485</v>
      </c>
      <c r="F266" s="84">
        <v>144.36467485</v>
      </c>
    </row>
    <row r="267" spans="1:6" ht="12.75" customHeight="1" x14ac:dyDescent="0.2">
      <c r="A267" s="83" t="s">
        <v>158</v>
      </c>
      <c r="B267" s="83">
        <v>13</v>
      </c>
      <c r="C267" s="84">
        <v>1140.05021928</v>
      </c>
      <c r="D267" s="84">
        <v>1080.55476163</v>
      </c>
      <c r="E267" s="84">
        <v>147.60826584</v>
      </c>
      <c r="F267" s="84">
        <v>147.60826584</v>
      </c>
    </row>
    <row r="268" spans="1:6" ht="12.75" customHeight="1" x14ac:dyDescent="0.2">
      <c r="A268" s="83" t="s">
        <v>158</v>
      </c>
      <c r="B268" s="83">
        <v>14</v>
      </c>
      <c r="C268" s="84">
        <v>1163.2599655199999</v>
      </c>
      <c r="D268" s="84">
        <v>1102.5269000599999</v>
      </c>
      <c r="E268" s="84">
        <v>150.60975114999999</v>
      </c>
      <c r="F268" s="84">
        <v>150.60975114999999</v>
      </c>
    </row>
    <row r="269" spans="1:6" ht="12.75" customHeight="1" x14ac:dyDescent="0.2">
      <c r="A269" s="83" t="s">
        <v>158</v>
      </c>
      <c r="B269" s="83">
        <v>15</v>
      </c>
      <c r="C269" s="84">
        <v>1179.2483553500001</v>
      </c>
      <c r="D269" s="84">
        <v>1118.4019611000001</v>
      </c>
      <c r="E269" s="84">
        <v>152.77835039000001</v>
      </c>
      <c r="F269" s="84">
        <v>152.77835039000001</v>
      </c>
    </row>
    <row r="270" spans="1:6" ht="12.75" customHeight="1" x14ac:dyDescent="0.2">
      <c r="A270" s="83" t="s">
        <v>158</v>
      </c>
      <c r="B270" s="83">
        <v>16</v>
      </c>
      <c r="C270" s="84">
        <v>1177.24076522</v>
      </c>
      <c r="D270" s="84">
        <v>1116.9025814900001</v>
      </c>
      <c r="E270" s="84">
        <v>152.57352890999999</v>
      </c>
      <c r="F270" s="84">
        <v>152.57352890999999</v>
      </c>
    </row>
    <row r="271" spans="1:6" ht="12.75" customHeight="1" x14ac:dyDescent="0.2">
      <c r="A271" s="83" t="s">
        <v>158</v>
      </c>
      <c r="B271" s="83">
        <v>17</v>
      </c>
      <c r="C271" s="84">
        <v>1162.4344182899999</v>
      </c>
      <c r="D271" s="84">
        <v>1104.53977227</v>
      </c>
      <c r="E271" s="84">
        <v>150.88471784999999</v>
      </c>
      <c r="F271" s="84">
        <v>150.88471784999999</v>
      </c>
    </row>
    <row r="272" spans="1:6" ht="12.75" customHeight="1" x14ac:dyDescent="0.2">
      <c r="A272" s="83" t="s">
        <v>158</v>
      </c>
      <c r="B272" s="83">
        <v>18</v>
      </c>
      <c r="C272" s="84">
        <v>1158.90314577</v>
      </c>
      <c r="D272" s="84">
        <v>1098.0041142499999</v>
      </c>
      <c r="E272" s="84">
        <v>149.99191984000001</v>
      </c>
      <c r="F272" s="84">
        <v>149.99191984000001</v>
      </c>
    </row>
    <row r="273" spans="1:6" ht="12.75" customHeight="1" x14ac:dyDescent="0.2">
      <c r="A273" s="83" t="s">
        <v>158</v>
      </c>
      <c r="B273" s="83">
        <v>19</v>
      </c>
      <c r="C273" s="84">
        <v>1125.5260100099999</v>
      </c>
      <c r="D273" s="84">
        <v>1064.97111017</v>
      </c>
      <c r="E273" s="84">
        <v>145.47947436000001</v>
      </c>
      <c r="F273" s="84">
        <v>145.47947436000001</v>
      </c>
    </row>
    <row r="274" spans="1:6" ht="12.75" customHeight="1" x14ac:dyDescent="0.2">
      <c r="A274" s="83" t="s">
        <v>158</v>
      </c>
      <c r="B274" s="83">
        <v>20</v>
      </c>
      <c r="C274" s="84">
        <v>1078.0059527400001</v>
      </c>
      <c r="D274" s="84">
        <v>1018.57975552</v>
      </c>
      <c r="E274" s="84">
        <v>139.14222273999999</v>
      </c>
      <c r="F274" s="84">
        <v>139.14222273999999</v>
      </c>
    </row>
    <row r="275" spans="1:6" ht="12.75" customHeight="1" x14ac:dyDescent="0.2">
      <c r="A275" s="83" t="s">
        <v>158</v>
      </c>
      <c r="B275" s="83">
        <v>21</v>
      </c>
      <c r="C275" s="84">
        <v>1063.54195527</v>
      </c>
      <c r="D275" s="84">
        <v>1008.63526125</v>
      </c>
      <c r="E275" s="84">
        <v>137.78376354</v>
      </c>
      <c r="F275" s="84">
        <v>137.78376354</v>
      </c>
    </row>
    <row r="276" spans="1:6" ht="12.75" customHeight="1" x14ac:dyDescent="0.2">
      <c r="A276" s="83" t="s">
        <v>158</v>
      </c>
      <c r="B276" s="83">
        <v>22</v>
      </c>
      <c r="C276" s="84">
        <v>1093.33131217</v>
      </c>
      <c r="D276" s="84">
        <v>1031.5954252500001</v>
      </c>
      <c r="E276" s="84">
        <v>140.92021725999999</v>
      </c>
      <c r="F276" s="84">
        <v>140.92021725999999</v>
      </c>
    </row>
    <row r="277" spans="1:6" ht="12.75" customHeight="1" x14ac:dyDescent="0.2">
      <c r="A277" s="83" t="s">
        <v>158</v>
      </c>
      <c r="B277" s="83">
        <v>23</v>
      </c>
      <c r="C277" s="84">
        <v>1130.8376079</v>
      </c>
      <c r="D277" s="84">
        <v>1071.2565519100001</v>
      </c>
      <c r="E277" s="84">
        <v>146.33809178999999</v>
      </c>
      <c r="F277" s="84">
        <v>146.33809178999999</v>
      </c>
    </row>
    <row r="278" spans="1:6" ht="12.75" customHeight="1" x14ac:dyDescent="0.2">
      <c r="A278" s="83" t="s">
        <v>158</v>
      </c>
      <c r="B278" s="83">
        <v>24</v>
      </c>
      <c r="C278" s="84">
        <v>1168.84156764</v>
      </c>
      <c r="D278" s="84">
        <v>1108.3297747500001</v>
      </c>
      <c r="E278" s="84">
        <v>151.40244791999999</v>
      </c>
      <c r="F278" s="84">
        <v>151.40244791999999</v>
      </c>
    </row>
    <row r="279" spans="1:6" ht="12.75" customHeight="1" x14ac:dyDescent="0.2">
      <c r="A279" s="83" t="s">
        <v>159</v>
      </c>
      <c r="B279" s="83">
        <v>1</v>
      </c>
      <c r="C279" s="84">
        <v>1218.32155569</v>
      </c>
      <c r="D279" s="84">
        <v>1157.8895595900001</v>
      </c>
      <c r="E279" s="84">
        <v>158.17252024999999</v>
      </c>
      <c r="F279" s="84">
        <v>158.17252024999999</v>
      </c>
    </row>
    <row r="280" spans="1:6" ht="12.75" customHeight="1" x14ac:dyDescent="0.2">
      <c r="A280" s="83" t="s">
        <v>159</v>
      </c>
      <c r="B280" s="83">
        <v>2</v>
      </c>
      <c r="C280" s="84">
        <v>1227.6061972800001</v>
      </c>
      <c r="D280" s="84">
        <v>1169.81104142</v>
      </c>
      <c r="E280" s="84">
        <v>159.80104416</v>
      </c>
      <c r="F280" s="84">
        <v>159.80104416</v>
      </c>
    </row>
    <row r="281" spans="1:6" ht="12.75" customHeight="1" x14ac:dyDescent="0.2">
      <c r="A281" s="83" t="s">
        <v>159</v>
      </c>
      <c r="B281" s="83">
        <v>3</v>
      </c>
      <c r="C281" s="84">
        <v>1253.77350477</v>
      </c>
      <c r="D281" s="84">
        <v>1190.7259719599999</v>
      </c>
      <c r="E281" s="84">
        <v>162.65811049000001</v>
      </c>
      <c r="F281" s="84">
        <v>162.65811049000001</v>
      </c>
    </row>
    <row r="282" spans="1:6" ht="12.75" customHeight="1" x14ac:dyDescent="0.2">
      <c r="A282" s="83" t="s">
        <v>159</v>
      </c>
      <c r="B282" s="83">
        <v>4</v>
      </c>
      <c r="C282" s="84">
        <v>1283.52577797</v>
      </c>
      <c r="D282" s="84">
        <v>1226.81584047</v>
      </c>
      <c r="E282" s="84">
        <v>167.58813634000001</v>
      </c>
      <c r="F282" s="84">
        <v>167.58813634000001</v>
      </c>
    </row>
    <row r="283" spans="1:6" ht="12.75" customHeight="1" x14ac:dyDescent="0.2">
      <c r="A283" s="83" t="s">
        <v>159</v>
      </c>
      <c r="B283" s="83">
        <v>5</v>
      </c>
      <c r="C283" s="84">
        <v>1282.1317751700001</v>
      </c>
      <c r="D283" s="84">
        <v>1222.58409865</v>
      </c>
      <c r="E283" s="84">
        <v>167.01006283999999</v>
      </c>
      <c r="F283" s="84">
        <v>167.01006283999999</v>
      </c>
    </row>
    <row r="284" spans="1:6" ht="12.75" customHeight="1" x14ac:dyDescent="0.2">
      <c r="A284" s="83" t="s">
        <v>159</v>
      </c>
      <c r="B284" s="83">
        <v>6</v>
      </c>
      <c r="C284" s="84">
        <v>1259.31047334</v>
      </c>
      <c r="D284" s="84">
        <v>1199.90116259</v>
      </c>
      <c r="E284" s="84">
        <v>163.91147961999999</v>
      </c>
      <c r="F284" s="84">
        <v>163.91147961999999</v>
      </c>
    </row>
    <row r="285" spans="1:6" ht="12.75" customHeight="1" x14ac:dyDescent="0.2">
      <c r="A285" s="83" t="s">
        <v>159</v>
      </c>
      <c r="B285" s="83">
        <v>7</v>
      </c>
      <c r="C285" s="84">
        <v>1223.01621639</v>
      </c>
      <c r="D285" s="84">
        <v>1163.8464116</v>
      </c>
      <c r="E285" s="84">
        <v>158.98625096999999</v>
      </c>
      <c r="F285" s="84">
        <v>158.98625096999999</v>
      </c>
    </row>
    <row r="286" spans="1:6" ht="12.75" customHeight="1" x14ac:dyDescent="0.2">
      <c r="A286" s="83" t="s">
        <v>159</v>
      </c>
      <c r="B286" s="83">
        <v>8</v>
      </c>
      <c r="C286" s="84">
        <v>1194.0125503899999</v>
      </c>
      <c r="D286" s="84">
        <v>1136.27033886</v>
      </c>
      <c r="E286" s="84">
        <v>155.21924496</v>
      </c>
      <c r="F286" s="84">
        <v>155.21924496</v>
      </c>
    </row>
    <row r="287" spans="1:6" ht="12.75" customHeight="1" x14ac:dyDescent="0.2">
      <c r="A287" s="83" t="s">
        <v>159</v>
      </c>
      <c r="B287" s="83">
        <v>9</v>
      </c>
      <c r="C287" s="84">
        <v>1188.9309294</v>
      </c>
      <c r="D287" s="84">
        <v>1131.1544706</v>
      </c>
      <c r="E287" s="84">
        <v>154.52039611999999</v>
      </c>
      <c r="F287" s="84">
        <v>154.52039611999999</v>
      </c>
    </row>
    <row r="288" spans="1:6" ht="12.75" customHeight="1" x14ac:dyDescent="0.2">
      <c r="A288" s="83" t="s">
        <v>159</v>
      </c>
      <c r="B288" s="83">
        <v>10</v>
      </c>
      <c r="C288" s="84">
        <v>1181.4894657699999</v>
      </c>
      <c r="D288" s="84">
        <v>1120.9880235799999</v>
      </c>
      <c r="E288" s="84">
        <v>153.13161726000001</v>
      </c>
      <c r="F288" s="84">
        <v>153.13161726000001</v>
      </c>
    </row>
    <row r="289" spans="1:6" ht="12.75" customHeight="1" x14ac:dyDescent="0.2">
      <c r="A289" s="83" t="s">
        <v>159</v>
      </c>
      <c r="B289" s="83">
        <v>11</v>
      </c>
      <c r="C289" s="84">
        <v>1185.06950265</v>
      </c>
      <c r="D289" s="84">
        <v>1124.54589399</v>
      </c>
      <c r="E289" s="84">
        <v>153.61763712000001</v>
      </c>
      <c r="F289" s="84">
        <v>153.61763712000001</v>
      </c>
    </row>
    <row r="290" spans="1:6" ht="12.75" customHeight="1" x14ac:dyDescent="0.2">
      <c r="A290" s="83" t="s">
        <v>159</v>
      </c>
      <c r="B290" s="83">
        <v>12</v>
      </c>
      <c r="C290" s="84">
        <v>1189.89218149</v>
      </c>
      <c r="D290" s="84">
        <v>1128.93831333</v>
      </c>
      <c r="E290" s="84">
        <v>154.21765984000001</v>
      </c>
      <c r="F290" s="84">
        <v>154.21765984000001</v>
      </c>
    </row>
    <row r="291" spans="1:6" ht="12.75" customHeight="1" x14ac:dyDescent="0.2">
      <c r="A291" s="83" t="s">
        <v>159</v>
      </c>
      <c r="B291" s="83">
        <v>13</v>
      </c>
      <c r="C291" s="84">
        <v>1188.8295642400001</v>
      </c>
      <c r="D291" s="84">
        <v>1129.0626032</v>
      </c>
      <c r="E291" s="84">
        <v>154.23463835000001</v>
      </c>
      <c r="F291" s="84">
        <v>154.23463835000001</v>
      </c>
    </row>
    <row r="292" spans="1:6" ht="12.75" customHeight="1" x14ac:dyDescent="0.2">
      <c r="A292" s="83" t="s">
        <v>159</v>
      </c>
      <c r="B292" s="83">
        <v>14</v>
      </c>
      <c r="C292" s="84">
        <v>1211.0830843399999</v>
      </c>
      <c r="D292" s="84">
        <v>1149.7326879499999</v>
      </c>
      <c r="E292" s="84">
        <v>157.05825773000001</v>
      </c>
      <c r="F292" s="84">
        <v>157.05825773000001</v>
      </c>
    </row>
    <row r="293" spans="1:6" ht="12.75" customHeight="1" x14ac:dyDescent="0.2">
      <c r="A293" s="83" t="s">
        <v>159</v>
      </c>
      <c r="B293" s="83">
        <v>15</v>
      </c>
      <c r="C293" s="84">
        <v>1214.28506393</v>
      </c>
      <c r="D293" s="84">
        <v>1159.15381462</v>
      </c>
      <c r="E293" s="84">
        <v>158.34522274</v>
      </c>
      <c r="F293" s="84">
        <v>158.34522274</v>
      </c>
    </row>
    <row r="294" spans="1:6" ht="12.75" customHeight="1" x14ac:dyDescent="0.2">
      <c r="A294" s="83" t="s">
        <v>159</v>
      </c>
      <c r="B294" s="83">
        <v>16</v>
      </c>
      <c r="C294" s="84">
        <v>1200.3228847299999</v>
      </c>
      <c r="D294" s="84">
        <v>1139.3486801500001</v>
      </c>
      <c r="E294" s="84">
        <v>155.63975916000001</v>
      </c>
      <c r="F294" s="84">
        <v>155.63975916000001</v>
      </c>
    </row>
    <row r="295" spans="1:6" ht="12.75" customHeight="1" x14ac:dyDescent="0.2">
      <c r="A295" s="83" t="s">
        <v>159</v>
      </c>
      <c r="B295" s="83">
        <v>17</v>
      </c>
      <c r="C295" s="84">
        <v>1199.7973278300001</v>
      </c>
      <c r="D295" s="84">
        <v>1139.12417086</v>
      </c>
      <c r="E295" s="84">
        <v>155.60909025999999</v>
      </c>
      <c r="F295" s="84">
        <v>155.60909025999999</v>
      </c>
    </row>
    <row r="296" spans="1:6" ht="12.75" customHeight="1" x14ac:dyDescent="0.2">
      <c r="A296" s="83" t="s">
        <v>159</v>
      </c>
      <c r="B296" s="83">
        <v>18</v>
      </c>
      <c r="C296" s="84">
        <v>1186.9219218200001</v>
      </c>
      <c r="D296" s="84">
        <v>1128.22909562</v>
      </c>
      <c r="E296" s="84">
        <v>154.12077776000001</v>
      </c>
      <c r="F296" s="84">
        <v>154.12077776000001</v>
      </c>
    </row>
    <row r="297" spans="1:6" ht="12.75" customHeight="1" x14ac:dyDescent="0.2">
      <c r="A297" s="83" t="s">
        <v>159</v>
      </c>
      <c r="B297" s="83">
        <v>19</v>
      </c>
      <c r="C297" s="84">
        <v>1147.08754122</v>
      </c>
      <c r="D297" s="84">
        <v>1085.75662577</v>
      </c>
      <c r="E297" s="84">
        <v>148.31886206999999</v>
      </c>
      <c r="F297" s="84">
        <v>148.31886206999999</v>
      </c>
    </row>
    <row r="298" spans="1:6" ht="12.75" customHeight="1" x14ac:dyDescent="0.2">
      <c r="A298" s="83" t="s">
        <v>159</v>
      </c>
      <c r="B298" s="83">
        <v>20</v>
      </c>
      <c r="C298" s="84">
        <v>1112.5136701900001</v>
      </c>
      <c r="D298" s="84">
        <v>1057.5829327599999</v>
      </c>
      <c r="E298" s="84">
        <v>144.47021866</v>
      </c>
      <c r="F298" s="84">
        <v>144.47021866</v>
      </c>
    </row>
    <row r="299" spans="1:6" ht="12.75" customHeight="1" x14ac:dyDescent="0.2">
      <c r="A299" s="83" t="s">
        <v>159</v>
      </c>
      <c r="B299" s="83">
        <v>21</v>
      </c>
      <c r="C299" s="84">
        <v>1141.2664033399999</v>
      </c>
      <c r="D299" s="84">
        <v>1078.3302349799999</v>
      </c>
      <c r="E299" s="84">
        <v>147.30438626</v>
      </c>
      <c r="F299" s="84">
        <v>147.30438626</v>
      </c>
    </row>
    <row r="300" spans="1:6" ht="12.75" customHeight="1" x14ac:dyDescent="0.2">
      <c r="A300" s="83" t="s">
        <v>159</v>
      </c>
      <c r="B300" s="83">
        <v>22</v>
      </c>
      <c r="C300" s="84">
        <v>1160.6412225399999</v>
      </c>
      <c r="D300" s="84">
        <v>1097.6767233999999</v>
      </c>
      <c r="E300" s="84">
        <v>149.94719688999999</v>
      </c>
      <c r="F300" s="84">
        <v>149.94719688999999</v>
      </c>
    </row>
    <row r="301" spans="1:6" ht="12.75" customHeight="1" x14ac:dyDescent="0.2">
      <c r="A301" s="83" t="s">
        <v>159</v>
      </c>
      <c r="B301" s="83">
        <v>23</v>
      </c>
      <c r="C301" s="84">
        <v>1183.7623144900001</v>
      </c>
      <c r="D301" s="84">
        <v>1123.2272800400001</v>
      </c>
      <c r="E301" s="84">
        <v>153.43750897999999</v>
      </c>
      <c r="F301" s="84">
        <v>153.43750897999999</v>
      </c>
    </row>
    <row r="302" spans="1:6" ht="12.75" customHeight="1" x14ac:dyDescent="0.2">
      <c r="A302" s="83" t="s">
        <v>159</v>
      </c>
      <c r="B302" s="83">
        <v>24</v>
      </c>
      <c r="C302" s="84">
        <v>1184.1972209400001</v>
      </c>
      <c r="D302" s="84">
        <v>1124.9293295800001</v>
      </c>
      <c r="E302" s="84">
        <v>153.67001601999999</v>
      </c>
      <c r="F302" s="84">
        <v>153.67001601999999</v>
      </c>
    </row>
    <row r="303" spans="1:6" ht="12.75" customHeight="1" x14ac:dyDescent="0.2">
      <c r="A303" s="83" t="s">
        <v>160</v>
      </c>
      <c r="B303" s="83">
        <v>1</v>
      </c>
      <c r="C303" s="84">
        <v>1294.54830077</v>
      </c>
      <c r="D303" s="84">
        <v>1234.2949244700001</v>
      </c>
      <c r="E303" s="84">
        <v>168.60981025999999</v>
      </c>
      <c r="F303" s="84">
        <v>168.60981025999999</v>
      </c>
    </row>
    <row r="304" spans="1:6" ht="12.75" customHeight="1" x14ac:dyDescent="0.2">
      <c r="A304" s="83" t="s">
        <v>160</v>
      </c>
      <c r="B304" s="83">
        <v>2</v>
      </c>
      <c r="C304" s="84">
        <v>1298.0788209699999</v>
      </c>
      <c r="D304" s="84">
        <v>1236.3715951199999</v>
      </c>
      <c r="E304" s="84">
        <v>168.89349209</v>
      </c>
      <c r="F304" s="84">
        <v>168.89349209</v>
      </c>
    </row>
    <row r="305" spans="1:6" ht="12.75" customHeight="1" x14ac:dyDescent="0.2">
      <c r="A305" s="83" t="s">
        <v>160</v>
      </c>
      <c r="B305" s="83">
        <v>3</v>
      </c>
      <c r="C305" s="84">
        <v>1312.43218884</v>
      </c>
      <c r="D305" s="84">
        <v>1250.46822107</v>
      </c>
      <c r="E305" s="84">
        <v>170.81914971</v>
      </c>
      <c r="F305" s="84">
        <v>170.81914971</v>
      </c>
    </row>
    <row r="306" spans="1:6" ht="12.75" customHeight="1" x14ac:dyDescent="0.2">
      <c r="A306" s="83" t="s">
        <v>160</v>
      </c>
      <c r="B306" s="83">
        <v>4</v>
      </c>
      <c r="C306" s="84">
        <v>1307.16863949</v>
      </c>
      <c r="D306" s="84">
        <v>1245.9145336900001</v>
      </c>
      <c r="E306" s="84">
        <v>170.19709710999999</v>
      </c>
      <c r="F306" s="84">
        <v>170.19709710999999</v>
      </c>
    </row>
    <row r="307" spans="1:6" ht="12.75" customHeight="1" x14ac:dyDescent="0.2">
      <c r="A307" s="83" t="s">
        <v>160</v>
      </c>
      <c r="B307" s="83">
        <v>5</v>
      </c>
      <c r="C307" s="84">
        <v>1323.55303944</v>
      </c>
      <c r="D307" s="84">
        <v>1263.5245679100001</v>
      </c>
      <c r="E307" s="84">
        <v>172.60270087999999</v>
      </c>
      <c r="F307" s="84">
        <v>172.60270087999999</v>
      </c>
    </row>
    <row r="308" spans="1:6" ht="12.75" customHeight="1" x14ac:dyDescent="0.2">
      <c r="A308" s="83" t="s">
        <v>160</v>
      </c>
      <c r="B308" s="83">
        <v>6</v>
      </c>
      <c r="C308" s="84">
        <v>1317.3340323899999</v>
      </c>
      <c r="D308" s="84">
        <v>1251.46803768</v>
      </c>
      <c r="E308" s="84">
        <v>170.95572881000001</v>
      </c>
      <c r="F308" s="84">
        <v>170.95572881000001</v>
      </c>
    </row>
    <row r="309" spans="1:6" ht="12.75" customHeight="1" x14ac:dyDescent="0.2">
      <c r="A309" s="83" t="s">
        <v>160</v>
      </c>
      <c r="B309" s="83">
        <v>7</v>
      </c>
      <c r="C309" s="84">
        <v>1250.48533</v>
      </c>
      <c r="D309" s="84">
        <v>1183.8840041200001</v>
      </c>
      <c r="E309" s="84">
        <v>161.72346927999999</v>
      </c>
      <c r="F309" s="84">
        <v>161.72346927999999</v>
      </c>
    </row>
    <row r="310" spans="1:6" ht="12.75" customHeight="1" x14ac:dyDescent="0.2">
      <c r="A310" s="83" t="s">
        <v>160</v>
      </c>
      <c r="B310" s="83">
        <v>8</v>
      </c>
      <c r="C310" s="84">
        <v>1207.6969567000001</v>
      </c>
      <c r="D310" s="84">
        <v>1146.99891974</v>
      </c>
      <c r="E310" s="84">
        <v>156.68481363999999</v>
      </c>
      <c r="F310" s="84">
        <v>156.68481363999999</v>
      </c>
    </row>
    <row r="311" spans="1:6" ht="12.75" customHeight="1" x14ac:dyDescent="0.2">
      <c r="A311" s="83" t="s">
        <v>160</v>
      </c>
      <c r="B311" s="83">
        <v>9</v>
      </c>
      <c r="C311" s="84">
        <v>1152.5917436100001</v>
      </c>
      <c r="D311" s="84">
        <v>1095.8013667600001</v>
      </c>
      <c r="E311" s="84">
        <v>149.69101538999999</v>
      </c>
      <c r="F311" s="84">
        <v>149.69101538999999</v>
      </c>
    </row>
    <row r="312" spans="1:6" ht="12.75" customHeight="1" x14ac:dyDescent="0.2">
      <c r="A312" s="83" t="s">
        <v>160</v>
      </c>
      <c r="B312" s="83">
        <v>10</v>
      </c>
      <c r="C312" s="84">
        <v>1179.1622718399999</v>
      </c>
      <c r="D312" s="84">
        <v>1121.8098717600001</v>
      </c>
      <c r="E312" s="84">
        <v>153.24388513</v>
      </c>
      <c r="F312" s="84">
        <v>153.24388513</v>
      </c>
    </row>
    <row r="313" spans="1:6" ht="12.75" customHeight="1" x14ac:dyDescent="0.2">
      <c r="A313" s="83" t="s">
        <v>160</v>
      </c>
      <c r="B313" s="83">
        <v>11</v>
      </c>
      <c r="C313" s="84">
        <v>1163.0948644099999</v>
      </c>
      <c r="D313" s="84">
        <v>1106.16467145</v>
      </c>
      <c r="E313" s="84">
        <v>151.10668582</v>
      </c>
      <c r="F313" s="84">
        <v>151.10668582</v>
      </c>
    </row>
    <row r="314" spans="1:6" ht="12.75" customHeight="1" x14ac:dyDescent="0.2">
      <c r="A314" s="83" t="s">
        <v>160</v>
      </c>
      <c r="B314" s="83">
        <v>12</v>
      </c>
      <c r="C314" s="84">
        <v>1159.77537093</v>
      </c>
      <c r="D314" s="84">
        <v>1102.5419846899999</v>
      </c>
      <c r="E314" s="84">
        <v>150.61181177</v>
      </c>
      <c r="F314" s="84">
        <v>150.61181177</v>
      </c>
    </row>
    <row r="315" spans="1:6" ht="12.75" customHeight="1" x14ac:dyDescent="0.2">
      <c r="A315" s="83" t="s">
        <v>160</v>
      </c>
      <c r="B315" s="83">
        <v>13</v>
      </c>
      <c r="C315" s="84">
        <v>1183.3919611700001</v>
      </c>
      <c r="D315" s="84">
        <v>1125.2761095200001</v>
      </c>
      <c r="E315" s="84">
        <v>153.7173876</v>
      </c>
      <c r="F315" s="84">
        <v>153.7173876</v>
      </c>
    </row>
    <row r="316" spans="1:6" ht="12.75" customHeight="1" x14ac:dyDescent="0.2">
      <c r="A316" s="83" t="s">
        <v>160</v>
      </c>
      <c r="B316" s="83">
        <v>14</v>
      </c>
      <c r="C316" s="84">
        <v>1225.76768517</v>
      </c>
      <c r="D316" s="84">
        <v>1167.15867727</v>
      </c>
      <c r="E316" s="84">
        <v>159.43872021000001</v>
      </c>
      <c r="F316" s="84">
        <v>159.43872021000001</v>
      </c>
    </row>
    <row r="317" spans="1:6" ht="12.75" customHeight="1" x14ac:dyDescent="0.2">
      <c r="A317" s="83" t="s">
        <v>160</v>
      </c>
      <c r="B317" s="83">
        <v>15</v>
      </c>
      <c r="C317" s="84">
        <v>1238.3557246400001</v>
      </c>
      <c r="D317" s="84">
        <v>1179.1483723700001</v>
      </c>
      <c r="E317" s="84">
        <v>161.07656233</v>
      </c>
      <c r="F317" s="84">
        <v>161.07656233</v>
      </c>
    </row>
    <row r="318" spans="1:6" ht="12.75" customHeight="1" x14ac:dyDescent="0.2">
      <c r="A318" s="83" t="s">
        <v>160</v>
      </c>
      <c r="B318" s="83">
        <v>16</v>
      </c>
      <c r="C318" s="84">
        <v>1221.7399188700001</v>
      </c>
      <c r="D318" s="84">
        <v>1164.73121698</v>
      </c>
      <c r="E318" s="84">
        <v>159.10711904999999</v>
      </c>
      <c r="F318" s="84">
        <v>159.10711904999999</v>
      </c>
    </row>
    <row r="319" spans="1:6" ht="12.75" customHeight="1" x14ac:dyDescent="0.2">
      <c r="A319" s="83" t="s">
        <v>160</v>
      </c>
      <c r="B319" s="83">
        <v>17</v>
      </c>
      <c r="C319" s="84">
        <v>1215.7620997500001</v>
      </c>
      <c r="D319" s="84">
        <v>1158.1689853299999</v>
      </c>
      <c r="E319" s="84">
        <v>158.21069097</v>
      </c>
      <c r="F319" s="84">
        <v>158.21069097</v>
      </c>
    </row>
    <row r="320" spans="1:6" ht="12.75" customHeight="1" x14ac:dyDescent="0.2">
      <c r="A320" s="83" t="s">
        <v>160</v>
      </c>
      <c r="B320" s="83">
        <v>18</v>
      </c>
      <c r="C320" s="84">
        <v>1186.01349701</v>
      </c>
      <c r="D320" s="84">
        <v>1126.2024704800001</v>
      </c>
      <c r="E320" s="84">
        <v>153.84393234999999</v>
      </c>
      <c r="F320" s="84">
        <v>153.84393234999999</v>
      </c>
    </row>
    <row r="321" spans="1:6" ht="12.75" customHeight="1" x14ac:dyDescent="0.2">
      <c r="A321" s="83" t="s">
        <v>160</v>
      </c>
      <c r="B321" s="83">
        <v>19</v>
      </c>
      <c r="C321" s="84">
        <v>1158.9164275799999</v>
      </c>
      <c r="D321" s="84">
        <v>1099.3942680099999</v>
      </c>
      <c r="E321" s="84">
        <v>150.18182060999999</v>
      </c>
      <c r="F321" s="84">
        <v>150.18182060999999</v>
      </c>
    </row>
    <row r="322" spans="1:6" ht="12.75" customHeight="1" x14ac:dyDescent="0.2">
      <c r="A322" s="83" t="s">
        <v>160</v>
      </c>
      <c r="B322" s="83">
        <v>20</v>
      </c>
      <c r="C322" s="84">
        <v>1150.51545734</v>
      </c>
      <c r="D322" s="84">
        <v>1090.6579032899999</v>
      </c>
      <c r="E322" s="84">
        <v>148.98839692000001</v>
      </c>
      <c r="F322" s="84">
        <v>148.98839692000001</v>
      </c>
    </row>
    <row r="323" spans="1:6" ht="12.75" customHeight="1" x14ac:dyDescent="0.2">
      <c r="A323" s="83" t="s">
        <v>160</v>
      </c>
      <c r="B323" s="83">
        <v>21</v>
      </c>
      <c r="C323" s="84">
        <v>1169.8814571600001</v>
      </c>
      <c r="D323" s="84">
        <v>1103.0229150800001</v>
      </c>
      <c r="E323" s="84">
        <v>150.67750885999999</v>
      </c>
      <c r="F323" s="84">
        <v>150.67750885999999</v>
      </c>
    </row>
    <row r="324" spans="1:6" ht="12.75" customHeight="1" x14ac:dyDescent="0.2">
      <c r="A324" s="83" t="s">
        <v>160</v>
      </c>
      <c r="B324" s="83">
        <v>22</v>
      </c>
      <c r="C324" s="84">
        <v>1184.5215667499999</v>
      </c>
      <c r="D324" s="84">
        <v>1121.2918523999999</v>
      </c>
      <c r="E324" s="84">
        <v>153.17312153</v>
      </c>
      <c r="F324" s="84">
        <v>153.17312153</v>
      </c>
    </row>
    <row r="325" spans="1:6" ht="12.75" customHeight="1" x14ac:dyDescent="0.2">
      <c r="A325" s="83" t="s">
        <v>160</v>
      </c>
      <c r="B325" s="83">
        <v>23</v>
      </c>
      <c r="C325" s="84">
        <v>1215.51832431</v>
      </c>
      <c r="D325" s="84">
        <v>1154.3178224400001</v>
      </c>
      <c r="E325" s="84">
        <v>157.68460612999999</v>
      </c>
      <c r="F325" s="84">
        <v>157.68460612999999</v>
      </c>
    </row>
    <row r="326" spans="1:6" ht="12.75" customHeight="1" x14ac:dyDescent="0.2">
      <c r="A326" s="83" t="s">
        <v>160</v>
      </c>
      <c r="B326" s="83">
        <v>24</v>
      </c>
      <c r="C326" s="84">
        <v>1273.59100788</v>
      </c>
      <c r="D326" s="84">
        <v>1215.9173679999999</v>
      </c>
      <c r="E326" s="84">
        <v>166.09935976</v>
      </c>
      <c r="F326" s="84">
        <v>166.09935976</v>
      </c>
    </row>
    <row r="327" spans="1:6" ht="12.75" customHeight="1" x14ac:dyDescent="0.2">
      <c r="A327" s="83" t="s">
        <v>161</v>
      </c>
      <c r="B327" s="83">
        <v>1</v>
      </c>
      <c r="C327" s="84">
        <v>1263.0589560400001</v>
      </c>
      <c r="D327" s="84">
        <v>1202.0467057599999</v>
      </c>
      <c r="E327" s="84">
        <v>164.20456971999999</v>
      </c>
      <c r="F327" s="84">
        <v>164.20456971999999</v>
      </c>
    </row>
    <row r="328" spans="1:6" ht="12.75" customHeight="1" x14ac:dyDescent="0.2">
      <c r="A328" s="83" t="s">
        <v>161</v>
      </c>
      <c r="B328" s="83">
        <v>2</v>
      </c>
      <c r="C328" s="84">
        <v>1256.0048866699999</v>
      </c>
      <c r="D328" s="84">
        <v>1195.9817189</v>
      </c>
      <c r="E328" s="84">
        <v>163.37606733999999</v>
      </c>
      <c r="F328" s="84">
        <v>163.37606733999999</v>
      </c>
    </row>
    <row r="329" spans="1:6" ht="12.75" customHeight="1" x14ac:dyDescent="0.2">
      <c r="A329" s="83" t="s">
        <v>161</v>
      </c>
      <c r="B329" s="83">
        <v>3</v>
      </c>
      <c r="C329" s="84">
        <v>1274.9684711100001</v>
      </c>
      <c r="D329" s="84">
        <v>1217.2938641200001</v>
      </c>
      <c r="E329" s="84">
        <v>166.28739483999999</v>
      </c>
      <c r="F329" s="84">
        <v>166.28739483999999</v>
      </c>
    </row>
    <row r="330" spans="1:6" ht="12.75" customHeight="1" x14ac:dyDescent="0.2">
      <c r="A330" s="83" t="s">
        <v>161</v>
      </c>
      <c r="B330" s="83">
        <v>4</v>
      </c>
      <c r="C330" s="84">
        <v>1313.4017619599999</v>
      </c>
      <c r="D330" s="84">
        <v>1245.2428502099999</v>
      </c>
      <c r="E330" s="84">
        <v>170.10534236000001</v>
      </c>
      <c r="F330" s="84">
        <v>170.10534236000001</v>
      </c>
    </row>
    <row r="331" spans="1:6" ht="12.75" customHeight="1" x14ac:dyDescent="0.2">
      <c r="A331" s="83" t="s">
        <v>161</v>
      </c>
      <c r="B331" s="83">
        <v>5</v>
      </c>
      <c r="C331" s="84">
        <v>1309.01879082</v>
      </c>
      <c r="D331" s="84">
        <v>1242.8741808</v>
      </c>
      <c r="E331" s="84">
        <v>169.78177228000001</v>
      </c>
      <c r="F331" s="84">
        <v>169.78177228000001</v>
      </c>
    </row>
    <row r="332" spans="1:6" ht="12.75" customHeight="1" x14ac:dyDescent="0.2">
      <c r="A332" s="83" t="s">
        <v>161</v>
      </c>
      <c r="B332" s="83">
        <v>6</v>
      </c>
      <c r="C332" s="84">
        <v>1310.4159681799999</v>
      </c>
      <c r="D332" s="84">
        <v>1253.20930165</v>
      </c>
      <c r="E332" s="84">
        <v>171.19359269</v>
      </c>
      <c r="F332" s="84">
        <v>171.19359269</v>
      </c>
    </row>
    <row r="333" spans="1:6" ht="12.75" customHeight="1" x14ac:dyDescent="0.2">
      <c r="A333" s="83" t="s">
        <v>161</v>
      </c>
      <c r="B333" s="83">
        <v>7</v>
      </c>
      <c r="C333" s="84">
        <v>1268.3878545600001</v>
      </c>
      <c r="D333" s="84">
        <v>1208.53234993</v>
      </c>
      <c r="E333" s="84">
        <v>165.09053563000001</v>
      </c>
      <c r="F333" s="84">
        <v>165.09053563000001</v>
      </c>
    </row>
    <row r="334" spans="1:6" ht="12.75" customHeight="1" x14ac:dyDescent="0.2">
      <c r="A334" s="83" t="s">
        <v>161</v>
      </c>
      <c r="B334" s="83">
        <v>8</v>
      </c>
      <c r="C334" s="84">
        <v>1255.0766732300001</v>
      </c>
      <c r="D334" s="84">
        <v>1192.55937703</v>
      </c>
      <c r="E334" s="84">
        <v>162.90856123</v>
      </c>
      <c r="F334" s="84">
        <v>162.90856123</v>
      </c>
    </row>
    <row r="335" spans="1:6" ht="12.75" customHeight="1" x14ac:dyDescent="0.2">
      <c r="A335" s="83" t="s">
        <v>161</v>
      </c>
      <c r="B335" s="83">
        <v>9</v>
      </c>
      <c r="C335" s="84">
        <v>1252.34715065</v>
      </c>
      <c r="D335" s="84">
        <v>1191.1674893899999</v>
      </c>
      <c r="E335" s="84">
        <v>162.71842359999999</v>
      </c>
      <c r="F335" s="84">
        <v>162.71842359999999</v>
      </c>
    </row>
    <row r="336" spans="1:6" ht="12.75" customHeight="1" x14ac:dyDescent="0.2">
      <c r="A336" s="83" t="s">
        <v>161</v>
      </c>
      <c r="B336" s="83">
        <v>10</v>
      </c>
      <c r="C336" s="84">
        <v>1224.7084027999999</v>
      </c>
      <c r="D336" s="84">
        <v>1163.92878765</v>
      </c>
      <c r="E336" s="84">
        <v>158.99750388000001</v>
      </c>
      <c r="F336" s="84">
        <v>158.99750388000001</v>
      </c>
    </row>
    <row r="337" spans="1:6" ht="12.75" customHeight="1" x14ac:dyDescent="0.2">
      <c r="A337" s="83" t="s">
        <v>161</v>
      </c>
      <c r="B337" s="83">
        <v>11</v>
      </c>
      <c r="C337" s="84">
        <v>1161.8806041</v>
      </c>
      <c r="D337" s="84">
        <v>1099.6751810799999</v>
      </c>
      <c r="E337" s="84">
        <v>150.22019449999999</v>
      </c>
      <c r="F337" s="84">
        <v>150.22019449999999</v>
      </c>
    </row>
    <row r="338" spans="1:6" ht="12.75" customHeight="1" x14ac:dyDescent="0.2">
      <c r="A338" s="83" t="s">
        <v>161</v>
      </c>
      <c r="B338" s="83">
        <v>12</v>
      </c>
      <c r="C338" s="84">
        <v>1160.77005098</v>
      </c>
      <c r="D338" s="84">
        <v>1099.8645614899999</v>
      </c>
      <c r="E338" s="84">
        <v>150.24606464999999</v>
      </c>
      <c r="F338" s="84">
        <v>150.24606464999999</v>
      </c>
    </row>
    <row r="339" spans="1:6" ht="12.75" customHeight="1" x14ac:dyDescent="0.2">
      <c r="A339" s="83" t="s">
        <v>161</v>
      </c>
      <c r="B339" s="83">
        <v>13</v>
      </c>
      <c r="C339" s="84">
        <v>1218.84692453</v>
      </c>
      <c r="D339" s="84">
        <v>1143.2522410399999</v>
      </c>
      <c r="E339" s="84">
        <v>156.17300177999999</v>
      </c>
      <c r="F339" s="84">
        <v>156.17300177999999</v>
      </c>
    </row>
    <row r="340" spans="1:6" ht="12.75" customHeight="1" x14ac:dyDescent="0.2">
      <c r="A340" s="83" t="s">
        <v>161</v>
      </c>
      <c r="B340" s="83">
        <v>14</v>
      </c>
      <c r="C340" s="84">
        <v>1241.06377589</v>
      </c>
      <c r="D340" s="84">
        <v>1182.9732138500001</v>
      </c>
      <c r="E340" s="84">
        <v>161.59905155000001</v>
      </c>
      <c r="F340" s="84">
        <v>161.59905155000001</v>
      </c>
    </row>
    <row r="341" spans="1:6" ht="12.75" customHeight="1" x14ac:dyDescent="0.2">
      <c r="A341" s="83" t="s">
        <v>161</v>
      </c>
      <c r="B341" s="83">
        <v>15</v>
      </c>
      <c r="C341" s="84">
        <v>1246.4175068</v>
      </c>
      <c r="D341" s="84">
        <v>1187.5530048999999</v>
      </c>
      <c r="E341" s="84">
        <v>162.22467001999999</v>
      </c>
      <c r="F341" s="84">
        <v>162.22467001999999</v>
      </c>
    </row>
    <row r="342" spans="1:6" ht="12.75" customHeight="1" x14ac:dyDescent="0.2">
      <c r="A342" s="83" t="s">
        <v>161</v>
      </c>
      <c r="B342" s="83">
        <v>16</v>
      </c>
      <c r="C342" s="84">
        <v>1244.1141472100001</v>
      </c>
      <c r="D342" s="84">
        <v>1185.1213908899999</v>
      </c>
      <c r="E342" s="84">
        <v>161.89250145</v>
      </c>
      <c r="F342" s="84">
        <v>161.89250145</v>
      </c>
    </row>
    <row r="343" spans="1:6" ht="12.75" customHeight="1" x14ac:dyDescent="0.2">
      <c r="A343" s="83" t="s">
        <v>161</v>
      </c>
      <c r="B343" s="83">
        <v>17</v>
      </c>
      <c r="C343" s="84">
        <v>1244.6238890300001</v>
      </c>
      <c r="D343" s="84">
        <v>1185.02775273</v>
      </c>
      <c r="E343" s="84">
        <v>161.87971009</v>
      </c>
      <c r="F343" s="84">
        <v>161.87971009</v>
      </c>
    </row>
    <row r="344" spans="1:6" ht="12.75" customHeight="1" x14ac:dyDescent="0.2">
      <c r="A344" s="83" t="s">
        <v>161</v>
      </c>
      <c r="B344" s="83">
        <v>18</v>
      </c>
      <c r="C344" s="84">
        <v>1245.0722214899999</v>
      </c>
      <c r="D344" s="84">
        <v>1189.94603201</v>
      </c>
      <c r="E344" s="84">
        <v>162.55156744999999</v>
      </c>
      <c r="F344" s="84">
        <v>162.55156744999999</v>
      </c>
    </row>
    <row r="345" spans="1:6" ht="12.75" customHeight="1" x14ac:dyDescent="0.2">
      <c r="A345" s="83" t="s">
        <v>161</v>
      </c>
      <c r="B345" s="83">
        <v>19</v>
      </c>
      <c r="C345" s="84">
        <v>1216.50942489</v>
      </c>
      <c r="D345" s="84">
        <v>1153.35688456</v>
      </c>
      <c r="E345" s="84">
        <v>157.55333802999999</v>
      </c>
      <c r="F345" s="84">
        <v>157.55333802999999</v>
      </c>
    </row>
    <row r="346" spans="1:6" ht="12.75" customHeight="1" x14ac:dyDescent="0.2">
      <c r="A346" s="83" t="s">
        <v>161</v>
      </c>
      <c r="B346" s="83">
        <v>20</v>
      </c>
      <c r="C346" s="84">
        <v>1148.40281927</v>
      </c>
      <c r="D346" s="84">
        <v>1088.60367565</v>
      </c>
      <c r="E346" s="84">
        <v>148.70778089999999</v>
      </c>
      <c r="F346" s="84">
        <v>148.70778089999999</v>
      </c>
    </row>
    <row r="347" spans="1:6" ht="12.75" customHeight="1" x14ac:dyDescent="0.2">
      <c r="A347" s="83" t="s">
        <v>161</v>
      </c>
      <c r="B347" s="83">
        <v>21</v>
      </c>
      <c r="C347" s="84">
        <v>1152.8769012499999</v>
      </c>
      <c r="D347" s="84">
        <v>1098.3921914499999</v>
      </c>
      <c r="E347" s="84">
        <v>150.04493278999999</v>
      </c>
      <c r="F347" s="84">
        <v>150.04493278999999</v>
      </c>
    </row>
    <row r="348" spans="1:6" ht="12.75" customHeight="1" x14ac:dyDescent="0.2">
      <c r="A348" s="83" t="s">
        <v>161</v>
      </c>
      <c r="B348" s="83">
        <v>22</v>
      </c>
      <c r="C348" s="84">
        <v>1177.23304278</v>
      </c>
      <c r="D348" s="84">
        <v>1118.0535225399999</v>
      </c>
      <c r="E348" s="84">
        <v>152.73075223000001</v>
      </c>
      <c r="F348" s="84">
        <v>152.73075223000001</v>
      </c>
    </row>
    <row r="349" spans="1:6" ht="12.75" customHeight="1" x14ac:dyDescent="0.2">
      <c r="A349" s="83" t="s">
        <v>161</v>
      </c>
      <c r="B349" s="83">
        <v>23</v>
      </c>
      <c r="C349" s="84">
        <v>1192.8975634599999</v>
      </c>
      <c r="D349" s="84">
        <v>1131.92991865</v>
      </c>
      <c r="E349" s="84">
        <v>154.62632554000001</v>
      </c>
      <c r="F349" s="84">
        <v>154.62632554000001</v>
      </c>
    </row>
    <row r="350" spans="1:6" ht="12.75" customHeight="1" x14ac:dyDescent="0.2">
      <c r="A350" s="83" t="s">
        <v>161</v>
      </c>
      <c r="B350" s="83">
        <v>24</v>
      </c>
      <c r="C350" s="84">
        <v>1263.65801293</v>
      </c>
      <c r="D350" s="84">
        <v>1203.3514487499999</v>
      </c>
      <c r="E350" s="84">
        <v>164.38280302999999</v>
      </c>
      <c r="F350" s="84">
        <v>164.38280302999999</v>
      </c>
    </row>
    <row r="351" spans="1:6" ht="12.75" customHeight="1" x14ac:dyDescent="0.2">
      <c r="A351" s="83" t="s">
        <v>162</v>
      </c>
      <c r="B351" s="83">
        <v>1</v>
      </c>
      <c r="C351" s="84">
        <v>1292.63458945</v>
      </c>
      <c r="D351" s="84">
        <v>1231.6224076799999</v>
      </c>
      <c r="E351" s="84">
        <v>168.24473337000001</v>
      </c>
      <c r="F351" s="84">
        <v>168.24473337000001</v>
      </c>
    </row>
    <row r="352" spans="1:6" ht="12.75" customHeight="1" x14ac:dyDescent="0.2">
      <c r="A352" s="83" t="s">
        <v>162</v>
      </c>
      <c r="B352" s="83">
        <v>2</v>
      </c>
      <c r="C352" s="84">
        <v>1296.1249339599999</v>
      </c>
      <c r="D352" s="84">
        <v>1234.7784399</v>
      </c>
      <c r="E352" s="84">
        <v>168.67586047</v>
      </c>
      <c r="F352" s="84">
        <v>168.67586047</v>
      </c>
    </row>
    <row r="353" spans="1:6" ht="12.75" customHeight="1" x14ac:dyDescent="0.2">
      <c r="A353" s="83" t="s">
        <v>162</v>
      </c>
      <c r="B353" s="83">
        <v>3</v>
      </c>
      <c r="C353" s="84">
        <v>1306.9760648199999</v>
      </c>
      <c r="D353" s="84">
        <v>1252.3704247400001</v>
      </c>
      <c r="E353" s="84">
        <v>171.07899863</v>
      </c>
      <c r="F353" s="84">
        <v>171.07899863</v>
      </c>
    </row>
    <row r="354" spans="1:6" ht="12.75" customHeight="1" x14ac:dyDescent="0.2">
      <c r="A354" s="83" t="s">
        <v>162</v>
      </c>
      <c r="B354" s="83">
        <v>4</v>
      </c>
      <c r="C354" s="84">
        <v>1333.808219</v>
      </c>
      <c r="D354" s="84">
        <v>1273.5337041099999</v>
      </c>
      <c r="E354" s="84">
        <v>173.96999044</v>
      </c>
      <c r="F354" s="84">
        <v>173.96999044</v>
      </c>
    </row>
    <row r="355" spans="1:6" ht="12.75" customHeight="1" x14ac:dyDescent="0.2">
      <c r="A355" s="83" t="s">
        <v>162</v>
      </c>
      <c r="B355" s="83">
        <v>5</v>
      </c>
      <c r="C355" s="84">
        <v>1321.9827590699999</v>
      </c>
      <c r="D355" s="84">
        <v>1260.9993463999999</v>
      </c>
      <c r="E355" s="84">
        <v>172.25774514</v>
      </c>
      <c r="F355" s="84">
        <v>172.25774514</v>
      </c>
    </row>
    <row r="356" spans="1:6" ht="12.75" customHeight="1" x14ac:dyDescent="0.2">
      <c r="A356" s="83" t="s">
        <v>162</v>
      </c>
      <c r="B356" s="83">
        <v>6</v>
      </c>
      <c r="C356" s="84">
        <v>1305.06632446</v>
      </c>
      <c r="D356" s="84">
        <v>1241.52377222</v>
      </c>
      <c r="E356" s="84">
        <v>169.59730087</v>
      </c>
      <c r="F356" s="84">
        <v>169.59730087</v>
      </c>
    </row>
    <row r="357" spans="1:6" ht="12.75" customHeight="1" x14ac:dyDescent="0.2">
      <c r="A357" s="83" t="s">
        <v>162</v>
      </c>
      <c r="B357" s="83">
        <v>7</v>
      </c>
      <c r="C357" s="84">
        <v>1256.0722663700001</v>
      </c>
      <c r="D357" s="84">
        <v>1192.3294077999999</v>
      </c>
      <c r="E357" s="84">
        <v>162.87714647999999</v>
      </c>
      <c r="F357" s="84">
        <v>162.87714647999999</v>
      </c>
    </row>
    <row r="358" spans="1:6" ht="12.75" customHeight="1" x14ac:dyDescent="0.2">
      <c r="A358" s="83" t="s">
        <v>162</v>
      </c>
      <c r="B358" s="83">
        <v>8</v>
      </c>
      <c r="C358" s="84">
        <v>1211.48469548</v>
      </c>
      <c r="D358" s="84">
        <v>1148.29783853</v>
      </c>
      <c r="E358" s="84">
        <v>156.86225134</v>
      </c>
      <c r="F358" s="84">
        <v>156.86225134</v>
      </c>
    </row>
    <row r="359" spans="1:6" ht="12.75" customHeight="1" x14ac:dyDescent="0.2">
      <c r="A359" s="83" t="s">
        <v>162</v>
      </c>
      <c r="B359" s="83">
        <v>9</v>
      </c>
      <c r="C359" s="84">
        <v>1189.59458518</v>
      </c>
      <c r="D359" s="84">
        <v>1127.1220370399999</v>
      </c>
      <c r="E359" s="84">
        <v>153.96954896</v>
      </c>
      <c r="F359" s="84">
        <v>153.96954896</v>
      </c>
    </row>
    <row r="360" spans="1:6" ht="12.75" customHeight="1" x14ac:dyDescent="0.2">
      <c r="A360" s="83" t="s">
        <v>162</v>
      </c>
      <c r="B360" s="83">
        <v>10</v>
      </c>
      <c r="C360" s="84">
        <v>1195.5015392600001</v>
      </c>
      <c r="D360" s="84">
        <v>1131.28834579</v>
      </c>
      <c r="E360" s="84">
        <v>154.53868403000001</v>
      </c>
      <c r="F360" s="84">
        <v>154.53868403000001</v>
      </c>
    </row>
    <row r="361" spans="1:6" ht="12.75" customHeight="1" x14ac:dyDescent="0.2">
      <c r="A361" s="83" t="s">
        <v>162</v>
      </c>
      <c r="B361" s="83">
        <v>11</v>
      </c>
      <c r="C361" s="84">
        <v>1219.3560752599999</v>
      </c>
      <c r="D361" s="84">
        <v>1149.36278322</v>
      </c>
      <c r="E361" s="84">
        <v>157.00772721000001</v>
      </c>
      <c r="F361" s="84">
        <v>157.00772721000001</v>
      </c>
    </row>
    <row r="362" spans="1:6" ht="12.75" customHeight="1" x14ac:dyDescent="0.2">
      <c r="A362" s="83" t="s">
        <v>162</v>
      </c>
      <c r="B362" s="83">
        <v>12</v>
      </c>
      <c r="C362" s="84">
        <v>1210.9444259500001</v>
      </c>
      <c r="D362" s="84">
        <v>1143.2955898499999</v>
      </c>
      <c r="E362" s="84">
        <v>156.17892341000001</v>
      </c>
      <c r="F362" s="84">
        <v>156.17892341000001</v>
      </c>
    </row>
    <row r="363" spans="1:6" ht="12.75" customHeight="1" x14ac:dyDescent="0.2">
      <c r="A363" s="83" t="s">
        <v>162</v>
      </c>
      <c r="B363" s="83">
        <v>13</v>
      </c>
      <c r="C363" s="84">
        <v>1216.0702438599999</v>
      </c>
      <c r="D363" s="84">
        <v>1153.8452808</v>
      </c>
      <c r="E363" s="84">
        <v>157.62005497999999</v>
      </c>
      <c r="F363" s="84">
        <v>157.62005497999999</v>
      </c>
    </row>
    <row r="364" spans="1:6" ht="12.75" customHeight="1" x14ac:dyDescent="0.2">
      <c r="A364" s="83" t="s">
        <v>162</v>
      </c>
      <c r="B364" s="83">
        <v>14</v>
      </c>
      <c r="C364" s="84">
        <v>1234.15505108</v>
      </c>
      <c r="D364" s="84">
        <v>1168.10293391</v>
      </c>
      <c r="E364" s="84">
        <v>159.56770958000001</v>
      </c>
      <c r="F364" s="84">
        <v>159.56770958000001</v>
      </c>
    </row>
    <row r="365" spans="1:6" ht="12.75" customHeight="1" x14ac:dyDescent="0.2">
      <c r="A365" s="83" t="s">
        <v>162</v>
      </c>
      <c r="B365" s="83">
        <v>15</v>
      </c>
      <c r="C365" s="84">
        <v>1239.1681586699999</v>
      </c>
      <c r="D365" s="84">
        <v>1175.75041407</v>
      </c>
      <c r="E365" s="84">
        <v>160.61238711999999</v>
      </c>
      <c r="F365" s="84">
        <v>160.61238711999999</v>
      </c>
    </row>
    <row r="366" spans="1:6" ht="12.75" customHeight="1" x14ac:dyDescent="0.2">
      <c r="A366" s="83" t="s">
        <v>162</v>
      </c>
      <c r="B366" s="83">
        <v>16</v>
      </c>
      <c r="C366" s="84">
        <v>1241.69059814</v>
      </c>
      <c r="D366" s="84">
        <v>1177.99644693</v>
      </c>
      <c r="E366" s="84">
        <v>160.91920453</v>
      </c>
      <c r="F366" s="84">
        <v>160.91920453</v>
      </c>
    </row>
    <row r="367" spans="1:6" ht="12.75" customHeight="1" x14ac:dyDescent="0.2">
      <c r="A367" s="83" t="s">
        <v>162</v>
      </c>
      <c r="B367" s="83">
        <v>17</v>
      </c>
      <c r="C367" s="84">
        <v>1244.0974582700001</v>
      </c>
      <c r="D367" s="84">
        <v>1172.9034201300001</v>
      </c>
      <c r="E367" s="84">
        <v>160.22347593000001</v>
      </c>
      <c r="F367" s="84">
        <v>160.22347593000001</v>
      </c>
    </row>
    <row r="368" spans="1:6" ht="12.75" customHeight="1" x14ac:dyDescent="0.2">
      <c r="A368" s="83" t="s">
        <v>162</v>
      </c>
      <c r="B368" s="83">
        <v>18</v>
      </c>
      <c r="C368" s="84">
        <v>1245.3933829499999</v>
      </c>
      <c r="D368" s="84">
        <v>1165.7051183599999</v>
      </c>
      <c r="E368" s="84">
        <v>159.24015802</v>
      </c>
      <c r="F368" s="84">
        <v>159.24015802</v>
      </c>
    </row>
    <row r="369" spans="1:6" ht="12.75" customHeight="1" x14ac:dyDescent="0.2">
      <c r="A369" s="83" t="s">
        <v>162</v>
      </c>
      <c r="B369" s="83">
        <v>19</v>
      </c>
      <c r="C369" s="84">
        <v>1225.8647694799999</v>
      </c>
      <c r="D369" s="84">
        <v>1141.9394700299999</v>
      </c>
      <c r="E369" s="84">
        <v>155.99367181</v>
      </c>
      <c r="F369" s="84">
        <v>155.99367181</v>
      </c>
    </row>
    <row r="370" spans="1:6" ht="12.75" customHeight="1" x14ac:dyDescent="0.2">
      <c r="A370" s="83" t="s">
        <v>162</v>
      </c>
      <c r="B370" s="83">
        <v>20</v>
      </c>
      <c r="C370" s="84">
        <v>1180.28647</v>
      </c>
      <c r="D370" s="84">
        <v>1113.13309957</v>
      </c>
      <c r="E370" s="84">
        <v>152.05860203</v>
      </c>
      <c r="F370" s="84">
        <v>152.05860203</v>
      </c>
    </row>
    <row r="371" spans="1:6" ht="12.75" customHeight="1" x14ac:dyDescent="0.2">
      <c r="A371" s="83" t="s">
        <v>162</v>
      </c>
      <c r="B371" s="83">
        <v>21</v>
      </c>
      <c r="C371" s="84">
        <v>1159.54722874</v>
      </c>
      <c r="D371" s="84">
        <v>1100.09021852</v>
      </c>
      <c r="E371" s="84">
        <v>150.27689033999999</v>
      </c>
      <c r="F371" s="84">
        <v>150.27689033999999</v>
      </c>
    </row>
    <row r="372" spans="1:6" ht="12.75" customHeight="1" x14ac:dyDescent="0.2">
      <c r="A372" s="83" t="s">
        <v>162</v>
      </c>
      <c r="B372" s="83">
        <v>22</v>
      </c>
      <c r="C372" s="84">
        <v>1172.94780388</v>
      </c>
      <c r="D372" s="84">
        <v>1114.2508078200001</v>
      </c>
      <c r="E372" s="84">
        <v>152.21128562000001</v>
      </c>
      <c r="F372" s="84">
        <v>152.21128562000001</v>
      </c>
    </row>
    <row r="373" spans="1:6" ht="12.75" customHeight="1" x14ac:dyDescent="0.2">
      <c r="A373" s="83" t="s">
        <v>162</v>
      </c>
      <c r="B373" s="83">
        <v>23</v>
      </c>
      <c r="C373" s="84">
        <v>1174.7452308100001</v>
      </c>
      <c r="D373" s="84">
        <v>1114.2476078</v>
      </c>
      <c r="E373" s="84">
        <v>152.21084848000001</v>
      </c>
      <c r="F373" s="84">
        <v>152.21084848000001</v>
      </c>
    </row>
    <row r="374" spans="1:6" ht="12.75" customHeight="1" x14ac:dyDescent="0.2">
      <c r="A374" s="83" t="s">
        <v>162</v>
      </c>
      <c r="B374" s="83">
        <v>24</v>
      </c>
      <c r="C374" s="84">
        <v>1195.2131594299999</v>
      </c>
      <c r="D374" s="84">
        <v>1136.90123578</v>
      </c>
      <c r="E374" s="84">
        <v>155.3054281</v>
      </c>
      <c r="F374" s="84">
        <v>155.3054281</v>
      </c>
    </row>
    <row r="375" spans="1:6" ht="12.75" customHeight="1" x14ac:dyDescent="0.2">
      <c r="A375" s="83" t="s">
        <v>163</v>
      </c>
      <c r="B375" s="83">
        <v>1</v>
      </c>
      <c r="C375" s="84">
        <v>1214.13469715</v>
      </c>
      <c r="D375" s="84">
        <v>1152.99290449</v>
      </c>
      <c r="E375" s="84">
        <v>157.50361684000001</v>
      </c>
      <c r="F375" s="84">
        <v>157.50361684000001</v>
      </c>
    </row>
    <row r="376" spans="1:6" ht="12.75" customHeight="1" x14ac:dyDescent="0.2">
      <c r="A376" s="83" t="s">
        <v>163</v>
      </c>
      <c r="B376" s="83">
        <v>2</v>
      </c>
      <c r="C376" s="84">
        <v>1202.61072158</v>
      </c>
      <c r="D376" s="84">
        <v>1142.59841781</v>
      </c>
      <c r="E376" s="84">
        <v>156.08368680999999</v>
      </c>
      <c r="F376" s="84">
        <v>156.08368680999999</v>
      </c>
    </row>
    <row r="377" spans="1:6" ht="12.75" customHeight="1" x14ac:dyDescent="0.2">
      <c r="A377" s="83" t="s">
        <v>163</v>
      </c>
      <c r="B377" s="83">
        <v>3</v>
      </c>
      <c r="C377" s="84">
        <v>1208.1447534399999</v>
      </c>
      <c r="D377" s="84">
        <v>1148.0985754799999</v>
      </c>
      <c r="E377" s="84">
        <v>156.83503117999999</v>
      </c>
      <c r="F377" s="84">
        <v>156.83503117999999</v>
      </c>
    </row>
    <row r="378" spans="1:6" ht="12.75" customHeight="1" x14ac:dyDescent="0.2">
      <c r="A378" s="83" t="s">
        <v>163</v>
      </c>
      <c r="B378" s="83">
        <v>4</v>
      </c>
      <c r="C378" s="84">
        <v>1230.0368131499999</v>
      </c>
      <c r="D378" s="84">
        <v>1169.9197949899999</v>
      </c>
      <c r="E378" s="84">
        <v>159.81590034999999</v>
      </c>
      <c r="F378" s="84">
        <v>159.81590034999999</v>
      </c>
    </row>
    <row r="379" spans="1:6" ht="12.75" customHeight="1" x14ac:dyDescent="0.2">
      <c r="A379" s="83" t="s">
        <v>163</v>
      </c>
      <c r="B379" s="83">
        <v>5</v>
      </c>
      <c r="C379" s="84">
        <v>1223.57607276</v>
      </c>
      <c r="D379" s="84">
        <v>1169.67342545</v>
      </c>
      <c r="E379" s="84">
        <v>159.78224524999999</v>
      </c>
      <c r="F379" s="84">
        <v>159.78224524999999</v>
      </c>
    </row>
    <row r="380" spans="1:6" ht="12.75" customHeight="1" x14ac:dyDescent="0.2">
      <c r="A380" s="83" t="s">
        <v>163</v>
      </c>
      <c r="B380" s="83">
        <v>6</v>
      </c>
      <c r="C380" s="84">
        <v>1225.9522175300001</v>
      </c>
      <c r="D380" s="84">
        <v>1164.8840191300001</v>
      </c>
      <c r="E380" s="84">
        <v>159.12799246</v>
      </c>
      <c r="F380" s="84">
        <v>159.12799246</v>
      </c>
    </row>
    <row r="381" spans="1:6" ht="12.75" customHeight="1" x14ac:dyDescent="0.2">
      <c r="A381" s="83" t="s">
        <v>163</v>
      </c>
      <c r="B381" s="83">
        <v>7</v>
      </c>
      <c r="C381" s="84">
        <v>1181.39559884</v>
      </c>
      <c r="D381" s="84">
        <v>1122.46458211</v>
      </c>
      <c r="E381" s="84">
        <v>153.33332128000001</v>
      </c>
      <c r="F381" s="84">
        <v>153.33332128000001</v>
      </c>
    </row>
    <row r="382" spans="1:6" ht="12.75" customHeight="1" x14ac:dyDescent="0.2">
      <c r="A382" s="83" t="s">
        <v>163</v>
      </c>
      <c r="B382" s="83">
        <v>8</v>
      </c>
      <c r="C382" s="84">
        <v>1175.7410112600001</v>
      </c>
      <c r="D382" s="84">
        <v>1116.34582843</v>
      </c>
      <c r="E382" s="84">
        <v>152.49747413</v>
      </c>
      <c r="F382" s="84">
        <v>152.49747413</v>
      </c>
    </row>
    <row r="383" spans="1:6" ht="12.75" customHeight="1" x14ac:dyDescent="0.2">
      <c r="A383" s="83" t="s">
        <v>163</v>
      </c>
      <c r="B383" s="83">
        <v>9</v>
      </c>
      <c r="C383" s="84">
        <v>1203.88048796</v>
      </c>
      <c r="D383" s="84">
        <v>1139.78236021</v>
      </c>
      <c r="E383" s="84">
        <v>155.69900165999999</v>
      </c>
      <c r="F383" s="84">
        <v>155.69900165999999</v>
      </c>
    </row>
    <row r="384" spans="1:6" ht="12.75" customHeight="1" x14ac:dyDescent="0.2">
      <c r="A384" s="83" t="s">
        <v>163</v>
      </c>
      <c r="B384" s="83">
        <v>10</v>
      </c>
      <c r="C384" s="84">
        <v>1210.80219274</v>
      </c>
      <c r="D384" s="84">
        <v>1140.5132282</v>
      </c>
      <c r="E384" s="84">
        <v>155.79884125999999</v>
      </c>
      <c r="F384" s="84">
        <v>155.79884125999999</v>
      </c>
    </row>
    <row r="385" spans="1:6" ht="12.75" customHeight="1" x14ac:dyDescent="0.2">
      <c r="A385" s="83" t="s">
        <v>163</v>
      </c>
      <c r="B385" s="83">
        <v>11</v>
      </c>
      <c r="C385" s="84">
        <v>1216.70794585</v>
      </c>
      <c r="D385" s="84">
        <v>1143.44706062</v>
      </c>
      <c r="E385" s="84">
        <v>156.19961494</v>
      </c>
      <c r="F385" s="84">
        <v>156.19961494</v>
      </c>
    </row>
    <row r="386" spans="1:6" ht="12.75" customHeight="1" x14ac:dyDescent="0.2">
      <c r="A386" s="83" t="s">
        <v>163</v>
      </c>
      <c r="B386" s="83">
        <v>12</v>
      </c>
      <c r="C386" s="84">
        <v>1220.1487101800001</v>
      </c>
      <c r="D386" s="84">
        <v>1149.1794219200001</v>
      </c>
      <c r="E386" s="84">
        <v>156.98267928999999</v>
      </c>
      <c r="F386" s="84">
        <v>156.98267928999999</v>
      </c>
    </row>
    <row r="387" spans="1:6" ht="12.75" customHeight="1" x14ac:dyDescent="0.2">
      <c r="A387" s="83" t="s">
        <v>163</v>
      </c>
      <c r="B387" s="83">
        <v>13</v>
      </c>
      <c r="C387" s="84">
        <v>1242.4903691</v>
      </c>
      <c r="D387" s="84">
        <v>1169.21956671</v>
      </c>
      <c r="E387" s="84">
        <v>159.72024626000001</v>
      </c>
      <c r="F387" s="84">
        <v>159.72024626000001</v>
      </c>
    </row>
    <row r="388" spans="1:6" ht="12.75" customHeight="1" x14ac:dyDescent="0.2">
      <c r="A388" s="83" t="s">
        <v>163</v>
      </c>
      <c r="B388" s="83">
        <v>14</v>
      </c>
      <c r="C388" s="84">
        <v>1265.30020646</v>
      </c>
      <c r="D388" s="84">
        <v>1191.1497970299999</v>
      </c>
      <c r="E388" s="84">
        <v>162.71600674999999</v>
      </c>
      <c r="F388" s="84">
        <v>162.71600674999999</v>
      </c>
    </row>
    <row r="389" spans="1:6" ht="12.75" customHeight="1" x14ac:dyDescent="0.2">
      <c r="A389" s="83" t="s">
        <v>163</v>
      </c>
      <c r="B389" s="83">
        <v>15</v>
      </c>
      <c r="C389" s="84">
        <v>1293.2748972100001</v>
      </c>
      <c r="D389" s="84">
        <v>1219.46130176</v>
      </c>
      <c r="E389" s="84">
        <v>166.58347581999999</v>
      </c>
      <c r="F389" s="84">
        <v>166.58347581999999</v>
      </c>
    </row>
    <row r="390" spans="1:6" ht="12.75" customHeight="1" x14ac:dyDescent="0.2">
      <c r="A390" s="83" t="s">
        <v>163</v>
      </c>
      <c r="B390" s="83">
        <v>16</v>
      </c>
      <c r="C390" s="84">
        <v>1306.7671231700001</v>
      </c>
      <c r="D390" s="84">
        <v>1228.96884129</v>
      </c>
      <c r="E390" s="84">
        <v>167.88224518999999</v>
      </c>
      <c r="F390" s="84">
        <v>167.88224518999999</v>
      </c>
    </row>
    <row r="391" spans="1:6" ht="12.75" customHeight="1" x14ac:dyDescent="0.2">
      <c r="A391" s="83" t="s">
        <v>163</v>
      </c>
      <c r="B391" s="83">
        <v>17</v>
      </c>
      <c r="C391" s="84">
        <v>1298.3761871500001</v>
      </c>
      <c r="D391" s="84">
        <v>1225.4467833900001</v>
      </c>
      <c r="E391" s="84">
        <v>167.40111745999999</v>
      </c>
      <c r="F391" s="84">
        <v>167.40111745999999</v>
      </c>
    </row>
    <row r="392" spans="1:6" ht="12.75" customHeight="1" x14ac:dyDescent="0.2">
      <c r="A392" s="83" t="s">
        <v>163</v>
      </c>
      <c r="B392" s="83">
        <v>18</v>
      </c>
      <c r="C392" s="84">
        <v>1275.8420095399999</v>
      </c>
      <c r="D392" s="84">
        <v>1195.6796252500001</v>
      </c>
      <c r="E392" s="84">
        <v>163.33480008999999</v>
      </c>
      <c r="F392" s="84">
        <v>163.33480008999999</v>
      </c>
    </row>
    <row r="393" spans="1:6" ht="12.75" customHeight="1" x14ac:dyDescent="0.2">
      <c r="A393" s="83" t="s">
        <v>163</v>
      </c>
      <c r="B393" s="83">
        <v>19</v>
      </c>
      <c r="C393" s="84">
        <v>1240.0013691199999</v>
      </c>
      <c r="D393" s="84">
        <v>1160.1868486999999</v>
      </c>
      <c r="E393" s="84">
        <v>158.48633948</v>
      </c>
      <c r="F393" s="84">
        <v>158.48633948</v>
      </c>
    </row>
    <row r="394" spans="1:6" ht="12.75" customHeight="1" x14ac:dyDescent="0.2">
      <c r="A394" s="83" t="s">
        <v>163</v>
      </c>
      <c r="B394" s="83">
        <v>20</v>
      </c>
      <c r="C394" s="84">
        <v>1184.2783042599999</v>
      </c>
      <c r="D394" s="84">
        <v>1109.5323840399999</v>
      </c>
      <c r="E394" s="84">
        <v>151.56672933999999</v>
      </c>
      <c r="F394" s="84">
        <v>151.56672933999999</v>
      </c>
    </row>
    <row r="395" spans="1:6" ht="12.75" customHeight="1" x14ac:dyDescent="0.2">
      <c r="A395" s="83" t="s">
        <v>163</v>
      </c>
      <c r="B395" s="83">
        <v>21</v>
      </c>
      <c r="C395" s="84">
        <v>1169.3559448200001</v>
      </c>
      <c r="D395" s="84">
        <v>1106.05529366</v>
      </c>
      <c r="E395" s="84">
        <v>151.09174436000001</v>
      </c>
      <c r="F395" s="84">
        <v>151.09174436000001</v>
      </c>
    </row>
    <row r="396" spans="1:6" ht="12.75" customHeight="1" x14ac:dyDescent="0.2">
      <c r="A396" s="83" t="s">
        <v>163</v>
      </c>
      <c r="B396" s="83">
        <v>22</v>
      </c>
      <c r="C396" s="84">
        <v>1194.20362426</v>
      </c>
      <c r="D396" s="84">
        <v>1135.66325904</v>
      </c>
      <c r="E396" s="84">
        <v>155.13631534000001</v>
      </c>
      <c r="F396" s="84">
        <v>155.13631534000001</v>
      </c>
    </row>
    <row r="397" spans="1:6" ht="12.75" customHeight="1" x14ac:dyDescent="0.2">
      <c r="A397" s="83" t="s">
        <v>163</v>
      </c>
      <c r="B397" s="83">
        <v>23</v>
      </c>
      <c r="C397" s="84">
        <v>1222.06689826</v>
      </c>
      <c r="D397" s="84">
        <v>1161.30797418</v>
      </c>
      <c r="E397" s="84">
        <v>158.63948988000001</v>
      </c>
      <c r="F397" s="84">
        <v>158.63948988000001</v>
      </c>
    </row>
    <row r="398" spans="1:6" ht="12.75" customHeight="1" x14ac:dyDescent="0.2">
      <c r="A398" s="83" t="s">
        <v>163</v>
      </c>
      <c r="B398" s="83">
        <v>24</v>
      </c>
      <c r="C398" s="84">
        <v>1261.70559518</v>
      </c>
      <c r="D398" s="84">
        <v>1200.46033091</v>
      </c>
      <c r="E398" s="84">
        <v>163.98786433000001</v>
      </c>
      <c r="F398" s="84">
        <v>163.98786433000001</v>
      </c>
    </row>
    <row r="399" spans="1:6" ht="12.75" customHeight="1" x14ac:dyDescent="0.2">
      <c r="A399" s="83" t="s">
        <v>164</v>
      </c>
      <c r="B399" s="83">
        <v>1</v>
      </c>
      <c r="C399" s="84">
        <v>1233.8114150399999</v>
      </c>
      <c r="D399" s="84">
        <v>1175.0137813199999</v>
      </c>
      <c r="E399" s="84">
        <v>160.51176003</v>
      </c>
      <c r="F399" s="84">
        <v>160.51176003</v>
      </c>
    </row>
    <row r="400" spans="1:6" ht="12.75" customHeight="1" x14ac:dyDescent="0.2">
      <c r="A400" s="83" t="s">
        <v>164</v>
      </c>
      <c r="B400" s="83">
        <v>2</v>
      </c>
      <c r="C400" s="84">
        <v>1231.14079855</v>
      </c>
      <c r="D400" s="84">
        <v>1170.9901184800001</v>
      </c>
      <c r="E400" s="84">
        <v>159.96211098000001</v>
      </c>
      <c r="F400" s="84">
        <v>159.96211098000001</v>
      </c>
    </row>
    <row r="401" spans="1:6" ht="12.75" customHeight="1" x14ac:dyDescent="0.2">
      <c r="A401" s="83" t="s">
        <v>164</v>
      </c>
      <c r="B401" s="83">
        <v>3</v>
      </c>
      <c r="C401" s="84">
        <v>1259.8205953300001</v>
      </c>
      <c r="D401" s="84">
        <v>1199.73487632</v>
      </c>
      <c r="E401" s="84">
        <v>163.88876422000001</v>
      </c>
      <c r="F401" s="84">
        <v>163.88876422000001</v>
      </c>
    </row>
    <row r="402" spans="1:6" ht="12.75" customHeight="1" x14ac:dyDescent="0.2">
      <c r="A402" s="83" t="s">
        <v>164</v>
      </c>
      <c r="B402" s="83">
        <v>4</v>
      </c>
      <c r="C402" s="84">
        <v>1285.48284442</v>
      </c>
      <c r="D402" s="84">
        <v>1225.9275128899999</v>
      </c>
      <c r="E402" s="84">
        <v>167.4667871</v>
      </c>
      <c r="F402" s="84">
        <v>167.4667871</v>
      </c>
    </row>
    <row r="403" spans="1:6" ht="12.75" customHeight="1" x14ac:dyDescent="0.2">
      <c r="A403" s="83" t="s">
        <v>164</v>
      </c>
      <c r="B403" s="83">
        <v>5</v>
      </c>
      <c r="C403" s="84">
        <v>1290.8176734599999</v>
      </c>
      <c r="D403" s="84">
        <v>1231.1151076799999</v>
      </c>
      <c r="E403" s="84">
        <v>168.17543408</v>
      </c>
      <c r="F403" s="84">
        <v>168.17543408</v>
      </c>
    </row>
    <row r="404" spans="1:6" ht="12.75" customHeight="1" x14ac:dyDescent="0.2">
      <c r="A404" s="83" t="s">
        <v>164</v>
      </c>
      <c r="B404" s="83">
        <v>6</v>
      </c>
      <c r="C404" s="84">
        <v>1297.9672987700001</v>
      </c>
      <c r="D404" s="84">
        <v>1237.7304632800001</v>
      </c>
      <c r="E404" s="84">
        <v>169.07911912</v>
      </c>
      <c r="F404" s="84">
        <v>169.07911912</v>
      </c>
    </row>
    <row r="405" spans="1:6" ht="12.75" customHeight="1" x14ac:dyDescent="0.2">
      <c r="A405" s="83" t="s">
        <v>164</v>
      </c>
      <c r="B405" s="83">
        <v>7</v>
      </c>
      <c r="C405" s="84">
        <v>1282.3888931900001</v>
      </c>
      <c r="D405" s="84">
        <v>1222.57049459</v>
      </c>
      <c r="E405" s="84">
        <v>167.00820447000001</v>
      </c>
      <c r="F405" s="84">
        <v>167.00820447000001</v>
      </c>
    </row>
    <row r="406" spans="1:6" ht="12.75" customHeight="1" x14ac:dyDescent="0.2">
      <c r="A406" s="83" t="s">
        <v>164</v>
      </c>
      <c r="B406" s="83">
        <v>8</v>
      </c>
      <c r="C406" s="84">
        <v>1268.36004927</v>
      </c>
      <c r="D406" s="84">
        <v>1208.11683457</v>
      </c>
      <c r="E406" s="84">
        <v>165.03377451</v>
      </c>
      <c r="F406" s="84">
        <v>165.03377451</v>
      </c>
    </row>
    <row r="407" spans="1:6" ht="12.75" customHeight="1" x14ac:dyDescent="0.2">
      <c r="A407" s="83" t="s">
        <v>164</v>
      </c>
      <c r="B407" s="83">
        <v>9</v>
      </c>
      <c r="C407" s="84">
        <v>1217.8460963299999</v>
      </c>
      <c r="D407" s="84">
        <v>1153.20339036</v>
      </c>
      <c r="E407" s="84">
        <v>157.53237009</v>
      </c>
      <c r="F407" s="84">
        <v>157.53237009</v>
      </c>
    </row>
    <row r="408" spans="1:6" ht="12.75" customHeight="1" x14ac:dyDescent="0.2">
      <c r="A408" s="83" t="s">
        <v>164</v>
      </c>
      <c r="B408" s="83">
        <v>10</v>
      </c>
      <c r="C408" s="84">
        <v>1189.7312082999999</v>
      </c>
      <c r="D408" s="84">
        <v>1124.8497797099999</v>
      </c>
      <c r="E408" s="84">
        <v>153.65914917000001</v>
      </c>
      <c r="F408" s="84">
        <v>153.65914917000001</v>
      </c>
    </row>
    <row r="409" spans="1:6" ht="12.75" customHeight="1" x14ac:dyDescent="0.2">
      <c r="A409" s="83" t="s">
        <v>164</v>
      </c>
      <c r="B409" s="83">
        <v>11</v>
      </c>
      <c r="C409" s="84">
        <v>1153.08182807</v>
      </c>
      <c r="D409" s="84">
        <v>1085.85361805</v>
      </c>
      <c r="E409" s="84">
        <v>148.33211162000001</v>
      </c>
      <c r="F409" s="84">
        <v>148.33211162000001</v>
      </c>
    </row>
    <row r="410" spans="1:6" ht="12.75" customHeight="1" x14ac:dyDescent="0.2">
      <c r="A410" s="83" t="s">
        <v>164</v>
      </c>
      <c r="B410" s="83">
        <v>12</v>
      </c>
      <c r="C410" s="84">
        <v>1148.0840570400001</v>
      </c>
      <c r="D410" s="84">
        <v>1077.5906357900001</v>
      </c>
      <c r="E410" s="84">
        <v>147.20335394</v>
      </c>
      <c r="F410" s="84">
        <v>147.20335394</v>
      </c>
    </row>
    <row r="411" spans="1:6" ht="12.75" customHeight="1" x14ac:dyDescent="0.2">
      <c r="A411" s="83" t="s">
        <v>164</v>
      </c>
      <c r="B411" s="83">
        <v>13</v>
      </c>
      <c r="C411" s="84">
        <v>1184.7435945300001</v>
      </c>
      <c r="D411" s="84">
        <v>1121.5823808099999</v>
      </c>
      <c r="E411" s="84">
        <v>153.21280891999999</v>
      </c>
      <c r="F411" s="84">
        <v>153.21280891999999</v>
      </c>
    </row>
    <row r="412" spans="1:6" ht="12.75" customHeight="1" x14ac:dyDescent="0.2">
      <c r="A412" s="83" t="s">
        <v>164</v>
      </c>
      <c r="B412" s="83">
        <v>14</v>
      </c>
      <c r="C412" s="84">
        <v>1199.2749644800001</v>
      </c>
      <c r="D412" s="84">
        <v>1131.4670544099999</v>
      </c>
      <c r="E412" s="84">
        <v>154.56309637000001</v>
      </c>
      <c r="F412" s="84">
        <v>154.56309637000001</v>
      </c>
    </row>
    <row r="413" spans="1:6" ht="12.75" customHeight="1" x14ac:dyDescent="0.2">
      <c r="A413" s="83" t="s">
        <v>164</v>
      </c>
      <c r="B413" s="83">
        <v>15</v>
      </c>
      <c r="C413" s="84">
        <v>1207.85193882</v>
      </c>
      <c r="D413" s="84">
        <v>1142.5608744799999</v>
      </c>
      <c r="E413" s="84">
        <v>156.07855824000001</v>
      </c>
      <c r="F413" s="84">
        <v>156.07855824000001</v>
      </c>
    </row>
    <row r="414" spans="1:6" ht="12.75" customHeight="1" x14ac:dyDescent="0.2">
      <c r="A414" s="83" t="s">
        <v>164</v>
      </c>
      <c r="B414" s="83">
        <v>16</v>
      </c>
      <c r="C414" s="84">
        <v>1219.70363251</v>
      </c>
      <c r="D414" s="84">
        <v>1159.13311348</v>
      </c>
      <c r="E414" s="84">
        <v>158.34239488</v>
      </c>
      <c r="F414" s="84">
        <v>158.34239488</v>
      </c>
    </row>
    <row r="415" spans="1:6" ht="12.75" customHeight="1" x14ac:dyDescent="0.2">
      <c r="A415" s="83" t="s">
        <v>164</v>
      </c>
      <c r="B415" s="83">
        <v>17</v>
      </c>
      <c r="C415" s="84">
        <v>1234.89236117</v>
      </c>
      <c r="D415" s="84">
        <v>1174.8204356900001</v>
      </c>
      <c r="E415" s="84">
        <v>160.48534821000001</v>
      </c>
      <c r="F415" s="84">
        <v>160.48534821000001</v>
      </c>
    </row>
    <row r="416" spans="1:6" ht="12.75" customHeight="1" x14ac:dyDescent="0.2">
      <c r="A416" s="83" t="s">
        <v>164</v>
      </c>
      <c r="B416" s="83">
        <v>18</v>
      </c>
      <c r="C416" s="84">
        <v>1220.6530918399999</v>
      </c>
      <c r="D416" s="84">
        <v>1158.02860283</v>
      </c>
      <c r="E416" s="84">
        <v>158.19151414000001</v>
      </c>
      <c r="F416" s="84">
        <v>158.19151414000001</v>
      </c>
    </row>
    <row r="417" spans="1:6" ht="12.75" customHeight="1" x14ac:dyDescent="0.2">
      <c r="A417" s="83" t="s">
        <v>164</v>
      </c>
      <c r="B417" s="83">
        <v>19</v>
      </c>
      <c r="C417" s="84">
        <v>1196.11517385</v>
      </c>
      <c r="D417" s="84">
        <v>1135.3463058100001</v>
      </c>
      <c r="E417" s="84">
        <v>155.09301821</v>
      </c>
      <c r="F417" s="84">
        <v>155.09301821</v>
      </c>
    </row>
    <row r="418" spans="1:6" ht="12.75" customHeight="1" x14ac:dyDescent="0.2">
      <c r="A418" s="83" t="s">
        <v>164</v>
      </c>
      <c r="B418" s="83">
        <v>20</v>
      </c>
      <c r="C418" s="84">
        <v>1185.32890808</v>
      </c>
      <c r="D418" s="84">
        <v>1121.0394415400001</v>
      </c>
      <c r="E418" s="84">
        <v>153.13864115999999</v>
      </c>
      <c r="F418" s="84">
        <v>153.13864115999999</v>
      </c>
    </row>
    <row r="419" spans="1:6" ht="12.75" customHeight="1" x14ac:dyDescent="0.2">
      <c r="A419" s="83" t="s">
        <v>164</v>
      </c>
      <c r="B419" s="83">
        <v>21</v>
      </c>
      <c r="C419" s="84">
        <v>1144.94069668</v>
      </c>
      <c r="D419" s="84">
        <v>1084.17986279</v>
      </c>
      <c r="E419" s="84">
        <v>148.10346970000001</v>
      </c>
      <c r="F419" s="84">
        <v>148.10346970000001</v>
      </c>
    </row>
    <row r="420" spans="1:6" ht="12.75" customHeight="1" x14ac:dyDescent="0.2">
      <c r="A420" s="83" t="s">
        <v>164</v>
      </c>
      <c r="B420" s="83">
        <v>22</v>
      </c>
      <c r="C420" s="84">
        <v>1140.67753487</v>
      </c>
      <c r="D420" s="84">
        <v>1081.42386386</v>
      </c>
      <c r="E420" s="84">
        <v>147.72698880999999</v>
      </c>
      <c r="F420" s="84">
        <v>147.72698880999999</v>
      </c>
    </row>
    <row r="421" spans="1:6" ht="12.75" customHeight="1" x14ac:dyDescent="0.2">
      <c r="A421" s="83" t="s">
        <v>164</v>
      </c>
      <c r="B421" s="83">
        <v>23</v>
      </c>
      <c r="C421" s="84">
        <v>1192.51727211</v>
      </c>
      <c r="D421" s="84">
        <v>1132.2898667300001</v>
      </c>
      <c r="E421" s="84">
        <v>154.67549595</v>
      </c>
      <c r="F421" s="84">
        <v>154.67549595</v>
      </c>
    </row>
    <row r="422" spans="1:6" ht="12.75" customHeight="1" x14ac:dyDescent="0.2">
      <c r="A422" s="83" t="s">
        <v>164</v>
      </c>
      <c r="B422" s="83">
        <v>24</v>
      </c>
      <c r="C422" s="84">
        <v>1191.5264629799999</v>
      </c>
      <c r="D422" s="84">
        <v>1130.8536839599999</v>
      </c>
      <c r="E422" s="84">
        <v>154.47930742</v>
      </c>
      <c r="F422" s="84">
        <v>154.47930742</v>
      </c>
    </row>
    <row r="423" spans="1:6" ht="12.75" customHeight="1" x14ac:dyDescent="0.2">
      <c r="A423" s="83" t="s">
        <v>165</v>
      </c>
      <c r="B423" s="83">
        <v>1</v>
      </c>
      <c r="C423" s="84">
        <v>1312.5189234899999</v>
      </c>
      <c r="D423" s="84">
        <v>1251.8659711099999</v>
      </c>
      <c r="E423" s="84">
        <v>171.01008816999999</v>
      </c>
      <c r="F423" s="84">
        <v>171.01008816999999</v>
      </c>
    </row>
    <row r="424" spans="1:6" ht="12.75" customHeight="1" x14ac:dyDescent="0.2">
      <c r="A424" s="83" t="s">
        <v>165</v>
      </c>
      <c r="B424" s="83">
        <v>2</v>
      </c>
      <c r="C424" s="84">
        <v>1319.5433367799999</v>
      </c>
      <c r="D424" s="84">
        <v>1257.9211347600001</v>
      </c>
      <c r="E424" s="84">
        <v>171.83724866</v>
      </c>
      <c r="F424" s="84">
        <v>171.83724866</v>
      </c>
    </row>
    <row r="425" spans="1:6" ht="12.75" customHeight="1" x14ac:dyDescent="0.2">
      <c r="A425" s="83" t="s">
        <v>165</v>
      </c>
      <c r="B425" s="83">
        <v>3</v>
      </c>
      <c r="C425" s="84">
        <v>1335.6103168100001</v>
      </c>
      <c r="D425" s="84">
        <v>1274.4180241399999</v>
      </c>
      <c r="E425" s="84">
        <v>174.09079222</v>
      </c>
      <c r="F425" s="84">
        <v>174.09079222</v>
      </c>
    </row>
    <row r="426" spans="1:6" ht="12.75" customHeight="1" x14ac:dyDescent="0.2">
      <c r="A426" s="83" t="s">
        <v>165</v>
      </c>
      <c r="B426" s="83">
        <v>4</v>
      </c>
      <c r="C426" s="84">
        <v>1408.92919983</v>
      </c>
      <c r="D426" s="84">
        <v>1346.69024203</v>
      </c>
      <c r="E426" s="84">
        <v>183.96347718999999</v>
      </c>
      <c r="F426" s="84">
        <v>183.96347718999999</v>
      </c>
    </row>
    <row r="427" spans="1:6" ht="12.75" customHeight="1" x14ac:dyDescent="0.2">
      <c r="A427" s="83" t="s">
        <v>165</v>
      </c>
      <c r="B427" s="83">
        <v>5</v>
      </c>
      <c r="C427" s="84">
        <v>1411.5046986</v>
      </c>
      <c r="D427" s="84">
        <v>1352.3840976199999</v>
      </c>
      <c r="E427" s="84">
        <v>184.74128150000001</v>
      </c>
      <c r="F427" s="84">
        <v>184.74128150000001</v>
      </c>
    </row>
    <row r="428" spans="1:6" ht="12.75" customHeight="1" x14ac:dyDescent="0.2">
      <c r="A428" s="83" t="s">
        <v>165</v>
      </c>
      <c r="B428" s="83">
        <v>6</v>
      </c>
      <c r="C428" s="84">
        <v>1402.43994301</v>
      </c>
      <c r="D428" s="84">
        <v>1343.86576139</v>
      </c>
      <c r="E428" s="84">
        <v>183.57764141000001</v>
      </c>
      <c r="F428" s="84">
        <v>183.57764141000001</v>
      </c>
    </row>
    <row r="429" spans="1:6" ht="12.75" customHeight="1" x14ac:dyDescent="0.2">
      <c r="A429" s="83" t="s">
        <v>165</v>
      </c>
      <c r="B429" s="83">
        <v>7</v>
      </c>
      <c r="C429" s="84">
        <v>1358.1770404900001</v>
      </c>
      <c r="D429" s="84">
        <v>1297.21796333</v>
      </c>
      <c r="E429" s="84">
        <v>177.20535856000001</v>
      </c>
      <c r="F429" s="84">
        <v>177.20535856000001</v>
      </c>
    </row>
    <row r="430" spans="1:6" ht="12.75" customHeight="1" x14ac:dyDescent="0.2">
      <c r="A430" s="83" t="s">
        <v>165</v>
      </c>
      <c r="B430" s="83">
        <v>8</v>
      </c>
      <c r="C430" s="84">
        <v>1315.52300554</v>
      </c>
      <c r="D430" s="84">
        <v>1256.53148134</v>
      </c>
      <c r="E430" s="84">
        <v>171.64741623</v>
      </c>
      <c r="F430" s="84">
        <v>171.64741623</v>
      </c>
    </row>
    <row r="431" spans="1:6" ht="12.75" customHeight="1" x14ac:dyDescent="0.2">
      <c r="A431" s="83" t="s">
        <v>165</v>
      </c>
      <c r="B431" s="83">
        <v>9</v>
      </c>
      <c r="C431" s="84">
        <v>1259.63898739</v>
      </c>
      <c r="D431" s="84">
        <v>1195.97012223</v>
      </c>
      <c r="E431" s="84">
        <v>163.37448318</v>
      </c>
      <c r="F431" s="84">
        <v>163.37448318</v>
      </c>
    </row>
    <row r="432" spans="1:6" ht="12.75" customHeight="1" x14ac:dyDescent="0.2">
      <c r="A432" s="83" t="s">
        <v>165</v>
      </c>
      <c r="B432" s="83">
        <v>10</v>
      </c>
      <c r="C432" s="84">
        <v>1244.4738408000001</v>
      </c>
      <c r="D432" s="84">
        <v>1178.93301468</v>
      </c>
      <c r="E432" s="84">
        <v>161.04714357</v>
      </c>
      <c r="F432" s="84">
        <v>161.04714357</v>
      </c>
    </row>
    <row r="433" spans="1:6" ht="12.75" customHeight="1" x14ac:dyDescent="0.2">
      <c r="A433" s="83" t="s">
        <v>165</v>
      </c>
      <c r="B433" s="83">
        <v>11</v>
      </c>
      <c r="C433" s="84">
        <v>1223.2445639600001</v>
      </c>
      <c r="D433" s="84">
        <v>1163.8069489300001</v>
      </c>
      <c r="E433" s="84">
        <v>158.9808602</v>
      </c>
      <c r="F433" s="84">
        <v>158.9808602</v>
      </c>
    </row>
    <row r="434" spans="1:6" ht="12.75" customHeight="1" x14ac:dyDescent="0.2">
      <c r="A434" s="83" t="s">
        <v>165</v>
      </c>
      <c r="B434" s="83">
        <v>12</v>
      </c>
      <c r="C434" s="84">
        <v>1236.0072555900001</v>
      </c>
      <c r="D434" s="84">
        <v>1176.4796647600001</v>
      </c>
      <c r="E434" s="84">
        <v>160.71200579000001</v>
      </c>
      <c r="F434" s="84">
        <v>160.71200579000001</v>
      </c>
    </row>
    <row r="435" spans="1:6" ht="12.75" customHeight="1" x14ac:dyDescent="0.2">
      <c r="A435" s="83" t="s">
        <v>165</v>
      </c>
      <c r="B435" s="83">
        <v>13</v>
      </c>
      <c r="C435" s="84">
        <v>1261.6742541399999</v>
      </c>
      <c r="D435" s="84">
        <v>1200.57682288</v>
      </c>
      <c r="E435" s="84">
        <v>164.00377761999999</v>
      </c>
      <c r="F435" s="84">
        <v>164.00377761999999</v>
      </c>
    </row>
    <row r="436" spans="1:6" ht="12.75" customHeight="1" x14ac:dyDescent="0.2">
      <c r="A436" s="83" t="s">
        <v>165</v>
      </c>
      <c r="B436" s="83">
        <v>14</v>
      </c>
      <c r="C436" s="84">
        <v>1299.41313375</v>
      </c>
      <c r="D436" s="84">
        <v>1232.98031879</v>
      </c>
      <c r="E436" s="84">
        <v>168.43022966000001</v>
      </c>
      <c r="F436" s="84">
        <v>168.43022966000001</v>
      </c>
    </row>
    <row r="437" spans="1:6" ht="12.75" customHeight="1" x14ac:dyDescent="0.2">
      <c r="A437" s="83" t="s">
        <v>165</v>
      </c>
      <c r="B437" s="83">
        <v>15</v>
      </c>
      <c r="C437" s="84">
        <v>1315.05890626</v>
      </c>
      <c r="D437" s="84">
        <v>1247.49364666</v>
      </c>
      <c r="E437" s="84">
        <v>170.41281050000001</v>
      </c>
      <c r="F437" s="84">
        <v>170.41281050000001</v>
      </c>
    </row>
    <row r="438" spans="1:6" ht="12.75" customHeight="1" x14ac:dyDescent="0.2">
      <c r="A438" s="83" t="s">
        <v>165</v>
      </c>
      <c r="B438" s="83">
        <v>16</v>
      </c>
      <c r="C438" s="84">
        <v>1321.73291156</v>
      </c>
      <c r="D438" s="84">
        <v>1249.0826016999999</v>
      </c>
      <c r="E438" s="84">
        <v>170.62986835000001</v>
      </c>
      <c r="F438" s="84">
        <v>170.62986835000001</v>
      </c>
    </row>
    <row r="439" spans="1:6" ht="12.75" customHeight="1" x14ac:dyDescent="0.2">
      <c r="A439" s="83" t="s">
        <v>165</v>
      </c>
      <c r="B439" s="83">
        <v>17</v>
      </c>
      <c r="C439" s="84">
        <v>1303.88780707</v>
      </c>
      <c r="D439" s="84">
        <v>1229.8561432700001</v>
      </c>
      <c r="E439" s="84">
        <v>168.00345432</v>
      </c>
      <c r="F439" s="84">
        <v>168.00345432</v>
      </c>
    </row>
    <row r="440" spans="1:6" ht="12.75" customHeight="1" x14ac:dyDescent="0.2">
      <c r="A440" s="83" t="s">
        <v>165</v>
      </c>
      <c r="B440" s="83">
        <v>18</v>
      </c>
      <c r="C440" s="84">
        <v>1220.32534446</v>
      </c>
      <c r="D440" s="84">
        <v>1149.19897365</v>
      </c>
      <c r="E440" s="84">
        <v>156.98535014000001</v>
      </c>
      <c r="F440" s="84">
        <v>156.98535014000001</v>
      </c>
    </row>
    <row r="441" spans="1:6" ht="12.75" customHeight="1" x14ac:dyDescent="0.2">
      <c r="A441" s="83" t="s">
        <v>165</v>
      </c>
      <c r="B441" s="83">
        <v>19</v>
      </c>
      <c r="C441" s="84">
        <v>1181.3724932499999</v>
      </c>
      <c r="D441" s="84">
        <v>1112.64807292</v>
      </c>
      <c r="E441" s="84">
        <v>151.99234537999999</v>
      </c>
      <c r="F441" s="84">
        <v>151.99234537999999</v>
      </c>
    </row>
    <row r="442" spans="1:6" ht="12.75" customHeight="1" x14ac:dyDescent="0.2">
      <c r="A442" s="83" t="s">
        <v>165</v>
      </c>
      <c r="B442" s="83">
        <v>20</v>
      </c>
      <c r="C442" s="84">
        <v>1167.91707245</v>
      </c>
      <c r="D442" s="84">
        <v>1101.3562529200001</v>
      </c>
      <c r="E442" s="84">
        <v>150.44983589</v>
      </c>
      <c r="F442" s="84">
        <v>150.44983589</v>
      </c>
    </row>
    <row r="443" spans="1:6" ht="12.75" customHeight="1" x14ac:dyDescent="0.2">
      <c r="A443" s="83" t="s">
        <v>165</v>
      </c>
      <c r="B443" s="83">
        <v>21</v>
      </c>
      <c r="C443" s="84">
        <v>1186.6461278100001</v>
      </c>
      <c r="D443" s="84">
        <v>1126.2528780299999</v>
      </c>
      <c r="E443" s="84">
        <v>153.85081822999999</v>
      </c>
      <c r="F443" s="84">
        <v>153.85081822999999</v>
      </c>
    </row>
    <row r="444" spans="1:6" ht="12.75" customHeight="1" x14ac:dyDescent="0.2">
      <c r="A444" s="83" t="s">
        <v>165</v>
      </c>
      <c r="B444" s="83">
        <v>22</v>
      </c>
      <c r="C444" s="84">
        <v>1218.9907958599999</v>
      </c>
      <c r="D444" s="84">
        <v>1163.1058453600001</v>
      </c>
      <c r="E444" s="84">
        <v>158.88508654</v>
      </c>
      <c r="F444" s="84">
        <v>158.88508654</v>
      </c>
    </row>
    <row r="445" spans="1:6" ht="12.75" customHeight="1" x14ac:dyDescent="0.2">
      <c r="A445" s="83" t="s">
        <v>165</v>
      </c>
      <c r="B445" s="83">
        <v>23</v>
      </c>
      <c r="C445" s="84">
        <v>1212.4979631799999</v>
      </c>
      <c r="D445" s="84">
        <v>1151.33572144</v>
      </c>
      <c r="E445" s="84">
        <v>157.27723875999999</v>
      </c>
      <c r="F445" s="84">
        <v>157.27723875999999</v>
      </c>
    </row>
    <row r="446" spans="1:6" ht="12.75" customHeight="1" x14ac:dyDescent="0.2">
      <c r="A446" s="83" t="s">
        <v>165</v>
      </c>
      <c r="B446" s="83">
        <v>24</v>
      </c>
      <c r="C446" s="84">
        <v>1256.4587004699999</v>
      </c>
      <c r="D446" s="84">
        <v>1195.3318856999999</v>
      </c>
      <c r="E446" s="84">
        <v>163.28729741999999</v>
      </c>
      <c r="F446" s="84">
        <v>163.28729741999999</v>
      </c>
    </row>
    <row r="447" spans="1:6" ht="12.75" customHeight="1" x14ac:dyDescent="0.2">
      <c r="A447" s="83" t="s">
        <v>166</v>
      </c>
      <c r="B447" s="83">
        <v>1</v>
      </c>
      <c r="C447" s="84">
        <v>1230.18993839</v>
      </c>
      <c r="D447" s="84">
        <v>1170.0807566599999</v>
      </c>
      <c r="E447" s="84">
        <v>159.83788838000001</v>
      </c>
      <c r="F447" s="84">
        <v>159.83788838000001</v>
      </c>
    </row>
    <row r="448" spans="1:6" ht="12.75" customHeight="1" x14ac:dyDescent="0.2">
      <c r="A448" s="83" t="s">
        <v>166</v>
      </c>
      <c r="B448" s="83">
        <v>2</v>
      </c>
      <c r="C448" s="84">
        <v>1268.3725403799999</v>
      </c>
      <c r="D448" s="84">
        <v>1204.9018409299999</v>
      </c>
      <c r="E448" s="84">
        <v>164.59459303</v>
      </c>
      <c r="F448" s="84">
        <v>164.59459303</v>
      </c>
    </row>
    <row r="449" spans="1:6" ht="12.75" customHeight="1" x14ac:dyDescent="0.2">
      <c r="A449" s="83" t="s">
        <v>166</v>
      </c>
      <c r="B449" s="83">
        <v>3</v>
      </c>
      <c r="C449" s="84">
        <v>1317.2077444700001</v>
      </c>
      <c r="D449" s="84">
        <v>1257.29867863</v>
      </c>
      <c r="E449" s="84">
        <v>171.75221855999999</v>
      </c>
      <c r="F449" s="84">
        <v>171.75221855999999</v>
      </c>
    </row>
    <row r="450" spans="1:6" ht="12.75" customHeight="1" x14ac:dyDescent="0.2">
      <c r="A450" s="83" t="s">
        <v>166</v>
      </c>
      <c r="B450" s="83">
        <v>4</v>
      </c>
      <c r="C450" s="84">
        <v>1343.0401662300001</v>
      </c>
      <c r="D450" s="84">
        <v>1282.8844943900001</v>
      </c>
      <c r="E450" s="84">
        <v>175.24734720000001</v>
      </c>
      <c r="F450" s="84">
        <v>175.24734720000001</v>
      </c>
    </row>
    <row r="451" spans="1:6" ht="12.75" customHeight="1" x14ac:dyDescent="0.2">
      <c r="A451" s="83" t="s">
        <v>166</v>
      </c>
      <c r="B451" s="83">
        <v>5</v>
      </c>
      <c r="C451" s="84">
        <v>1363.2573262799999</v>
      </c>
      <c r="D451" s="84">
        <v>1294.9212309</v>
      </c>
      <c r="E451" s="84">
        <v>176.89161537999999</v>
      </c>
      <c r="F451" s="84">
        <v>176.89161537999999</v>
      </c>
    </row>
    <row r="452" spans="1:6" ht="12.75" customHeight="1" x14ac:dyDescent="0.2">
      <c r="A452" s="83" t="s">
        <v>166</v>
      </c>
      <c r="B452" s="83">
        <v>6</v>
      </c>
      <c r="C452" s="84">
        <v>1383.52994175</v>
      </c>
      <c r="D452" s="84">
        <v>1314.6143829600001</v>
      </c>
      <c r="E452" s="84">
        <v>179.58178169000001</v>
      </c>
      <c r="F452" s="84">
        <v>179.58178169000001</v>
      </c>
    </row>
    <row r="453" spans="1:6" ht="12.75" customHeight="1" x14ac:dyDescent="0.2">
      <c r="A453" s="83" t="s">
        <v>166</v>
      </c>
      <c r="B453" s="83">
        <v>7</v>
      </c>
      <c r="C453" s="84">
        <v>1317.51858436</v>
      </c>
      <c r="D453" s="84">
        <v>1252.52035213</v>
      </c>
      <c r="E453" s="84">
        <v>171.09947933000001</v>
      </c>
      <c r="F453" s="84">
        <v>171.09947933000001</v>
      </c>
    </row>
    <row r="454" spans="1:6" ht="12.75" customHeight="1" x14ac:dyDescent="0.2">
      <c r="A454" s="83" t="s">
        <v>166</v>
      </c>
      <c r="B454" s="83">
        <v>8</v>
      </c>
      <c r="C454" s="84">
        <v>1265.3150025499999</v>
      </c>
      <c r="D454" s="84">
        <v>1202.60783053</v>
      </c>
      <c r="E454" s="84">
        <v>164.28122169</v>
      </c>
      <c r="F454" s="84">
        <v>164.28122169</v>
      </c>
    </row>
    <row r="455" spans="1:6" ht="12.75" customHeight="1" x14ac:dyDescent="0.2">
      <c r="A455" s="83" t="s">
        <v>166</v>
      </c>
      <c r="B455" s="83">
        <v>9</v>
      </c>
      <c r="C455" s="84">
        <v>1227.4325614500001</v>
      </c>
      <c r="D455" s="84">
        <v>1164.6940234599999</v>
      </c>
      <c r="E455" s="84">
        <v>159.10203826</v>
      </c>
      <c r="F455" s="84">
        <v>159.10203826</v>
      </c>
    </row>
    <row r="456" spans="1:6" ht="12.75" customHeight="1" x14ac:dyDescent="0.2">
      <c r="A456" s="83" t="s">
        <v>166</v>
      </c>
      <c r="B456" s="83">
        <v>10</v>
      </c>
      <c r="C456" s="84">
        <v>1211.87368696</v>
      </c>
      <c r="D456" s="84">
        <v>1149.56062058</v>
      </c>
      <c r="E456" s="84">
        <v>157.03475261</v>
      </c>
      <c r="F456" s="84">
        <v>157.03475261</v>
      </c>
    </row>
    <row r="457" spans="1:6" ht="12.75" customHeight="1" x14ac:dyDescent="0.2">
      <c r="A457" s="83" t="s">
        <v>166</v>
      </c>
      <c r="B457" s="83">
        <v>11</v>
      </c>
      <c r="C457" s="84">
        <v>1207.3672151599999</v>
      </c>
      <c r="D457" s="84">
        <v>1146.6842564999999</v>
      </c>
      <c r="E457" s="84">
        <v>156.64182933999999</v>
      </c>
      <c r="F457" s="84">
        <v>156.64182933999999</v>
      </c>
    </row>
    <row r="458" spans="1:6" ht="12.75" customHeight="1" x14ac:dyDescent="0.2">
      <c r="A458" s="83" t="s">
        <v>166</v>
      </c>
      <c r="B458" s="83">
        <v>12</v>
      </c>
      <c r="C458" s="84">
        <v>1216.9328312600001</v>
      </c>
      <c r="D458" s="84">
        <v>1161.7592222000001</v>
      </c>
      <c r="E458" s="84">
        <v>158.70113223000001</v>
      </c>
      <c r="F458" s="84">
        <v>158.70113223000001</v>
      </c>
    </row>
    <row r="459" spans="1:6" ht="12.75" customHeight="1" x14ac:dyDescent="0.2">
      <c r="A459" s="83" t="s">
        <v>166</v>
      </c>
      <c r="B459" s="83">
        <v>13</v>
      </c>
      <c r="C459" s="84">
        <v>1254.9951583100001</v>
      </c>
      <c r="D459" s="84">
        <v>1194.36001285</v>
      </c>
      <c r="E459" s="84">
        <v>163.15453556</v>
      </c>
      <c r="F459" s="84">
        <v>163.15453556</v>
      </c>
    </row>
    <row r="460" spans="1:6" ht="12.75" customHeight="1" x14ac:dyDescent="0.2">
      <c r="A460" s="83" t="s">
        <v>166</v>
      </c>
      <c r="B460" s="83">
        <v>14</v>
      </c>
      <c r="C460" s="84">
        <v>1282.2253204399999</v>
      </c>
      <c r="D460" s="84">
        <v>1218.56474742</v>
      </c>
      <c r="E460" s="84">
        <v>166.46100278</v>
      </c>
      <c r="F460" s="84">
        <v>166.46100278</v>
      </c>
    </row>
    <row r="461" spans="1:6" ht="12.75" customHeight="1" x14ac:dyDescent="0.2">
      <c r="A461" s="83" t="s">
        <v>166</v>
      </c>
      <c r="B461" s="83">
        <v>15</v>
      </c>
      <c r="C461" s="84">
        <v>1306.4855794800001</v>
      </c>
      <c r="D461" s="84">
        <v>1242.454506</v>
      </c>
      <c r="E461" s="84">
        <v>169.72444296</v>
      </c>
      <c r="F461" s="84">
        <v>169.72444296</v>
      </c>
    </row>
    <row r="462" spans="1:6" ht="12.75" customHeight="1" x14ac:dyDescent="0.2">
      <c r="A462" s="83" t="s">
        <v>166</v>
      </c>
      <c r="B462" s="83">
        <v>16</v>
      </c>
      <c r="C462" s="84">
        <v>1313.4112376800001</v>
      </c>
      <c r="D462" s="84">
        <v>1247.8818044499999</v>
      </c>
      <c r="E462" s="84">
        <v>170.46583446</v>
      </c>
      <c r="F462" s="84">
        <v>170.46583446</v>
      </c>
    </row>
    <row r="463" spans="1:6" ht="12.75" customHeight="1" x14ac:dyDescent="0.2">
      <c r="A463" s="83" t="s">
        <v>166</v>
      </c>
      <c r="B463" s="83">
        <v>17</v>
      </c>
      <c r="C463" s="84">
        <v>1297.97216723</v>
      </c>
      <c r="D463" s="84">
        <v>1233.86078602</v>
      </c>
      <c r="E463" s="84">
        <v>168.55050514000001</v>
      </c>
      <c r="F463" s="84">
        <v>168.55050514000001</v>
      </c>
    </row>
    <row r="464" spans="1:6" ht="12.75" customHeight="1" x14ac:dyDescent="0.2">
      <c r="A464" s="83" t="s">
        <v>166</v>
      </c>
      <c r="B464" s="83">
        <v>18</v>
      </c>
      <c r="C464" s="84">
        <v>1230.47742004</v>
      </c>
      <c r="D464" s="84">
        <v>1171.9900697099999</v>
      </c>
      <c r="E464" s="84">
        <v>160.09870846999999</v>
      </c>
      <c r="F464" s="84">
        <v>160.09870846999999</v>
      </c>
    </row>
    <row r="465" spans="1:6" ht="12.75" customHeight="1" x14ac:dyDescent="0.2">
      <c r="A465" s="83" t="s">
        <v>166</v>
      </c>
      <c r="B465" s="83">
        <v>19</v>
      </c>
      <c r="C465" s="84">
        <v>1191.6894797699999</v>
      </c>
      <c r="D465" s="84">
        <v>1133.8065101</v>
      </c>
      <c r="E465" s="84">
        <v>154.88267572999999</v>
      </c>
      <c r="F465" s="84">
        <v>154.88267572999999</v>
      </c>
    </row>
    <row r="466" spans="1:6" ht="12.75" customHeight="1" x14ac:dyDescent="0.2">
      <c r="A466" s="83" t="s">
        <v>166</v>
      </c>
      <c r="B466" s="83">
        <v>20</v>
      </c>
      <c r="C466" s="84">
        <v>1197.7930499500001</v>
      </c>
      <c r="D466" s="84">
        <v>1136.73462507</v>
      </c>
      <c r="E466" s="84">
        <v>155.28266837999999</v>
      </c>
      <c r="F466" s="84">
        <v>155.28266837999999</v>
      </c>
    </row>
    <row r="467" spans="1:6" ht="12.75" customHeight="1" x14ac:dyDescent="0.2">
      <c r="A467" s="83" t="s">
        <v>166</v>
      </c>
      <c r="B467" s="83">
        <v>21</v>
      </c>
      <c r="C467" s="84">
        <v>1190.26149218</v>
      </c>
      <c r="D467" s="84">
        <v>1127.4962576999999</v>
      </c>
      <c r="E467" s="84">
        <v>154.02066905000001</v>
      </c>
      <c r="F467" s="84">
        <v>154.02066905000001</v>
      </c>
    </row>
    <row r="468" spans="1:6" ht="12.75" customHeight="1" x14ac:dyDescent="0.2">
      <c r="A468" s="83" t="s">
        <v>166</v>
      </c>
      <c r="B468" s="83">
        <v>22</v>
      </c>
      <c r="C468" s="84">
        <v>1224.45038617</v>
      </c>
      <c r="D468" s="84">
        <v>1160.9257927199999</v>
      </c>
      <c r="E468" s="84">
        <v>158.5872823</v>
      </c>
      <c r="F468" s="84">
        <v>158.5872823</v>
      </c>
    </row>
    <row r="469" spans="1:6" ht="12.75" customHeight="1" x14ac:dyDescent="0.2">
      <c r="A469" s="83" t="s">
        <v>166</v>
      </c>
      <c r="B469" s="83">
        <v>23</v>
      </c>
      <c r="C469" s="84">
        <v>1253.5409494800001</v>
      </c>
      <c r="D469" s="84">
        <v>1190.14980814</v>
      </c>
      <c r="E469" s="84">
        <v>162.57940411999999</v>
      </c>
      <c r="F469" s="84">
        <v>162.57940411999999</v>
      </c>
    </row>
    <row r="470" spans="1:6" ht="12.75" customHeight="1" x14ac:dyDescent="0.2">
      <c r="A470" s="83" t="s">
        <v>166</v>
      </c>
      <c r="B470" s="83">
        <v>24</v>
      </c>
      <c r="C470" s="84">
        <v>1256.09396451</v>
      </c>
      <c r="D470" s="84">
        <v>1193.1016588800001</v>
      </c>
      <c r="E470" s="84">
        <v>162.98263918000001</v>
      </c>
      <c r="F470" s="84">
        <v>162.98263918000001</v>
      </c>
    </row>
    <row r="471" spans="1:6" ht="12.75" customHeight="1" x14ac:dyDescent="0.2">
      <c r="A471" s="83" t="s">
        <v>167</v>
      </c>
      <c r="B471" s="83">
        <v>1</v>
      </c>
      <c r="C471" s="84">
        <v>1091.5017290999999</v>
      </c>
      <c r="D471" s="84">
        <v>1029.3405955600001</v>
      </c>
      <c r="E471" s="84">
        <v>140.61219815999999</v>
      </c>
      <c r="F471" s="84">
        <v>140.61219815999999</v>
      </c>
    </row>
    <row r="472" spans="1:6" ht="12.75" customHeight="1" x14ac:dyDescent="0.2">
      <c r="A472" s="83" t="s">
        <v>167</v>
      </c>
      <c r="B472" s="83">
        <v>2</v>
      </c>
      <c r="C472" s="84">
        <v>1122.6039266800001</v>
      </c>
      <c r="D472" s="84">
        <v>1062.56420185</v>
      </c>
      <c r="E472" s="84">
        <v>145.15068069</v>
      </c>
      <c r="F472" s="84">
        <v>145.15068069</v>
      </c>
    </row>
    <row r="473" spans="1:6" ht="12.75" customHeight="1" x14ac:dyDescent="0.2">
      <c r="A473" s="83" t="s">
        <v>167</v>
      </c>
      <c r="B473" s="83">
        <v>3</v>
      </c>
      <c r="C473" s="84">
        <v>1175.31781174</v>
      </c>
      <c r="D473" s="84">
        <v>1114.4332107</v>
      </c>
      <c r="E473" s="84">
        <v>152.23620260999999</v>
      </c>
      <c r="F473" s="84">
        <v>152.23620260999999</v>
      </c>
    </row>
    <row r="474" spans="1:6" ht="12.75" customHeight="1" x14ac:dyDescent="0.2">
      <c r="A474" s="83" t="s">
        <v>167</v>
      </c>
      <c r="B474" s="83">
        <v>4</v>
      </c>
      <c r="C474" s="84">
        <v>1189.12680181</v>
      </c>
      <c r="D474" s="84">
        <v>1128.3176203800001</v>
      </c>
      <c r="E474" s="84">
        <v>154.13287059999999</v>
      </c>
      <c r="F474" s="84">
        <v>154.13287059999999</v>
      </c>
    </row>
    <row r="475" spans="1:6" ht="12.75" customHeight="1" x14ac:dyDescent="0.2">
      <c r="A475" s="83" t="s">
        <v>167</v>
      </c>
      <c r="B475" s="83">
        <v>5</v>
      </c>
      <c r="C475" s="84">
        <v>1199.27043396</v>
      </c>
      <c r="D475" s="84">
        <v>1134.1899482199999</v>
      </c>
      <c r="E475" s="84">
        <v>154.93505496</v>
      </c>
      <c r="F475" s="84">
        <v>154.93505496</v>
      </c>
    </row>
    <row r="476" spans="1:6" ht="12.75" customHeight="1" x14ac:dyDescent="0.2">
      <c r="A476" s="83" t="s">
        <v>167</v>
      </c>
      <c r="B476" s="83">
        <v>6</v>
      </c>
      <c r="C476" s="84">
        <v>1172.8113663399999</v>
      </c>
      <c r="D476" s="84">
        <v>1117.20363651</v>
      </c>
      <c r="E476" s="84">
        <v>152.61465426999999</v>
      </c>
      <c r="F476" s="84">
        <v>152.61465426999999</v>
      </c>
    </row>
    <row r="477" spans="1:6" ht="12.75" customHeight="1" x14ac:dyDescent="0.2">
      <c r="A477" s="83" t="s">
        <v>167</v>
      </c>
      <c r="B477" s="83">
        <v>7</v>
      </c>
      <c r="C477" s="84">
        <v>1166.75170364</v>
      </c>
      <c r="D477" s="84">
        <v>1107.79745559</v>
      </c>
      <c r="E477" s="84">
        <v>151.32973092</v>
      </c>
      <c r="F477" s="84">
        <v>151.32973092</v>
      </c>
    </row>
    <row r="478" spans="1:6" ht="12.75" customHeight="1" x14ac:dyDescent="0.2">
      <c r="A478" s="83" t="s">
        <v>167</v>
      </c>
      <c r="B478" s="83">
        <v>8</v>
      </c>
      <c r="C478" s="84">
        <v>1127.1073099499999</v>
      </c>
      <c r="D478" s="84">
        <v>1067.0237463999999</v>
      </c>
      <c r="E478" s="84">
        <v>145.75987298999999</v>
      </c>
      <c r="F478" s="84">
        <v>145.75987298999999</v>
      </c>
    </row>
    <row r="479" spans="1:6" ht="12.75" customHeight="1" x14ac:dyDescent="0.2">
      <c r="A479" s="83" t="s">
        <v>167</v>
      </c>
      <c r="B479" s="83">
        <v>9</v>
      </c>
      <c r="C479" s="84">
        <v>1091.6024426399999</v>
      </c>
      <c r="D479" s="84">
        <v>1029.13153397</v>
      </c>
      <c r="E479" s="84">
        <v>140.58363947999999</v>
      </c>
      <c r="F479" s="84">
        <v>140.58363947999999</v>
      </c>
    </row>
    <row r="480" spans="1:6" ht="12.75" customHeight="1" x14ac:dyDescent="0.2">
      <c r="A480" s="83" t="s">
        <v>167</v>
      </c>
      <c r="B480" s="83">
        <v>10</v>
      </c>
      <c r="C480" s="84">
        <v>1080.0413992599999</v>
      </c>
      <c r="D480" s="84">
        <v>1020.32586872</v>
      </c>
      <c r="E480" s="84">
        <v>139.38074904999999</v>
      </c>
      <c r="F480" s="84">
        <v>139.38074904999999</v>
      </c>
    </row>
    <row r="481" spans="1:6" ht="12.75" customHeight="1" x14ac:dyDescent="0.2">
      <c r="A481" s="83" t="s">
        <v>167</v>
      </c>
      <c r="B481" s="83">
        <v>11</v>
      </c>
      <c r="C481" s="84">
        <v>1064.11364641</v>
      </c>
      <c r="D481" s="84">
        <v>1007.6351223200001</v>
      </c>
      <c r="E481" s="84">
        <v>137.64714042</v>
      </c>
      <c r="F481" s="84">
        <v>137.64714042</v>
      </c>
    </row>
    <row r="482" spans="1:6" ht="12.75" customHeight="1" x14ac:dyDescent="0.2">
      <c r="A482" s="83" t="s">
        <v>167</v>
      </c>
      <c r="B482" s="83">
        <v>12</v>
      </c>
      <c r="C482" s="84">
        <v>1084.03640253</v>
      </c>
      <c r="D482" s="84">
        <v>1026.9914322499999</v>
      </c>
      <c r="E482" s="84">
        <v>140.29129270000001</v>
      </c>
      <c r="F482" s="84">
        <v>140.29129270000001</v>
      </c>
    </row>
    <row r="483" spans="1:6" ht="12.75" customHeight="1" x14ac:dyDescent="0.2">
      <c r="A483" s="83" t="s">
        <v>167</v>
      </c>
      <c r="B483" s="83">
        <v>13</v>
      </c>
      <c r="C483" s="84">
        <v>1095.49092354</v>
      </c>
      <c r="D483" s="84">
        <v>1037.2448330899999</v>
      </c>
      <c r="E483" s="84">
        <v>141.69194981999999</v>
      </c>
      <c r="F483" s="84">
        <v>141.69194981999999</v>
      </c>
    </row>
    <row r="484" spans="1:6" ht="12.75" customHeight="1" x14ac:dyDescent="0.2">
      <c r="A484" s="83" t="s">
        <v>167</v>
      </c>
      <c r="B484" s="83">
        <v>14</v>
      </c>
      <c r="C484" s="84">
        <v>1105.0295981199999</v>
      </c>
      <c r="D484" s="84">
        <v>1047.70759819</v>
      </c>
      <c r="E484" s="84">
        <v>143.12120695999999</v>
      </c>
      <c r="F484" s="84">
        <v>143.12120695999999</v>
      </c>
    </row>
    <row r="485" spans="1:6" ht="12.75" customHeight="1" x14ac:dyDescent="0.2">
      <c r="A485" s="83" t="s">
        <v>167</v>
      </c>
      <c r="B485" s="83">
        <v>15</v>
      </c>
      <c r="C485" s="84">
        <v>1120.66546219</v>
      </c>
      <c r="D485" s="84">
        <v>1063.2188751599999</v>
      </c>
      <c r="E485" s="84">
        <v>145.24011178000001</v>
      </c>
      <c r="F485" s="84">
        <v>145.24011178000001</v>
      </c>
    </row>
    <row r="486" spans="1:6" ht="12.75" customHeight="1" x14ac:dyDescent="0.2">
      <c r="A486" s="83" t="s">
        <v>167</v>
      </c>
      <c r="B486" s="83">
        <v>16</v>
      </c>
      <c r="C486" s="84">
        <v>1131.39840366</v>
      </c>
      <c r="D486" s="84">
        <v>1073.71017631</v>
      </c>
      <c r="E486" s="84">
        <v>146.67326707000001</v>
      </c>
      <c r="F486" s="84">
        <v>146.67326707000001</v>
      </c>
    </row>
    <row r="487" spans="1:6" ht="12.75" customHeight="1" x14ac:dyDescent="0.2">
      <c r="A487" s="83" t="s">
        <v>167</v>
      </c>
      <c r="B487" s="83">
        <v>17</v>
      </c>
      <c r="C487" s="84">
        <v>1146.8168276500001</v>
      </c>
      <c r="D487" s="84">
        <v>1090.1558626999999</v>
      </c>
      <c r="E487" s="84">
        <v>148.91981609999999</v>
      </c>
      <c r="F487" s="84">
        <v>148.91981609999999</v>
      </c>
    </row>
    <row r="488" spans="1:6" ht="12.75" customHeight="1" x14ac:dyDescent="0.2">
      <c r="A488" s="83" t="s">
        <v>167</v>
      </c>
      <c r="B488" s="83">
        <v>18</v>
      </c>
      <c r="C488" s="84">
        <v>1136.9333504599999</v>
      </c>
      <c r="D488" s="84">
        <v>1080.3215688</v>
      </c>
      <c r="E488" s="84">
        <v>147.57641072999999</v>
      </c>
      <c r="F488" s="84">
        <v>147.57641072999999</v>
      </c>
    </row>
    <row r="489" spans="1:6" ht="12.75" customHeight="1" x14ac:dyDescent="0.2">
      <c r="A489" s="83" t="s">
        <v>167</v>
      </c>
      <c r="B489" s="83">
        <v>19</v>
      </c>
      <c r="C489" s="84">
        <v>1118.7143003000001</v>
      </c>
      <c r="D489" s="84">
        <v>1062.70320333</v>
      </c>
      <c r="E489" s="84">
        <v>145.16966887000001</v>
      </c>
      <c r="F489" s="84">
        <v>145.16966887000001</v>
      </c>
    </row>
    <row r="490" spans="1:6" ht="12.75" customHeight="1" x14ac:dyDescent="0.2">
      <c r="A490" s="83" t="s">
        <v>167</v>
      </c>
      <c r="B490" s="83">
        <v>20</v>
      </c>
      <c r="C490" s="84">
        <v>1105.3156454800001</v>
      </c>
      <c r="D490" s="84">
        <v>1026.10574101</v>
      </c>
      <c r="E490" s="84">
        <v>140.17030360000001</v>
      </c>
      <c r="F490" s="84">
        <v>140.17030360000001</v>
      </c>
    </row>
    <row r="491" spans="1:6" ht="12.75" customHeight="1" x14ac:dyDescent="0.2">
      <c r="A491" s="83" t="s">
        <v>167</v>
      </c>
      <c r="B491" s="83">
        <v>21</v>
      </c>
      <c r="C491" s="84">
        <v>1118.09611746</v>
      </c>
      <c r="D491" s="84">
        <v>1008.69196692</v>
      </c>
      <c r="E491" s="84">
        <v>137.79150977</v>
      </c>
      <c r="F491" s="84">
        <v>137.79150977</v>
      </c>
    </row>
    <row r="492" spans="1:6" ht="12.75" customHeight="1" x14ac:dyDescent="0.2">
      <c r="A492" s="83" t="s">
        <v>167</v>
      </c>
      <c r="B492" s="83">
        <v>22</v>
      </c>
      <c r="C492" s="84">
        <v>1083.8894645400001</v>
      </c>
      <c r="D492" s="84">
        <v>1003.8976268</v>
      </c>
      <c r="E492" s="84">
        <v>137.13658301000001</v>
      </c>
      <c r="F492" s="84">
        <v>137.13658301000001</v>
      </c>
    </row>
    <row r="493" spans="1:6" ht="12.75" customHeight="1" x14ac:dyDescent="0.2">
      <c r="A493" s="83" t="s">
        <v>167</v>
      </c>
      <c r="B493" s="83">
        <v>23</v>
      </c>
      <c r="C493" s="84">
        <v>1102.81800615</v>
      </c>
      <c r="D493" s="84">
        <v>1031.1540315300001</v>
      </c>
      <c r="E493" s="84">
        <v>140.85992103999999</v>
      </c>
      <c r="F493" s="84">
        <v>140.85992103999999</v>
      </c>
    </row>
    <row r="494" spans="1:6" ht="12.75" customHeight="1" x14ac:dyDescent="0.2">
      <c r="A494" s="83" t="s">
        <v>167</v>
      </c>
      <c r="B494" s="83">
        <v>24</v>
      </c>
      <c r="C494" s="84">
        <v>1115.9335060599999</v>
      </c>
      <c r="D494" s="84">
        <v>1052.5788263500001</v>
      </c>
      <c r="E494" s="84">
        <v>143.78663695</v>
      </c>
      <c r="F494" s="84">
        <v>143.78663695</v>
      </c>
    </row>
    <row r="495" spans="1:6" ht="12.75" customHeight="1" x14ac:dyDescent="0.2">
      <c r="A495" s="83" t="s">
        <v>168</v>
      </c>
      <c r="B495" s="83">
        <v>1</v>
      </c>
      <c r="C495" s="84">
        <v>1024.2241367900001</v>
      </c>
      <c r="D495" s="84">
        <v>959.92297021000002</v>
      </c>
      <c r="E495" s="84">
        <v>131.12946238000001</v>
      </c>
      <c r="F495" s="84">
        <v>131.12946238000001</v>
      </c>
    </row>
    <row r="496" spans="1:6" ht="12.75" customHeight="1" x14ac:dyDescent="0.2">
      <c r="A496" s="83" t="s">
        <v>168</v>
      </c>
      <c r="B496" s="83">
        <v>2</v>
      </c>
      <c r="C496" s="84">
        <v>1070.3327846</v>
      </c>
      <c r="D496" s="84">
        <v>1007.57043108</v>
      </c>
      <c r="E496" s="84">
        <v>137.63830332000001</v>
      </c>
      <c r="F496" s="84">
        <v>137.63830332000001</v>
      </c>
    </row>
    <row r="497" spans="1:6" ht="12.75" customHeight="1" x14ac:dyDescent="0.2">
      <c r="A497" s="83" t="s">
        <v>168</v>
      </c>
      <c r="B497" s="83">
        <v>3</v>
      </c>
      <c r="C497" s="84">
        <v>1092.2043354499999</v>
      </c>
      <c r="D497" s="84">
        <v>1030.6507973600001</v>
      </c>
      <c r="E497" s="84">
        <v>140.79117715999999</v>
      </c>
      <c r="F497" s="84">
        <v>140.79117715999999</v>
      </c>
    </row>
    <row r="498" spans="1:6" ht="12.75" customHeight="1" x14ac:dyDescent="0.2">
      <c r="A498" s="83" t="s">
        <v>168</v>
      </c>
      <c r="B498" s="83">
        <v>4</v>
      </c>
      <c r="C498" s="84">
        <v>1105.25237044</v>
      </c>
      <c r="D498" s="84">
        <v>1043.4372057200001</v>
      </c>
      <c r="E498" s="84">
        <v>142.53785361999999</v>
      </c>
      <c r="F498" s="84">
        <v>142.53785361999999</v>
      </c>
    </row>
    <row r="499" spans="1:6" ht="12.75" customHeight="1" x14ac:dyDescent="0.2">
      <c r="A499" s="83" t="s">
        <v>168</v>
      </c>
      <c r="B499" s="83">
        <v>5</v>
      </c>
      <c r="C499" s="84">
        <v>1107.2075034100001</v>
      </c>
      <c r="D499" s="84">
        <v>1045.24088678</v>
      </c>
      <c r="E499" s="84">
        <v>142.78424394000001</v>
      </c>
      <c r="F499" s="84">
        <v>142.78424394000001</v>
      </c>
    </row>
    <row r="500" spans="1:6" ht="12.75" customHeight="1" x14ac:dyDescent="0.2">
      <c r="A500" s="83" t="s">
        <v>168</v>
      </c>
      <c r="B500" s="83">
        <v>6</v>
      </c>
      <c r="C500" s="84">
        <v>1081.31586709</v>
      </c>
      <c r="D500" s="84">
        <v>1024.3386415499999</v>
      </c>
      <c r="E500" s="84">
        <v>139.92891048000001</v>
      </c>
      <c r="F500" s="84">
        <v>139.92891048000001</v>
      </c>
    </row>
    <row r="501" spans="1:6" ht="12.75" customHeight="1" x14ac:dyDescent="0.2">
      <c r="A501" s="83" t="s">
        <v>168</v>
      </c>
      <c r="B501" s="83">
        <v>7</v>
      </c>
      <c r="C501" s="84">
        <v>1041.25750464</v>
      </c>
      <c r="D501" s="84">
        <v>975.96812865000004</v>
      </c>
      <c r="E501" s="84">
        <v>133.32129763</v>
      </c>
      <c r="F501" s="84">
        <v>133.32129763</v>
      </c>
    </row>
    <row r="502" spans="1:6" ht="12.75" customHeight="1" x14ac:dyDescent="0.2">
      <c r="A502" s="83" t="s">
        <v>168</v>
      </c>
      <c r="B502" s="83">
        <v>8</v>
      </c>
      <c r="C502" s="84">
        <v>1051.6208057199999</v>
      </c>
      <c r="D502" s="84">
        <v>985.76815448000002</v>
      </c>
      <c r="E502" s="84">
        <v>134.66002184000001</v>
      </c>
      <c r="F502" s="84">
        <v>134.66002184000001</v>
      </c>
    </row>
    <row r="503" spans="1:6" ht="12.75" customHeight="1" x14ac:dyDescent="0.2">
      <c r="A503" s="83" t="s">
        <v>168</v>
      </c>
      <c r="B503" s="83">
        <v>9</v>
      </c>
      <c r="C503" s="84">
        <v>1052.2641803399999</v>
      </c>
      <c r="D503" s="84">
        <v>992.38261573</v>
      </c>
      <c r="E503" s="84">
        <v>135.56358470000001</v>
      </c>
      <c r="F503" s="84">
        <v>135.56358470000001</v>
      </c>
    </row>
    <row r="504" spans="1:6" ht="12.75" customHeight="1" x14ac:dyDescent="0.2">
      <c r="A504" s="83" t="s">
        <v>168</v>
      </c>
      <c r="B504" s="83">
        <v>10</v>
      </c>
      <c r="C504" s="84">
        <v>1043.31101936</v>
      </c>
      <c r="D504" s="84">
        <v>983.20186497999998</v>
      </c>
      <c r="E504" s="84">
        <v>134.30945603999999</v>
      </c>
      <c r="F504" s="84">
        <v>134.30945603999999</v>
      </c>
    </row>
    <row r="505" spans="1:6" ht="12.75" customHeight="1" x14ac:dyDescent="0.2">
      <c r="A505" s="83" t="s">
        <v>168</v>
      </c>
      <c r="B505" s="83">
        <v>11</v>
      </c>
      <c r="C505" s="84">
        <v>1030.4690730100001</v>
      </c>
      <c r="D505" s="84">
        <v>968.69492399000001</v>
      </c>
      <c r="E505" s="84">
        <v>132.32774767999999</v>
      </c>
      <c r="F505" s="84">
        <v>132.32774767999999</v>
      </c>
    </row>
    <row r="506" spans="1:6" ht="12.75" customHeight="1" x14ac:dyDescent="0.2">
      <c r="A506" s="83" t="s">
        <v>168</v>
      </c>
      <c r="B506" s="83">
        <v>12</v>
      </c>
      <c r="C506" s="84">
        <v>1032.7087550900001</v>
      </c>
      <c r="D506" s="84">
        <v>972.65139528999998</v>
      </c>
      <c r="E506" s="84">
        <v>132.86821809</v>
      </c>
      <c r="F506" s="84">
        <v>132.86821809</v>
      </c>
    </row>
    <row r="507" spans="1:6" ht="12.75" customHeight="1" x14ac:dyDescent="0.2">
      <c r="A507" s="83" t="s">
        <v>168</v>
      </c>
      <c r="B507" s="83">
        <v>13</v>
      </c>
      <c r="C507" s="84">
        <v>1025.7962294199999</v>
      </c>
      <c r="D507" s="84">
        <v>968.81664446000002</v>
      </c>
      <c r="E507" s="84">
        <v>132.3443752</v>
      </c>
      <c r="F507" s="84">
        <v>132.3443752</v>
      </c>
    </row>
    <row r="508" spans="1:6" ht="12.75" customHeight="1" x14ac:dyDescent="0.2">
      <c r="A508" s="83" t="s">
        <v>168</v>
      </c>
      <c r="B508" s="83">
        <v>14</v>
      </c>
      <c r="C508" s="84">
        <v>1016.23874246</v>
      </c>
      <c r="D508" s="84">
        <v>958.43248447999997</v>
      </c>
      <c r="E508" s="84">
        <v>130.92585585</v>
      </c>
      <c r="F508" s="84">
        <v>130.92585585</v>
      </c>
    </row>
    <row r="509" spans="1:6" ht="12.75" customHeight="1" x14ac:dyDescent="0.2">
      <c r="A509" s="83" t="s">
        <v>168</v>
      </c>
      <c r="B509" s="83">
        <v>15</v>
      </c>
      <c r="C509" s="84">
        <v>1019.4489447</v>
      </c>
      <c r="D509" s="84">
        <v>961.27067022999995</v>
      </c>
      <c r="E509" s="84">
        <v>131.3135638</v>
      </c>
      <c r="F509" s="84">
        <v>131.3135638</v>
      </c>
    </row>
    <row r="510" spans="1:6" ht="12.75" customHeight="1" x14ac:dyDescent="0.2">
      <c r="A510" s="83" t="s">
        <v>168</v>
      </c>
      <c r="B510" s="83">
        <v>16</v>
      </c>
      <c r="C510" s="84">
        <v>1018.39346816</v>
      </c>
      <c r="D510" s="84">
        <v>961.37959103000003</v>
      </c>
      <c r="E510" s="84">
        <v>131.32844283</v>
      </c>
      <c r="F510" s="84">
        <v>131.32844283</v>
      </c>
    </row>
    <row r="511" spans="1:6" ht="12.75" customHeight="1" x14ac:dyDescent="0.2">
      <c r="A511" s="83" t="s">
        <v>168</v>
      </c>
      <c r="B511" s="83">
        <v>17</v>
      </c>
      <c r="C511" s="84">
        <v>1038.6733219400001</v>
      </c>
      <c r="D511" s="84">
        <v>957.62499759000002</v>
      </c>
      <c r="E511" s="84">
        <v>130.81554978</v>
      </c>
      <c r="F511" s="84">
        <v>130.81554978</v>
      </c>
    </row>
    <row r="512" spans="1:6" ht="12.75" customHeight="1" x14ac:dyDescent="0.2">
      <c r="A512" s="83" t="s">
        <v>168</v>
      </c>
      <c r="B512" s="83">
        <v>18</v>
      </c>
      <c r="C512" s="84">
        <v>1027.7318303100001</v>
      </c>
      <c r="D512" s="84">
        <v>967.63122911000005</v>
      </c>
      <c r="E512" s="84">
        <v>132.18244254999999</v>
      </c>
      <c r="F512" s="84">
        <v>132.18244254999999</v>
      </c>
    </row>
    <row r="513" spans="1:6" ht="12.75" customHeight="1" x14ac:dyDescent="0.2">
      <c r="A513" s="83" t="s">
        <v>168</v>
      </c>
      <c r="B513" s="83">
        <v>19</v>
      </c>
      <c r="C513" s="84">
        <v>1033.1630087599999</v>
      </c>
      <c r="D513" s="84">
        <v>973.85746009000002</v>
      </c>
      <c r="E513" s="84">
        <v>133.03297154000001</v>
      </c>
      <c r="F513" s="84">
        <v>133.03297154000001</v>
      </c>
    </row>
    <row r="514" spans="1:6" ht="12.75" customHeight="1" x14ac:dyDescent="0.2">
      <c r="A514" s="83" t="s">
        <v>168</v>
      </c>
      <c r="B514" s="83">
        <v>20</v>
      </c>
      <c r="C514" s="84">
        <v>1039.3259859899999</v>
      </c>
      <c r="D514" s="84">
        <v>981.45087408999996</v>
      </c>
      <c r="E514" s="84">
        <v>134.07026342</v>
      </c>
      <c r="F514" s="84">
        <v>134.07026342</v>
      </c>
    </row>
    <row r="515" spans="1:6" ht="12.75" customHeight="1" x14ac:dyDescent="0.2">
      <c r="A515" s="83" t="s">
        <v>168</v>
      </c>
      <c r="B515" s="83">
        <v>21</v>
      </c>
      <c r="C515" s="84">
        <v>1054.6164590999999</v>
      </c>
      <c r="D515" s="84">
        <v>999.67010544000004</v>
      </c>
      <c r="E515" s="84">
        <v>136.55908604999999</v>
      </c>
      <c r="F515" s="84">
        <v>136.55908604999999</v>
      </c>
    </row>
    <row r="516" spans="1:6" ht="12.75" customHeight="1" x14ac:dyDescent="0.2">
      <c r="A516" s="83" t="s">
        <v>168</v>
      </c>
      <c r="B516" s="83">
        <v>22</v>
      </c>
      <c r="C516" s="84">
        <v>1055.76027847</v>
      </c>
      <c r="D516" s="84">
        <v>993.41556500000002</v>
      </c>
      <c r="E516" s="84">
        <v>135.70468986</v>
      </c>
      <c r="F516" s="84">
        <v>135.70468986</v>
      </c>
    </row>
    <row r="517" spans="1:6" ht="12.75" customHeight="1" x14ac:dyDescent="0.2">
      <c r="A517" s="83" t="s">
        <v>168</v>
      </c>
      <c r="B517" s="83">
        <v>23</v>
      </c>
      <c r="C517" s="84">
        <v>1024.83254534</v>
      </c>
      <c r="D517" s="84">
        <v>965.09852409999996</v>
      </c>
      <c r="E517" s="84">
        <v>131.83646453</v>
      </c>
      <c r="F517" s="84">
        <v>131.83646453</v>
      </c>
    </row>
    <row r="518" spans="1:6" ht="12.75" customHeight="1" x14ac:dyDescent="0.2">
      <c r="A518" s="83" t="s">
        <v>168</v>
      </c>
      <c r="B518" s="83">
        <v>24</v>
      </c>
      <c r="C518" s="84">
        <v>1016.60281981</v>
      </c>
      <c r="D518" s="84">
        <v>956.72994118999998</v>
      </c>
      <c r="E518" s="84">
        <v>130.69328135999999</v>
      </c>
      <c r="F518" s="84">
        <v>130.69328135999999</v>
      </c>
    </row>
    <row r="519" spans="1:6" ht="12.75" customHeight="1" x14ac:dyDescent="0.2">
      <c r="A519" s="83" t="s">
        <v>169</v>
      </c>
      <c r="B519" s="83">
        <v>1</v>
      </c>
      <c r="C519" s="84">
        <v>1186.4613526400001</v>
      </c>
      <c r="D519" s="84">
        <v>1129.4867842199999</v>
      </c>
      <c r="E519" s="84">
        <v>154.29258324</v>
      </c>
      <c r="F519" s="84">
        <v>154.29258324</v>
      </c>
    </row>
    <row r="520" spans="1:6" ht="12.75" customHeight="1" x14ac:dyDescent="0.2">
      <c r="A520" s="83" t="s">
        <v>169</v>
      </c>
      <c r="B520" s="83">
        <v>2</v>
      </c>
      <c r="C520" s="84">
        <v>1144.9280947899999</v>
      </c>
      <c r="D520" s="84">
        <v>1087.04852011</v>
      </c>
      <c r="E520" s="84">
        <v>148.49534019999999</v>
      </c>
      <c r="F520" s="84">
        <v>148.49534019999999</v>
      </c>
    </row>
    <row r="521" spans="1:6" ht="12.75" customHeight="1" x14ac:dyDescent="0.2">
      <c r="A521" s="83" t="s">
        <v>169</v>
      </c>
      <c r="B521" s="83">
        <v>3</v>
      </c>
      <c r="C521" s="84">
        <v>1156.2998278099999</v>
      </c>
      <c r="D521" s="84">
        <v>1096.3002230699999</v>
      </c>
      <c r="E521" s="84">
        <v>149.75916122999999</v>
      </c>
      <c r="F521" s="84">
        <v>149.75916122999999</v>
      </c>
    </row>
    <row r="522" spans="1:6" ht="12.75" customHeight="1" x14ac:dyDescent="0.2">
      <c r="A522" s="83" t="s">
        <v>169</v>
      </c>
      <c r="B522" s="83">
        <v>4</v>
      </c>
      <c r="C522" s="84">
        <v>1165.62685577</v>
      </c>
      <c r="D522" s="84">
        <v>1103.39363342</v>
      </c>
      <c r="E522" s="84">
        <v>150.72815052999999</v>
      </c>
      <c r="F522" s="84">
        <v>150.72815052999999</v>
      </c>
    </row>
    <row r="523" spans="1:6" ht="12.75" customHeight="1" x14ac:dyDescent="0.2">
      <c r="A523" s="83" t="s">
        <v>169</v>
      </c>
      <c r="B523" s="83">
        <v>5</v>
      </c>
      <c r="C523" s="84">
        <v>1145.32826357</v>
      </c>
      <c r="D523" s="84">
        <v>1083.52159568</v>
      </c>
      <c r="E523" s="84">
        <v>148.01354767999999</v>
      </c>
      <c r="F523" s="84">
        <v>148.01354767999999</v>
      </c>
    </row>
    <row r="524" spans="1:6" ht="12.75" customHeight="1" x14ac:dyDescent="0.2">
      <c r="A524" s="83" t="s">
        <v>169</v>
      </c>
      <c r="B524" s="83">
        <v>6</v>
      </c>
      <c r="C524" s="84">
        <v>1121.24979317</v>
      </c>
      <c r="D524" s="84">
        <v>1061.7481012200001</v>
      </c>
      <c r="E524" s="84">
        <v>145.03919796</v>
      </c>
      <c r="F524" s="84">
        <v>145.03919796</v>
      </c>
    </row>
    <row r="525" spans="1:6" ht="12.75" customHeight="1" x14ac:dyDescent="0.2">
      <c r="A525" s="83" t="s">
        <v>169</v>
      </c>
      <c r="B525" s="83">
        <v>7</v>
      </c>
      <c r="C525" s="84">
        <v>1075.3021757500001</v>
      </c>
      <c r="D525" s="84">
        <v>1015.88497259</v>
      </c>
      <c r="E525" s="84">
        <v>138.77410420999999</v>
      </c>
      <c r="F525" s="84">
        <v>138.77410420999999</v>
      </c>
    </row>
    <row r="526" spans="1:6" ht="12.75" customHeight="1" x14ac:dyDescent="0.2">
      <c r="A526" s="83" t="s">
        <v>169</v>
      </c>
      <c r="B526" s="83">
        <v>8</v>
      </c>
      <c r="C526" s="84">
        <v>1074.4258717600001</v>
      </c>
      <c r="D526" s="84">
        <v>1014.7920372900001</v>
      </c>
      <c r="E526" s="84">
        <v>138.62480471000001</v>
      </c>
      <c r="F526" s="84">
        <v>138.62480471000001</v>
      </c>
    </row>
    <row r="527" spans="1:6" ht="12.75" customHeight="1" x14ac:dyDescent="0.2">
      <c r="A527" s="83" t="s">
        <v>169</v>
      </c>
      <c r="B527" s="83">
        <v>9</v>
      </c>
      <c r="C527" s="84">
        <v>1076.6417274</v>
      </c>
      <c r="D527" s="84">
        <v>1017.51952056</v>
      </c>
      <c r="E527" s="84">
        <v>138.99739025</v>
      </c>
      <c r="F527" s="84">
        <v>138.99739025</v>
      </c>
    </row>
    <row r="528" spans="1:6" ht="12.75" customHeight="1" x14ac:dyDescent="0.2">
      <c r="A528" s="83" t="s">
        <v>169</v>
      </c>
      <c r="B528" s="83">
        <v>10</v>
      </c>
      <c r="C528" s="84">
        <v>1049.3064885900001</v>
      </c>
      <c r="D528" s="84">
        <v>991.49997306</v>
      </c>
      <c r="E528" s="84">
        <v>135.44301204999999</v>
      </c>
      <c r="F528" s="84">
        <v>135.44301204999999</v>
      </c>
    </row>
    <row r="529" spans="1:6" ht="12.75" customHeight="1" x14ac:dyDescent="0.2">
      <c r="A529" s="83" t="s">
        <v>169</v>
      </c>
      <c r="B529" s="83">
        <v>11</v>
      </c>
      <c r="C529" s="84">
        <v>1049.14827003</v>
      </c>
      <c r="D529" s="84">
        <v>990.72099404000005</v>
      </c>
      <c r="E529" s="84">
        <v>135.33660028</v>
      </c>
      <c r="F529" s="84">
        <v>135.33660028</v>
      </c>
    </row>
    <row r="530" spans="1:6" ht="12.75" customHeight="1" x14ac:dyDescent="0.2">
      <c r="A530" s="83" t="s">
        <v>169</v>
      </c>
      <c r="B530" s="83">
        <v>12</v>
      </c>
      <c r="C530" s="84">
        <v>1067.7157241699999</v>
      </c>
      <c r="D530" s="84">
        <v>1005.9813473299999</v>
      </c>
      <c r="E530" s="84">
        <v>137.42122789000001</v>
      </c>
      <c r="F530" s="84">
        <v>137.42122789000001</v>
      </c>
    </row>
    <row r="531" spans="1:6" ht="12.75" customHeight="1" x14ac:dyDescent="0.2">
      <c r="A531" s="83" t="s">
        <v>169</v>
      </c>
      <c r="B531" s="83">
        <v>13</v>
      </c>
      <c r="C531" s="84">
        <v>1080.58062518</v>
      </c>
      <c r="D531" s="84">
        <v>1012.19049513</v>
      </c>
      <c r="E531" s="84">
        <v>138.26942324999999</v>
      </c>
      <c r="F531" s="84">
        <v>138.26942324999999</v>
      </c>
    </row>
    <row r="532" spans="1:6" ht="12.75" customHeight="1" x14ac:dyDescent="0.2">
      <c r="A532" s="83" t="s">
        <v>169</v>
      </c>
      <c r="B532" s="83">
        <v>14</v>
      </c>
      <c r="C532" s="84">
        <v>1104.28129999</v>
      </c>
      <c r="D532" s="84">
        <v>1041.7999883</v>
      </c>
      <c r="E532" s="84">
        <v>142.31420292999999</v>
      </c>
      <c r="F532" s="84">
        <v>142.31420292999999</v>
      </c>
    </row>
    <row r="533" spans="1:6" ht="12.75" customHeight="1" x14ac:dyDescent="0.2">
      <c r="A533" s="83" t="s">
        <v>169</v>
      </c>
      <c r="B533" s="83">
        <v>15</v>
      </c>
      <c r="C533" s="84">
        <v>1112.5906164800001</v>
      </c>
      <c r="D533" s="84">
        <v>1053.95439829</v>
      </c>
      <c r="E533" s="84">
        <v>143.97454578</v>
      </c>
      <c r="F533" s="84">
        <v>143.97454578</v>
      </c>
    </row>
    <row r="534" spans="1:6" ht="12.75" customHeight="1" x14ac:dyDescent="0.2">
      <c r="A534" s="83" t="s">
        <v>169</v>
      </c>
      <c r="B534" s="83">
        <v>16</v>
      </c>
      <c r="C534" s="84">
        <v>1132.7664156599999</v>
      </c>
      <c r="D534" s="84">
        <v>1074.60042578</v>
      </c>
      <c r="E534" s="84">
        <v>146.79487884</v>
      </c>
      <c r="F534" s="84">
        <v>146.79487884</v>
      </c>
    </row>
    <row r="535" spans="1:6" ht="12.75" customHeight="1" x14ac:dyDescent="0.2">
      <c r="A535" s="83" t="s">
        <v>169</v>
      </c>
      <c r="B535" s="83">
        <v>17</v>
      </c>
      <c r="C535" s="84">
        <v>1128.97868296</v>
      </c>
      <c r="D535" s="84">
        <v>1069.5298164799999</v>
      </c>
      <c r="E535" s="84">
        <v>146.10221256</v>
      </c>
      <c r="F535" s="84">
        <v>146.10221256</v>
      </c>
    </row>
    <row r="536" spans="1:6" ht="12.75" customHeight="1" x14ac:dyDescent="0.2">
      <c r="A536" s="83" t="s">
        <v>169</v>
      </c>
      <c r="B536" s="83">
        <v>18</v>
      </c>
      <c r="C536" s="84">
        <v>1112.5016423899999</v>
      </c>
      <c r="D536" s="84">
        <v>1053.93574771</v>
      </c>
      <c r="E536" s="84">
        <v>143.97199803999999</v>
      </c>
      <c r="F536" s="84">
        <v>143.97199803999999</v>
      </c>
    </row>
    <row r="537" spans="1:6" ht="12.75" customHeight="1" x14ac:dyDescent="0.2">
      <c r="A537" s="83" t="s">
        <v>169</v>
      </c>
      <c r="B537" s="83">
        <v>19</v>
      </c>
      <c r="C537" s="84">
        <v>1094.0905387800001</v>
      </c>
      <c r="D537" s="84">
        <v>1035.14388691</v>
      </c>
      <c r="E537" s="84">
        <v>141.40495185</v>
      </c>
      <c r="F537" s="84">
        <v>141.40495185</v>
      </c>
    </row>
    <row r="538" spans="1:6" ht="12.75" customHeight="1" x14ac:dyDescent="0.2">
      <c r="A538" s="83" t="s">
        <v>169</v>
      </c>
      <c r="B538" s="83">
        <v>20</v>
      </c>
      <c r="C538" s="84">
        <v>1060.7287991000001</v>
      </c>
      <c r="D538" s="84">
        <v>1004.22245446</v>
      </c>
      <c r="E538" s="84">
        <v>137.18095582000001</v>
      </c>
      <c r="F538" s="84">
        <v>137.18095582000001</v>
      </c>
    </row>
    <row r="539" spans="1:6" ht="12.75" customHeight="1" x14ac:dyDescent="0.2">
      <c r="A539" s="83" t="s">
        <v>169</v>
      </c>
      <c r="B539" s="83">
        <v>21</v>
      </c>
      <c r="C539" s="84">
        <v>1027.7394344500001</v>
      </c>
      <c r="D539" s="84">
        <v>966.08816390000004</v>
      </c>
      <c r="E539" s="84">
        <v>131.97165343</v>
      </c>
      <c r="F539" s="84">
        <v>131.97165343</v>
      </c>
    </row>
    <row r="540" spans="1:6" ht="12.75" customHeight="1" x14ac:dyDescent="0.2">
      <c r="A540" s="83" t="s">
        <v>169</v>
      </c>
      <c r="B540" s="83">
        <v>22</v>
      </c>
      <c r="C540" s="84">
        <v>1052.6129052599999</v>
      </c>
      <c r="D540" s="84">
        <v>992.82344270999999</v>
      </c>
      <c r="E540" s="84">
        <v>135.62380350000001</v>
      </c>
      <c r="F540" s="84">
        <v>135.62380350000001</v>
      </c>
    </row>
    <row r="541" spans="1:6" ht="12.75" customHeight="1" x14ac:dyDescent="0.2">
      <c r="A541" s="83" t="s">
        <v>169</v>
      </c>
      <c r="B541" s="83">
        <v>23</v>
      </c>
      <c r="C541" s="84">
        <v>1079.3098963499999</v>
      </c>
      <c r="D541" s="84">
        <v>1022.05689277</v>
      </c>
      <c r="E541" s="84">
        <v>139.61721412</v>
      </c>
      <c r="F541" s="84">
        <v>139.61721412</v>
      </c>
    </row>
    <row r="542" spans="1:6" ht="12.75" customHeight="1" x14ac:dyDescent="0.2">
      <c r="A542" s="83" t="s">
        <v>169</v>
      </c>
      <c r="B542" s="83">
        <v>24</v>
      </c>
      <c r="C542" s="84">
        <v>1114.33163175</v>
      </c>
      <c r="D542" s="84">
        <v>1057.13770202</v>
      </c>
      <c r="E542" s="84">
        <v>144.40939829000001</v>
      </c>
      <c r="F542" s="84">
        <v>144.40939829000001</v>
      </c>
    </row>
    <row r="543" spans="1:6" ht="12.75" customHeight="1" x14ac:dyDescent="0.2">
      <c r="A543" s="83" t="s">
        <v>170</v>
      </c>
      <c r="B543" s="83">
        <v>1</v>
      </c>
      <c r="C543" s="84">
        <v>1095.7575434800001</v>
      </c>
      <c r="D543" s="84">
        <v>1033.3385250700001</v>
      </c>
      <c r="E543" s="84">
        <v>141.15833193</v>
      </c>
      <c r="F543" s="84">
        <v>141.15833193</v>
      </c>
    </row>
    <row r="544" spans="1:6" ht="12.75" customHeight="1" x14ac:dyDescent="0.2">
      <c r="A544" s="83" t="s">
        <v>170</v>
      </c>
      <c r="B544" s="83">
        <v>2</v>
      </c>
      <c r="C544" s="84">
        <v>1116.1052108700001</v>
      </c>
      <c r="D544" s="84">
        <v>1055.4334191400001</v>
      </c>
      <c r="E544" s="84">
        <v>144.17658617000001</v>
      </c>
      <c r="F544" s="84">
        <v>144.17658617000001</v>
      </c>
    </row>
    <row r="545" spans="1:6" ht="12.75" customHeight="1" x14ac:dyDescent="0.2">
      <c r="A545" s="83" t="s">
        <v>170</v>
      </c>
      <c r="B545" s="83">
        <v>3</v>
      </c>
      <c r="C545" s="84">
        <v>1142.0378909999999</v>
      </c>
      <c r="D545" s="84">
        <v>1083.7804905099999</v>
      </c>
      <c r="E545" s="84">
        <v>148.04891379</v>
      </c>
      <c r="F545" s="84">
        <v>148.04891379</v>
      </c>
    </row>
    <row r="546" spans="1:6" ht="12.75" customHeight="1" x14ac:dyDescent="0.2">
      <c r="A546" s="83" t="s">
        <v>170</v>
      </c>
      <c r="B546" s="83">
        <v>4</v>
      </c>
      <c r="C546" s="84">
        <v>1157.4112533699999</v>
      </c>
      <c r="D546" s="84">
        <v>1096.59381252</v>
      </c>
      <c r="E546" s="84">
        <v>149.79926677</v>
      </c>
      <c r="F546" s="84">
        <v>149.79926677</v>
      </c>
    </row>
    <row r="547" spans="1:6" ht="12.75" customHeight="1" x14ac:dyDescent="0.2">
      <c r="A547" s="83" t="s">
        <v>170</v>
      </c>
      <c r="B547" s="83">
        <v>5</v>
      </c>
      <c r="C547" s="84">
        <v>1163.7968953899999</v>
      </c>
      <c r="D547" s="84">
        <v>1104.32351623</v>
      </c>
      <c r="E547" s="84">
        <v>150.85517637999999</v>
      </c>
      <c r="F547" s="84">
        <v>150.85517637999999</v>
      </c>
    </row>
    <row r="548" spans="1:6" ht="12.75" customHeight="1" x14ac:dyDescent="0.2">
      <c r="A548" s="83" t="s">
        <v>170</v>
      </c>
      <c r="B548" s="83">
        <v>6</v>
      </c>
      <c r="C548" s="84">
        <v>1172.4255284200001</v>
      </c>
      <c r="D548" s="84">
        <v>1108.58753121</v>
      </c>
      <c r="E548" s="84">
        <v>151.43765852000001</v>
      </c>
      <c r="F548" s="84">
        <v>151.43765852000001</v>
      </c>
    </row>
    <row r="549" spans="1:6" ht="12.75" customHeight="1" x14ac:dyDescent="0.2">
      <c r="A549" s="83" t="s">
        <v>170</v>
      </c>
      <c r="B549" s="83">
        <v>7</v>
      </c>
      <c r="C549" s="84">
        <v>1131.16589632</v>
      </c>
      <c r="D549" s="84">
        <v>1069.20523759</v>
      </c>
      <c r="E549" s="84">
        <v>146.05787373999999</v>
      </c>
      <c r="F549" s="84">
        <v>146.05787373999999</v>
      </c>
    </row>
    <row r="550" spans="1:6" ht="12.75" customHeight="1" x14ac:dyDescent="0.2">
      <c r="A550" s="83" t="s">
        <v>170</v>
      </c>
      <c r="B550" s="83">
        <v>8</v>
      </c>
      <c r="C550" s="84">
        <v>1091.0952196200001</v>
      </c>
      <c r="D550" s="84">
        <v>1027.9007687999999</v>
      </c>
      <c r="E550" s="84">
        <v>140.41551185</v>
      </c>
      <c r="F550" s="84">
        <v>140.41551185</v>
      </c>
    </row>
    <row r="551" spans="1:6" ht="12.75" customHeight="1" x14ac:dyDescent="0.2">
      <c r="A551" s="83" t="s">
        <v>170</v>
      </c>
      <c r="B551" s="83">
        <v>9</v>
      </c>
      <c r="C551" s="84">
        <v>1054.2871883</v>
      </c>
      <c r="D551" s="84">
        <v>995.08411156</v>
      </c>
      <c r="E551" s="84">
        <v>135.93262025000001</v>
      </c>
      <c r="F551" s="84">
        <v>135.93262025000001</v>
      </c>
    </row>
    <row r="552" spans="1:6" ht="12.75" customHeight="1" x14ac:dyDescent="0.2">
      <c r="A552" s="83" t="s">
        <v>170</v>
      </c>
      <c r="B552" s="83">
        <v>10</v>
      </c>
      <c r="C552" s="84">
        <v>1032.97777157</v>
      </c>
      <c r="D552" s="84">
        <v>976.64484054000002</v>
      </c>
      <c r="E552" s="84">
        <v>133.41373927999999</v>
      </c>
      <c r="F552" s="84">
        <v>133.41373927999999</v>
      </c>
    </row>
    <row r="553" spans="1:6" ht="12.75" customHeight="1" x14ac:dyDescent="0.2">
      <c r="A553" s="83" t="s">
        <v>170</v>
      </c>
      <c r="B553" s="83">
        <v>11</v>
      </c>
      <c r="C553" s="84">
        <v>1037.1019706899999</v>
      </c>
      <c r="D553" s="84">
        <v>972.41490327999998</v>
      </c>
      <c r="E553" s="84">
        <v>132.83591229000001</v>
      </c>
      <c r="F553" s="84">
        <v>132.83591229000001</v>
      </c>
    </row>
    <row r="554" spans="1:6" ht="12.75" customHeight="1" x14ac:dyDescent="0.2">
      <c r="A554" s="83" t="s">
        <v>170</v>
      </c>
      <c r="B554" s="83">
        <v>12</v>
      </c>
      <c r="C554" s="84">
        <v>1045.51733137</v>
      </c>
      <c r="D554" s="84">
        <v>981.18116898999995</v>
      </c>
      <c r="E554" s="84">
        <v>134.03342058000001</v>
      </c>
      <c r="F554" s="84">
        <v>134.03342058000001</v>
      </c>
    </row>
    <row r="555" spans="1:6" ht="12.75" customHeight="1" x14ac:dyDescent="0.2">
      <c r="A555" s="83" t="s">
        <v>170</v>
      </c>
      <c r="B555" s="83">
        <v>13</v>
      </c>
      <c r="C555" s="84">
        <v>1061.34990754</v>
      </c>
      <c r="D555" s="84">
        <v>995.71994581000001</v>
      </c>
      <c r="E555" s="84">
        <v>136.01947784000001</v>
      </c>
      <c r="F555" s="84">
        <v>136.01947784000001</v>
      </c>
    </row>
    <row r="556" spans="1:6" ht="12.75" customHeight="1" x14ac:dyDescent="0.2">
      <c r="A556" s="83" t="s">
        <v>170</v>
      </c>
      <c r="B556" s="83">
        <v>14</v>
      </c>
      <c r="C556" s="84">
        <v>1067.5380684300001</v>
      </c>
      <c r="D556" s="84">
        <v>1007.14759798</v>
      </c>
      <c r="E556" s="84">
        <v>137.58054257000001</v>
      </c>
      <c r="F556" s="84">
        <v>137.58054257000001</v>
      </c>
    </row>
    <row r="557" spans="1:6" ht="12.75" customHeight="1" x14ac:dyDescent="0.2">
      <c r="A557" s="83" t="s">
        <v>170</v>
      </c>
      <c r="B557" s="83">
        <v>15</v>
      </c>
      <c r="C557" s="84">
        <v>1064.37122002</v>
      </c>
      <c r="D557" s="84">
        <v>1004.919718</v>
      </c>
      <c r="E557" s="84">
        <v>137.27620490999999</v>
      </c>
      <c r="F557" s="84">
        <v>137.27620490999999</v>
      </c>
    </row>
    <row r="558" spans="1:6" ht="12.75" customHeight="1" x14ac:dyDescent="0.2">
      <c r="A558" s="83" t="s">
        <v>170</v>
      </c>
      <c r="B558" s="83">
        <v>16</v>
      </c>
      <c r="C558" s="84">
        <v>1059.4373076700001</v>
      </c>
      <c r="D558" s="84">
        <v>1001.95735468</v>
      </c>
      <c r="E558" s="84">
        <v>136.87153379</v>
      </c>
      <c r="F558" s="84">
        <v>136.87153379</v>
      </c>
    </row>
    <row r="559" spans="1:6" ht="12.75" customHeight="1" x14ac:dyDescent="0.2">
      <c r="A559" s="83" t="s">
        <v>170</v>
      </c>
      <c r="B559" s="83">
        <v>17</v>
      </c>
      <c r="C559" s="84">
        <v>1079.0867922499999</v>
      </c>
      <c r="D559" s="84">
        <v>1015.1975862199999</v>
      </c>
      <c r="E559" s="84">
        <v>138.68020437999999</v>
      </c>
      <c r="F559" s="84">
        <v>138.68020437999999</v>
      </c>
    </row>
    <row r="560" spans="1:6" ht="12.75" customHeight="1" x14ac:dyDescent="0.2">
      <c r="A560" s="83" t="s">
        <v>170</v>
      </c>
      <c r="B560" s="83">
        <v>18</v>
      </c>
      <c r="C560" s="84">
        <v>1078.6491364599999</v>
      </c>
      <c r="D560" s="84">
        <v>1013.81270747</v>
      </c>
      <c r="E560" s="84">
        <v>138.49102418999999</v>
      </c>
      <c r="F560" s="84">
        <v>138.49102418999999</v>
      </c>
    </row>
    <row r="561" spans="1:6" ht="12.75" customHeight="1" x14ac:dyDescent="0.2">
      <c r="A561" s="83" t="s">
        <v>170</v>
      </c>
      <c r="B561" s="83">
        <v>19</v>
      </c>
      <c r="C561" s="84">
        <v>1078.9493952099999</v>
      </c>
      <c r="D561" s="84">
        <v>1012.30388558</v>
      </c>
      <c r="E561" s="84">
        <v>138.28491285999999</v>
      </c>
      <c r="F561" s="84">
        <v>138.28491285999999</v>
      </c>
    </row>
    <row r="562" spans="1:6" ht="12.75" customHeight="1" x14ac:dyDescent="0.2">
      <c r="A562" s="83" t="s">
        <v>170</v>
      </c>
      <c r="B562" s="83">
        <v>20</v>
      </c>
      <c r="C562" s="84">
        <v>1054.8026236000001</v>
      </c>
      <c r="D562" s="84">
        <v>995.58383903000004</v>
      </c>
      <c r="E562" s="84">
        <v>136.00088509</v>
      </c>
      <c r="F562" s="84">
        <v>136.00088509</v>
      </c>
    </row>
    <row r="563" spans="1:6" ht="12.75" customHeight="1" x14ac:dyDescent="0.2">
      <c r="A563" s="83" t="s">
        <v>170</v>
      </c>
      <c r="B563" s="83">
        <v>21</v>
      </c>
      <c r="C563" s="84">
        <v>1046.5710114200001</v>
      </c>
      <c r="D563" s="84">
        <v>984.5985574</v>
      </c>
      <c r="E563" s="84">
        <v>134.50025002000001</v>
      </c>
      <c r="F563" s="84">
        <v>134.50025002000001</v>
      </c>
    </row>
    <row r="564" spans="1:6" ht="12.75" customHeight="1" x14ac:dyDescent="0.2">
      <c r="A564" s="83" t="s">
        <v>170</v>
      </c>
      <c r="B564" s="83">
        <v>22</v>
      </c>
      <c r="C564" s="84">
        <v>1043.25940947</v>
      </c>
      <c r="D564" s="84">
        <v>983.40014693000001</v>
      </c>
      <c r="E564" s="84">
        <v>134.33654218000001</v>
      </c>
      <c r="F564" s="84">
        <v>134.33654218000001</v>
      </c>
    </row>
    <row r="565" spans="1:6" ht="12.75" customHeight="1" x14ac:dyDescent="0.2">
      <c r="A565" s="83" t="s">
        <v>170</v>
      </c>
      <c r="B565" s="83">
        <v>23</v>
      </c>
      <c r="C565" s="84">
        <v>1051.50601039</v>
      </c>
      <c r="D565" s="84">
        <v>992.53678846000003</v>
      </c>
      <c r="E565" s="84">
        <v>135.58464534000001</v>
      </c>
      <c r="F565" s="84">
        <v>135.58464534000001</v>
      </c>
    </row>
    <row r="566" spans="1:6" ht="12.75" customHeight="1" x14ac:dyDescent="0.2">
      <c r="A566" s="83" t="s">
        <v>170</v>
      </c>
      <c r="B566" s="83">
        <v>24</v>
      </c>
      <c r="C566" s="84">
        <v>1085.2413559700001</v>
      </c>
      <c r="D566" s="84">
        <v>1024.86444145</v>
      </c>
      <c r="E566" s="84">
        <v>140.00073692999999</v>
      </c>
      <c r="F566" s="84">
        <v>140.00073692999999</v>
      </c>
    </row>
    <row r="567" spans="1:6" ht="12.75" customHeight="1" x14ac:dyDescent="0.2">
      <c r="A567" s="83" t="s">
        <v>171</v>
      </c>
      <c r="B567" s="83">
        <v>1</v>
      </c>
      <c r="C567" s="84">
        <v>1056.8009709600001</v>
      </c>
      <c r="D567" s="84">
        <v>995.63570357000003</v>
      </c>
      <c r="E567" s="84">
        <v>136.00797</v>
      </c>
      <c r="F567" s="84">
        <v>136.00797</v>
      </c>
    </row>
    <row r="568" spans="1:6" ht="12.75" customHeight="1" x14ac:dyDescent="0.2">
      <c r="A568" s="83" t="s">
        <v>171</v>
      </c>
      <c r="B568" s="83">
        <v>2</v>
      </c>
      <c r="C568" s="84">
        <v>1069.3722770700001</v>
      </c>
      <c r="D568" s="84">
        <v>1009.7384806</v>
      </c>
      <c r="E568" s="84">
        <v>137.93446789000001</v>
      </c>
      <c r="F568" s="84">
        <v>137.93446789000001</v>
      </c>
    </row>
    <row r="569" spans="1:6" ht="12.75" customHeight="1" x14ac:dyDescent="0.2">
      <c r="A569" s="83" t="s">
        <v>171</v>
      </c>
      <c r="B569" s="83">
        <v>3</v>
      </c>
      <c r="C569" s="84">
        <v>1096.0133893499999</v>
      </c>
      <c r="D569" s="84">
        <v>1032.2807194500001</v>
      </c>
      <c r="E569" s="84">
        <v>141.01383129000001</v>
      </c>
      <c r="F569" s="84">
        <v>141.01383129000001</v>
      </c>
    </row>
    <row r="570" spans="1:6" ht="12.75" customHeight="1" x14ac:dyDescent="0.2">
      <c r="A570" s="83" t="s">
        <v>171</v>
      </c>
      <c r="B570" s="83">
        <v>4</v>
      </c>
      <c r="C570" s="84">
        <v>1104.0583386400001</v>
      </c>
      <c r="D570" s="84">
        <v>1043.45258644</v>
      </c>
      <c r="E570" s="84">
        <v>142.53995469</v>
      </c>
      <c r="F570" s="84">
        <v>142.53995469</v>
      </c>
    </row>
    <row r="571" spans="1:6" ht="12.75" customHeight="1" x14ac:dyDescent="0.2">
      <c r="A571" s="83" t="s">
        <v>171</v>
      </c>
      <c r="B571" s="83">
        <v>5</v>
      </c>
      <c r="C571" s="84">
        <v>1111.02960463</v>
      </c>
      <c r="D571" s="84">
        <v>1051.0913902699999</v>
      </c>
      <c r="E571" s="84">
        <v>143.58344700000001</v>
      </c>
      <c r="F571" s="84">
        <v>143.58344700000001</v>
      </c>
    </row>
    <row r="572" spans="1:6" ht="12.75" customHeight="1" x14ac:dyDescent="0.2">
      <c r="A572" s="83" t="s">
        <v>171</v>
      </c>
      <c r="B572" s="83">
        <v>6</v>
      </c>
      <c r="C572" s="84">
        <v>1135.5568044300001</v>
      </c>
      <c r="D572" s="84">
        <v>1075.03367269</v>
      </c>
      <c r="E572" s="84">
        <v>146.85406216999999</v>
      </c>
      <c r="F572" s="84">
        <v>146.85406216999999</v>
      </c>
    </row>
    <row r="573" spans="1:6" ht="12.75" customHeight="1" x14ac:dyDescent="0.2">
      <c r="A573" s="83" t="s">
        <v>171</v>
      </c>
      <c r="B573" s="83">
        <v>7</v>
      </c>
      <c r="C573" s="84">
        <v>1110.14999835</v>
      </c>
      <c r="D573" s="84">
        <v>1051.6839211199999</v>
      </c>
      <c r="E573" s="84">
        <v>143.66438918</v>
      </c>
      <c r="F573" s="84">
        <v>143.66438918</v>
      </c>
    </row>
    <row r="574" spans="1:6" ht="12.75" customHeight="1" x14ac:dyDescent="0.2">
      <c r="A574" s="83" t="s">
        <v>171</v>
      </c>
      <c r="B574" s="83">
        <v>8</v>
      </c>
      <c r="C574" s="84">
        <v>1113.9903762900001</v>
      </c>
      <c r="D574" s="84">
        <v>1055.5080383500001</v>
      </c>
      <c r="E574" s="84">
        <v>144.18677947</v>
      </c>
      <c r="F574" s="84">
        <v>144.18677947</v>
      </c>
    </row>
    <row r="575" spans="1:6" ht="12.75" customHeight="1" x14ac:dyDescent="0.2">
      <c r="A575" s="83" t="s">
        <v>171</v>
      </c>
      <c r="B575" s="83">
        <v>9</v>
      </c>
      <c r="C575" s="84">
        <v>1072.97635754</v>
      </c>
      <c r="D575" s="84">
        <v>1013.43136707</v>
      </c>
      <c r="E575" s="84">
        <v>138.43893151</v>
      </c>
      <c r="F575" s="84">
        <v>138.43893151</v>
      </c>
    </row>
    <row r="576" spans="1:6" ht="12.75" customHeight="1" x14ac:dyDescent="0.2">
      <c r="A576" s="83" t="s">
        <v>171</v>
      </c>
      <c r="B576" s="83">
        <v>10</v>
      </c>
      <c r="C576" s="84">
        <v>1031.3667926400001</v>
      </c>
      <c r="D576" s="84">
        <v>975.10066641000003</v>
      </c>
      <c r="E576" s="84">
        <v>133.20279869000001</v>
      </c>
      <c r="F576" s="84">
        <v>133.20279869000001</v>
      </c>
    </row>
    <row r="577" spans="1:6" ht="12.75" customHeight="1" x14ac:dyDescent="0.2">
      <c r="A577" s="83" t="s">
        <v>171</v>
      </c>
      <c r="B577" s="83">
        <v>11</v>
      </c>
      <c r="C577" s="84">
        <v>1022.2389717</v>
      </c>
      <c r="D577" s="84">
        <v>962.68361568</v>
      </c>
      <c r="E577" s="84">
        <v>131.50657801</v>
      </c>
      <c r="F577" s="84">
        <v>131.50657801</v>
      </c>
    </row>
    <row r="578" spans="1:6" ht="12.75" customHeight="1" x14ac:dyDescent="0.2">
      <c r="A578" s="83" t="s">
        <v>171</v>
      </c>
      <c r="B578" s="83">
        <v>12</v>
      </c>
      <c r="C578" s="84">
        <v>1014.42343017</v>
      </c>
      <c r="D578" s="84">
        <v>956.34347867999998</v>
      </c>
      <c r="E578" s="84">
        <v>130.64048897999999</v>
      </c>
      <c r="F578" s="84">
        <v>130.64048897999999</v>
      </c>
    </row>
    <row r="579" spans="1:6" ht="12.75" customHeight="1" x14ac:dyDescent="0.2">
      <c r="A579" s="83" t="s">
        <v>171</v>
      </c>
      <c r="B579" s="83">
        <v>13</v>
      </c>
      <c r="C579" s="84">
        <v>1029.5364428800001</v>
      </c>
      <c r="D579" s="84">
        <v>969.69783755000003</v>
      </c>
      <c r="E579" s="84">
        <v>132.46474984</v>
      </c>
      <c r="F579" s="84">
        <v>132.46474984</v>
      </c>
    </row>
    <row r="580" spans="1:6" ht="12.75" customHeight="1" x14ac:dyDescent="0.2">
      <c r="A580" s="83" t="s">
        <v>171</v>
      </c>
      <c r="B580" s="83">
        <v>14</v>
      </c>
      <c r="C580" s="84">
        <v>1038.5903596200001</v>
      </c>
      <c r="D580" s="84">
        <v>979.99188944000002</v>
      </c>
      <c r="E580" s="84">
        <v>133.87096005999999</v>
      </c>
      <c r="F580" s="84">
        <v>133.87096005999999</v>
      </c>
    </row>
    <row r="581" spans="1:6" ht="12.75" customHeight="1" x14ac:dyDescent="0.2">
      <c r="A581" s="83" t="s">
        <v>171</v>
      </c>
      <c r="B581" s="83">
        <v>15</v>
      </c>
      <c r="C581" s="84">
        <v>1053.04940747</v>
      </c>
      <c r="D581" s="84">
        <v>995.32655247000002</v>
      </c>
      <c r="E581" s="84">
        <v>135.96573867999999</v>
      </c>
      <c r="F581" s="84">
        <v>135.96573867999999</v>
      </c>
    </row>
    <row r="582" spans="1:6" ht="12.75" customHeight="1" x14ac:dyDescent="0.2">
      <c r="A582" s="83" t="s">
        <v>171</v>
      </c>
      <c r="B582" s="83">
        <v>16</v>
      </c>
      <c r="C582" s="84">
        <v>1068.2825249</v>
      </c>
      <c r="D582" s="84">
        <v>1009.44591531</v>
      </c>
      <c r="E582" s="84">
        <v>137.89450224999999</v>
      </c>
      <c r="F582" s="84">
        <v>137.89450224999999</v>
      </c>
    </row>
    <row r="583" spans="1:6" ht="12.75" customHeight="1" x14ac:dyDescent="0.2">
      <c r="A583" s="83" t="s">
        <v>171</v>
      </c>
      <c r="B583" s="83">
        <v>17</v>
      </c>
      <c r="C583" s="84">
        <v>1069.0511657899999</v>
      </c>
      <c r="D583" s="84">
        <v>1010.9374173</v>
      </c>
      <c r="E583" s="84">
        <v>138.09824762</v>
      </c>
      <c r="F583" s="84">
        <v>138.09824762</v>
      </c>
    </row>
    <row r="584" spans="1:6" ht="12.75" customHeight="1" x14ac:dyDescent="0.2">
      <c r="A584" s="83" t="s">
        <v>171</v>
      </c>
      <c r="B584" s="83">
        <v>18</v>
      </c>
      <c r="C584" s="84">
        <v>1074.91585966</v>
      </c>
      <c r="D584" s="84">
        <v>1011.00221135</v>
      </c>
      <c r="E584" s="84">
        <v>138.10709875000001</v>
      </c>
      <c r="F584" s="84">
        <v>138.10709875000001</v>
      </c>
    </row>
    <row r="585" spans="1:6" ht="12.75" customHeight="1" x14ac:dyDescent="0.2">
      <c r="A585" s="83" t="s">
        <v>171</v>
      </c>
      <c r="B585" s="83">
        <v>19</v>
      </c>
      <c r="C585" s="84">
        <v>1047.07587238</v>
      </c>
      <c r="D585" s="84">
        <v>988.12153292999994</v>
      </c>
      <c r="E585" s="84">
        <v>134.9815031</v>
      </c>
      <c r="F585" s="84">
        <v>134.9815031</v>
      </c>
    </row>
    <row r="586" spans="1:6" ht="12.75" customHeight="1" x14ac:dyDescent="0.2">
      <c r="A586" s="83" t="s">
        <v>171</v>
      </c>
      <c r="B586" s="83">
        <v>20</v>
      </c>
      <c r="C586" s="84">
        <v>1037.17348967</v>
      </c>
      <c r="D586" s="84">
        <v>978.62010150000003</v>
      </c>
      <c r="E586" s="84">
        <v>133.68356813</v>
      </c>
      <c r="F586" s="84">
        <v>133.68356813</v>
      </c>
    </row>
    <row r="587" spans="1:6" ht="12.75" customHeight="1" x14ac:dyDescent="0.2">
      <c r="A587" s="83" t="s">
        <v>171</v>
      </c>
      <c r="B587" s="83">
        <v>21</v>
      </c>
      <c r="C587" s="84">
        <v>1015.95186486</v>
      </c>
      <c r="D587" s="84">
        <v>958.57743113000004</v>
      </c>
      <c r="E587" s="84">
        <v>130.94565616</v>
      </c>
      <c r="F587" s="84">
        <v>130.94565616</v>
      </c>
    </row>
    <row r="588" spans="1:6" ht="12.75" customHeight="1" x14ac:dyDescent="0.2">
      <c r="A588" s="83" t="s">
        <v>171</v>
      </c>
      <c r="B588" s="83">
        <v>22</v>
      </c>
      <c r="C588" s="84">
        <v>1005.0559190500001</v>
      </c>
      <c r="D588" s="84">
        <v>947.40711613999997</v>
      </c>
      <c r="E588" s="84">
        <v>129.41974475999999</v>
      </c>
      <c r="F588" s="84">
        <v>129.41974475999999</v>
      </c>
    </row>
    <row r="589" spans="1:6" ht="12.75" customHeight="1" x14ac:dyDescent="0.2">
      <c r="A589" s="83" t="s">
        <v>171</v>
      </c>
      <c r="B589" s="83">
        <v>23</v>
      </c>
      <c r="C589" s="84">
        <v>1032.9563454300001</v>
      </c>
      <c r="D589" s="84">
        <v>973.97141448000002</v>
      </c>
      <c r="E589" s="84">
        <v>133.04853818999999</v>
      </c>
      <c r="F589" s="84">
        <v>133.04853818999999</v>
      </c>
    </row>
    <row r="590" spans="1:6" ht="12.75" customHeight="1" x14ac:dyDescent="0.2">
      <c r="A590" s="83" t="s">
        <v>171</v>
      </c>
      <c r="B590" s="83">
        <v>24</v>
      </c>
      <c r="C590" s="84">
        <v>1059.2319051699999</v>
      </c>
      <c r="D590" s="84">
        <v>999.11625072000004</v>
      </c>
      <c r="E590" s="84">
        <v>136.48342718999999</v>
      </c>
      <c r="F590" s="84">
        <v>136.48342718999999</v>
      </c>
    </row>
    <row r="591" spans="1:6" ht="12.75" customHeight="1" x14ac:dyDescent="0.2">
      <c r="A591" s="83" t="s">
        <v>172</v>
      </c>
      <c r="B591" s="83">
        <v>1</v>
      </c>
      <c r="C591" s="84">
        <v>1112.0248022400001</v>
      </c>
      <c r="D591" s="84">
        <v>1051.37140879</v>
      </c>
      <c r="E591" s="84">
        <v>143.6216987</v>
      </c>
      <c r="F591" s="84">
        <v>143.6216987</v>
      </c>
    </row>
    <row r="592" spans="1:6" ht="12.75" customHeight="1" x14ac:dyDescent="0.2">
      <c r="A592" s="83" t="s">
        <v>172</v>
      </c>
      <c r="B592" s="83">
        <v>2</v>
      </c>
      <c r="C592" s="84">
        <v>1120.8224598500001</v>
      </c>
      <c r="D592" s="84">
        <v>1061.0878466199999</v>
      </c>
      <c r="E592" s="84">
        <v>144.94900444000001</v>
      </c>
      <c r="F592" s="84">
        <v>144.94900444000001</v>
      </c>
    </row>
    <row r="593" spans="1:6" ht="12.75" customHeight="1" x14ac:dyDescent="0.2">
      <c r="A593" s="83" t="s">
        <v>172</v>
      </c>
      <c r="B593" s="83">
        <v>3</v>
      </c>
      <c r="C593" s="84">
        <v>1139.74588423</v>
      </c>
      <c r="D593" s="84">
        <v>1081.2953685699999</v>
      </c>
      <c r="E593" s="84">
        <v>147.70943582000001</v>
      </c>
      <c r="F593" s="84">
        <v>147.70943582000001</v>
      </c>
    </row>
    <row r="594" spans="1:6" ht="12.75" customHeight="1" x14ac:dyDescent="0.2">
      <c r="A594" s="83" t="s">
        <v>172</v>
      </c>
      <c r="B594" s="83">
        <v>4</v>
      </c>
      <c r="C594" s="84">
        <v>1157.37734613</v>
      </c>
      <c r="D594" s="84">
        <v>1094.2044800199999</v>
      </c>
      <c r="E594" s="84">
        <v>149.47287403000001</v>
      </c>
      <c r="F594" s="84">
        <v>149.47287403000001</v>
      </c>
    </row>
    <row r="595" spans="1:6" ht="12.75" customHeight="1" x14ac:dyDescent="0.2">
      <c r="A595" s="83" t="s">
        <v>172</v>
      </c>
      <c r="B595" s="83">
        <v>5</v>
      </c>
      <c r="C595" s="84">
        <v>1166.0515172999999</v>
      </c>
      <c r="D595" s="84">
        <v>1100.3906846499999</v>
      </c>
      <c r="E595" s="84">
        <v>150.31793526000001</v>
      </c>
      <c r="F595" s="84">
        <v>150.31793526000001</v>
      </c>
    </row>
    <row r="596" spans="1:6" ht="12.75" customHeight="1" x14ac:dyDescent="0.2">
      <c r="A596" s="83" t="s">
        <v>172</v>
      </c>
      <c r="B596" s="83">
        <v>6</v>
      </c>
      <c r="C596" s="84">
        <v>1174.3269171899999</v>
      </c>
      <c r="D596" s="84">
        <v>1107.18849183</v>
      </c>
      <c r="E596" s="84">
        <v>151.24654394000001</v>
      </c>
      <c r="F596" s="84">
        <v>151.24654394000001</v>
      </c>
    </row>
    <row r="597" spans="1:6" ht="12.75" customHeight="1" x14ac:dyDescent="0.2">
      <c r="A597" s="83" t="s">
        <v>172</v>
      </c>
      <c r="B597" s="83">
        <v>7</v>
      </c>
      <c r="C597" s="84">
        <v>1191.5901361799999</v>
      </c>
      <c r="D597" s="84">
        <v>1129.34011317</v>
      </c>
      <c r="E597" s="84">
        <v>154.27254736</v>
      </c>
      <c r="F597" s="84">
        <v>154.27254736</v>
      </c>
    </row>
    <row r="598" spans="1:6" ht="12.75" customHeight="1" x14ac:dyDescent="0.2">
      <c r="A598" s="83" t="s">
        <v>172</v>
      </c>
      <c r="B598" s="83">
        <v>8</v>
      </c>
      <c r="C598" s="84">
        <v>1193.1816457</v>
      </c>
      <c r="D598" s="84">
        <v>1133.42272723</v>
      </c>
      <c r="E598" s="84">
        <v>154.83024939000001</v>
      </c>
      <c r="F598" s="84">
        <v>154.83024939000001</v>
      </c>
    </row>
    <row r="599" spans="1:6" ht="12.75" customHeight="1" x14ac:dyDescent="0.2">
      <c r="A599" s="83" t="s">
        <v>172</v>
      </c>
      <c r="B599" s="83">
        <v>9</v>
      </c>
      <c r="C599" s="84">
        <v>1140.94641413</v>
      </c>
      <c r="D599" s="84">
        <v>1082.07394185</v>
      </c>
      <c r="E599" s="84">
        <v>147.81579216</v>
      </c>
      <c r="F599" s="84">
        <v>147.81579216</v>
      </c>
    </row>
    <row r="600" spans="1:6" ht="12.75" customHeight="1" x14ac:dyDescent="0.2">
      <c r="A600" s="83" t="s">
        <v>172</v>
      </c>
      <c r="B600" s="83">
        <v>10</v>
      </c>
      <c r="C600" s="84">
        <v>1096.77195762</v>
      </c>
      <c r="D600" s="84">
        <v>1037.7332773400001</v>
      </c>
      <c r="E600" s="84">
        <v>141.75867332999999</v>
      </c>
      <c r="F600" s="84">
        <v>141.75867332999999</v>
      </c>
    </row>
    <row r="601" spans="1:6" ht="12.75" customHeight="1" x14ac:dyDescent="0.2">
      <c r="A601" s="83" t="s">
        <v>172</v>
      </c>
      <c r="B601" s="83">
        <v>11</v>
      </c>
      <c r="C601" s="84">
        <v>1071.5250931800001</v>
      </c>
      <c r="D601" s="84">
        <v>1012.07917662</v>
      </c>
      <c r="E601" s="84">
        <v>138.25421668000001</v>
      </c>
      <c r="F601" s="84">
        <v>138.25421668000001</v>
      </c>
    </row>
    <row r="602" spans="1:6" ht="12.75" customHeight="1" x14ac:dyDescent="0.2">
      <c r="A602" s="83" t="s">
        <v>172</v>
      </c>
      <c r="B602" s="83">
        <v>12</v>
      </c>
      <c r="C602" s="84">
        <v>1066.0982640100001</v>
      </c>
      <c r="D602" s="84">
        <v>1007.36799479</v>
      </c>
      <c r="E602" s="84">
        <v>137.61064969</v>
      </c>
      <c r="F602" s="84">
        <v>137.61064969</v>
      </c>
    </row>
    <row r="603" spans="1:6" ht="12.75" customHeight="1" x14ac:dyDescent="0.2">
      <c r="A603" s="83" t="s">
        <v>172</v>
      </c>
      <c r="B603" s="83">
        <v>13</v>
      </c>
      <c r="C603" s="84">
        <v>1072.49342389</v>
      </c>
      <c r="D603" s="84">
        <v>1012.7850207499999</v>
      </c>
      <c r="E603" s="84">
        <v>138.35063792</v>
      </c>
      <c r="F603" s="84">
        <v>138.35063792</v>
      </c>
    </row>
    <row r="604" spans="1:6" ht="12.75" customHeight="1" x14ac:dyDescent="0.2">
      <c r="A604" s="83" t="s">
        <v>172</v>
      </c>
      <c r="B604" s="83">
        <v>14</v>
      </c>
      <c r="C604" s="84">
        <v>1076.66584762</v>
      </c>
      <c r="D604" s="84">
        <v>1020.78721258</v>
      </c>
      <c r="E604" s="84">
        <v>139.44377054</v>
      </c>
      <c r="F604" s="84">
        <v>139.44377054</v>
      </c>
    </row>
    <row r="605" spans="1:6" ht="12.75" customHeight="1" x14ac:dyDescent="0.2">
      <c r="A605" s="83" t="s">
        <v>172</v>
      </c>
      <c r="B605" s="83">
        <v>15</v>
      </c>
      <c r="C605" s="84">
        <v>1093.7627498500001</v>
      </c>
      <c r="D605" s="84">
        <v>1032.3509633799999</v>
      </c>
      <c r="E605" s="84">
        <v>141.0234269</v>
      </c>
      <c r="F605" s="84">
        <v>141.0234269</v>
      </c>
    </row>
    <row r="606" spans="1:6" ht="12.75" customHeight="1" x14ac:dyDescent="0.2">
      <c r="A606" s="83" t="s">
        <v>172</v>
      </c>
      <c r="B606" s="83">
        <v>16</v>
      </c>
      <c r="C606" s="84">
        <v>1098.78674314</v>
      </c>
      <c r="D606" s="84">
        <v>1038.8749567</v>
      </c>
      <c r="E606" s="84">
        <v>141.91463146999999</v>
      </c>
      <c r="F606" s="84">
        <v>141.91463146999999</v>
      </c>
    </row>
    <row r="607" spans="1:6" ht="12.75" customHeight="1" x14ac:dyDescent="0.2">
      <c r="A607" s="83" t="s">
        <v>172</v>
      </c>
      <c r="B607" s="83">
        <v>17</v>
      </c>
      <c r="C607" s="84">
        <v>1099.3585600900001</v>
      </c>
      <c r="D607" s="84">
        <v>1041.4736361499999</v>
      </c>
      <c r="E607" s="84">
        <v>142.26962187000001</v>
      </c>
      <c r="F607" s="84">
        <v>142.26962187000001</v>
      </c>
    </row>
    <row r="608" spans="1:6" ht="12.75" customHeight="1" x14ac:dyDescent="0.2">
      <c r="A608" s="83" t="s">
        <v>172</v>
      </c>
      <c r="B608" s="83">
        <v>18</v>
      </c>
      <c r="C608" s="84">
        <v>1087.6363162800001</v>
      </c>
      <c r="D608" s="84">
        <v>1028.4249117500001</v>
      </c>
      <c r="E608" s="84">
        <v>140.48711195000001</v>
      </c>
      <c r="F608" s="84">
        <v>140.48711195000001</v>
      </c>
    </row>
    <row r="609" spans="1:6" ht="12.75" customHeight="1" x14ac:dyDescent="0.2">
      <c r="A609" s="83" t="s">
        <v>172</v>
      </c>
      <c r="B609" s="83">
        <v>19</v>
      </c>
      <c r="C609" s="84">
        <v>1072.66123552</v>
      </c>
      <c r="D609" s="84">
        <v>1012.3058644400001</v>
      </c>
      <c r="E609" s="84">
        <v>138.28518317999999</v>
      </c>
      <c r="F609" s="84">
        <v>138.28518317999999</v>
      </c>
    </row>
    <row r="610" spans="1:6" ht="12.75" customHeight="1" x14ac:dyDescent="0.2">
      <c r="A610" s="83" t="s">
        <v>172</v>
      </c>
      <c r="B610" s="83">
        <v>20</v>
      </c>
      <c r="C610" s="84">
        <v>1070.45309277</v>
      </c>
      <c r="D610" s="84">
        <v>1011.26267181</v>
      </c>
      <c r="E610" s="84">
        <v>138.14267873</v>
      </c>
      <c r="F610" s="84">
        <v>138.14267873</v>
      </c>
    </row>
    <row r="611" spans="1:6" ht="12.75" customHeight="1" x14ac:dyDescent="0.2">
      <c r="A611" s="83" t="s">
        <v>172</v>
      </c>
      <c r="B611" s="83">
        <v>21</v>
      </c>
      <c r="C611" s="84">
        <v>1039.98738396</v>
      </c>
      <c r="D611" s="84">
        <v>982.87880863999999</v>
      </c>
      <c r="E611" s="84">
        <v>134.26532520000001</v>
      </c>
      <c r="F611" s="84">
        <v>134.26532520000001</v>
      </c>
    </row>
    <row r="612" spans="1:6" ht="12.75" customHeight="1" x14ac:dyDescent="0.2">
      <c r="A612" s="83" t="s">
        <v>172</v>
      </c>
      <c r="B612" s="83">
        <v>22</v>
      </c>
      <c r="C612" s="84">
        <v>1039.43848852</v>
      </c>
      <c r="D612" s="84">
        <v>981.39094768999996</v>
      </c>
      <c r="E612" s="84">
        <v>134.06207721999999</v>
      </c>
      <c r="F612" s="84">
        <v>134.06207721999999</v>
      </c>
    </row>
    <row r="613" spans="1:6" ht="12.75" customHeight="1" x14ac:dyDescent="0.2">
      <c r="A613" s="83" t="s">
        <v>172</v>
      </c>
      <c r="B613" s="83">
        <v>23</v>
      </c>
      <c r="C613" s="84">
        <v>1071.6490994000001</v>
      </c>
      <c r="D613" s="84">
        <v>1011.84784986</v>
      </c>
      <c r="E613" s="84">
        <v>138.22261648</v>
      </c>
      <c r="F613" s="84">
        <v>138.22261648</v>
      </c>
    </row>
    <row r="614" spans="1:6" ht="12.75" customHeight="1" x14ac:dyDescent="0.2">
      <c r="A614" s="83" t="s">
        <v>172</v>
      </c>
      <c r="B614" s="83">
        <v>24</v>
      </c>
      <c r="C614" s="84">
        <v>1103.44361968</v>
      </c>
      <c r="D614" s="84">
        <v>1044.1655671200001</v>
      </c>
      <c r="E614" s="84">
        <v>142.63735080999999</v>
      </c>
      <c r="F614" s="84">
        <v>142.63735080999999</v>
      </c>
    </row>
    <row r="615" spans="1:6" ht="12.75" customHeight="1" x14ac:dyDescent="0.2">
      <c r="A615" s="83" t="s">
        <v>173</v>
      </c>
      <c r="B615" s="83">
        <v>1</v>
      </c>
      <c r="C615" s="84">
        <v>1219.0727907600001</v>
      </c>
      <c r="D615" s="84">
        <v>1160.3633997100001</v>
      </c>
      <c r="E615" s="84">
        <v>158.51045708000001</v>
      </c>
      <c r="F615" s="84">
        <v>158.51045708000001</v>
      </c>
    </row>
    <row r="616" spans="1:6" ht="12.75" customHeight="1" x14ac:dyDescent="0.2">
      <c r="A616" s="83" t="s">
        <v>173</v>
      </c>
      <c r="B616" s="83">
        <v>2</v>
      </c>
      <c r="C616" s="84">
        <v>1224.7877132900001</v>
      </c>
      <c r="D616" s="84">
        <v>1163.89239451</v>
      </c>
      <c r="E616" s="84">
        <v>158.99253242</v>
      </c>
      <c r="F616" s="84">
        <v>158.99253242</v>
      </c>
    </row>
    <row r="617" spans="1:6" ht="12.75" customHeight="1" x14ac:dyDescent="0.2">
      <c r="A617" s="83" t="s">
        <v>173</v>
      </c>
      <c r="B617" s="83">
        <v>3</v>
      </c>
      <c r="C617" s="84">
        <v>1248.14166198</v>
      </c>
      <c r="D617" s="84">
        <v>1189.5205667600001</v>
      </c>
      <c r="E617" s="84">
        <v>162.49344712999999</v>
      </c>
      <c r="F617" s="84">
        <v>162.49344712999999</v>
      </c>
    </row>
    <row r="618" spans="1:6" ht="12.75" customHeight="1" x14ac:dyDescent="0.2">
      <c r="A618" s="83" t="s">
        <v>173</v>
      </c>
      <c r="B618" s="83">
        <v>4</v>
      </c>
      <c r="C618" s="84">
        <v>1291.7923359900001</v>
      </c>
      <c r="D618" s="84">
        <v>1227.5141452800001</v>
      </c>
      <c r="E618" s="84">
        <v>167.68352766999999</v>
      </c>
      <c r="F618" s="84">
        <v>167.68352766999999</v>
      </c>
    </row>
    <row r="619" spans="1:6" ht="12.75" customHeight="1" x14ac:dyDescent="0.2">
      <c r="A619" s="83" t="s">
        <v>173</v>
      </c>
      <c r="B619" s="83">
        <v>5</v>
      </c>
      <c r="C619" s="84">
        <v>1281.23967014</v>
      </c>
      <c r="D619" s="84">
        <v>1220.5333318600001</v>
      </c>
      <c r="E619" s="84">
        <v>166.72991958</v>
      </c>
      <c r="F619" s="84">
        <v>166.72991958</v>
      </c>
    </row>
    <row r="620" spans="1:6" ht="12.75" customHeight="1" x14ac:dyDescent="0.2">
      <c r="A620" s="83" t="s">
        <v>173</v>
      </c>
      <c r="B620" s="83">
        <v>6</v>
      </c>
      <c r="C620" s="84">
        <v>1267.74354571</v>
      </c>
      <c r="D620" s="84">
        <v>1204.7685102099999</v>
      </c>
      <c r="E620" s="84">
        <v>164.5763795</v>
      </c>
      <c r="F620" s="84">
        <v>164.5763795</v>
      </c>
    </row>
    <row r="621" spans="1:6" ht="12.75" customHeight="1" x14ac:dyDescent="0.2">
      <c r="A621" s="83" t="s">
        <v>173</v>
      </c>
      <c r="B621" s="83">
        <v>7</v>
      </c>
      <c r="C621" s="84">
        <v>1204.0318179400001</v>
      </c>
      <c r="D621" s="84">
        <v>1137.7964464900001</v>
      </c>
      <c r="E621" s="84">
        <v>155.42771759999999</v>
      </c>
      <c r="F621" s="84">
        <v>155.42771759999999</v>
      </c>
    </row>
    <row r="622" spans="1:6" ht="12.75" customHeight="1" x14ac:dyDescent="0.2">
      <c r="A622" s="83" t="s">
        <v>173</v>
      </c>
      <c r="B622" s="83">
        <v>8</v>
      </c>
      <c r="C622" s="84">
        <v>1172.1937443899999</v>
      </c>
      <c r="D622" s="84">
        <v>1107.98890723</v>
      </c>
      <c r="E622" s="84">
        <v>151.355884</v>
      </c>
      <c r="F622" s="84">
        <v>151.355884</v>
      </c>
    </row>
    <row r="623" spans="1:6" ht="12.75" customHeight="1" x14ac:dyDescent="0.2">
      <c r="A623" s="83" t="s">
        <v>173</v>
      </c>
      <c r="B623" s="83">
        <v>9</v>
      </c>
      <c r="C623" s="84">
        <v>1138.3068279199999</v>
      </c>
      <c r="D623" s="84">
        <v>1078.3311276899999</v>
      </c>
      <c r="E623" s="84">
        <v>147.30450820999999</v>
      </c>
      <c r="F623" s="84">
        <v>147.30450820999999</v>
      </c>
    </row>
    <row r="624" spans="1:6" ht="12.75" customHeight="1" x14ac:dyDescent="0.2">
      <c r="A624" s="83" t="s">
        <v>173</v>
      </c>
      <c r="B624" s="83">
        <v>10</v>
      </c>
      <c r="C624" s="84">
        <v>1123.03150848</v>
      </c>
      <c r="D624" s="84">
        <v>1064.4939997700001</v>
      </c>
      <c r="E624" s="84">
        <v>145.41429909999999</v>
      </c>
      <c r="F624" s="84">
        <v>145.41429909999999</v>
      </c>
    </row>
    <row r="625" spans="1:6" ht="12.75" customHeight="1" x14ac:dyDescent="0.2">
      <c r="A625" s="83" t="s">
        <v>173</v>
      </c>
      <c r="B625" s="83">
        <v>11</v>
      </c>
      <c r="C625" s="84">
        <v>1112.0941809200001</v>
      </c>
      <c r="D625" s="84">
        <v>1053.1254842200001</v>
      </c>
      <c r="E625" s="84">
        <v>143.86131268</v>
      </c>
      <c r="F625" s="84">
        <v>143.86131268</v>
      </c>
    </row>
    <row r="626" spans="1:6" ht="12.75" customHeight="1" x14ac:dyDescent="0.2">
      <c r="A626" s="83" t="s">
        <v>173</v>
      </c>
      <c r="B626" s="83">
        <v>12</v>
      </c>
      <c r="C626" s="84">
        <v>1116.09807714</v>
      </c>
      <c r="D626" s="84">
        <v>1058.97118335</v>
      </c>
      <c r="E626" s="84">
        <v>144.65985945</v>
      </c>
      <c r="F626" s="84">
        <v>144.65985945</v>
      </c>
    </row>
    <row r="627" spans="1:6" ht="12.75" customHeight="1" x14ac:dyDescent="0.2">
      <c r="A627" s="83" t="s">
        <v>173</v>
      </c>
      <c r="B627" s="83">
        <v>13</v>
      </c>
      <c r="C627" s="84">
        <v>1137.5525045700001</v>
      </c>
      <c r="D627" s="84">
        <v>1080.45294268</v>
      </c>
      <c r="E627" s="84">
        <v>147.59435694000001</v>
      </c>
      <c r="F627" s="84">
        <v>147.59435694000001</v>
      </c>
    </row>
    <row r="628" spans="1:6" ht="12.75" customHeight="1" x14ac:dyDescent="0.2">
      <c r="A628" s="83" t="s">
        <v>173</v>
      </c>
      <c r="B628" s="83">
        <v>14</v>
      </c>
      <c r="C628" s="84">
        <v>1142.5658637900001</v>
      </c>
      <c r="D628" s="84">
        <v>1085.6390978699999</v>
      </c>
      <c r="E628" s="84">
        <v>148.30280726999999</v>
      </c>
      <c r="F628" s="84">
        <v>148.30280726999999</v>
      </c>
    </row>
    <row r="629" spans="1:6" ht="12.75" customHeight="1" x14ac:dyDescent="0.2">
      <c r="A629" s="83" t="s">
        <v>173</v>
      </c>
      <c r="B629" s="83">
        <v>15</v>
      </c>
      <c r="C629" s="84">
        <v>1154.84045879</v>
      </c>
      <c r="D629" s="84">
        <v>1096.6507592299999</v>
      </c>
      <c r="E629" s="84">
        <v>149.80704592000001</v>
      </c>
      <c r="F629" s="84">
        <v>149.80704592000001</v>
      </c>
    </row>
    <row r="630" spans="1:6" ht="12.75" customHeight="1" x14ac:dyDescent="0.2">
      <c r="A630" s="83" t="s">
        <v>173</v>
      </c>
      <c r="B630" s="83">
        <v>16</v>
      </c>
      <c r="C630" s="84">
        <v>1168.2126060799999</v>
      </c>
      <c r="D630" s="84">
        <v>1107.1260889099999</v>
      </c>
      <c r="E630" s="84">
        <v>151.23801943999999</v>
      </c>
      <c r="F630" s="84">
        <v>151.23801943999999</v>
      </c>
    </row>
    <row r="631" spans="1:6" ht="12.75" customHeight="1" x14ac:dyDescent="0.2">
      <c r="A631" s="83" t="s">
        <v>173</v>
      </c>
      <c r="B631" s="83">
        <v>17</v>
      </c>
      <c r="C631" s="84">
        <v>1167.89120155</v>
      </c>
      <c r="D631" s="84">
        <v>1110.0336559899999</v>
      </c>
      <c r="E631" s="84">
        <v>151.63520517000001</v>
      </c>
      <c r="F631" s="84">
        <v>151.63520517000001</v>
      </c>
    </row>
    <row r="632" spans="1:6" ht="12.75" customHeight="1" x14ac:dyDescent="0.2">
      <c r="A632" s="83" t="s">
        <v>173</v>
      </c>
      <c r="B632" s="83">
        <v>18</v>
      </c>
      <c r="C632" s="84">
        <v>1199.5180408199999</v>
      </c>
      <c r="D632" s="84">
        <v>1134.9863539200001</v>
      </c>
      <c r="E632" s="84">
        <v>155.04384729</v>
      </c>
      <c r="F632" s="84">
        <v>155.04384729</v>
      </c>
    </row>
    <row r="633" spans="1:6" ht="12.75" customHeight="1" x14ac:dyDescent="0.2">
      <c r="A633" s="83" t="s">
        <v>173</v>
      </c>
      <c r="B633" s="83">
        <v>19</v>
      </c>
      <c r="C633" s="84">
        <v>1166.39035182</v>
      </c>
      <c r="D633" s="84">
        <v>1100.80327356</v>
      </c>
      <c r="E633" s="84">
        <v>150.37429662</v>
      </c>
      <c r="F633" s="84">
        <v>150.37429662</v>
      </c>
    </row>
    <row r="634" spans="1:6" ht="12.75" customHeight="1" x14ac:dyDescent="0.2">
      <c r="A634" s="83" t="s">
        <v>173</v>
      </c>
      <c r="B634" s="83">
        <v>20</v>
      </c>
      <c r="C634" s="84">
        <v>1108.24989112</v>
      </c>
      <c r="D634" s="84">
        <v>1048.81869482</v>
      </c>
      <c r="E634" s="84">
        <v>143.27298737000001</v>
      </c>
      <c r="F634" s="84">
        <v>143.27298737000001</v>
      </c>
    </row>
    <row r="635" spans="1:6" ht="12.75" customHeight="1" x14ac:dyDescent="0.2">
      <c r="A635" s="83" t="s">
        <v>173</v>
      </c>
      <c r="B635" s="83">
        <v>21</v>
      </c>
      <c r="C635" s="84">
        <v>1102.70657964</v>
      </c>
      <c r="D635" s="84">
        <v>1043.7077890099999</v>
      </c>
      <c r="E635" s="84">
        <v>142.57481641999999</v>
      </c>
      <c r="F635" s="84">
        <v>142.57481641999999</v>
      </c>
    </row>
    <row r="636" spans="1:6" ht="12.75" customHeight="1" x14ac:dyDescent="0.2">
      <c r="A636" s="83" t="s">
        <v>173</v>
      </c>
      <c r="B636" s="83">
        <v>22</v>
      </c>
      <c r="C636" s="84">
        <v>1127.26153163</v>
      </c>
      <c r="D636" s="84">
        <v>1070.31393572</v>
      </c>
      <c r="E636" s="84">
        <v>146.20932651000001</v>
      </c>
      <c r="F636" s="84">
        <v>146.20932651000001</v>
      </c>
    </row>
    <row r="637" spans="1:6" ht="12.75" customHeight="1" x14ac:dyDescent="0.2">
      <c r="A637" s="83" t="s">
        <v>173</v>
      </c>
      <c r="B637" s="83">
        <v>23</v>
      </c>
      <c r="C637" s="84">
        <v>1135.0721973699999</v>
      </c>
      <c r="D637" s="84">
        <v>1072.6575917600001</v>
      </c>
      <c r="E637" s="84">
        <v>146.52947965000001</v>
      </c>
      <c r="F637" s="84">
        <v>146.52947965000001</v>
      </c>
    </row>
    <row r="638" spans="1:6" ht="12.75" customHeight="1" x14ac:dyDescent="0.2">
      <c r="A638" s="83" t="s">
        <v>173</v>
      </c>
      <c r="B638" s="83">
        <v>24</v>
      </c>
      <c r="C638" s="84">
        <v>1194.04793488</v>
      </c>
      <c r="D638" s="84">
        <v>1131.5916897</v>
      </c>
      <c r="E638" s="84">
        <v>154.58012206000001</v>
      </c>
      <c r="F638" s="84">
        <v>154.58012206000001</v>
      </c>
    </row>
    <row r="639" spans="1:6" ht="12.75" customHeight="1" x14ac:dyDescent="0.2">
      <c r="A639" s="83" t="s">
        <v>174</v>
      </c>
      <c r="B639" s="83">
        <v>1</v>
      </c>
      <c r="C639" s="84">
        <v>1174.1641337999999</v>
      </c>
      <c r="D639" s="84">
        <v>1114.89613568</v>
      </c>
      <c r="E639" s="84">
        <v>152.29944008000001</v>
      </c>
      <c r="F639" s="84">
        <v>152.29944008000001</v>
      </c>
    </row>
    <row r="640" spans="1:6" ht="12.75" customHeight="1" x14ac:dyDescent="0.2">
      <c r="A640" s="83" t="s">
        <v>174</v>
      </c>
      <c r="B640" s="83">
        <v>2</v>
      </c>
      <c r="C640" s="84">
        <v>1195.8711059300001</v>
      </c>
      <c r="D640" s="84">
        <v>1134.97052659</v>
      </c>
      <c r="E640" s="84">
        <v>155.04168521</v>
      </c>
      <c r="F640" s="84">
        <v>155.04168521</v>
      </c>
    </row>
    <row r="641" spans="1:6" ht="12.75" customHeight="1" x14ac:dyDescent="0.2">
      <c r="A641" s="83" t="s">
        <v>174</v>
      </c>
      <c r="B641" s="83">
        <v>3</v>
      </c>
      <c r="C641" s="84">
        <v>1223.1200701400001</v>
      </c>
      <c r="D641" s="84">
        <v>1159.12085959</v>
      </c>
      <c r="E641" s="84">
        <v>158.34072094999999</v>
      </c>
      <c r="F641" s="84">
        <v>158.34072094999999</v>
      </c>
    </row>
    <row r="642" spans="1:6" ht="12.75" customHeight="1" x14ac:dyDescent="0.2">
      <c r="A642" s="83" t="s">
        <v>174</v>
      </c>
      <c r="B642" s="83">
        <v>4</v>
      </c>
      <c r="C642" s="84">
        <v>1282.5067749699999</v>
      </c>
      <c r="D642" s="84">
        <v>1224.61146968</v>
      </c>
      <c r="E642" s="84">
        <v>167.28701014000001</v>
      </c>
      <c r="F642" s="84">
        <v>167.28701014000001</v>
      </c>
    </row>
    <row r="643" spans="1:6" ht="12.75" customHeight="1" x14ac:dyDescent="0.2">
      <c r="A643" s="83" t="s">
        <v>174</v>
      </c>
      <c r="B643" s="83">
        <v>5</v>
      </c>
      <c r="C643" s="84">
        <v>1287.9855031</v>
      </c>
      <c r="D643" s="84">
        <v>1226.13615667</v>
      </c>
      <c r="E643" s="84">
        <v>167.49528871000001</v>
      </c>
      <c r="F643" s="84">
        <v>167.49528871000001</v>
      </c>
    </row>
    <row r="644" spans="1:6" ht="12.75" customHeight="1" x14ac:dyDescent="0.2">
      <c r="A644" s="83" t="s">
        <v>174</v>
      </c>
      <c r="B644" s="83">
        <v>6</v>
      </c>
      <c r="C644" s="84">
        <v>1301.7648458399999</v>
      </c>
      <c r="D644" s="84">
        <v>1243.11758966</v>
      </c>
      <c r="E644" s="84">
        <v>169.81502294000001</v>
      </c>
      <c r="F644" s="84">
        <v>169.81502294000001</v>
      </c>
    </row>
    <row r="645" spans="1:6" ht="12.75" customHeight="1" x14ac:dyDescent="0.2">
      <c r="A645" s="83" t="s">
        <v>174</v>
      </c>
      <c r="B645" s="83">
        <v>7</v>
      </c>
      <c r="C645" s="84">
        <v>1253.9649252300001</v>
      </c>
      <c r="D645" s="84">
        <v>1189.94525705</v>
      </c>
      <c r="E645" s="84">
        <v>162.55146159</v>
      </c>
      <c r="F645" s="84">
        <v>162.55146159</v>
      </c>
    </row>
    <row r="646" spans="1:6" ht="12.75" customHeight="1" x14ac:dyDescent="0.2">
      <c r="A646" s="83" t="s">
        <v>174</v>
      </c>
      <c r="B646" s="83">
        <v>8</v>
      </c>
      <c r="C646" s="84">
        <v>1211.4334925000001</v>
      </c>
      <c r="D646" s="84">
        <v>1144.77114312</v>
      </c>
      <c r="E646" s="84">
        <v>156.38049011000001</v>
      </c>
      <c r="F646" s="84">
        <v>156.38049011000001</v>
      </c>
    </row>
    <row r="647" spans="1:6" ht="12.75" customHeight="1" x14ac:dyDescent="0.2">
      <c r="A647" s="83" t="s">
        <v>174</v>
      </c>
      <c r="B647" s="83">
        <v>9</v>
      </c>
      <c r="C647" s="84">
        <v>1148.0192508800001</v>
      </c>
      <c r="D647" s="84">
        <v>1084.7299592700001</v>
      </c>
      <c r="E647" s="84">
        <v>148.17861515999999</v>
      </c>
      <c r="F647" s="84">
        <v>148.17861515999999</v>
      </c>
    </row>
    <row r="648" spans="1:6" ht="12.75" customHeight="1" x14ac:dyDescent="0.2">
      <c r="A648" s="83" t="s">
        <v>174</v>
      </c>
      <c r="B648" s="83">
        <v>10</v>
      </c>
      <c r="C648" s="84">
        <v>1098.23543445</v>
      </c>
      <c r="D648" s="84">
        <v>1032.5900053400001</v>
      </c>
      <c r="E648" s="84">
        <v>141.05608101999999</v>
      </c>
      <c r="F648" s="84">
        <v>141.05608101999999</v>
      </c>
    </row>
    <row r="649" spans="1:6" ht="12.75" customHeight="1" x14ac:dyDescent="0.2">
      <c r="A649" s="83" t="s">
        <v>174</v>
      </c>
      <c r="B649" s="83">
        <v>11</v>
      </c>
      <c r="C649" s="84">
        <v>1091.3702253500001</v>
      </c>
      <c r="D649" s="84">
        <v>1028.51134622</v>
      </c>
      <c r="E649" s="84">
        <v>140.49891926000001</v>
      </c>
      <c r="F649" s="84">
        <v>140.49891926000001</v>
      </c>
    </row>
    <row r="650" spans="1:6" ht="12.75" customHeight="1" x14ac:dyDescent="0.2">
      <c r="A650" s="83" t="s">
        <v>174</v>
      </c>
      <c r="B650" s="83">
        <v>12</v>
      </c>
      <c r="C650" s="84">
        <v>1082.9047690499999</v>
      </c>
      <c r="D650" s="84">
        <v>1024.1063074900001</v>
      </c>
      <c r="E650" s="84">
        <v>139.89717268000001</v>
      </c>
      <c r="F650" s="84">
        <v>139.89717268000001</v>
      </c>
    </row>
    <row r="651" spans="1:6" ht="12.75" customHeight="1" x14ac:dyDescent="0.2">
      <c r="A651" s="83" t="s">
        <v>174</v>
      </c>
      <c r="B651" s="83">
        <v>13</v>
      </c>
      <c r="C651" s="84">
        <v>1082.0385374</v>
      </c>
      <c r="D651" s="84">
        <v>1026.1958311400001</v>
      </c>
      <c r="E651" s="84">
        <v>140.18261029000001</v>
      </c>
      <c r="F651" s="84">
        <v>140.18261029000001</v>
      </c>
    </row>
    <row r="652" spans="1:6" ht="12.75" customHeight="1" x14ac:dyDescent="0.2">
      <c r="A652" s="83" t="s">
        <v>174</v>
      </c>
      <c r="B652" s="83">
        <v>14</v>
      </c>
      <c r="C652" s="84">
        <v>1101.4636984900001</v>
      </c>
      <c r="D652" s="84">
        <v>1045.65092488</v>
      </c>
      <c r="E652" s="84">
        <v>142.84025685</v>
      </c>
      <c r="F652" s="84">
        <v>142.84025685</v>
      </c>
    </row>
    <row r="653" spans="1:6" ht="12.75" customHeight="1" x14ac:dyDescent="0.2">
      <c r="A653" s="83" t="s">
        <v>174</v>
      </c>
      <c r="B653" s="83">
        <v>15</v>
      </c>
      <c r="C653" s="84">
        <v>1107.3025362799999</v>
      </c>
      <c r="D653" s="84">
        <v>1049.5845838</v>
      </c>
      <c r="E653" s="84">
        <v>143.37761098999999</v>
      </c>
      <c r="F653" s="84">
        <v>143.37761098999999</v>
      </c>
    </row>
    <row r="654" spans="1:6" ht="12.75" customHeight="1" x14ac:dyDescent="0.2">
      <c r="A654" s="83" t="s">
        <v>174</v>
      </c>
      <c r="B654" s="83">
        <v>16</v>
      </c>
      <c r="C654" s="84">
        <v>1111.6440618500001</v>
      </c>
      <c r="D654" s="84">
        <v>1051.9582667300001</v>
      </c>
      <c r="E654" s="84">
        <v>143.70186593</v>
      </c>
      <c r="F654" s="84">
        <v>143.70186593</v>
      </c>
    </row>
    <row r="655" spans="1:6" ht="12.75" customHeight="1" x14ac:dyDescent="0.2">
      <c r="A655" s="83" t="s">
        <v>174</v>
      </c>
      <c r="B655" s="83">
        <v>17</v>
      </c>
      <c r="C655" s="84">
        <v>1092.62986675</v>
      </c>
      <c r="D655" s="84">
        <v>1033.65085658</v>
      </c>
      <c r="E655" s="84">
        <v>141.20099771</v>
      </c>
      <c r="F655" s="84">
        <v>141.20099771</v>
      </c>
    </row>
    <row r="656" spans="1:6" ht="12.75" customHeight="1" x14ac:dyDescent="0.2">
      <c r="A656" s="83" t="s">
        <v>174</v>
      </c>
      <c r="B656" s="83">
        <v>18</v>
      </c>
      <c r="C656" s="84">
        <v>1106.4055865400001</v>
      </c>
      <c r="D656" s="84">
        <v>1046.2031420799999</v>
      </c>
      <c r="E656" s="84">
        <v>142.91569200999999</v>
      </c>
      <c r="F656" s="84">
        <v>142.91569200999999</v>
      </c>
    </row>
    <row r="657" spans="1:6" ht="12.75" customHeight="1" x14ac:dyDescent="0.2">
      <c r="A657" s="83" t="s">
        <v>174</v>
      </c>
      <c r="B657" s="83">
        <v>19</v>
      </c>
      <c r="C657" s="84">
        <v>1064.56189935</v>
      </c>
      <c r="D657" s="84">
        <v>1010.65433632</v>
      </c>
      <c r="E657" s="84">
        <v>138.05957758</v>
      </c>
      <c r="F657" s="84">
        <v>138.05957758</v>
      </c>
    </row>
    <row r="658" spans="1:6" ht="12.75" customHeight="1" x14ac:dyDescent="0.2">
      <c r="A658" s="83" t="s">
        <v>174</v>
      </c>
      <c r="B658" s="83">
        <v>20</v>
      </c>
      <c r="C658" s="84">
        <v>1042.15581759</v>
      </c>
      <c r="D658" s="84">
        <v>983.96559568999999</v>
      </c>
      <c r="E658" s="84">
        <v>134.41378483</v>
      </c>
      <c r="F658" s="84">
        <v>134.41378483</v>
      </c>
    </row>
    <row r="659" spans="1:6" ht="12.75" customHeight="1" x14ac:dyDescent="0.2">
      <c r="A659" s="83" t="s">
        <v>174</v>
      </c>
      <c r="B659" s="83">
        <v>21</v>
      </c>
      <c r="C659" s="84">
        <v>1018.47327145</v>
      </c>
      <c r="D659" s="84">
        <v>958.48302397999998</v>
      </c>
      <c r="E659" s="84">
        <v>130.93275975</v>
      </c>
      <c r="F659" s="84">
        <v>130.93275975</v>
      </c>
    </row>
    <row r="660" spans="1:6" ht="12.75" customHeight="1" x14ac:dyDescent="0.2">
      <c r="A660" s="83" t="s">
        <v>174</v>
      </c>
      <c r="B660" s="83">
        <v>22</v>
      </c>
      <c r="C660" s="84">
        <v>1022.34784345</v>
      </c>
      <c r="D660" s="84">
        <v>967.31803969999999</v>
      </c>
      <c r="E660" s="84">
        <v>132.13965956999999</v>
      </c>
      <c r="F660" s="84">
        <v>132.13965956999999</v>
      </c>
    </row>
    <row r="661" spans="1:6" ht="12.75" customHeight="1" x14ac:dyDescent="0.2">
      <c r="A661" s="83" t="s">
        <v>174</v>
      </c>
      <c r="B661" s="83">
        <v>23</v>
      </c>
      <c r="C661" s="84">
        <v>1069.2687608799999</v>
      </c>
      <c r="D661" s="84">
        <v>1012.93447423</v>
      </c>
      <c r="E661" s="84">
        <v>138.37105388000001</v>
      </c>
      <c r="F661" s="84">
        <v>138.37105388000001</v>
      </c>
    </row>
    <row r="662" spans="1:6" ht="12.75" customHeight="1" x14ac:dyDescent="0.2">
      <c r="A662" s="83" t="s">
        <v>174</v>
      </c>
      <c r="B662" s="83">
        <v>24</v>
      </c>
      <c r="C662" s="84">
        <v>1116.7153975199999</v>
      </c>
      <c r="D662" s="84">
        <v>1050.9570946900001</v>
      </c>
      <c r="E662" s="84">
        <v>143.56510166999999</v>
      </c>
      <c r="F662" s="84">
        <v>143.56510166999999</v>
      </c>
    </row>
    <row r="663" spans="1:6" ht="12.75" customHeight="1" x14ac:dyDescent="0.2">
      <c r="A663" s="83" t="s">
        <v>175</v>
      </c>
      <c r="B663" s="83">
        <v>1</v>
      </c>
      <c r="C663" s="84">
        <v>1195.6658953599999</v>
      </c>
      <c r="D663" s="84">
        <v>1133.5252574399999</v>
      </c>
      <c r="E663" s="84">
        <v>154.84425544000001</v>
      </c>
      <c r="F663" s="84">
        <v>154.84425544000001</v>
      </c>
    </row>
    <row r="664" spans="1:6" ht="12.75" customHeight="1" x14ac:dyDescent="0.2">
      <c r="A664" s="83" t="s">
        <v>175</v>
      </c>
      <c r="B664" s="83">
        <v>2</v>
      </c>
      <c r="C664" s="84">
        <v>1214.8664879999999</v>
      </c>
      <c r="D664" s="84">
        <v>1146.1143231599999</v>
      </c>
      <c r="E664" s="84">
        <v>156.56397408000001</v>
      </c>
      <c r="F664" s="84">
        <v>156.56397408000001</v>
      </c>
    </row>
    <row r="665" spans="1:6" ht="12.75" customHeight="1" x14ac:dyDescent="0.2">
      <c r="A665" s="83" t="s">
        <v>175</v>
      </c>
      <c r="B665" s="83">
        <v>3</v>
      </c>
      <c r="C665" s="84">
        <v>1229.03899927</v>
      </c>
      <c r="D665" s="84">
        <v>1162.732683</v>
      </c>
      <c r="E665" s="84">
        <v>158.83411101999999</v>
      </c>
      <c r="F665" s="84">
        <v>158.83411101999999</v>
      </c>
    </row>
    <row r="666" spans="1:6" ht="12.75" customHeight="1" x14ac:dyDescent="0.2">
      <c r="A666" s="83" t="s">
        <v>175</v>
      </c>
      <c r="B666" s="83">
        <v>4</v>
      </c>
      <c r="C666" s="84">
        <v>1290.8224658500001</v>
      </c>
      <c r="D666" s="84">
        <v>1221.4532514499999</v>
      </c>
      <c r="E666" s="84">
        <v>166.85558442000001</v>
      </c>
      <c r="F666" s="84">
        <v>166.85558442000001</v>
      </c>
    </row>
    <row r="667" spans="1:6" ht="12.75" customHeight="1" x14ac:dyDescent="0.2">
      <c r="A667" s="83" t="s">
        <v>175</v>
      </c>
      <c r="B667" s="83">
        <v>5</v>
      </c>
      <c r="C667" s="84">
        <v>1293.21252488</v>
      </c>
      <c r="D667" s="84">
        <v>1223.8428002000001</v>
      </c>
      <c r="E667" s="84">
        <v>167.18200669000001</v>
      </c>
      <c r="F667" s="84">
        <v>167.18200669000001</v>
      </c>
    </row>
    <row r="668" spans="1:6" ht="12.75" customHeight="1" x14ac:dyDescent="0.2">
      <c r="A668" s="83" t="s">
        <v>175</v>
      </c>
      <c r="B668" s="83">
        <v>6</v>
      </c>
      <c r="C668" s="84">
        <v>1283.45301092</v>
      </c>
      <c r="D668" s="84">
        <v>1214.6812803099999</v>
      </c>
      <c r="E668" s="84">
        <v>165.93050504999999</v>
      </c>
      <c r="F668" s="84">
        <v>165.93050504999999</v>
      </c>
    </row>
    <row r="669" spans="1:6" ht="12.75" customHeight="1" x14ac:dyDescent="0.2">
      <c r="A669" s="83" t="s">
        <v>175</v>
      </c>
      <c r="B669" s="83">
        <v>7</v>
      </c>
      <c r="C669" s="84">
        <v>1234.6933647599999</v>
      </c>
      <c r="D669" s="84">
        <v>1163.20774127</v>
      </c>
      <c r="E669" s="84">
        <v>158.89900595</v>
      </c>
      <c r="F669" s="84">
        <v>158.89900595</v>
      </c>
    </row>
    <row r="670" spans="1:6" ht="12.75" customHeight="1" x14ac:dyDescent="0.2">
      <c r="A670" s="83" t="s">
        <v>175</v>
      </c>
      <c r="B670" s="83">
        <v>8</v>
      </c>
      <c r="C670" s="84">
        <v>1208.4553628599999</v>
      </c>
      <c r="D670" s="84">
        <v>1136.19953723</v>
      </c>
      <c r="E670" s="84">
        <v>155.20957315999999</v>
      </c>
      <c r="F670" s="84">
        <v>155.20957315999999</v>
      </c>
    </row>
    <row r="671" spans="1:6" ht="12.75" customHeight="1" x14ac:dyDescent="0.2">
      <c r="A671" s="83" t="s">
        <v>175</v>
      </c>
      <c r="B671" s="83">
        <v>9</v>
      </c>
      <c r="C671" s="84">
        <v>1169.25008271</v>
      </c>
      <c r="D671" s="84">
        <v>1104.1525248600001</v>
      </c>
      <c r="E671" s="84">
        <v>150.83181825</v>
      </c>
      <c r="F671" s="84">
        <v>150.83181825</v>
      </c>
    </row>
    <row r="672" spans="1:6" ht="12.75" customHeight="1" x14ac:dyDescent="0.2">
      <c r="A672" s="83" t="s">
        <v>175</v>
      </c>
      <c r="B672" s="83">
        <v>10</v>
      </c>
      <c r="C672" s="84">
        <v>1148.7208860400001</v>
      </c>
      <c r="D672" s="84">
        <v>1089.3023522000001</v>
      </c>
      <c r="E672" s="84">
        <v>148.80322301999999</v>
      </c>
      <c r="F672" s="84">
        <v>148.80322301999999</v>
      </c>
    </row>
    <row r="673" spans="1:6" ht="12.75" customHeight="1" x14ac:dyDescent="0.2">
      <c r="A673" s="83" t="s">
        <v>175</v>
      </c>
      <c r="B673" s="83">
        <v>11</v>
      </c>
      <c r="C673" s="84">
        <v>1147.1315906100001</v>
      </c>
      <c r="D673" s="84">
        <v>1079.2501319999999</v>
      </c>
      <c r="E673" s="84">
        <v>147.43004801000001</v>
      </c>
      <c r="F673" s="84">
        <v>147.43004801000001</v>
      </c>
    </row>
    <row r="674" spans="1:6" ht="12.75" customHeight="1" x14ac:dyDescent="0.2">
      <c r="A674" s="83" t="s">
        <v>175</v>
      </c>
      <c r="B674" s="83">
        <v>12</v>
      </c>
      <c r="C674" s="84">
        <v>1146.3045755799999</v>
      </c>
      <c r="D674" s="84">
        <v>1074.1489650999999</v>
      </c>
      <c r="E674" s="84">
        <v>146.73320744</v>
      </c>
      <c r="F674" s="84">
        <v>146.73320744</v>
      </c>
    </row>
    <row r="675" spans="1:6" ht="12.75" customHeight="1" x14ac:dyDescent="0.2">
      <c r="A675" s="83" t="s">
        <v>175</v>
      </c>
      <c r="B675" s="83">
        <v>13</v>
      </c>
      <c r="C675" s="84">
        <v>1152.33622197</v>
      </c>
      <c r="D675" s="84">
        <v>1087.8174361399999</v>
      </c>
      <c r="E675" s="84">
        <v>148.60037732000001</v>
      </c>
      <c r="F675" s="84">
        <v>148.60037732000001</v>
      </c>
    </row>
    <row r="676" spans="1:6" ht="12.75" customHeight="1" x14ac:dyDescent="0.2">
      <c r="A676" s="83" t="s">
        <v>175</v>
      </c>
      <c r="B676" s="83">
        <v>14</v>
      </c>
      <c r="C676" s="84">
        <v>1175.21089084</v>
      </c>
      <c r="D676" s="84">
        <v>1112.5936735</v>
      </c>
      <c r="E676" s="84">
        <v>151.98491419000001</v>
      </c>
      <c r="F676" s="84">
        <v>151.98491419000001</v>
      </c>
    </row>
    <row r="677" spans="1:6" ht="12.75" customHeight="1" x14ac:dyDescent="0.2">
      <c r="A677" s="83" t="s">
        <v>175</v>
      </c>
      <c r="B677" s="83">
        <v>15</v>
      </c>
      <c r="C677" s="84">
        <v>1171.15103613</v>
      </c>
      <c r="D677" s="84">
        <v>1112.0214821500001</v>
      </c>
      <c r="E677" s="84">
        <v>151.90675048</v>
      </c>
      <c r="F677" s="84">
        <v>151.90675048</v>
      </c>
    </row>
    <row r="678" spans="1:6" ht="12.75" customHeight="1" x14ac:dyDescent="0.2">
      <c r="A678" s="83" t="s">
        <v>175</v>
      </c>
      <c r="B678" s="83">
        <v>16</v>
      </c>
      <c r="C678" s="84">
        <v>1170.3246792699999</v>
      </c>
      <c r="D678" s="84">
        <v>1109.2881451600001</v>
      </c>
      <c r="E678" s="84">
        <v>151.53336530000001</v>
      </c>
      <c r="F678" s="84">
        <v>151.53336530000001</v>
      </c>
    </row>
    <row r="679" spans="1:6" ht="12.75" customHeight="1" x14ac:dyDescent="0.2">
      <c r="A679" s="83" t="s">
        <v>175</v>
      </c>
      <c r="B679" s="83">
        <v>17</v>
      </c>
      <c r="C679" s="84">
        <v>1169.21349143</v>
      </c>
      <c r="D679" s="84">
        <v>1109.4153538200001</v>
      </c>
      <c r="E679" s="84">
        <v>151.55074253000001</v>
      </c>
      <c r="F679" s="84">
        <v>151.55074253000001</v>
      </c>
    </row>
    <row r="680" spans="1:6" ht="12.75" customHeight="1" x14ac:dyDescent="0.2">
      <c r="A680" s="83" t="s">
        <v>175</v>
      </c>
      <c r="B680" s="83">
        <v>18</v>
      </c>
      <c r="C680" s="84">
        <v>1164.4734843599999</v>
      </c>
      <c r="D680" s="84">
        <v>1105.1678494600001</v>
      </c>
      <c r="E680" s="84">
        <v>150.97051579999999</v>
      </c>
      <c r="F680" s="84">
        <v>150.97051579999999</v>
      </c>
    </row>
    <row r="681" spans="1:6" ht="12.75" customHeight="1" x14ac:dyDescent="0.2">
      <c r="A681" s="83" t="s">
        <v>175</v>
      </c>
      <c r="B681" s="83">
        <v>19</v>
      </c>
      <c r="C681" s="84">
        <v>1156.9985663499999</v>
      </c>
      <c r="D681" s="84">
        <v>1096.54541202</v>
      </c>
      <c r="E681" s="84">
        <v>149.79265505999999</v>
      </c>
      <c r="F681" s="84">
        <v>149.79265505999999</v>
      </c>
    </row>
    <row r="682" spans="1:6" ht="12.75" customHeight="1" x14ac:dyDescent="0.2">
      <c r="A682" s="83" t="s">
        <v>175</v>
      </c>
      <c r="B682" s="83">
        <v>20</v>
      </c>
      <c r="C682" s="84">
        <v>1149.78283156</v>
      </c>
      <c r="D682" s="84">
        <v>1088.9500610699999</v>
      </c>
      <c r="E682" s="84">
        <v>148.75509858999999</v>
      </c>
      <c r="F682" s="84">
        <v>148.75509858999999</v>
      </c>
    </row>
    <row r="683" spans="1:6" ht="12.75" customHeight="1" x14ac:dyDescent="0.2">
      <c r="A683" s="83" t="s">
        <v>175</v>
      </c>
      <c r="B683" s="83">
        <v>21</v>
      </c>
      <c r="C683" s="84">
        <v>1123.3319340600001</v>
      </c>
      <c r="D683" s="84">
        <v>1061.5418607900001</v>
      </c>
      <c r="E683" s="84">
        <v>145.01102466</v>
      </c>
      <c r="F683" s="84">
        <v>145.01102466</v>
      </c>
    </row>
    <row r="684" spans="1:6" ht="12.75" customHeight="1" x14ac:dyDescent="0.2">
      <c r="A684" s="83" t="s">
        <v>175</v>
      </c>
      <c r="B684" s="83">
        <v>22</v>
      </c>
      <c r="C684" s="84">
        <v>1105.6926003599999</v>
      </c>
      <c r="D684" s="84">
        <v>1043.2174430099999</v>
      </c>
      <c r="E684" s="84">
        <v>142.50783311999999</v>
      </c>
      <c r="F684" s="84">
        <v>142.50783311999999</v>
      </c>
    </row>
    <row r="685" spans="1:6" ht="12.75" customHeight="1" x14ac:dyDescent="0.2">
      <c r="A685" s="83" t="s">
        <v>175</v>
      </c>
      <c r="B685" s="83">
        <v>23</v>
      </c>
      <c r="C685" s="84">
        <v>1146.9286664199999</v>
      </c>
      <c r="D685" s="84">
        <v>1083.1583017800001</v>
      </c>
      <c r="E685" s="84">
        <v>147.96392023000001</v>
      </c>
      <c r="F685" s="84">
        <v>147.96392023000001</v>
      </c>
    </row>
    <row r="686" spans="1:6" ht="12.75" customHeight="1" x14ac:dyDescent="0.2">
      <c r="A686" s="83" t="s">
        <v>175</v>
      </c>
      <c r="B686" s="83">
        <v>24</v>
      </c>
      <c r="C686" s="84">
        <v>1188.0652012</v>
      </c>
      <c r="D686" s="84">
        <v>1122.5678042899999</v>
      </c>
      <c r="E686" s="84">
        <v>153.34742186</v>
      </c>
      <c r="F686" s="84">
        <v>153.34742186</v>
      </c>
    </row>
    <row r="687" spans="1:6" ht="12.75" customHeight="1" x14ac:dyDescent="0.2">
      <c r="A687" s="83" t="s">
        <v>176</v>
      </c>
      <c r="B687" s="83">
        <v>1</v>
      </c>
      <c r="C687" s="84">
        <v>1292.01863757</v>
      </c>
      <c r="D687" s="84">
        <v>1230.5502080199999</v>
      </c>
      <c r="E687" s="84">
        <v>168.09826645000001</v>
      </c>
      <c r="F687" s="84">
        <v>168.09826645000001</v>
      </c>
    </row>
    <row r="688" spans="1:6" ht="12.75" customHeight="1" x14ac:dyDescent="0.2">
      <c r="A688" s="83" t="s">
        <v>176</v>
      </c>
      <c r="B688" s="83">
        <v>2</v>
      </c>
      <c r="C688" s="84">
        <v>1273.9175008100001</v>
      </c>
      <c r="D688" s="84">
        <v>1205.9074145100001</v>
      </c>
      <c r="E688" s="84">
        <v>164.73195856000001</v>
      </c>
      <c r="F688" s="84">
        <v>164.73195856000001</v>
      </c>
    </row>
    <row r="689" spans="1:6" ht="12.75" customHeight="1" x14ac:dyDescent="0.2">
      <c r="A689" s="83" t="s">
        <v>176</v>
      </c>
      <c r="B689" s="83">
        <v>3</v>
      </c>
      <c r="C689" s="84">
        <v>1289.9281923599999</v>
      </c>
      <c r="D689" s="84">
        <v>1234.24493005</v>
      </c>
      <c r="E689" s="84">
        <v>168.60298080999999</v>
      </c>
      <c r="F689" s="84">
        <v>168.60298080999999</v>
      </c>
    </row>
    <row r="690" spans="1:6" ht="12.75" customHeight="1" x14ac:dyDescent="0.2">
      <c r="A690" s="83" t="s">
        <v>176</v>
      </c>
      <c r="B690" s="83">
        <v>4</v>
      </c>
      <c r="C690" s="84">
        <v>1288.50848849</v>
      </c>
      <c r="D690" s="84">
        <v>1227.6358535100001</v>
      </c>
      <c r="E690" s="84">
        <v>167.70015351999999</v>
      </c>
      <c r="F690" s="84">
        <v>167.70015351999999</v>
      </c>
    </row>
    <row r="691" spans="1:6" ht="12.75" customHeight="1" x14ac:dyDescent="0.2">
      <c r="A691" s="83" t="s">
        <v>176</v>
      </c>
      <c r="B691" s="83">
        <v>5</v>
      </c>
      <c r="C691" s="84">
        <v>1308.18556653</v>
      </c>
      <c r="D691" s="84">
        <v>1247.02735536</v>
      </c>
      <c r="E691" s="84">
        <v>170.34911317000001</v>
      </c>
      <c r="F691" s="84">
        <v>170.34911317000001</v>
      </c>
    </row>
    <row r="692" spans="1:6" ht="12.75" customHeight="1" x14ac:dyDescent="0.2">
      <c r="A692" s="83" t="s">
        <v>176</v>
      </c>
      <c r="B692" s="83">
        <v>6</v>
      </c>
      <c r="C692" s="84">
        <v>1290.6316304100001</v>
      </c>
      <c r="D692" s="84">
        <v>1227.8549422000001</v>
      </c>
      <c r="E692" s="84">
        <v>167.73008195</v>
      </c>
      <c r="F692" s="84">
        <v>167.73008195</v>
      </c>
    </row>
    <row r="693" spans="1:6" ht="12.75" customHeight="1" x14ac:dyDescent="0.2">
      <c r="A693" s="83" t="s">
        <v>176</v>
      </c>
      <c r="B693" s="83">
        <v>7</v>
      </c>
      <c r="C693" s="84">
        <v>1220.40565434</v>
      </c>
      <c r="D693" s="84">
        <v>1159.84227979</v>
      </c>
      <c r="E693" s="84">
        <v>158.43926994</v>
      </c>
      <c r="F693" s="84">
        <v>158.43926994</v>
      </c>
    </row>
    <row r="694" spans="1:6" ht="12.75" customHeight="1" x14ac:dyDescent="0.2">
      <c r="A694" s="83" t="s">
        <v>176</v>
      </c>
      <c r="B694" s="83">
        <v>8</v>
      </c>
      <c r="C694" s="84">
        <v>1151.8062200300001</v>
      </c>
      <c r="D694" s="84">
        <v>1091.8614628</v>
      </c>
      <c r="E694" s="84">
        <v>149.15280815</v>
      </c>
      <c r="F694" s="84">
        <v>149.15280815</v>
      </c>
    </row>
    <row r="695" spans="1:6" ht="12.75" customHeight="1" x14ac:dyDescent="0.2">
      <c r="A695" s="83" t="s">
        <v>176</v>
      </c>
      <c r="B695" s="83">
        <v>9</v>
      </c>
      <c r="C695" s="84">
        <v>1156.05854107</v>
      </c>
      <c r="D695" s="84">
        <v>1091.3900486800001</v>
      </c>
      <c r="E695" s="84">
        <v>149.08841102</v>
      </c>
      <c r="F695" s="84">
        <v>149.08841102</v>
      </c>
    </row>
    <row r="696" spans="1:6" ht="12.75" customHeight="1" x14ac:dyDescent="0.2">
      <c r="A696" s="83" t="s">
        <v>176</v>
      </c>
      <c r="B696" s="83">
        <v>10</v>
      </c>
      <c r="C696" s="84">
        <v>1172.1262064699999</v>
      </c>
      <c r="D696" s="84">
        <v>1104.44673872</v>
      </c>
      <c r="E696" s="84">
        <v>150.87200908</v>
      </c>
      <c r="F696" s="84">
        <v>150.87200908</v>
      </c>
    </row>
    <row r="697" spans="1:6" ht="12.75" customHeight="1" x14ac:dyDescent="0.2">
      <c r="A697" s="83" t="s">
        <v>176</v>
      </c>
      <c r="B697" s="83">
        <v>11</v>
      </c>
      <c r="C697" s="84">
        <v>1177.3840878799999</v>
      </c>
      <c r="D697" s="84">
        <v>1109.1857466199999</v>
      </c>
      <c r="E697" s="84">
        <v>151.51937723</v>
      </c>
      <c r="F697" s="84">
        <v>151.51937723</v>
      </c>
    </row>
    <row r="698" spans="1:6" ht="12.75" customHeight="1" x14ac:dyDescent="0.2">
      <c r="A698" s="83" t="s">
        <v>176</v>
      </c>
      <c r="B698" s="83">
        <v>12</v>
      </c>
      <c r="C698" s="84">
        <v>1212.3372501199999</v>
      </c>
      <c r="D698" s="84">
        <v>1141.6783826599999</v>
      </c>
      <c r="E698" s="84">
        <v>155.95800618999999</v>
      </c>
      <c r="F698" s="84">
        <v>155.95800618999999</v>
      </c>
    </row>
    <row r="699" spans="1:6" ht="12.75" customHeight="1" x14ac:dyDescent="0.2">
      <c r="A699" s="83" t="s">
        <v>176</v>
      </c>
      <c r="B699" s="83">
        <v>13</v>
      </c>
      <c r="C699" s="84">
        <v>1148.6629281600001</v>
      </c>
      <c r="D699" s="84">
        <v>1093.8828360099999</v>
      </c>
      <c r="E699" s="84">
        <v>149.42893612</v>
      </c>
      <c r="F699" s="84">
        <v>149.42893612</v>
      </c>
    </row>
    <row r="700" spans="1:6" ht="12.75" customHeight="1" x14ac:dyDescent="0.2">
      <c r="A700" s="83" t="s">
        <v>176</v>
      </c>
      <c r="B700" s="83">
        <v>14</v>
      </c>
      <c r="C700" s="84">
        <v>1129.0928344700001</v>
      </c>
      <c r="D700" s="84">
        <v>1061.80095314</v>
      </c>
      <c r="E700" s="84">
        <v>145.04641774999999</v>
      </c>
      <c r="F700" s="84">
        <v>145.04641774999999</v>
      </c>
    </row>
    <row r="701" spans="1:6" ht="12.75" customHeight="1" x14ac:dyDescent="0.2">
      <c r="A701" s="83" t="s">
        <v>176</v>
      </c>
      <c r="B701" s="83">
        <v>15</v>
      </c>
      <c r="C701" s="84">
        <v>1131.14347436</v>
      </c>
      <c r="D701" s="84">
        <v>1062.0076623499999</v>
      </c>
      <c r="E701" s="84">
        <v>145.07465508000001</v>
      </c>
      <c r="F701" s="84">
        <v>145.07465508000001</v>
      </c>
    </row>
    <row r="702" spans="1:6" ht="12.75" customHeight="1" x14ac:dyDescent="0.2">
      <c r="A702" s="83" t="s">
        <v>176</v>
      </c>
      <c r="B702" s="83">
        <v>16</v>
      </c>
      <c r="C702" s="84">
        <v>1147.2803078699999</v>
      </c>
      <c r="D702" s="84">
        <v>1084.6596387699999</v>
      </c>
      <c r="E702" s="84">
        <v>148.16900909</v>
      </c>
      <c r="F702" s="84">
        <v>148.16900909</v>
      </c>
    </row>
    <row r="703" spans="1:6" ht="12.75" customHeight="1" x14ac:dyDescent="0.2">
      <c r="A703" s="83" t="s">
        <v>176</v>
      </c>
      <c r="B703" s="83">
        <v>17</v>
      </c>
      <c r="C703" s="84">
        <v>1207.8038940700001</v>
      </c>
      <c r="D703" s="84">
        <v>1152.6779865200001</v>
      </c>
      <c r="E703" s="84">
        <v>157.46059774</v>
      </c>
      <c r="F703" s="84">
        <v>157.46059774</v>
      </c>
    </row>
    <row r="704" spans="1:6" ht="12.75" customHeight="1" x14ac:dyDescent="0.2">
      <c r="A704" s="83" t="s">
        <v>176</v>
      </c>
      <c r="B704" s="83">
        <v>18</v>
      </c>
      <c r="C704" s="84">
        <v>1267.52438962</v>
      </c>
      <c r="D704" s="84">
        <v>1207.14974912</v>
      </c>
      <c r="E704" s="84">
        <v>164.90166661999999</v>
      </c>
      <c r="F704" s="84">
        <v>164.90166661999999</v>
      </c>
    </row>
    <row r="705" spans="1:6" ht="12.75" customHeight="1" x14ac:dyDescent="0.2">
      <c r="A705" s="83" t="s">
        <v>176</v>
      </c>
      <c r="B705" s="83">
        <v>19</v>
      </c>
      <c r="C705" s="84">
        <v>1244.6675233200001</v>
      </c>
      <c r="D705" s="84">
        <v>1184.2882941800001</v>
      </c>
      <c r="E705" s="84">
        <v>161.77869698000001</v>
      </c>
      <c r="F705" s="84">
        <v>161.77869698000001</v>
      </c>
    </row>
    <row r="706" spans="1:6" ht="12.75" customHeight="1" x14ac:dyDescent="0.2">
      <c r="A706" s="83" t="s">
        <v>176</v>
      </c>
      <c r="B706" s="83">
        <v>20</v>
      </c>
      <c r="C706" s="84">
        <v>1185.2711981800001</v>
      </c>
      <c r="D706" s="84">
        <v>1130.62073175</v>
      </c>
      <c r="E706" s="84">
        <v>154.44748518</v>
      </c>
      <c r="F706" s="84">
        <v>154.44748518</v>
      </c>
    </row>
    <row r="707" spans="1:6" ht="12.75" customHeight="1" x14ac:dyDescent="0.2">
      <c r="A707" s="83" t="s">
        <v>176</v>
      </c>
      <c r="B707" s="83">
        <v>21</v>
      </c>
      <c r="C707" s="84">
        <v>1209.643139</v>
      </c>
      <c r="D707" s="84">
        <v>1146.7567794199999</v>
      </c>
      <c r="E707" s="84">
        <v>156.65173626999999</v>
      </c>
      <c r="F707" s="84">
        <v>156.65173626999999</v>
      </c>
    </row>
    <row r="708" spans="1:6" ht="12.75" customHeight="1" x14ac:dyDescent="0.2">
      <c r="A708" s="83" t="s">
        <v>176</v>
      </c>
      <c r="B708" s="83">
        <v>22</v>
      </c>
      <c r="C708" s="84">
        <v>1206.84873872</v>
      </c>
      <c r="D708" s="84">
        <v>1143.3653697300001</v>
      </c>
      <c r="E708" s="84">
        <v>156.18845562999999</v>
      </c>
      <c r="F708" s="84">
        <v>156.18845562999999</v>
      </c>
    </row>
    <row r="709" spans="1:6" ht="12.75" customHeight="1" x14ac:dyDescent="0.2">
      <c r="A709" s="83" t="s">
        <v>176</v>
      </c>
      <c r="B709" s="83">
        <v>23</v>
      </c>
      <c r="C709" s="84">
        <v>1253.0929910899999</v>
      </c>
      <c r="D709" s="84">
        <v>1189.4235650799999</v>
      </c>
      <c r="E709" s="84">
        <v>162.48019629999999</v>
      </c>
      <c r="F709" s="84">
        <v>162.48019629999999</v>
      </c>
    </row>
    <row r="710" spans="1:6" ht="12.75" customHeight="1" x14ac:dyDescent="0.2">
      <c r="A710" s="83" t="s">
        <v>176</v>
      </c>
      <c r="B710" s="83">
        <v>24</v>
      </c>
      <c r="C710" s="84">
        <v>1297.58014561</v>
      </c>
      <c r="D710" s="84">
        <v>1233.8618899099999</v>
      </c>
      <c r="E710" s="84">
        <v>168.55065594000001</v>
      </c>
      <c r="F710" s="84">
        <v>168.55065594000001</v>
      </c>
    </row>
    <row r="711" spans="1:6" ht="12.75" customHeight="1" x14ac:dyDescent="0.2">
      <c r="A711" s="83" t="s">
        <v>177</v>
      </c>
      <c r="B711" s="83">
        <v>1</v>
      </c>
      <c r="C711" s="84">
        <v>1264.1666095400001</v>
      </c>
      <c r="D711" s="84">
        <v>1201.2924170199999</v>
      </c>
      <c r="E711" s="84">
        <v>164.10153074999999</v>
      </c>
      <c r="F711" s="84">
        <v>164.10153074999999</v>
      </c>
    </row>
    <row r="712" spans="1:6" ht="12.75" customHeight="1" x14ac:dyDescent="0.2">
      <c r="A712" s="83" t="s">
        <v>177</v>
      </c>
      <c r="B712" s="83">
        <v>2</v>
      </c>
      <c r="C712" s="84">
        <v>1284.9764174300001</v>
      </c>
      <c r="D712" s="84">
        <v>1221.2469448500001</v>
      </c>
      <c r="E712" s="84">
        <v>166.82740208000001</v>
      </c>
      <c r="F712" s="84">
        <v>166.82740208000001</v>
      </c>
    </row>
    <row r="713" spans="1:6" ht="12.75" customHeight="1" x14ac:dyDescent="0.2">
      <c r="A713" s="83" t="s">
        <v>177</v>
      </c>
      <c r="B713" s="83">
        <v>3</v>
      </c>
      <c r="C713" s="84">
        <v>1288.2876473399999</v>
      </c>
      <c r="D713" s="84">
        <v>1233.1578404700001</v>
      </c>
      <c r="E713" s="84">
        <v>168.45447985999999</v>
      </c>
      <c r="F713" s="84">
        <v>168.45447985999999</v>
      </c>
    </row>
    <row r="714" spans="1:6" ht="12.75" customHeight="1" x14ac:dyDescent="0.2">
      <c r="A714" s="83" t="s">
        <v>177</v>
      </c>
      <c r="B714" s="83">
        <v>4</v>
      </c>
      <c r="C714" s="84">
        <v>1294.90626694</v>
      </c>
      <c r="D714" s="84">
        <v>1234.1073820399999</v>
      </c>
      <c r="E714" s="84">
        <v>168.58419118</v>
      </c>
      <c r="F714" s="84">
        <v>168.58419118</v>
      </c>
    </row>
    <row r="715" spans="1:6" ht="12.75" customHeight="1" x14ac:dyDescent="0.2">
      <c r="A715" s="83" t="s">
        <v>177</v>
      </c>
      <c r="B715" s="83">
        <v>5</v>
      </c>
      <c r="C715" s="84">
        <v>1288.97129055</v>
      </c>
      <c r="D715" s="84">
        <v>1228.9521057500001</v>
      </c>
      <c r="E715" s="84">
        <v>167.87995903999999</v>
      </c>
      <c r="F715" s="84">
        <v>167.87995903999999</v>
      </c>
    </row>
    <row r="716" spans="1:6" ht="12.75" customHeight="1" x14ac:dyDescent="0.2">
      <c r="A716" s="83" t="s">
        <v>177</v>
      </c>
      <c r="B716" s="83">
        <v>6</v>
      </c>
      <c r="C716" s="84">
        <v>1268.1837492699999</v>
      </c>
      <c r="D716" s="84">
        <v>1201.3144967600001</v>
      </c>
      <c r="E716" s="84">
        <v>164.10454693</v>
      </c>
      <c r="F716" s="84">
        <v>164.10454693</v>
      </c>
    </row>
    <row r="717" spans="1:6" ht="12.75" customHeight="1" x14ac:dyDescent="0.2">
      <c r="A717" s="83" t="s">
        <v>177</v>
      </c>
      <c r="B717" s="83">
        <v>7</v>
      </c>
      <c r="C717" s="84">
        <v>1215.05074924</v>
      </c>
      <c r="D717" s="84">
        <v>1155.2642854000001</v>
      </c>
      <c r="E717" s="84">
        <v>157.8138969</v>
      </c>
      <c r="F717" s="84">
        <v>157.8138969</v>
      </c>
    </row>
    <row r="718" spans="1:6" ht="12.75" customHeight="1" x14ac:dyDescent="0.2">
      <c r="A718" s="83" t="s">
        <v>177</v>
      </c>
      <c r="B718" s="83">
        <v>8</v>
      </c>
      <c r="C718" s="84">
        <v>1172.72613123</v>
      </c>
      <c r="D718" s="84">
        <v>1110.66125616</v>
      </c>
      <c r="E718" s="84">
        <v>151.72093795999999</v>
      </c>
      <c r="F718" s="84">
        <v>151.72093795999999</v>
      </c>
    </row>
    <row r="719" spans="1:6" ht="12.75" customHeight="1" x14ac:dyDescent="0.2">
      <c r="A719" s="83" t="s">
        <v>177</v>
      </c>
      <c r="B719" s="83">
        <v>9</v>
      </c>
      <c r="C719" s="84">
        <v>1142.1685673699999</v>
      </c>
      <c r="D719" s="84">
        <v>1078.4169605300001</v>
      </c>
      <c r="E719" s="84">
        <v>147.31623332999999</v>
      </c>
      <c r="F719" s="84">
        <v>147.31623332999999</v>
      </c>
    </row>
    <row r="720" spans="1:6" ht="12.75" customHeight="1" x14ac:dyDescent="0.2">
      <c r="A720" s="83" t="s">
        <v>177</v>
      </c>
      <c r="B720" s="83">
        <v>10</v>
      </c>
      <c r="C720" s="84">
        <v>1143.9752374499999</v>
      </c>
      <c r="D720" s="84">
        <v>1077.13115135</v>
      </c>
      <c r="E720" s="84">
        <v>147.14058646000001</v>
      </c>
      <c r="F720" s="84">
        <v>147.14058646000001</v>
      </c>
    </row>
    <row r="721" spans="1:6" ht="12.75" customHeight="1" x14ac:dyDescent="0.2">
      <c r="A721" s="83" t="s">
        <v>177</v>
      </c>
      <c r="B721" s="83">
        <v>11</v>
      </c>
      <c r="C721" s="84">
        <v>1153.74920552</v>
      </c>
      <c r="D721" s="84">
        <v>1085.7719109100001</v>
      </c>
      <c r="E721" s="84">
        <v>148.32095007999999</v>
      </c>
      <c r="F721" s="84">
        <v>148.32095007999999</v>
      </c>
    </row>
    <row r="722" spans="1:6" ht="12.75" customHeight="1" x14ac:dyDescent="0.2">
      <c r="A722" s="83" t="s">
        <v>177</v>
      </c>
      <c r="B722" s="83">
        <v>12</v>
      </c>
      <c r="C722" s="84">
        <v>1181.64599544</v>
      </c>
      <c r="D722" s="84">
        <v>1112.87677267</v>
      </c>
      <c r="E722" s="84">
        <v>152.02358670999999</v>
      </c>
      <c r="F722" s="84">
        <v>152.02358670999999</v>
      </c>
    </row>
    <row r="723" spans="1:6" ht="12.75" customHeight="1" x14ac:dyDescent="0.2">
      <c r="A723" s="83" t="s">
        <v>177</v>
      </c>
      <c r="B723" s="83">
        <v>13</v>
      </c>
      <c r="C723" s="84">
        <v>1201.4798733</v>
      </c>
      <c r="D723" s="84">
        <v>1138.9071140599999</v>
      </c>
      <c r="E723" s="84">
        <v>155.57943940000001</v>
      </c>
      <c r="F723" s="84">
        <v>155.57943940000001</v>
      </c>
    </row>
    <row r="724" spans="1:6" ht="12.75" customHeight="1" x14ac:dyDescent="0.2">
      <c r="A724" s="83" t="s">
        <v>177</v>
      </c>
      <c r="B724" s="83">
        <v>14</v>
      </c>
      <c r="C724" s="84">
        <v>1171.6149545799999</v>
      </c>
      <c r="D724" s="84">
        <v>1102.7396504799999</v>
      </c>
      <c r="E724" s="84">
        <v>150.63881373999999</v>
      </c>
      <c r="F724" s="84">
        <v>150.63881373999999</v>
      </c>
    </row>
    <row r="725" spans="1:6" ht="12.75" customHeight="1" x14ac:dyDescent="0.2">
      <c r="A725" s="83" t="s">
        <v>177</v>
      </c>
      <c r="B725" s="83">
        <v>15</v>
      </c>
      <c r="C725" s="84">
        <v>1191.74666321</v>
      </c>
      <c r="D725" s="84">
        <v>1122.6068029200001</v>
      </c>
      <c r="E725" s="84">
        <v>153.35274923</v>
      </c>
      <c r="F725" s="84">
        <v>153.35274923</v>
      </c>
    </row>
    <row r="726" spans="1:6" ht="12.75" customHeight="1" x14ac:dyDescent="0.2">
      <c r="A726" s="83" t="s">
        <v>177</v>
      </c>
      <c r="B726" s="83">
        <v>16</v>
      </c>
      <c r="C726" s="84">
        <v>1221.7867680700001</v>
      </c>
      <c r="D726" s="84">
        <v>1148.95266836</v>
      </c>
      <c r="E726" s="84">
        <v>156.95170382000001</v>
      </c>
      <c r="F726" s="84">
        <v>156.95170382000001</v>
      </c>
    </row>
    <row r="727" spans="1:6" ht="12.75" customHeight="1" x14ac:dyDescent="0.2">
      <c r="A727" s="83" t="s">
        <v>177</v>
      </c>
      <c r="B727" s="83">
        <v>17</v>
      </c>
      <c r="C727" s="84">
        <v>1201.1968219299999</v>
      </c>
      <c r="D727" s="84">
        <v>1130.7179822200001</v>
      </c>
      <c r="E727" s="84">
        <v>154.46077</v>
      </c>
      <c r="F727" s="84">
        <v>154.46077</v>
      </c>
    </row>
    <row r="728" spans="1:6" ht="12.75" customHeight="1" x14ac:dyDescent="0.2">
      <c r="A728" s="83" t="s">
        <v>177</v>
      </c>
      <c r="B728" s="83">
        <v>18</v>
      </c>
      <c r="C728" s="84">
        <v>1204.3003092599999</v>
      </c>
      <c r="D728" s="84">
        <v>1142.9975701400001</v>
      </c>
      <c r="E728" s="84">
        <v>156.13821268000001</v>
      </c>
      <c r="F728" s="84">
        <v>156.13821268000001</v>
      </c>
    </row>
    <row r="729" spans="1:6" ht="12.75" customHeight="1" x14ac:dyDescent="0.2">
      <c r="A729" s="83" t="s">
        <v>177</v>
      </c>
      <c r="B729" s="83">
        <v>19</v>
      </c>
      <c r="C729" s="84">
        <v>1160.1675081400001</v>
      </c>
      <c r="D729" s="84">
        <v>1100.9137883400001</v>
      </c>
      <c r="E729" s="84">
        <v>150.38939339000001</v>
      </c>
      <c r="F729" s="84">
        <v>150.38939339000001</v>
      </c>
    </row>
    <row r="730" spans="1:6" ht="12.75" customHeight="1" x14ac:dyDescent="0.2">
      <c r="A730" s="83" t="s">
        <v>177</v>
      </c>
      <c r="B730" s="83">
        <v>20</v>
      </c>
      <c r="C730" s="84">
        <v>1147.9006474600001</v>
      </c>
      <c r="D730" s="84">
        <v>1088.92903413</v>
      </c>
      <c r="E730" s="84">
        <v>148.75222622000001</v>
      </c>
      <c r="F730" s="84">
        <v>148.75222622000001</v>
      </c>
    </row>
    <row r="731" spans="1:6" ht="12.75" customHeight="1" x14ac:dyDescent="0.2">
      <c r="A731" s="83" t="s">
        <v>177</v>
      </c>
      <c r="B731" s="83">
        <v>21</v>
      </c>
      <c r="C731" s="84">
        <v>1128.13022675</v>
      </c>
      <c r="D731" s="84">
        <v>1066.50427354</v>
      </c>
      <c r="E731" s="84">
        <v>145.68891084000001</v>
      </c>
      <c r="F731" s="84">
        <v>145.68891084000001</v>
      </c>
    </row>
    <row r="732" spans="1:6" ht="12.75" customHeight="1" x14ac:dyDescent="0.2">
      <c r="A732" s="83" t="s">
        <v>177</v>
      </c>
      <c r="B732" s="83">
        <v>22</v>
      </c>
      <c r="C732" s="84">
        <v>1162.2812826100001</v>
      </c>
      <c r="D732" s="84">
        <v>1100.1491729500001</v>
      </c>
      <c r="E732" s="84">
        <v>150.28494376</v>
      </c>
      <c r="F732" s="84">
        <v>150.28494376</v>
      </c>
    </row>
    <row r="733" spans="1:6" ht="12.75" customHeight="1" x14ac:dyDescent="0.2">
      <c r="A733" s="83" t="s">
        <v>177</v>
      </c>
      <c r="B733" s="83">
        <v>23</v>
      </c>
      <c r="C733" s="84">
        <v>1190.8589644799999</v>
      </c>
      <c r="D733" s="84">
        <v>1128.6363413199999</v>
      </c>
      <c r="E733" s="84">
        <v>154.17640921</v>
      </c>
      <c r="F733" s="84">
        <v>154.17640921</v>
      </c>
    </row>
    <row r="734" spans="1:6" ht="12.75" customHeight="1" x14ac:dyDescent="0.2">
      <c r="A734" s="83" t="s">
        <v>177</v>
      </c>
      <c r="B734" s="83">
        <v>24</v>
      </c>
      <c r="C734" s="84">
        <v>1228.0685699999999</v>
      </c>
      <c r="D734" s="84">
        <v>1167.5274752299999</v>
      </c>
      <c r="E734" s="84">
        <v>159.48909954000001</v>
      </c>
      <c r="F734" s="84">
        <v>159.48909954000001</v>
      </c>
    </row>
    <row r="735" spans="1:6" ht="12.75" customHeight="1" x14ac:dyDescent="0.2">
      <c r="A735" s="83" t="s">
        <v>178</v>
      </c>
      <c r="B735" s="83">
        <v>1</v>
      </c>
      <c r="C735" s="84">
        <v>1270.85915355</v>
      </c>
      <c r="D735" s="84">
        <v>1207.7237242399999</v>
      </c>
      <c r="E735" s="84">
        <v>164.98007401000001</v>
      </c>
      <c r="F735" s="84">
        <v>164.98007401000001</v>
      </c>
    </row>
    <row r="736" spans="1:6" ht="12.75" customHeight="1" x14ac:dyDescent="0.2">
      <c r="A736" s="83" t="s">
        <v>178</v>
      </c>
      <c r="B736" s="83">
        <v>2</v>
      </c>
      <c r="C736" s="84">
        <v>1211.2988793300001</v>
      </c>
      <c r="D736" s="84">
        <v>1150.08163408</v>
      </c>
      <c r="E736" s="84">
        <v>157.10592521999999</v>
      </c>
      <c r="F736" s="84">
        <v>157.10592521999999</v>
      </c>
    </row>
    <row r="737" spans="1:6" ht="12.75" customHeight="1" x14ac:dyDescent="0.2">
      <c r="A737" s="83" t="s">
        <v>178</v>
      </c>
      <c r="B737" s="83">
        <v>3</v>
      </c>
      <c r="C737" s="84">
        <v>1258.5554153099999</v>
      </c>
      <c r="D737" s="84">
        <v>1195.8912469500001</v>
      </c>
      <c r="E737" s="84">
        <v>163.36370848999999</v>
      </c>
      <c r="F737" s="84">
        <v>163.36370848999999</v>
      </c>
    </row>
    <row r="738" spans="1:6" ht="12.75" customHeight="1" x14ac:dyDescent="0.2">
      <c r="A738" s="83" t="s">
        <v>178</v>
      </c>
      <c r="B738" s="83">
        <v>4</v>
      </c>
      <c r="C738" s="84">
        <v>1280.5867867100001</v>
      </c>
      <c r="D738" s="84">
        <v>1219.9696147300001</v>
      </c>
      <c r="E738" s="84">
        <v>166.65291348</v>
      </c>
      <c r="F738" s="84">
        <v>166.65291348</v>
      </c>
    </row>
    <row r="739" spans="1:6" ht="12.75" customHeight="1" x14ac:dyDescent="0.2">
      <c r="A739" s="83" t="s">
        <v>178</v>
      </c>
      <c r="B739" s="83">
        <v>5</v>
      </c>
      <c r="C739" s="84">
        <v>1294.5784430399999</v>
      </c>
      <c r="D739" s="84">
        <v>1234.02592142</v>
      </c>
      <c r="E739" s="84">
        <v>168.57306331999999</v>
      </c>
      <c r="F739" s="84">
        <v>168.57306331999999</v>
      </c>
    </row>
    <row r="740" spans="1:6" ht="12.75" customHeight="1" x14ac:dyDescent="0.2">
      <c r="A740" s="83" t="s">
        <v>178</v>
      </c>
      <c r="B740" s="83">
        <v>6</v>
      </c>
      <c r="C740" s="84">
        <v>1296.7719864600001</v>
      </c>
      <c r="D740" s="84">
        <v>1240.81820655</v>
      </c>
      <c r="E740" s="84">
        <v>169.50091767000001</v>
      </c>
      <c r="F740" s="84">
        <v>169.50091767000001</v>
      </c>
    </row>
    <row r="741" spans="1:6" ht="12.75" customHeight="1" x14ac:dyDescent="0.2">
      <c r="A741" s="83" t="s">
        <v>178</v>
      </c>
      <c r="B741" s="83">
        <v>7</v>
      </c>
      <c r="C741" s="84">
        <v>1280.3303757599999</v>
      </c>
      <c r="D741" s="84">
        <v>1216.80246029</v>
      </c>
      <c r="E741" s="84">
        <v>166.22026704000001</v>
      </c>
      <c r="F741" s="84">
        <v>166.22026704000001</v>
      </c>
    </row>
    <row r="742" spans="1:6" ht="12.75" customHeight="1" x14ac:dyDescent="0.2">
      <c r="A742" s="83" t="s">
        <v>178</v>
      </c>
      <c r="B742" s="83">
        <v>8</v>
      </c>
      <c r="C742" s="84">
        <v>1249.2827088900001</v>
      </c>
      <c r="D742" s="84">
        <v>1191.1938367600001</v>
      </c>
      <c r="E742" s="84">
        <v>162.72202275999999</v>
      </c>
      <c r="F742" s="84">
        <v>162.72202275999999</v>
      </c>
    </row>
    <row r="743" spans="1:6" ht="12.75" customHeight="1" x14ac:dyDescent="0.2">
      <c r="A743" s="83" t="s">
        <v>178</v>
      </c>
      <c r="B743" s="83">
        <v>9</v>
      </c>
      <c r="C743" s="84">
        <v>1201.0479320300001</v>
      </c>
      <c r="D743" s="84">
        <v>1142.2697100299999</v>
      </c>
      <c r="E743" s="84">
        <v>156.03878397</v>
      </c>
      <c r="F743" s="84">
        <v>156.03878397</v>
      </c>
    </row>
    <row r="744" spans="1:6" ht="12.75" customHeight="1" x14ac:dyDescent="0.2">
      <c r="A744" s="83" t="s">
        <v>178</v>
      </c>
      <c r="B744" s="83">
        <v>10</v>
      </c>
      <c r="C744" s="84">
        <v>1165.4846607699999</v>
      </c>
      <c r="D744" s="84">
        <v>1105.8296788600001</v>
      </c>
      <c r="E744" s="84">
        <v>151.06092444999999</v>
      </c>
      <c r="F744" s="84">
        <v>151.06092444999999</v>
      </c>
    </row>
    <row r="745" spans="1:6" ht="12.75" customHeight="1" x14ac:dyDescent="0.2">
      <c r="A745" s="83" t="s">
        <v>178</v>
      </c>
      <c r="B745" s="83">
        <v>11</v>
      </c>
      <c r="C745" s="84">
        <v>1141.58706547</v>
      </c>
      <c r="D745" s="84">
        <v>1081.9433726899999</v>
      </c>
      <c r="E745" s="84">
        <v>147.79795587000001</v>
      </c>
      <c r="F745" s="84">
        <v>147.79795587000001</v>
      </c>
    </row>
    <row r="746" spans="1:6" ht="12.75" customHeight="1" x14ac:dyDescent="0.2">
      <c r="A746" s="83" t="s">
        <v>178</v>
      </c>
      <c r="B746" s="83">
        <v>12</v>
      </c>
      <c r="C746" s="84">
        <v>1156.33380405</v>
      </c>
      <c r="D746" s="84">
        <v>1095.4467009800001</v>
      </c>
      <c r="E746" s="84">
        <v>149.64256657000001</v>
      </c>
      <c r="F746" s="84">
        <v>149.64256657000001</v>
      </c>
    </row>
    <row r="747" spans="1:6" ht="12.75" customHeight="1" x14ac:dyDescent="0.2">
      <c r="A747" s="83" t="s">
        <v>178</v>
      </c>
      <c r="B747" s="83">
        <v>13</v>
      </c>
      <c r="C747" s="84">
        <v>1161.49800633</v>
      </c>
      <c r="D747" s="84">
        <v>1101.36631775</v>
      </c>
      <c r="E747" s="84">
        <v>150.45121079</v>
      </c>
      <c r="F747" s="84">
        <v>150.45121079</v>
      </c>
    </row>
    <row r="748" spans="1:6" ht="12.75" customHeight="1" x14ac:dyDescent="0.2">
      <c r="A748" s="83" t="s">
        <v>178</v>
      </c>
      <c r="B748" s="83">
        <v>14</v>
      </c>
      <c r="C748" s="84">
        <v>1157.6800186200001</v>
      </c>
      <c r="D748" s="84">
        <v>1102.17360775</v>
      </c>
      <c r="E748" s="84">
        <v>150.56148995999999</v>
      </c>
      <c r="F748" s="84">
        <v>150.56148995999999</v>
      </c>
    </row>
    <row r="749" spans="1:6" ht="12.75" customHeight="1" x14ac:dyDescent="0.2">
      <c r="A749" s="83" t="s">
        <v>178</v>
      </c>
      <c r="B749" s="83">
        <v>15</v>
      </c>
      <c r="C749" s="84">
        <v>1158.6514540799999</v>
      </c>
      <c r="D749" s="84">
        <v>1096.77387527</v>
      </c>
      <c r="E749" s="84">
        <v>149.82386407999999</v>
      </c>
      <c r="F749" s="84">
        <v>149.82386407999999</v>
      </c>
    </row>
    <row r="750" spans="1:6" ht="12.75" customHeight="1" x14ac:dyDescent="0.2">
      <c r="A750" s="83" t="s">
        <v>178</v>
      </c>
      <c r="B750" s="83">
        <v>16</v>
      </c>
      <c r="C750" s="84">
        <v>1178.7605136499999</v>
      </c>
      <c r="D750" s="84">
        <v>1115.65053872</v>
      </c>
      <c r="E750" s="84">
        <v>152.40249467000001</v>
      </c>
      <c r="F750" s="84">
        <v>152.40249467000001</v>
      </c>
    </row>
    <row r="751" spans="1:6" ht="12.75" customHeight="1" x14ac:dyDescent="0.2">
      <c r="A751" s="83" t="s">
        <v>178</v>
      </c>
      <c r="B751" s="83">
        <v>17</v>
      </c>
      <c r="C751" s="84">
        <v>1181.2175046699999</v>
      </c>
      <c r="D751" s="84">
        <v>1123.86113944</v>
      </c>
      <c r="E751" s="84">
        <v>153.52409681</v>
      </c>
      <c r="F751" s="84">
        <v>153.52409681</v>
      </c>
    </row>
    <row r="752" spans="1:6" ht="12.75" customHeight="1" x14ac:dyDescent="0.2">
      <c r="A752" s="83" t="s">
        <v>178</v>
      </c>
      <c r="B752" s="83">
        <v>18</v>
      </c>
      <c r="C752" s="84">
        <v>1161.7777602000001</v>
      </c>
      <c r="D752" s="84">
        <v>1105.7480626900001</v>
      </c>
      <c r="E752" s="84">
        <v>151.04977534</v>
      </c>
      <c r="F752" s="84">
        <v>151.04977534</v>
      </c>
    </row>
    <row r="753" spans="1:6" ht="12.75" customHeight="1" x14ac:dyDescent="0.2">
      <c r="A753" s="83" t="s">
        <v>178</v>
      </c>
      <c r="B753" s="83">
        <v>19</v>
      </c>
      <c r="C753" s="84">
        <v>1153.1071546999999</v>
      </c>
      <c r="D753" s="84">
        <v>1087.01520542</v>
      </c>
      <c r="E753" s="84">
        <v>148.49078926999999</v>
      </c>
      <c r="F753" s="84">
        <v>148.49078926999999</v>
      </c>
    </row>
    <row r="754" spans="1:6" ht="12.75" customHeight="1" x14ac:dyDescent="0.2">
      <c r="A754" s="83" t="s">
        <v>178</v>
      </c>
      <c r="B754" s="83">
        <v>20</v>
      </c>
      <c r="C754" s="84">
        <v>1156.32991234</v>
      </c>
      <c r="D754" s="84">
        <v>1095.9728400900001</v>
      </c>
      <c r="E754" s="84">
        <v>149.71443934999999</v>
      </c>
      <c r="F754" s="84">
        <v>149.71443934999999</v>
      </c>
    </row>
    <row r="755" spans="1:6" ht="12.75" customHeight="1" x14ac:dyDescent="0.2">
      <c r="A755" s="83" t="s">
        <v>178</v>
      </c>
      <c r="B755" s="83">
        <v>21</v>
      </c>
      <c r="C755" s="84">
        <v>1162.2026846000001</v>
      </c>
      <c r="D755" s="84">
        <v>1102.09369642</v>
      </c>
      <c r="E755" s="84">
        <v>150.55057374</v>
      </c>
      <c r="F755" s="84">
        <v>150.55057374</v>
      </c>
    </row>
    <row r="756" spans="1:6" ht="12.75" customHeight="1" x14ac:dyDescent="0.2">
      <c r="A756" s="83" t="s">
        <v>178</v>
      </c>
      <c r="B756" s="83">
        <v>22</v>
      </c>
      <c r="C756" s="84">
        <v>1144.7698249099999</v>
      </c>
      <c r="D756" s="84">
        <v>1084.0156082399999</v>
      </c>
      <c r="E756" s="84">
        <v>148.08103184999999</v>
      </c>
      <c r="F756" s="84">
        <v>148.08103184999999</v>
      </c>
    </row>
    <row r="757" spans="1:6" ht="12.75" customHeight="1" x14ac:dyDescent="0.2">
      <c r="A757" s="83" t="s">
        <v>178</v>
      </c>
      <c r="B757" s="83">
        <v>23</v>
      </c>
      <c r="C757" s="84">
        <v>1174.0796087900001</v>
      </c>
      <c r="D757" s="84">
        <v>1118.31416541</v>
      </c>
      <c r="E757" s="84">
        <v>152.76635712999999</v>
      </c>
      <c r="F757" s="84">
        <v>152.76635712999999</v>
      </c>
    </row>
    <row r="758" spans="1:6" ht="12.75" customHeight="1" x14ac:dyDescent="0.2">
      <c r="A758" s="83" t="s">
        <v>178</v>
      </c>
      <c r="B758" s="83">
        <v>24</v>
      </c>
      <c r="C758" s="84">
        <v>1183.3684639999999</v>
      </c>
      <c r="D758" s="84">
        <v>1123.03768072</v>
      </c>
      <c r="E758" s="84">
        <v>153.41160893</v>
      </c>
      <c r="F758" s="84">
        <v>153.41160893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9MgcRppBmvOxWHpb3UKAWUfGH5uAHmXpYdN3E3sTIAdio5pJ+E16OIowfFoKE0dnGO+JVuieziGA3oqU0fJZ/Q==" saltValue="AUe9h8FwwvnoZp2mmEX+xg=="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2022-05-17T11:52:27Z</dcterms:modified>
</cp:coreProperties>
</file>